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naxagic 4.8 mlrd\"/>
    </mc:Choice>
  </mc:AlternateContent>
  <xr:revisionPtr revIDLastSave="0" documentId="8_{AB9583B3-6BF5-4FCF-9F00-6A6331BE8E81}" xr6:coauthVersionLast="47" xr6:coauthVersionMax="47" xr10:uidLastSave="{00000000-0000-0000-0000-000000000000}"/>
  <bookViews>
    <workbookView xWindow="-120" yWindow="-120" windowWidth="29040" windowHeight="15720" tabRatio="423" xr2:uid="{00000000-000D-0000-FFFF-FFFF00000000}"/>
  </bookViews>
  <sheets>
    <sheet name="1" sheetId="64" r:id="rId1"/>
    <sheet name="2" sheetId="65" r:id="rId2"/>
    <sheet name="3" sheetId="66" r:id="rId3"/>
    <sheet name="4" sheetId="53" r:id="rId4"/>
    <sheet name="5" sheetId="50" r:id="rId5"/>
    <sheet name="6" sheetId="57" r:id="rId6"/>
    <sheet name="7" sheetId="63" r:id="rId7"/>
    <sheet name="8" sheetId="67" r:id="rId8"/>
    <sheet name="9" sheetId="68" r:id="rId9"/>
    <sheet name="10" sheetId="69" r:id="rId10"/>
    <sheet name="11" sheetId="61" r:id="rId11"/>
    <sheet name="12" sheetId="70" r:id="rId12"/>
    <sheet name="13 " sheetId="72" r:id="rId13"/>
    <sheet name="15" sheetId="56" state="hidden" r:id="rId14"/>
  </sheets>
  <externalReferences>
    <externalReference r:id="rId15"/>
    <externalReference r:id="rId16"/>
    <externalReference r:id="rId17"/>
    <externalReference r:id="rId18"/>
  </externalReferences>
  <definedNames>
    <definedName name="_tab10" localSheetId="12">#REF!</definedName>
    <definedName name="_tab10">#REF!</definedName>
    <definedName name="_tab11" localSheetId="12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9">#REF!</definedName>
    <definedName name="AgencyCode" localSheetId="10">#REF!</definedName>
    <definedName name="AgencyCode" localSheetId="11">#REF!</definedName>
    <definedName name="AgencyCode" localSheetId="1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7">#REF!</definedName>
    <definedName name="AgencyCode" localSheetId="8">#REF!</definedName>
    <definedName name="AgencyCode">#REF!</definedName>
    <definedName name="AgencyName" localSheetId="10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5">#REF!</definedName>
    <definedName name="davit">#REF!</definedName>
    <definedName name="fff">#REF!</definedName>
    <definedName name="Functional1" localSheetId="10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h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10">#REF!</definedName>
    <definedName name="PANature" localSheetId="5">#REF!</definedName>
    <definedName name="PANature">#REF!</definedName>
    <definedName name="par_count" localSheetId="1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2">#REF!,#REF!,#REF!,#REF!,#REF!</definedName>
    <definedName name="par_qual">#REF!,#REF!,#REF!,#REF!,#REF!</definedName>
    <definedName name="par_time" localSheetId="12">#REF!,#REF!,#REF!,#REF!</definedName>
    <definedName name="par_time">#REF!,#REF!,#REF!,#REF!</definedName>
    <definedName name="par2.12s">#REF!</definedName>
    <definedName name="par2.4s" localSheetId="1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 localSheetId="1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9">#REF!</definedName>
    <definedName name="PAType" localSheetId="10">#REF!</definedName>
    <definedName name="PAType" localSheetId="11">#REF!</definedName>
    <definedName name="PAType" localSheetId="5">#REF!</definedName>
    <definedName name="PAType" localSheetId="7">#REF!</definedName>
    <definedName name="PAType" localSheetId="8">#REF!</definedName>
    <definedName name="PAType">#REF!</definedName>
    <definedName name="Performance2" localSheetId="10">#REF!</definedName>
    <definedName name="Performance2" localSheetId="5">#REF!</definedName>
    <definedName name="Performance2">#REF!</definedName>
    <definedName name="PerformanceType" localSheetId="10">#REF!</definedName>
    <definedName name="PerformanceType" localSheetId="5">#REF!</definedName>
    <definedName name="PerformanceType">#REF!</definedName>
    <definedName name="_xlnm.Print_Area" localSheetId="11">'12'!$A$1:$I$38</definedName>
    <definedName name="_xlnm.Print_Area" localSheetId="12">'13 '!$A$1:$G$30</definedName>
    <definedName name="_xlnm.Print_Area" localSheetId="3">'4'!$A$1:$D$11</definedName>
    <definedName name="_xlnm.Print_Area" localSheetId="4">'5'!$A$1:$G$218</definedName>
    <definedName name="_xlnm.Print_Area" localSheetId="5">'6'!$A$1:$F$13</definedName>
    <definedName name="_xlnm.Print_Titles" localSheetId="12">'13 '!$8:$9</definedName>
    <definedName name="_xlnm.Print_Titles" localSheetId="3">'4'!$7:$8</definedName>
    <definedName name="_xlnm.Print_Titles" localSheetId="4">'5'!$8:$9</definedName>
    <definedName name="_xlnm.Print_Titles" localSheetId="5">'6'!$7:$7</definedName>
    <definedName name="program">#REF!,#REF!,#REF!,#REF!,#REF!,#REF!,#REF!,#REF!,#REF!,#REF!,#REF!,#REF!,#REF!,#REF!,#REF!,#REF!,#REF!,#REF!,#REF!,#REF!</definedName>
    <definedName name="x" localSheetId="5">#REF!</definedName>
    <definedName name="x">#REF!</definedName>
    <definedName name="Հավելված" localSheetId="9">#REF!</definedName>
    <definedName name="Հավելված" localSheetId="11">#REF!</definedName>
    <definedName name="Հավելված" localSheetId="5">#REF!</definedName>
    <definedName name="Հավելված" localSheetId="7">#REF!</definedName>
    <definedName name="Հավելված" localSheetId="8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66" l="1"/>
  <c r="B14" i="66" s="1"/>
  <c r="B12" i="66" s="1"/>
  <c r="B10" i="66" s="1"/>
  <c r="B8" i="66" s="1"/>
  <c r="B11" i="65"/>
  <c r="B9" i="65" s="1"/>
  <c r="B12" i="64"/>
  <c r="B10" i="64"/>
  <c r="B11" i="64" s="1"/>
  <c r="I34" i="70" l="1"/>
  <c r="I33" i="70" s="1"/>
  <c r="I15" i="70"/>
  <c r="I14" i="70" s="1"/>
  <c r="E46" i="57" l="1"/>
  <c r="E44" i="57" s="1"/>
  <c r="D46" i="57"/>
  <c r="D45" i="57"/>
  <c r="F44" i="57"/>
  <c r="D43" i="57"/>
  <c r="D42" i="57"/>
  <c r="D41" i="57"/>
  <c r="F40" i="57"/>
  <c r="E40" i="57"/>
  <c r="D39" i="57"/>
  <c r="D38" i="57"/>
  <c r="F37" i="57"/>
  <c r="D37" i="57" s="1"/>
  <c r="E37" i="57"/>
  <c r="D36" i="57"/>
  <c r="D35" i="57"/>
  <c r="F34" i="57"/>
  <c r="D34" i="57" s="1"/>
  <c r="E34" i="57"/>
  <c r="D33" i="57"/>
  <c r="F32" i="57"/>
  <c r="E32" i="57"/>
  <c r="D31" i="57"/>
  <c r="D30" i="57"/>
  <c r="D29" i="57"/>
  <c r="D28" i="57"/>
  <c r="D27" i="57"/>
  <c r="F26" i="57"/>
  <c r="E26" i="57"/>
  <c r="D24" i="57"/>
  <c r="F23" i="57"/>
  <c r="F22" i="57" s="1"/>
  <c r="E23" i="57"/>
  <c r="E22" i="57" s="1"/>
  <c r="D23" i="57"/>
  <c r="D22" i="57" l="1"/>
  <c r="D26" i="57"/>
  <c r="D40" i="57"/>
  <c r="D44" i="57"/>
  <c r="E25" i="57"/>
  <c r="E21" i="57" s="1"/>
  <c r="E20" i="57" s="1"/>
  <c r="D32" i="57"/>
  <c r="F25" i="57"/>
  <c r="F21" i="57" s="1"/>
  <c r="F20" i="57" s="1"/>
  <c r="F18" i="57" s="1"/>
  <c r="F16" i="57" s="1"/>
  <c r="D25" i="57" l="1"/>
  <c r="D21" i="57" s="1"/>
  <c r="D20" i="57"/>
  <c r="E18" i="57"/>
  <c r="D18" i="57" l="1"/>
  <c r="E16" i="57"/>
  <c r="D16" i="57" s="1"/>
  <c r="G155" i="50" l="1"/>
  <c r="G151" i="50"/>
  <c r="G148" i="50"/>
  <c r="G145" i="50"/>
  <c r="G143" i="50"/>
  <c r="G137" i="50"/>
  <c r="G134" i="50"/>
  <c r="G133" i="50" s="1"/>
  <c r="E55" i="57"/>
  <c r="F55" i="57"/>
  <c r="D56" i="57"/>
  <c r="E57" i="57"/>
  <c r="F57" i="57"/>
  <c r="D58" i="57"/>
  <c r="G55" i="72"/>
  <c r="G54" i="72" s="1"/>
  <c r="G53" i="72" s="1"/>
  <c r="G51" i="72" s="1"/>
  <c r="G49" i="72" s="1"/>
  <c r="G48" i="72"/>
  <c r="G47" i="72" s="1"/>
  <c r="G46" i="72" s="1"/>
  <c r="G45" i="72" s="1"/>
  <c r="G43" i="72" s="1"/>
  <c r="G41" i="72" s="1"/>
  <c r="G39" i="72" s="1"/>
  <c r="G37" i="72" s="1"/>
  <c r="G35" i="72" s="1"/>
  <c r="G33" i="72" s="1"/>
  <c r="G31" i="72" s="1"/>
  <c r="G29" i="72"/>
  <c r="G28" i="72" s="1"/>
  <c r="G27" i="72" s="1"/>
  <c r="G26" i="72" s="1"/>
  <c r="G24" i="72" s="1"/>
  <c r="G22" i="72" s="1"/>
  <c r="G20" i="72" s="1"/>
  <c r="G18" i="72" s="1"/>
  <c r="G16" i="72" s="1"/>
  <c r="G14" i="72" s="1"/>
  <c r="G12" i="72" s="1"/>
  <c r="I41" i="70"/>
  <c r="I40" i="70"/>
  <c r="D57" i="57" l="1"/>
  <c r="G136" i="50"/>
  <c r="G132" i="50" s="1"/>
  <c r="G131" i="50" s="1"/>
  <c r="G129" i="50" s="1"/>
  <c r="G127" i="50" s="1"/>
  <c r="F54" i="57"/>
  <c r="F53" i="57" s="1"/>
  <c r="F51" i="57" s="1"/>
  <c r="F49" i="57" s="1"/>
  <c r="F47" i="57" s="1"/>
  <c r="G10" i="72"/>
  <c r="E54" i="57"/>
  <c r="E53" i="57"/>
  <c r="E51" i="57" s="1"/>
  <c r="F14" i="57"/>
  <c r="D55" i="57"/>
  <c r="I38" i="70"/>
  <c r="G202" i="50"/>
  <c r="G201" i="50" s="1"/>
  <c r="G200" i="50" s="1"/>
  <c r="G199" i="50" s="1"/>
  <c r="G197" i="50" s="1"/>
  <c r="G195" i="50" s="1"/>
  <c r="G211" i="50"/>
  <c r="G210" i="50" s="1"/>
  <c r="G209" i="50" s="1"/>
  <c r="G208" i="50" s="1"/>
  <c r="G206" i="50" s="1"/>
  <c r="G204" i="50" s="1"/>
  <c r="D120" i="53"/>
  <c r="G193" i="50"/>
  <c r="G192" i="50" s="1"/>
  <c r="G191" i="50" s="1"/>
  <c r="G190" i="50" s="1"/>
  <c r="G188" i="50" s="1"/>
  <c r="G186" i="50" s="1"/>
  <c r="G175" i="50"/>
  <c r="G174" i="50" s="1"/>
  <c r="G173" i="50" s="1"/>
  <c r="G172" i="50" s="1"/>
  <c r="G170" i="50" s="1"/>
  <c r="G168" i="50" s="1"/>
  <c r="D54" i="57" l="1"/>
  <c r="D53" i="57" s="1"/>
  <c r="F13" i="57"/>
  <c r="F11" i="57" s="1"/>
  <c r="E49" i="57"/>
  <c r="D51" i="57"/>
  <c r="D13" i="68"/>
  <c r="D49" i="57" l="1"/>
  <c r="E47" i="57"/>
  <c r="G8" i="67"/>
  <c r="F8" i="67"/>
  <c r="E8" i="67"/>
  <c r="D10" i="67"/>
  <c r="D11" i="67"/>
  <c r="D8" i="67" l="1"/>
  <c r="D47" i="57"/>
  <c r="I37" i="70"/>
  <c r="I36" i="70" s="1"/>
  <c r="I13" i="70" s="1"/>
  <c r="G17" i="69"/>
  <c r="G16" i="69" s="1"/>
  <c r="G12" i="69" s="1"/>
  <c r="G11" i="69" s="1"/>
  <c r="G14" i="69"/>
  <c r="G13" i="69"/>
  <c r="D19" i="68"/>
  <c r="D16" i="68"/>
  <c r="D11" i="68" s="1"/>
  <c r="F5" i="67"/>
  <c r="H8" i="67"/>
  <c r="H5" i="67" s="1"/>
  <c r="G5" i="67"/>
  <c r="D76" i="53"/>
  <c r="G123" i="50"/>
  <c r="G122" i="50" s="1"/>
  <c r="G121" i="50" s="1"/>
  <c r="G120" i="50" s="1"/>
  <c r="G118" i="50" s="1"/>
  <c r="G116" i="50" s="1"/>
  <c r="G114" i="50" s="1"/>
  <c r="G79" i="50"/>
  <c r="G78" i="50"/>
  <c r="G77" i="50" s="1"/>
  <c r="G76" i="50" s="1"/>
  <c r="G74" i="50" s="1"/>
  <c r="G72" i="50" s="1"/>
  <c r="G70" i="50" s="1"/>
  <c r="G68" i="50"/>
  <c r="G67" i="50" s="1"/>
  <c r="G66" i="50" s="1"/>
  <c r="G65" i="50" s="1"/>
  <c r="G63" i="50" s="1"/>
  <c r="G61" i="50" s="1"/>
  <c r="G59" i="50" s="1"/>
  <c r="G57" i="50"/>
  <c r="G55" i="50"/>
  <c r="G48" i="50"/>
  <c r="G47" i="50" s="1"/>
  <c r="G46" i="50" s="1"/>
  <c r="G45" i="50" s="1"/>
  <c r="G43" i="50" s="1"/>
  <c r="G39" i="50"/>
  <c r="G38" i="50" s="1"/>
  <c r="G37" i="50" s="1"/>
  <c r="G36" i="50" s="1"/>
  <c r="G34" i="50" s="1"/>
  <c r="G32" i="50" s="1"/>
  <c r="G30" i="50"/>
  <c r="G29" i="50" s="1"/>
  <c r="G28" i="50" s="1"/>
  <c r="G26" i="50" s="1"/>
  <c r="G24" i="50" s="1"/>
  <c r="G184" i="50"/>
  <c r="G183" i="50" s="1"/>
  <c r="G182" i="50" s="1"/>
  <c r="G181" i="50" s="1"/>
  <c r="G179" i="50" s="1"/>
  <c r="G177" i="50" s="1"/>
  <c r="G166" i="50" s="1"/>
  <c r="G108" i="50"/>
  <c r="G107" i="50" s="1"/>
  <c r="G106" i="50" s="1"/>
  <c r="G105" i="50" s="1"/>
  <c r="G103" i="50" s="1"/>
  <c r="G101" i="50" s="1"/>
  <c r="G99" i="50"/>
  <c r="G98" i="50" s="1"/>
  <c r="G97" i="50" s="1"/>
  <c r="G96" i="50" s="1"/>
  <c r="G94" i="50" s="1"/>
  <c r="G92" i="50" s="1"/>
  <c r="D9" i="68" l="1"/>
  <c r="D6" i="68" s="1"/>
  <c r="I12" i="70"/>
  <c r="E5" i="67"/>
  <c r="D5" i="67"/>
  <c r="G54" i="50"/>
  <c r="G53" i="50" s="1"/>
  <c r="G52" i="50" s="1"/>
  <c r="G50" i="50" s="1"/>
  <c r="G41" i="50" s="1"/>
  <c r="G22" i="50" s="1"/>
  <c r="E14" i="57" l="1"/>
  <c r="E13" i="57" s="1"/>
  <c r="D14" i="57"/>
  <c r="D95" i="53"/>
  <c r="D63" i="53"/>
  <c r="D50" i="53"/>
  <c r="D44" i="53"/>
  <c r="D25" i="53" s="1"/>
  <c r="D12" i="53"/>
  <c r="G229" i="50"/>
  <c r="G228" i="50" s="1"/>
  <c r="D157" i="53"/>
  <c r="D138" i="61"/>
  <c r="G91" i="50"/>
  <c r="G90" i="50" s="1"/>
  <c r="G89" i="50" s="1"/>
  <c r="G88" i="50" s="1"/>
  <c r="G87" i="50" s="1"/>
  <c r="G85" i="50" s="1"/>
  <c r="G83" i="50" s="1"/>
  <c r="G81" i="50" s="1"/>
  <c r="G20" i="50" s="1"/>
  <c r="D171" i="53"/>
  <c r="D170" i="53" s="1"/>
  <c r="G246" i="50"/>
  <c r="G245" i="50" s="1"/>
  <c r="G244" i="50" s="1"/>
  <c r="G242" i="50" s="1"/>
  <c r="G240" i="50" s="1"/>
  <c r="G254" i="50"/>
  <c r="G253" i="50" s="1"/>
  <c r="G252" i="50" s="1"/>
  <c r="G250" i="50" s="1"/>
  <c r="G248" i="50" s="1"/>
  <c r="G164" i="50"/>
  <c r="G163" i="50" s="1"/>
  <c r="G162" i="50" s="1"/>
  <c r="G160" i="50" s="1"/>
  <c r="G158" i="50" s="1"/>
  <c r="G227" i="50"/>
  <c r="G226" i="50" s="1"/>
  <c r="D123" i="61"/>
  <c r="D113" i="61"/>
  <c r="D14" i="63"/>
  <c r="D16" i="63"/>
  <c r="D18" i="63"/>
  <c r="D22" i="63"/>
  <c r="F21" i="63"/>
  <c r="D21" i="63" s="1"/>
  <c r="F17" i="63"/>
  <c r="F15" i="63" s="1"/>
  <c r="F13" i="63" s="1"/>
  <c r="F12" i="63" s="1"/>
  <c r="F11" i="63" s="1"/>
  <c r="E21" i="63"/>
  <c r="E20" i="63" s="1"/>
  <c r="E17" i="63"/>
  <c r="F20" i="63"/>
  <c r="F19" i="63" s="1"/>
  <c r="H12" i="56"/>
  <c r="H20" i="56"/>
  <c r="H18" i="56" s="1"/>
  <c r="H24" i="56"/>
  <c r="G24" i="56"/>
  <c r="H51" i="56"/>
  <c r="H50" i="56" s="1"/>
  <c r="H49" i="56" s="1"/>
  <c r="H47" i="56" s="1"/>
  <c r="H45" i="56" s="1"/>
  <c r="H43" i="56" s="1"/>
  <c r="I52" i="56"/>
  <c r="I51" i="56" s="1"/>
  <c r="I50" i="56" s="1"/>
  <c r="I49" i="56" s="1"/>
  <c r="I47" i="56" s="1"/>
  <c r="I45" i="56" s="1"/>
  <c r="I43" i="56" s="1"/>
  <c r="D17" i="63" l="1"/>
  <c r="E11" i="57"/>
  <c r="D13" i="57"/>
  <c r="D11" i="57" s="1"/>
  <c r="G125" i="50"/>
  <c r="D11" i="53"/>
  <c r="D9" i="53" s="1"/>
  <c r="I32" i="56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G238" i="50"/>
  <c r="G236" i="50" s="1"/>
  <c r="G234" i="50" s="1"/>
  <c r="G232" i="50" s="1"/>
  <c r="G230" i="50" s="1"/>
  <c r="E15" i="63"/>
  <c r="E13" i="63" s="1"/>
  <c r="E12" i="63" s="1"/>
  <c r="E11" i="63" s="1"/>
  <c r="D11" i="63" s="1"/>
  <c r="G225" i="50"/>
  <c r="G223" i="50" s="1"/>
  <c r="G221" i="50" s="1"/>
  <c r="G219" i="50" s="1"/>
  <c r="I39" i="56"/>
  <c r="I37" i="56" s="1"/>
  <c r="I35" i="56" s="1"/>
  <c r="I33" i="56" s="1"/>
  <c r="I41" i="56"/>
  <c r="H41" i="56"/>
  <c r="H39" i="56"/>
  <c r="H37" i="56" s="1"/>
  <c r="H35" i="56" s="1"/>
  <c r="D20" i="63"/>
  <c r="E19" i="63"/>
  <c r="D19" i="63" s="1"/>
  <c r="G18" i="50"/>
  <c r="G16" i="50" s="1"/>
  <c r="D15" i="63" l="1"/>
  <c r="D13" i="63" s="1"/>
  <c r="D12" i="63" s="1"/>
  <c r="G217" i="50"/>
  <c r="G215" i="50" s="1"/>
  <c r="G213" i="50" s="1"/>
  <c r="G112" i="50"/>
  <c r="I10" i="56"/>
  <c r="H10" i="56"/>
  <c r="H33" i="56"/>
  <c r="G110" i="50" l="1"/>
  <c r="G14" i="50" s="1"/>
  <c r="G12" i="50" s="1"/>
  <c r="G10" i="50" s="1"/>
  <c r="D238" i="61"/>
</calcChain>
</file>

<file path=xl/sharedStrings.xml><?xml version="1.0" encoding="utf-8"?>
<sst xmlns="http://schemas.openxmlformats.org/spreadsheetml/2006/main" count="1295" uniqueCount="467">
  <si>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</si>
  <si>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</si>
  <si>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</si>
  <si>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</si>
  <si>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</si>
  <si>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</si>
  <si>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</si>
  <si>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</si>
  <si>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</si>
  <si>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</si>
  <si>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</si>
  <si>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</si>
  <si>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</si>
  <si>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</si>
  <si>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</si>
  <si>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</si>
  <si>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</si>
  <si>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</si>
  <si>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</si>
  <si>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</si>
  <si>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</si>
  <si>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</si>
  <si>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</si>
  <si>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</si>
  <si>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</si>
  <si>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</si>
  <si>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</si>
  <si>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</si>
  <si>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</si>
  <si>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</si>
  <si>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</si>
  <si>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</si>
  <si>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</si>
  <si>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</si>
  <si>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</si>
  <si>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</si>
  <si>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</si>
  <si>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Բաժին</t>
  </si>
  <si>
    <t>Խումբ</t>
  </si>
  <si>
    <t>Դաս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</si>
  <si>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</si>
  <si>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</si>
  <si>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</si>
  <si>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</si>
  <si>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</si>
  <si>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</si>
  <si>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</si>
  <si>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</si>
  <si>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</si>
  <si>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</si>
  <si>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</si>
  <si>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</si>
  <si>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</si>
  <si>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</si>
  <si>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>Տարի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</si>
  <si>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</si>
  <si>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</si>
  <si>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</si>
  <si>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</si>
  <si>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</si>
  <si>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</si>
  <si>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ԱՅԼ ՀԻՄՆԱԿԱՆ ՄԻՋՈՑՆԵՐ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</si>
  <si>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</si>
  <si>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</si>
  <si>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</si>
  <si>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</si>
  <si>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</si>
  <si>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</si>
  <si>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</si>
  <si>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</si>
  <si>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</si>
  <si>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 xml:space="preserve"> - Նախագծահետազոտական ծախսեր</t>
  </si>
  <si>
    <t xml:space="preserve">ՀՀ կառավարության  2023 թվականի </t>
  </si>
  <si>
    <t>այդ թվում` բյուջետային ծախսերի տնտեսագիտական դասակարգման հոդվածներ</t>
  </si>
  <si>
    <t>Վարկային միջոցներ</t>
  </si>
  <si>
    <t xml:space="preserve"> - Շենքերի և շինությունների շինարարություն</t>
  </si>
  <si>
    <t xml:space="preserve"> Տրանսֆերտների տրամադրում </t>
  </si>
  <si>
    <t>այդ թվում`</t>
  </si>
  <si>
    <t xml:space="preserve"> 12001</t>
  </si>
  <si>
    <t xml:space="preserve"> Տրանսֆերտների տրամադրում</t>
  </si>
  <si>
    <t xml:space="preserve"> Միջոցառման վրա կատարված ծախսը (հազար դրամ) </t>
  </si>
  <si>
    <t xml:space="preserve"> 12001 </t>
  </si>
  <si>
    <t xml:space="preserve"> Մասնագիտացված միավոր </t>
  </si>
  <si>
    <t xml:space="preserve"> ՀՀ էկոնոմիկայի նախարարություն</t>
  </si>
  <si>
    <t xml:space="preserve"> Զբոսաշրջության զարգացման ծրագիր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</si>
  <si>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</si>
  <si>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</si>
  <si>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>Ծրագրի միջոցառումներ</t>
  </si>
  <si>
    <t xml:space="preserve"> Միջոցառման անվանումը`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</si>
  <si>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</si>
  <si>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</si>
  <si>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 xml:space="preserve"> Միջոցառման տեսակը</t>
  </si>
  <si>
    <t xml:space="preserve"> 1190</t>
  </si>
  <si>
    <t xml:space="preserve"> ՀՀ էկոնոմիկայի նախարարություն </t>
  </si>
  <si>
    <t>ՀՀ ԷԿՈՆՈՄԻԿԱՅԻ ՆԱԽԱՐԱՐՈՒԹՅՈՒՆ 
այդ թվում`</t>
  </si>
  <si>
    <t>Զբոսաշրջության զարգացման ծրագիր</t>
  </si>
  <si>
    <t>ՀՀ էկոնոմիկայի նախարարություն</t>
  </si>
  <si>
    <t>ԱՅԼ ՀԻՄՆԱԿԱՆ ՄԻՋՈՑՆԵՐ</t>
  </si>
  <si>
    <t xml:space="preserve"> -  Նախագծահետազոտական ծախսեր</t>
  </si>
  <si>
    <t xml:space="preserve"> Զբոսաշրջության զարգացման ծրագիր 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</si>
  <si>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 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</si>
  <si>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 </t>
  </si>
  <si>
    <t xml:space="preserve"> Միջոցառումն իրականացնողի անվանումը </t>
  </si>
  <si>
    <t xml:space="preserve"> Զբոսաշրջության աջակցության հետ կապված գործողությունների միջոցով  ստեղծված ժամանակավոր և մշտական  աշխատատեղերի աճ </t>
  </si>
  <si>
    <t>ՀՀ ԷԿՈՆՈՄԻԿԱՅԻ ՆԱԽԱՐԱՐՈՒԹՅՈՒՆ</t>
  </si>
  <si>
    <t>ՀՀ կառավարություն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</si>
  <si>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</si>
  <si>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</si>
  <si>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</si>
  <si>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</si>
  <si>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</si>
  <si>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</si>
  <si>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ԸՆԴԱՄԵՆԸ ԾԱԽՍԵՐ</t>
  </si>
  <si>
    <t>ԸՆԹԱՑԻԿ ԾԱԽՍԵՐ</t>
  </si>
  <si>
    <t>ԱՅԼ ԾԱԽՍԵՐ</t>
  </si>
  <si>
    <t>Պահուստային միջոցներ</t>
  </si>
  <si>
    <t>ՄԱՍ 1. 2. ՊԵՏԱԿԱՆ ՄԱՐՄՆԻ ԳԾՈՎ ԱՐԴՅՈՒՆՔԱՅԻՆ (ԿԱՏԱՐՈՂԱԿԱՆ) ՑՈՒՑԱՆԻՇՆԵՐԸ</t>
  </si>
  <si>
    <t>Ծրագրի դասիչը՝</t>
  </si>
  <si>
    <t>Ցուցանիշների փոփոխությունը (ավելացումները նշված են դրական նշանով)</t>
  </si>
  <si>
    <t>Միջոցառման դասիչը՝</t>
  </si>
  <si>
    <t xml:space="preserve"> Տարի </t>
  </si>
  <si>
    <t>Միջոցառման անվանումը՝</t>
  </si>
  <si>
    <t>ՀՀ կառավարության պահուստային ֆոնդ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</si>
  <si>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</si>
  <si>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</si>
  <si>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</si>
  <si>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</si>
  <si>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</si>
  <si>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</si>
  <si>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</si>
  <si>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Ենթակառուցվածքների և գյուղական ֆինանսավորման աջակցություն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</si>
  <si>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</si>
  <si>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</si>
  <si>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Գլոբալ էկոլոգիական հիմնադրամի աջակցությամբ իրականացվող «Հայաստանում արտադրողականության աճին ուղղված հողերի  կայուն կառավարում» դրամաշնորհային ծրագրի շրջանակներում ֆինանսական փաթեթների տրամադրում</t>
  </si>
  <si>
    <t xml:space="preserve"> Ֆինանսական փաթեթների տրամադրում Սյունիքի, Վայոց Ձորի և Արարատի մարզի շահառուներին փոքր տնտեսություն վարող ֆերմերների կարողությունների բարձրացման նպատակով</t>
  </si>
  <si>
    <t xml:space="preserve"> Գյուղատնտեսության զարգացման միջազգային հիմնադրամի  աջակցությամբ իրականացվող  «Ենթակառուցվածքների և գյուղական ֆինանսավորման աջակցություն» վարկային ծրագիր</t>
  </si>
  <si>
    <t xml:space="preserve"> Գյուղատնտեսության զարգացման միջազգային հիմնադրամի  աջակցությամբ իրականացվող  «Ենթակառուցվածքների և գյուղական ֆինանսավորման աջակցություն» վարկային ծրագրի կառավարում և համակարգում</t>
  </si>
  <si>
    <t xml:space="preserve"> Ենթակառուցվածքների և գյուղական ֆինանսավորման աջակցություն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</si>
  <si>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</si>
  <si>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</si>
  <si>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</si>
  <si>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ԾԱՌԱՅՈՒԹՅՈՒՆՆԵՐԻ  ԵՎ   ԱՊՐԱՆՔՆԵՐԻ  ՁԵՌՔԲԵՐՈՒՄ</t>
  </si>
  <si>
    <t xml:space="preserve"> Շարունակական ծախսեր</t>
  </si>
  <si>
    <t xml:space="preserve"> - Գործառնական և բանկային ծառայությունների ծախսեր</t>
  </si>
  <si>
    <t xml:space="preserve"> - Էներգետիկ ծառայություններ</t>
  </si>
  <si>
    <t xml:space="preserve"> - Կապի ծառայություններ</t>
  </si>
  <si>
    <t xml:space="preserve"> - Ապահովագրական ծախսեր</t>
  </si>
  <si>
    <t xml:space="preserve"> - Գույքի և սարքավորումների վարձակալություն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</si>
  <si>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</si>
  <si>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</si>
  <si>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</si>
  <si>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</si>
  <si>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- Կառավարչական ծառայություններ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</si>
  <si>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</si>
  <si>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</si>
  <si>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- Մեքենաների և սարքավորումների ընթացիկ նորոգում և պահպանում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</si>
  <si>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</si>
  <si>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</si>
  <si>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</si>
  <si>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Կենցաղային և հանրային սննդի նյութեր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</si>
  <si>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</si>
  <si>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Այլ ծախսեր</t>
  </si>
  <si>
    <t xml:space="preserve">ՀՀ կառավարության 2023 թվականի </t>
  </si>
  <si>
    <t>___________  ___-ի N _______ -Ն    որոշման</t>
  </si>
  <si>
    <t>«ՀԱՅԱՍՏԱՆԻ  ՀԱՆՐԱՊԵՏՈՒԹՅԱՆ 2023 ԹՎԱԿԱՆԻ ՊԵՏԱԿԱՆ ԲՅՈՒՋԵԻ ՄԱՍԻՆ» ՕՐԵՆՔԻ N 1 ՀԱՎԵԼՎԱԾԻ N 5 ԱՂՅՈՒՍԱԿՈՒՄ ԵՎ ՀԱՅԱՍՏԱՆԻ ՀԱՆՐԱՊԵՏՈՒԹՅԱՆ ԿԱՌԱՎԱՐՈՒԹՅԱՆ 2022 ԹՎԱԿԱՆԻ ԴԵԿՏԵՄԲԵՐԻ 29-Ի N 2111-Ն ՈՐՈՇՄԱՆ N 5 ՀԱՎԵԼՎԱԾԻ N 4 ԱՂՅՈՒՍԱԿՈՒՄ ԿԱՏԱՐՎՈՂ ՓՈՓՈԽՈՒԹՅՈՒՆՆԵՐԸ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</si>
  <si>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</si>
  <si>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</si>
  <si>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</si>
  <si>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Միջոց_x000D_առում</t>
  </si>
  <si>
    <t xml:space="preserve"> Ընդամենը </t>
  </si>
  <si>
    <t xml:space="preserve"> այդ թվում </t>
  </si>
  <si>
    <t xml:space="preserve"> Դրամաշնոր_x000D_հային միջոցներ </t>
  </si>
  <si>
    <t>Համաֆինանսավորում</t>
  </si>
  <si>
    <t>ԸՆԴԱՄԵՆԸ_x000D_
այդ թվում`</t>
  </si>
  <si>
    <t>ՀՀ ԷԿՈՆՈՄԻԿԱՅԻ ՆԱԽԱՐԱՐՈՒԹՅՈՒՆ_x000D_
այդ թվում`</t>
  </si>
  <si>
    <t>1134</t>
  </si>
  <si>
    <t>12002</t>
  </si>
  <si>
    <t>Հավելված N 1</t>
  </si>
  <si>
    <t xml:space="preserve">  ՀՀ  կառավարության  2023 թվականի</t>
  </si>
  <si>
    <t xml:space="preserve">           </t>
  </si>
  <si>
    <t xml:space="preserve">    ------------------------ -ի N ---------- որոշման</t>
  </si>
  <si>
    <t xml:space="preserve">«ՀԱՅԱՍՏԱՆԻ ՀԱՆՐԱՊԵՏՈՒԹՅԱՆ 2023 ԹՎԱԿԱՆԻ ՊԵՏԱԿԱՆ ԲՅՈՒՋԵԻ ՄԱՍԻՆ» ՀԱՅԱՍՏԱՆԻ ՀԱՆՐԱՊԵՏՈՒԹՅԱՆ ՕՐԵՆՔԻ 2-ՐԴ ՀՈԴՎԱԾԻ ԱՂՅՈՒՍԱԿՈՒՄ ԿԱՏԱՐՎՈՂ ՓՈՓՈԽՈՒԹՅՈՒՆՆԵՐԸ  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</si>
  <si>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</si>
  <si>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</si>
  <si>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</si>
  <si>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</si>
  <si>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</si>
  <si>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ՀՀ  կառավարության 2023 թվականի</t>
  </si>
  <si>
    <t>--------------------- -ի N ---------- որոշման</t>
  </si>
  <si>
    <t>«ՀԱՅԱՍՏԱՆԻ ՀԱՆՐԱՊԵՏՈՒԹՅԱՆ 2023 ԹՎԱԿԱՆԻ ՊԵՏԱԿԱՆ ԲՅՈՒՋԵԻ ՄԱՍԻՆ» ՕՐԵՆՔԻ 6-ՐԴ ՀՈԴՎԱԾԻ ԱՂՅՈՒՍԱԿՈՒՄ ԵՎ ՀԱՅԱՍՏԱՆԻ ՀԱՆՐԱՊԵՏՈՒԹՅԱՆ ԿԱՌԱՎԱՐՈՒԹՅԱՆ 2022 ԹՎԱԿԱՆԻ ԴԵԿՏԵՄԲԵՐԻ 29-Ի N 2111-Ն ՈՐՈՇՄԱՆ N 2 ՀԱՎԵԼՎԱԾՈՒՄ ԿԱՏԱՐՎՈՂ ՓՈՓՈԽՈՒԹՅՈՒՆՆԵՐԸ</t>
  </si>
  <si>
    <t>Պետական բյուջեի եկամուտները</t>
  </si>
  <si>
    <t>Ընդամենը</t>
  </si>
  <si>
    <t>Պաշտոնական դրամաշնորհներ</t>
  </si>
  <si>
    <t xml:space="preserve">Հավելված N3 </t>
  </si>
  <si>
    <t>Հավելված N4</t>
  </si>
  <si>
    <t>Հավելված N5</t>
  </si>
  <si>
    <t>Հավելված N 7</t>
  </si>
  <si>
    <t>Ծրագրի դասիչը</t>
  </si>
  <si>
    <t>Ծրագրի անվանումը</t>
  </si>
  <si>
    <t xml:space="preserve"> Ենթակառուցվածքների և գյուղական ֆինանսավորման աջակցություն </t>
  </si>
  <si>
    <t>Ծրագրի միջոցառումները</t>
  </si>
  <si>
    <t xml:space="preserve"> Գլոբալ էկոլոգիական հիմնադրամի աջակցությամբ իրականացվող «Հայաստանում արտադրողականության աճին ուղղված հողերի  կայուն կառավարում» դրամաշնորհային ծրագրի շրջանակներում ֆինանսական փաթեթների տրամադրում </t>
  </si>
  <si>
    <t xml:space="preserve"> Ֆինանսական փաթեթների տրամադրում Սյունիքի, Վայոց Ձորի և Արարատի մարզի շահառուներին փոքր տնտեսություն վարող ֆերմերների կարողությունների բարձրացման նպատակով </t>
  </si>
  <si>
    <t xml:space="preserve"> Շահառուների ընտրության չափանիշները </t>
  </si>
  <si>
    <t xml:space="preserve"> Ծրագրի պահանջների համաձայն կատարված ուսումնասիրությունների արդյունքում ընտրված և ուսուցանված փոքր գյուղացիական տնտեսավարողներ </t>
  </si>
  <si>
    <t xml:space="preserve"> Միջոցառման վրա կատարվող ծախսը (հազար դրամ) </t>
  </si>
  <si>
    <t xml:space="preserve"> Գյուղատնտեսության զարգացման միջազգային հիմնադրամի  աջակցությամբ իրականացվող  «Ենթակառուցվածքների և գյուղական ֆինանսավորման աջակցություն» վարկային ծրագիր </t>
  </si>
  <si>
    <t xml:space="preserve"> Գյուղատնտեսության զարգացման միջազգային հիմնադրամի  աջակցությամբ իրականացվող  «Ենթակառուցվածքների և գյուղական ֆինանսավորման աջակցություն» վարկային ծրագրի կառավարում և համակարգում </t>
  </si>
  <si>
    <t xml:space="preserve"> Ծառայությունների մատուցում </t>
  </si>
  <si>
    <t xml:space="preserve"> Միջոցառումն իրականացնողի անվանումը՛ </t>
  </si>
  <si>
    <t>Ցուցանիշների փոփոխությունը 
(ավելացումները նշված են դրական նշանով, իսկ նվազեցումները՝ փակագծերում)</t>
  </si>
  <si>
    <t>Ցուցանիշների փոփոխությունները (նվազեցումները նշված են փակագծերում)</t>
  </si>
  <si>
    <t>Ցուցանիշների փոփոխությունը 
(նվազեցումները նշված են  փակագծերում)</t>
  </si>
  <si>
    <t>Ցուցանիշների փոփոխությունները (նվազեցումները նշված են  փակագծերում)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</si>
  <si>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</si>
  <si>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</si>
  <si>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</si>
  <si>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</si>
  <si>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>02</t>
  </si>
  <si>
    <t>հազար դրամ</t>
  </si>
  <si>
    <t>Պետական  բյուջեի  դեֆիցիտի ֆինանսավորման աղբյուրներն ու դրանց տարրերի անվանումները</t>
  </si>
  <si>
    <t>2023թ.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</si>
  <si>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</si>
  <si>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</si>
  <si>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</si>
  <si>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</si>
  <si>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</si>
  <si>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</si>
  <si>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</si>
  <si>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- նպատակային վարկերի գծով</t>
  </si>
  <si>
    <t>«ՀԱՅԱUՏԱՆԻ ՀԱՆՐԱՊԵՏՈՒԹՅԱՆ 2023 ԹՎԱԿԱՆԻ ՊԵՏԱԿԱՆ ԲՅՈՒՋԵԻ ՄԱUԻՆ» OՐԵՆՔԻ N 3 ՀԱՎԵԼՎԱԾԻ N 1 ԱՂՅՈՒՍԱԿՈՒՄ ԿԱՏԱՐՎՈՂ ՓՈՓՈԽՈՒԹՅՈՒՆՆԵՐԸ</t>
  </si>
  <si>
    <t>Հավելված N6</t>
  </si>
  <si>
    <t xml:space="preserve"> Ներդրումների և արտահանման խթանման ծրագիր</t>
  </si>
  <si>
    <t xml:space="preserve"> Ներդրումների ներգրավման և արտահանման խթանում</t>
  </si>
  <si>
    <t xml:space="preserve"> Նախորդ տարվա համեմատ ներդրումների և արտահանման ծավալների աճ</t>
  </si>
  <si>
    <t>01</t>
  </si>
  <si>
    <t xml:space="preserve"> - Ընդհանուր բնույթի այլ ծառայություններ</t>
  </si>
  <si>
    <t>Ցուցանիշների փոփոխությունները (ավելացումները նշված են դրական նշանով)</t>
  </si>
  <si>
    <t xml:space="preserve"> Միջոցառումն իրականացնողի անվանումը` </t>
  </si>
  <si>
    <t xml:space="preserve"> Մասնագիտացված կազմակերպություններ </t>
  </si>
  <si>
    <t xml:space="preserve">ՀԱՅԱՍՏԱՆԻ ՀԱՆՐԱՊԵՏՈՒԹՅԱՆ ԿԱՌԱՎԱՐՈՒԹՅԱՆ 2022 ԹՎԱԿԱՆԻ ԴԵԿՏԵՄԲԵՐԻ 29-Ի N 2111-Ն ՈՐՈՇՄԱՆ N 9 ՀԱՎԵԼՎԱԾԻ N 9.47 և N 9.1 ՀԱՎԵԼՎԱԾԻ N 9.1.58 ԱՂՅՈՒՍԱԿՆԵՐՈՒՄ ԿԱՏԱՐՎՈՂ ՓՈՓՈԽՈՒԹՅՈՒՆՆԵՐԸ </t>
  </si>
  <si>
    <t>Պահուստային ֆոնդի կառավարման արդյունավետության և թափանցիկության ապահովում</t>
  </si>
  <si>
    <t xml:space="preserve"> ՀՀ արտահանմանն ուղղված արդյունաբերական քաղաքականության ռազմավարությամբ նախատեսված միջոցառումներ</t>
  </si>
  <si>
    <t xml:space="preserve"> Նոր ոլորտների զարգացման նպաստում, արտահանմանն աջակցություն, նոր շուկաների ընդլայնման աջակցություն, սերտիֆիկացման ծառայությունների փոխհատուցում, վարկավորման տոկոսների սուբսիդավորում, կարողությունների զարգացում, արտահանման խնդիրների հետազոտում</t>
  </si>
  <si>
    <t xml:space="preserve"> ՀՀ արտահանմանն ուղղված արդյունաբերական քաղաքականության ռազմավարությամբ նախատեսված միջոցառումներ </t>
  </si>
  <si>
    <t xml:space="preserve"> Նոր ոլորտների զարգացման նպաստում, արտահանմանն աջակցություն, նոր շուկաների ընդլայնման աջակցություն, սերտիֆիկացման ծառայությունների փոխհատուցում, վարկավորման տոկոսների սուբսիդավորում, կարողությունների զարգացում, արտահանման խնդիրների հետազոտում </t>
  </si>
  <si>
    <t>ՀԱՅԱՍՏԱՆԻ ՀԱՆՐԱՊԵՏՈՒԹՅԱՆ ԿԱՌԱՎԱՐՈՒԹՅԱՆ 2022 ԹՎԱԿԱՆԻ ԴԵԿՏԵՄԲԵՐԻ 29-Ի N 2111-Ն ՈՐՈՇՄԱՆ N 3 ԵՎ N 4 ՀԱՎԵԼՎԱԾՆԵՐՈՒՄ ԿԱՏԱՐՎՈՂ ՓՈՓՈԽՈՒԹՅՈՒՆՆԵՐԸ</t>
  </si>
  <si>
    <t>«ՀԱՅԱUՏԱՆԻ ՀԱՆՐԱՊԵՏՈՒԹՅԱՆ 2023 ԹՎԱԿԱՆԻ ՊԵՏԱԿԱՆ ԲՅՈՒՋԵԻ ՄԱUԻՆ»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</si>
  <si>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«ՀԱՅԱUՏԱՆԻ ՀԱՆՐԱՊԵՏՈՒԹՅԱՆ 2023 ԹՎԱԿԱՆԻ ՊԵՏԱԿԱՆ ԲՅՈՒՋԵԻ ՄԱUԻՆ» OՐԵՆՔԻ N 1 ՀԱՎԵԼՎԱԾԻ N 4 ԱՂՅՈՒՍԱԿՈՒՄ ԵՎ ՀԱՅԱՍՏԱՆԻ ՀԱՆՐԱՊԵՏՈՒԹՅԱՆ ԿԱՌԱՎԱՐՈՒԹՅԱՆ 2022 ԹՎԱԿԱՆԻ ԴԵԿՏԵՄԲԵՐԻ 29-Ի N 2111-Ն ՈՐՈՇՄԱՆ N 5 ՀԱՎԵԼՎԱԾԻ N 3 ԱՂՅՈՒՍԱԿՈՒՄ ԿԱՏԱՐՎՈՂ ՓՈՓՈԽՈՒԹՅՈՒՆՆԵՐԸ</t>
  </si>
  <si>
    <t xml:space="preserve"> Գյուղատնտեսության խթանման ծրագիր</t>
  </si>
  <si>
    <t xml:space="preserve"> Գյուղատնտեսական վարկերի տոկոսադրույքների սուբսիդավորում</t>
  </si>
  <si>
    <t xml:space="preserve"> Գյուղատնտեսության ոլորտում տրամադրվող վարկերի տոկոսադրույքների սուբսիդավորում</t>
  </si>
  <si>
    <t xml:space="preserve"> Էկոնոմիկայի ոլորտում պետական քաղաքականության մշակում, ծրագրերի համակարգում և մոնիտորինգ</t>
  </si>
  <si>
    <t xml:space="preserve"> Էկոնոմիկայի  ոլորտում պետական արդյունավետ քաղաքականության մշակման և իրականացման ապահովում</t>
  </si>
  <si>
    <t xml:space="preserve"> Էկոնոմիկայի  ոլորտում իրականացվող ծրագրերի ազդեցության և արդյունավետության բարելավում</t>
  </si>
  <si>
    <t xml:space="preserve"> ԱՀԿ-ում և oտարերկրյա պետություններում ՀՀ առևտրային ներկայացուցիչների նպատակների և խնդիրների իրագործում</t>
  </si>
  <si>
    <t xml:space="preserve"> ԱՀԿ-ում ՀՀ տնտեսական շահերի ներկայացում և պաշտպանություն, ՀՀ առևտրատնտեսական քաղաքականության զարգացմանը, արտահանումների խթանմանը և ներդրումների ներգրավմանն ուղղված գործունեություն արտերկրում</t>
  </si>
  <si>
    <t>ՀՀ էկոնոմիկայի նախարարության կողմից իրականացվող պետական աջակցության ծրագրերի հանրային իրազեկման ապահովում</t>
  </si>
  <si>
    <t>Ոլորտում իրականացվող պետական աջակցության ծրագրերի հանրային իրազեկման նպատակով գովազդատեղեկատվական նյութերի պատրաստում և հրապարակում</t>
  </si>
  <si>
    <t xml:space="preserve"> ՀՀ էկոնոմիկայի նախարարության շենքային պայմանների բարելավում</t>
  </si>
  <si>
    <t xml:space="preserve"> ՀՀ էկոնոմիկայի նախարարության շենք-շինությունների կապիտալ վերանորոգում և նախագծանախահաշվային փաստաթղթերի ձեռքբերում</t>
  </si>
  <si>
    <t>Պետական մարմինների կողմից օգտագործվող ոչ ֆինանսական ակտիվների հետ գործառնություններ</t>
  </si>
  <si>
    <t xml:space="preserve"> Ստանդարտների մշակում և հավատարմագրման համակարգի զարգացում</t>
  </si>
  <si>
    <t xml:space="preserve"> 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</si>
  <si>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 xml:space="preserve"> 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</si>
  <si>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 xml:space="preserve"> Աջակցություն ՀՀ հավատարմագրման համակարգին</t>
  </si>
  <si>
    <t xml:space="preserve"> Հավատարմագրման ծառայությունների մատուցում, հավատարմագրման համակարգի բարեփոխում, անձնակազմի ուսուցում, ազգային մարմնի կայքէջի և ռեեստրների սպասարկում, արդիականացում, ազգային մարմնի մասնակցություն աշխատաժողովներին, գագաթնաժողովներին, հանդիպումներին</t>
  </si>
  <si>
    <t xml:space="preserve"> Գիտելիքահենք, նորարարական տնտեսությանը և փոքր ու միջին ձեռնարկատիրությանը աջակցություն</t>
  </si>
  <si>
    <t xml:space="preserve"> Արտադրողականության բարձրացման նպատակով տնտեսության թվայնացման, նորարարական էլեկտրոնային կառավարման համակարգերի ներդրման, գիտելիքահենք գործարարությանը և փոքր ու միջին ձեռնարկատիրությանը աջակցություն</t>
  </si>
  <si>
    <t xml:space="preserve"> Արտադրողականության աճ, նորարարական և թվայնացված տնտեսություն, ՓՄՁ սուբյեկտների թվաքանակի ավելացու</t>
  </si>
  <si>
    <t xml:space="preserve"> ՓՄՁ-ի սուբյեկտներին աջակցության ծրագրերի համակարգում և կառավարում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</si>
  <si>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</t>
  </si>
  <si>
    <t xml:space="preserve"> Վերակառուցման և զարգացման եվրոպական բանկի տարեկան  ժողովի շրջանակներում ներդրումային համաժողովի անցկացում</t>
  </si>
  <si>
    <t xml:space="preserve"> Հայաստանի Հանրապետության կառավարության հրավերով ՎԶԵԲ-ի տարեկան ժողովի անցկացման կազմակերպում</t>
  </si>
  <si>
    <t xml:space="preserve"> Ենթակառուցվածքներ ներդրումների դիմաց</t>
  </si>
  <si>
    <t xml:space="preserve"> Օժանդակել ներդրումներ իրականացնող կազմակերպություններին ենթակառուցվածքների կառուցման ձևաչափով</t>
  </si>
  <si>
    <t xml:space="preserve"> Պետական մարմինների կողմից օգտագործվող ոչ ֆինանսական ակտիվների հետ գործառնություններ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</si>
  <si>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</si>
  <si>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</si>
  <si>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</si>
  <si>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Ագրոպարենային ոլորտի սարքավորումների տրամադրման լիզինգի տոկոսադրույքների սուբսիդավորում</t>
  </si>
  <si>
    <t xml:space="preserve"> Հայաստանի Հանրապետությունում ինտենսիվ այգեգործության զարգացման նպատակով սուբսիդավորում</t>
  </si>
  <si>
    <t xml:space="preserve"> Հայաստանի Հանրապետությունում այգեհիմնման նպատակով տրամադրվող վարկերի տոկոսադրույքների սուբսիդավորում </t>
  </si>
  <si>
    <t xml:space="preserve"> - Տեղեկատվական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</si>
  <si>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</si>
  <si>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</si>
  <si>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</si>
  <si>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- Այլ ընթացիկ դրամաշնորհներ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</si>
  <si>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</si>
  <si>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</si>
  <si>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</si>
  <si>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ԸՆԴԱՄԵՆԸ՝ ԾԱԽՍԵՐ</t>
  </si>
  <si>
    <t xml:space="preserve"> - Շենքերի և շինությունների կապիտալ վերանորոգում</t>
  </si>
  <si>
    <t xml:space="preserve"> ՀՀ քաղաքաշինության կոմիտե</t>
  </si>
  <si>
    <t>«ՀԱՅԱՍՏԱՆԻ  ՀԱՆՐԱՊԵՏՈՒԹՅԱՆ 2023 ԹՎԱԿԱՆԻ ՊԵՏԱԿԱՆ ԲՅՈՒՋԵԻ ՄԱՍԻՆ» ՕՐԵՆՔԻ N 1 ՀԱՎԵԼՎԱԾԻ N 3 ԱՂՅՈՒՍԱԿՈՒՄ ԿԱՏԱՐՎՈՂ ՓՈՓՈԽՈՒԹՅՈՒՆՆԵՐԸ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</si>
  <si>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</si>
  <si>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</si>
  <si>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Կառուցման
աշխատանքներ</t>
  </si>
  <si>
    <t>Վերակառուցման,
վերանորոգման և
վերականգնման
աշխատանքներ</t>
  </si>
  <si>
    <t>Նախագծահետազոտական, գեոդեզիաքարտեզագրական 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</si>
  <si>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</si>
  <si>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</si>
  <si>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</si>
  <si>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էկոնոմիկայի նախարարության շենքային պայմանների բարելավում</t>
  </si>
  <si>
    <t>Ենթակառուցվածքներ ներդրումների դիմաց</t>
  </si>
  <si>
    <t>ՀԱՅԱՍՏԱՆԻ ՀԱՆՐԱՊԵՏՈՒԹՅԱՆ ԿԱՌԱՎԱՐՈՒԹՅԱՆ 2022 ԹՎԱԿԱՆԻ ԴԵԿՏԵՄԲԵՐԻ 29-Ի N 2111-Ն ՈՐՈՇՄԱՆ N 5 ՀԱՎԵԼՎԱԾԻ N 2 ԱՂՅՈՒՍԱԿՈՒՄ ԿԱՏԱՐՎՈՂ ՓՈՓՈԽՈՒԹՅՈՒՆՆԵՐԸ</t>
  </si>
  <si>
    <t>այդ թվում՝ ըստ ուղղությունների</t>
  </si>
  <si>
    <t>ՀՀ էկոնոմիկայի նախարարության Ա և Բ մասնաշենքերի վերակառուցման աշխատանքներ</t>
  </si>
  <si>
    <t>ՀՀքաղաքաշինության կոմիտե</t>
  </si>
  <si>
    <t xml:space="preserve">ՀԱՅԱՍՏԱՆԻ ՀԱՆՐԱՊԵՏՈՒԹՅԱՆ ԿԱՌԱՎԱՐՈՒԹՅԱՆ 2022 ԹՎԱԿԱՆԻ ԴԵԿՏԵՄԲԵՐԻ 29-Ի N 2111-Ն ՈՐՈՇՄԱՆ N 5 ՀԱՎԵԼՎԱԾԻ 7 ԱՂՅՈՒՍԱԿՈՒՄ ԿԱՏԱՐՎՈՂ ՓՈՓՈԽՈՒԹՅՈՒՆՆԵՐԸ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</si>
  <si>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</si>
  <si>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</si>
  <si>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Ստանդարտների մշակում և հավատարմագրման համակարգի զարգացում</t>
  </si>
  <si>
    <t>«Հավատարմագրման ազգային մարմին» ՊՈԱԿ</t>
  </si>
  <si>
    <t>ՓՄՁ սուբյեկտներին աջակցության ծրագրերի համակարգում և կառավարում</t>
  </si>
  <si>
    <t>Մրցույթով ընտրված կազմակերպություններ</t>
  </si>
  <si>
    <t>ՀԱՅԱՍՏԱՆԻ ՀԱՆՐԱՊԵՏՈՒԹՅԱՆ ԿԱՌԱՎԱՐՈՒԹՅԱՆ 2022 ԹՎԱԿԱՆԻ ԴԵԿՏԵՄԲԵՐԻ 29-Ի N 2111-Ն ՈՐՈՇՄԱՆ N 9 ՀԱՎԵԼՎԱԾԻ N 9.10  ԱՂՅՈՒՍԱԿՈՒՄ ԵՎ N 9.1 ՀԱՎԵԼՎԱԾԻ N 9.1.10  ԱՂՅՈՒՍԱԿՈՒՄ ԿԱՏԱՐՎՈՂ ՓՈՓՈԽՈՒԹՅՈՒՆՆԵՐԸ</t>
  </si>
  <si>
    <t xml:space="preserve">ՀՀ Էկոնոմիկայի նախարարություն </t>
  </si>
  <si>
    <t>Գյուղատնտեսության խթանման ծրագիր</t>
  </si>
  <si>
    <t xml:space="preserve"> 1022 </t>
  </si>
  <si>
    <t>Ցուցանիշների փոփոխությունները (ավելացումները նշված են դրական նշանով)</t>
  </si>
  <si>
    <t xml:space="preserve"> Գյուղատնտեսական վարկերի տոկոսադրույքների սուբսիդավորում </t>
  </si>
  <si>
    <t xml:space="preserve"> Գյուղատնտեսության ոլորտում տրամադրվող վարկերի տոկոսադրույքների սուբսիդավորում </t>
  </si>
  <si>
    <t xml:space="preserve">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</si>
  <si>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 xml:space="preserve"> Էկոնոմիկայի ոլորտում պետական քաղաքականության մշակում, ծրագրերի համակարգում և մոնիտորինգ </t>
  </si>
  <si>
    <t xml:space="preserve"> 1058 </t>
  </si>
  <si>
    <t xml:space="preserve"> 11002 </t>
  </si>
  <si>
    <t xml:space="preserve"> ԱՀԿ-ում և oտարերկրյա պետություններում ՀՀ առևտրային ներկայացուցիչների նպատակների և խնդիրների իրագործում </t>
  </si>
  <si>
    <t xml:space="preserve"> ԱՀԿ-ում ՀՀ տնտեսական շահերի ներկայացում և պաշտպանություն, ՀՀ առևտրատնտեսական քաղաքականության զարգացմանը, արտահանումների խթանմանը և ներդրումների ներգրավմանն ուղղված գործունեություն արտերկրում </t>
  </si>
  <si>
    <t xml:space="preserve"> Ծառայությունը մատուցող կազմակերպության(ների) անվանում(ներ)ը </t>
  </si>
  <si>
    <t xml:space="preserve">  Օտարերկրյա պետություններում գործող ՀՀ առևտրային ներկայացուցչություններ, քանակ </t>
  </si>
  <si>
    <t xml:space="preserve"> ՀՀ էկոնոմիկայի նախարարության շենքային պայմանների բարելավում </t>
  </si>
  <si>
    <t xml:space="preserve"> ՀՀ էկոնոմիկայի նախարարության շենք-շինությունների կապիտալ վերանորոգում և նախագծանախահաշվային փաստաթղթերի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</si>
  <si>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</si>
  <si>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</si>
  <si>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Նախագծվող մակերես, քմ </t>
  </si>
  <si>
    <t xml:space="preserve"> Վերակառուցվող մակերես, քմ </t>
  </si>
  <si>
    <t xml:space="preserve"> Նախագծանախահաշվային փաստաթղթերի ավարտվածության աստիճանը, տոկոս </t>
  </si>
  <si>
    <t xml:space="preserve"> Ստանդարտների մշակում և հավատարմագրման համակարգի զարգացում </t>
  </si>
  <si>
    <t xml:space="preserve"> 1067 </t>
  </si>
  <si>
    <t xml:space="preserve"> Աջակցություն ՀՀ հավատարմագրման համակարգին </t>
  </si>
  <si>
    <t xml:space="preserve"> Հավատարմագրման ծառայությունների մատուցում, հավատարմագրման համակարգի բարեփոխում, անձնակազմի ուսուցում, ազգային մարմնի կայքէջի և ռեեստրների սպասարկում, արդիականացում, ազգային մարմնի մասնակցություն աշխատաժողովներին, գագաթնաժողովներին, հանդիպումներին </t>
  </si>
  <si>
    <t xml:space="preserve"> Գիտելիքահենք, նորարարական տնտեսությանը և փոքր ու միջին ձեռնարկատիրությանը աջակցություն </t>
  </si>
  <si>
    <t xml:space="preserve"> ՓՄՁ-ի սուբյեկտներին աջակցության ծրագրերի համակարգում և կառավարում 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</si>
  <si>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 </t>
  </si>
  <si>
    <t xml:space="preserve"> Գործող և սկսնակ ՓՄՁ-ի սուբյեկտներին գործարար ուսուցողական աջակցություն (սուբյեկտների քանակ), հատ </t>
  </si>
  <si>
    <t xml:space="preserve"> Այդ թվում՛ կանայք, սուբյեկտ </t>
  </si>
  <si>
    <t xml:space="preserve"> Այդ թվում՛ տղամարդիկ, սուբյեկտ </t>
  </si>
  <si>
    <t xml:space="preserve"> Գործող և սկսնակ ՓՄՁ-ի սուբյեկտներին ֆինանսական հասանելիության ապահովում, հատ </t>
  </si>
  <si>
    <t xml:space="preserve"> Այդ թվում՛ կանանց, հատ </t>
  </si>
  <si>
    <t xml:space="preserve"> Այդ թվում՛ տղամարդիկ, հատ </t>
  </si>
  <si>
    <t xml:space="preserve"> Տեղական արտադրանքի արտահանմանն աջակցություն և ՓՄՁ-ի սուբյեկտների միջազգային համագործակցության ընդլայնման ապահովում </t>
  </si>
  <si>
    <t xml:space="preserve"> Միջազգային և օտարերկրյա դոնոր կազմակերպությունների հետ ՓՄՁ զարգացման համատեղ (համաֆինանսավորման սկզբունքով) ծրագրերի մշակում և իրականացում </t>
  </si>
  <si>
    <t xml:space="preserve"> Կին ձեռներեցների զարգացմանն ուղղված ծրագրերի մշակում և իրականացում </t>
  </si>
  <si>
    <t xml:space="preserve"> Երիտասարդ ձեռներեցների զարգացմանն ուղղված ծրագրերի մշակում և իրականացում </t>
  </si>
  <si>
    <t>ՀՀ կառավարության 2023 թվականի</t>
  </si>
  <si>
    <t xml:space="preserve">  </t>
  </si>
  <si>
    <t>№ ------------ -Ն որոշման</t>
  </si>
  <si>
    <t>ՀԱՅԱՍՏԱՆԻ ՀԱՆՐԱՊԵՏՈՒԹՅԱՆ ԿԱՌԱՎԱՐՈՒԹՅԱՆ 2022 ԹՎԱԿԱՆԻ ԴԵԿՏԵՄԲԵՐԻ 29-Ի N 2111-Ն ՈՐՈՇՄԱՆ N 10 ՀԱՎԵԼՎԱԾՈՒՄ ԿԱՏԱՐՎՈՂ ՓՈՓՈԽՈՒԹՅՈՒՆՆԵՐԸ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</si>
  <si>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</si>
  <si>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</si>
  <si>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</si>
  <si>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</si>
  <si>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</si>
  <si>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</si>
  <si>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</si>
  <si>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</si>
  <si>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Բաժին N 04</t>
  </si>
  <si>
    <t>Խումբ N 01</t>
  </si>
  <si>
    <t>Դաս N 01</t>
  </si>
  <si>
    <t>Ընդհանուր բնույթի տնտեսական և առևտրային  հարաբերություններ</t>
  </si>
  <si>
    <t xml:space="preserve"> 1058  11007</t>
  </si>
  <si>
    <t xml:space="preserve">ՄԱՍ III. ԾԱՌԱՅՈՒԹՅՈՒՆՆԵՐ   </t>
  </si>
  <si>
    <t xml:space="preserve"> 79341100-1</t>
  </si>
  <si>
    <t xml:space="preserve">  գովազդային ծառայություններ</t>
  </si>
  <si>
    <t xml:space="preserve"> ԷԱՃ</t>
  </si>
  <si>
    <t xml:space="preserve"> դրամ</t>
  </si>
  <si>
    <t xml:space="preserve"> 79341100-4</t>
  </si>
  <si>
    <t xml:space="preserve"> 79341100-5</t>
  </si>
  <si>
    <t xml:space="preserve"> 79341100-6</t>
  </si>
  <si>
    <t xml:space="preserve"> 79341100-7</t>
  </si>
  <si>
    <t xml:space="preserve"> 79341100-8</t>
  </si>
  <si>
    <t xml:space="preserve"> 79341100-11</t>
  </si>
  <si>
    <t xml:space="preserve"> 79341100-12</t>
  </si>
  <si>
    <t xml:space="preserve"> 79341100-13</t>
  </si>
  <si>
    <t xml:space="preserve"> 79341100-14</t>
  </si>
  <si>
    <t xml:space="preserve"> 79341100-17</t>
  </si>
  <si>
    <t xml:space="preserve"> 79341100-18</t>
  </si>
  <si>
    <t xml:space="preserve"> 79341100-20</t>
  </si>
  <si>
    <t xml:space="preserve"> 79341100-21</t>
  </si>
  <si>
    <t xml:space="preserve"> 79341100-23</t>
  </si>
  <si>
    <t xml:space="preserve"> </t>
  </si>
  <si>
    <t xml:space="preserve"> ՄԱՍ III. ԾԱՌԱՅՈՒԹՅՈՒՆՆԵՐ</t>
  </si>
  <si>
    <t xml:space="preserve"> 45611300-1</t>
  </si>
  <si>
    <t xml:space="preserve"> այլ շենքերի, շինությունների հիմնանորոգում</t>
  </si>
  <si>
    <t xml:space="preserve"> ԲՄ</t>
  </si>
  <si>
    <t xml:space="preserve"> 1165  11008</t>
  </si>
  <si>
    <t xml:space="preserve"> 79951100-1</t>
  </si>
  <si>
    <t xml:space="preserve">  միջոցառումների հետ կապված ծառայություններ</t>
  </si>
  <si>
    <t xml:space="preserve"> 1058  31002</t>
  </si>
  <si>
    <t xml:space="preserve"> 50531140-1</t>
  </si>
  <si>
    <t xml:space="preserve"> փորձաքննության ծառայություններ</t>
  </si>
  <si>
    <t xml:space="preserve"> գհ</t>
  </si>
  <si>
    <t xml:space="preserve"> 71241200-1</t>
  </si>
  <si>
    <t xml:space="preserve">  նախագծերի պատրաստում, ծախսերի գնահատում</t>
  </si>
  <si>
    <t xml:space="preserve"> 71351540-1</t>
  </si>
  <si>
    <t xml:space="preserve">  տեխնիկական հսկողության ծառայություններ</t>
  </si>
  <si>
    <t xml:space="preserve"> 98111140-1</t>
  </si>
  <si>
    <t xml:space="preserve"> հեղինակային հսկողության ծառայություններ</t>
  </si>
  <si>
    <t xml:space="preserve"> ՄԱ</t>
  </si>
  <si>
    <t xml:space="preserve"> 11008 </t>
  </si>
  <si>
    <t xml:space="preserve"> Վերակառուցման և զարգացման եվրոպական բանկի տարեկան  ժողովի շրջանակներում ներդրումային համաժողովի անցկացում </t>
  </si>
  <si>
    <t xml:space="preserve"> Հայաստանի Հանրապետության կառավարության հրավերով ՎԶԵԲ-ի տարեկան ժողովի անցկացման կազմակերպում </t>
  </si>
  <si>
    <t xml:space="preserve"> Համաժողովի անցկացում, քանակ </t>
  </si>
  <si>
    <t xml:space="preserve"> 31003 </t>
  </si>
  <si>
    <t xml:space="preserve"> Ենթակառուցվածքներ ներդրումների դիմաց </t>
  </si>
  <si>
    <t xml:space="preserve"> Օժանդակել ներդրումներ իրականացնող կազմակերպություններին ենթակառուցվածքների կառուցման ձևաչափով </t>
  </si>
  <si>
    <t xml:space="preserve">  Շահառու կազմակերպություններ </t>
  </si>
  <si>
    <t xml:space="preserve"> Գյուղատնտեսության արդիականացման ծրագիր </t>
  </si>
  <si>
    <t xml:space="preserve"> 12004 </t>
  </si>
  <si>
    <t xml:space="preserve"> Հայաստանի Հանրապետության ագրոպարենային ոլորտի սարքավորումների  լիզինգի  աջակցության ծրագիր </t>
  </si>
  <si>
    <t xml:space="preserve"> Ագրոպարենային ոլորտի սարքավորումների տրամադրման լիզինգի տոկոսադրույքների սուբսիդավորում </t>
  </si>
  <si>
    <t xml:space="preserve"> Շահառուների ընտրության չափանիշները` </t>
  </si>
  <si>
    <t xml:space="preserve"> ՀՀ գյուղատնտեսական տնտեսավարողներ՛ ընտրված համաձայն՛  ՀՀ կառավարության 19.07.2018թ. թիվ 893-Լ որոշմամբ հաստատված ծրագրի և ֆինանսական կառույցների կողմից հաստատված համապատասխան չափանիշների </t>
  </si>
  <si>
    <t xml:space="preserve"> 1187 </t>
  </si>
  <si>
    <t>Ցուցանիշների փոփոխությունները (ավելացումները նշված են դրական նշանով, իսկ նվազեցումները` փակագծերում)</t>
  </si>
  <si>
    <t xml:space="preserve"> 12014 </t>
  </si>
  <si>
    <t xml:space="preserve"> Հայաստանի Հանրապետությունում ինտենսիվ այգեգործության զարգացման նպատակով սուբսիդավորում </t>
  </si>
  <si>
    <t xml:space="preserve"> Հայաստանի Հանրապետությունում այգեհիմնման նպատակով տրամադրվող վարկերի տոկոսադրույքների սուբսիդավորում  </t>
  </si>
  <si>
    <t xml:space="preserve"> ՀՀ գյուղատնտեսական տնտեսավարողներ՛ ընտրված համաձայն ՀՀ կառավարության 03.06.2021թ. թիվ 927-Լ որոշմամբ հաստատված ծրագրի և ֆինանսական կառույցների կողմից հաստատված համապատասխան չափանիշների </t>
  </si>
  <si>
    <t xml:space="preserve"> Ծրագրի շրջանակներում հիմնված նոր ինտենսիվ պտղատու այգիներ, հեկտար </t>
  </si>
  <si>
    <t xml:space="preserve"> Ծրագրի շրջանակներում նախորդ տարիներին հիմնված ինտենսիվ պտղատու այգիներ, հեկտար </t>
  </si>
  <si>
    <t xml:space="preserve"> Ծրագրի շրջանակներում տեղակայված կարկտապաշտպան ցանցային համակարգեր, հեկտար </t>
  </si>
  <si>
    <t xml:space="preserve"> Ծրագրի շրջանակներում նախորդ տարիներին տեղակայված կարկտապաշտպան ցանցային համակարգեր, հեկտար </t>
  </si>
  <si>
    <t xml:space="preserve"> Ծրագրի շրջանակներում հիմնվող բարձրարժեք մշակաբույսերի ցանքատարածություններ, հեկտար </t>
  </si>
  <si>
    <t xml:space="preserve"> Ծրագրի շրջանակներում նախորդ տարիներին հիմնված բարձրարժեք մշակաբույսերի ցանքատարածություններ, հեկտար </t>
  </si>
  <si>
    <t xml:space="preserve"> Ծրագրի շրջանակներում ոռոգման արդիական համակարգերով ներդրվող տարածքներ, հեկտար </t>
  </si>
  <si>
    <t xml:space="preserve"> Ծրագրի շրջանակներում նախորդ տարիներին ոռոգման արդիական համակարգերով ներդրված տարածքներ, հեկտար </t>
  </si>
  <si>
    <t>Հավելված N 13</t>
  </si>
  <si>
    <t xml:space="preserve">ՀԱՅԱՍՏԱՆԻ ՀԱՆՐԱՊԵՏՈՒԹՅԱՆ 2023 ԹՎԱԿԱՆԻ ՊԵՏԱԿԱՆ ԲՅՈՒՋԵՈՎ ՆԱԽԱՏԵՍՎԱԾ՝ ՀԱՅԱՍՏԱՆԻ
ՀԱՆՐԱՊԵՏՈՒԹՅԱՆ ԿԱՌԱՎԱՐՈՒԹՅԱՆ ՊԱՀՈՒՍՏԱՅԻՆ ՖՈՆԴԻՑ ՀԱՏԿԱՑՈՒՄՆԵՐ ԿԱՏԱՐԵԼՈՒ ՎԵՐԱԲԵՐՅԱԼ </t>
  </si>
  <si>
    <t>Հավելված  № 12</t>
  </si>
  <si>
    <t>Հավելված N 11</t>
  </si>
  <si>
    <t xml:space="preserve"> Այլ բնագավառներ</t>
  </si>
  <si>
    <t xml:space="preserve"> Զբոսաշրջություն</t>
  </si>
  <si>
    <t>Հավելված N 10</t>
  </si>
  <si>
    <t>Հավելված N 9 
ՀՀ կառավարության 2023 թվականի
––-------------------–––––––– N –––––– որոշման</t>
  </si>
  <si>
    <t>Հավելված N 8 
ՀՀ կառավարության 2023 թվականի
––-------------------–––––––– N –––––– որոշման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</si>
  <si>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</si>
  <si>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</t>
  </si>
  <si>
    <t xml:space="preserve"> Հայաստանի Հանրապետության գյուղատնտեսությունում կարկտապաշտպան ցանցերի ներդրման համար տրամադրվող վարկերի տոկոսադրույքների սուբսիդավորում</t>
  </si>
  <si>
    <t xml:space="preserve">  Գյուղատնտեսության ոլորտում կարկտապաշտպան ցանցերի ներդրման համար տրամադրվող վարկերի տոկոսադրույքների սուբսիդավորում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</si>
  <si>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 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</si>
  <si>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</si>
  <si>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29.03.2019թ. թիվ 361-Լ որոշմամբ հաստատված ծրագրի և ֆինանսական կառույցների կողմից հաստատված համապատասխան չափանիշների </t>
  </si>
  <si>
    <t xml:space="preserve"> Հայաստանի Հանրապետության գյուղատնտեսությունում կարկտապաշտպան ցանցերի ներդրման համար տրամադրվող վարկերի տոկոսադրույքների սուբսիդավորում </t>
  </si>
  <si>
    <t xml:space="preserve">  Գյուղատնտեսության ոլորտում կարկտապաշտպան ցանցերի ներդրման համար տրամադրվող վարկերի տոկոսադրույքների սուբսիդավորում </t>
  </si>
  <si>
    <t xml:space="preserve"> ՀՀ գյուղատնտեսական տնտեսավարողներ՛ ընտրված համաձայն՛  ՀՀ կառավարության 04.04.2019թ. թիվ 362-Լ որոշմամբ հաստատված ծրագրի և ֆինանսական կառույցների կողմից հաստատված համապատասխան չափանիշների 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</si>
  <si>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 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</si>
  <si>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 </t>
  </si>
  <si>
    <t xml:space="preserve"> ՀՀ գյուղատնտեսական տնտեսավարողներ՛ ընտրված համաձայն ՀՀ կառավարության 19.09.2019թ. թիվ 1305-Լ որոշմամբ հաստատված ծրագրի և ֆինանսական կառույցների կողմից հաստատված համապատասխան չափանիշների 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</si>
  <si>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</si>
  <si>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</t>
  </si>
  <si>
    <t xml:space="preserve"> Ձեռք բերվող մանր եղջերավոր տոհմային կենդանիների քանակ, գլուխ </t>
  </si>
  <si>
    <t xml:space="preserve"> Հայաստանի Հանրապետության ագրոպարենային ոլորտի սարքավորումների լիզինգի աջակցության ծրագիր</t>
  </si>
  <si>
    <t>՛09</t>
  </si>
  <si>
    <t xml:space="preserve"> ՛01</t>
  </si>
  <si>
    <t>Աջակցություն ՀՀ հավատարմագրման համակարգին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</si>
</sst>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_(* #,##0.0_);_(* \(#,##0.0\);_(* &quot;-&quot;?_);_(@_)"/>
    <numFmt numFmtId="174" formatCode="_([$€-2]* #,##0.00_);_([$€-2]* \(#,##0.00\);_([$€-2]* &quot;-&quot;??_)"/>
    <numFmt numFmtId="175" formatCode="_-* #,##0.0_р_._-;\-* #,##0.0_р_._-;_-* &quot;-&quot;?_р_._-;_-@_-"/>
    <numFmt numFmtId="176" formatCode="_-* #,##0.00\ _р_._-;\-* #,##0.00\ _р_._-;_-* &quot;-&quot;??\ _р_._-;_-@_-"/>
    <numFmt numFmtId="177" formatCode="General_)"/>
    <numFmt numFmtId="178" formatCode="#,##0.0"/>
    <numFmt numFmtId="179" formatCode="_(* #,##0.000_);_(* \(#,##0.000\);_(* &quot;-&quot;??_);_(@_)"/>
    <numFmt numFmtId="180" formatCode="0.0"/>
    <numFmt numFmtId="181" formatCode="#,##0.0;\ \(#,##0.0\)"/>
  </numFmts>
  <fonts count="21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i/>
      <sz val="8"/>
      <name val="GHEA Grapalat"/>
      <family val="2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color theme="0"/>
      <name val="GHEA Grapalat"/>
      <family val="3"/>
    </font>
    <font>
      <sz val="12"/>
      <name val="GHEA Grapalat"/>
      <family val="2"/>
    </font>
    <font>
      <b/>
      <sz val="12"/>
      <color rgb="FF000000"/>
      <name val="GHEA Grapalat"/>
      <family val="3"/>
    </font>
    <font>
      <b/>
      <sz val="12"/>
      <name val="GHEA Grapalat"/>
      <family val="2"/>
    </font>
    <font>
      <b/>
      <i/>
      <sz val="12"/>
      <name val="GHEA Grapalat"/>
      <family val="2"/>
    </font>
    <font>
      <sz val="10"/>
      <color theme="1"/>
      <name val="GHEA Grapalat"/>
      <family val="3"/>
    </font>
    <font>
      <sz val="10"/>
      <name val="GHEA Grapalat"/>
      <family val="3"/>
    </font>
    <font>
      <sz val="12"/>
      <name val="Times LatArm"/>
    </font>
    <font>
      <b/>
      <sz val="18"/>
      <color theme="3"/>
      <name val="Cambria"/>
      <family val="2"/>
      <charset val="1"/>
      <scheme val="major"/>
    </font>
    <font>
      <sz val="12"/>
      <color indexed="8"/>
      <name val="GHEA Grapalat"/>
      <family val="3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3"/>
    </font>
    <font>
      <sz val="11"/>
      <color theme="1"/>
      <name val="Arial"/>
      <family val="2"/>
    </font>
    <font>
      <i/>
      <sz val="10"/>
      <name val="GHEA Grapalat"/>
      <family val="3"/>
    </font>
    <font>
      <b/>
      <i/>
      <sz val="10"/>
      <name val="GHEA Grapalat"/>
      <family val="3"/>
    </font>
    <font>
      <b/>
      <sz val="12"/>
      <color indexed="8"/>
      <name val="GHEA Grapalat"/>
      <family val="3"/>
    </font>
    <font>
      <sz val="10"/>
      <color theme="6" tint="0.79998168889431442"/>
      <name val="GHEA Grapalat"/>
      <family val="3"/>
    </font>
    <font>
      <sz val="11"/>
      <name val="GHEA Grapalat"/>
      <family val="3"/>
    </font>
    <font>
      <i/>
      <sz val="12"/>
      <color indexed="8"/>
      <name val="GHEA Grapalat"/>
      <family val="3"/>
    </font>
    <font>
      <b/>
      <u/>
      <sz val="12"/>
      <name val="GHEA Grapalat"/>
      <family val="3"/>
    </font>
    <font>
      <sz val="12"/>
      <name val="Calibri"/>
      <family val="2"/>
      <scheme val="minor"/>
    </font>
    <font>
      <sz val="12"/>
      <name val="Arial"/>
      <family val="2"/>
    </font>
    <font>
      <sz val="9"/>
      <name val="GHEA Grapalat"/>
      <family val="3"/>
    </font>
    <font>
      <b/>
      <sz val="12"/>
      <name val="Arial"/>
      <family val="2"/>
    </font>
  </fonts>
  <fills count="6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2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363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7" fontId="18" fillId="0" borderId="0" applyFill="0" applyBorder="0" applyProtection="0">
      <alignment horizontal="right" vertical="top"/>
    </xf>
    <xf numFmtId="43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2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1" fillId="0" borderId="0"/>
    <xf numFmtId="0" fontId="22" fillId="0" borderId="0"/>
    <xf numFmtId="166" fontId="21" fillId="0" borderId="0" applyFont="0" applyFill="0" applyBorder="0" applyAlignment="0" applyProtection="0"/>
    <xf numFmtId="0" fontId="17" fillId="0" borderId="0"/>
    <xf numFmtId="43" fontId="24" fillId="0" borderId="0" applyFont="0" applyFill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27" fillId="3" borderId="0" applyNumberFormat="0" applyBorder="0" applyAlignment="0" applyProtection="0"/>
    <xf numFmtId="0" fontId="28" fillId="6" borderId="5" applyNumberFormat="0" applyAlignment="0" applyProtection="0"/>
    <xf numFmtId="0" fontId="29" fillId="7" borderId="8" applyNumberFormat="0" applyAlignment="0" applyProtection="0"/>
    <xf numFmtId="0" fontId="3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35" fillId="5" borderId="5" applyNumberFormat="0" applyAlignment="0" applyProtection="0"/>
    <xf numFmtId="0" fontId="36" fillId="0" borderId="7" applyNumberFormat="0" applyFill="0" applyAlignment="0" applyProtection="0"/>
    <xf numFmtId="0" fontId="37" fillId="4" borderId="0" applyNumberFormat="0" applyBorder="0" applyAlignment="0" applyProtection="0"/>
    <xf numFmtId="0" fontId="38" fillId="0" borderId="0"/>
    <xf numFmtId="0" fontId="18" fillId="0" borderId="0">
      <alignment horizontal="left" vertical="top" wrapText="1"/>
    </xf>
    <xf numFmtId="0" fontId="15" fillId="0" borderId="0"/>
    <xf numFmtId="0" fontId="25" fillId="8" borderId="9" applyNumberFormat="0" applyFont="0" applyAlignment="0" applyProtection="0"/>
    <xf numFmtId="0" fontId="21" fillId="8" borderId="9" applyNumberFormat="0" applyFont="0" applyAlignment="0" applyProtection="0"/>
    <xf numFmtId="0" fontId="40" fillId="6" borderId="6" applyNumberFormat="0" applyAlignment="0" applyProtection="0"/>
    <xf numFmtId="9" fontId="13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0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/>
    <xf numFmtId="43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45" fillId="0" borderId="0"/>
    <xf numFmtId="0" fontId="20" fillId="0" borderId="0"/>
    <xf numFmtId="0" fontId="46" fillId="4" borderId="0" applyNumberFormat="0" applyBorder="0" applyAlignment="0" applyProtection="0"/>
    <xf numFmtId="0" fontId="23" fillId="0" borderId="0"/>
    <xf numFmtId="0" fontId="39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37" borderId="0" applyNumberFormat="0" applyBorder="0" applyAlignment="0" applyProtection="0"/>
    <xf numFmtId="0" fontId="39" fillId="36" borderId="0" applyNumberFormat="0" applyBorder="0" applyAlignment="0" applyProtection="0"/>
    <xf numFmtId="0" fontId="39" fillId="42" borderId="0" applyNumberFormat="0" applyBorder="0" applyAlignment="0" applyProtection="0"/>
    <xf numFmtId="0" fontId="39" fillId="44" borderId="0" applyNumberFormat="0" applyBorder="0" applyAlignment="0" applyProtection="0"/>
    <xf numFmtId="0" fontId="47" fillId="45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50" borderId="0" applyNumberFormat="0" applyBorder="0" applyAlignment="0" applyProtection="0"/>
    <xf numFmtId="0" fontId="48" fillId="34" borderId="0" applyNumberFormat="0" applyBorder="0" applyAlignment="0" applyProtection="0"/>
    <xf numFmtId="0" fontId="49" fillId="51" borderId="11" applyNumberFormat="0" applyAlignment="0" applyProtection="0"/>
    <xf numFmtId="0" fontId="50" fillId="52" borderId="12" applyNumberFormat="0" applyAlignment="0" applyProtection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5" borderId="0" applyNumberFormat="0" applyBorder="0" applyAlignment="0" applyProtection="0"/>
    <xf numFmtId="0" fontId="53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55" fillId="0" borderId="0" applyNumberFormat="0" applyFill="0" applyBorder="0" applyAlignment="0" applyProtection="0"/>
    <xf numFmtId="0" fontId="56" fillId="41" borderId="11" applyNumberFormat="0" applyAlignment="0" applyProtection="0"/>
    <xf numFmtId="0" fontId="57" fillId="0" borderId="16" applyNumberFormat="0" applyFill="0" applyAlignment="0" applyProtection="0"/>
    <xf numFmtId="0" fontId="58" fillId="53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21" fillId="0" borderId="0"/>
    <xf numFmtId="0" fontId="15" fillId="0" borderId="0"/>
    <xf numFmtId="0" fontId="15" fillId="0" borderId="0"/>
    <xf numFmtId="0" fontId="20" fillId="54" borderId="17" applyNumberFormat="0" applyFont="0" applyAlignment="0" applyProtection="0"/>
    <xf numFmtId="0" fontId="59" fillId="51" borderId="18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15" fillId="0" borderId="0"/>
    <xf numFmtId="0" fontId="21" fillId="0" borderId="0"/>
    <xf numFmtId="0" fontId="18" fillId="0" borderId="0">
      <alignment horizontal="left" vertical="top" wrapText="1"/>
    </xf>
    <xf numFmtId="0" fontId="23" fillId="0" borderId="0"/>
    <xf numFmtId="0" fontId="66" fillId="0" borderId="0"/>
    <xf numFmtId="0" fontId="15" fillId="0" borderId="0"/>
    <xf numFmtId="0" fontId="15" fillId="0" borderId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170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18" fillId="0" borderId="0" applyFont="0" applyFill="0" applyBorder="0" applyAlignment="0" applyProtection="0">
      <alignment horizontal="left" vertical="top" wrapText="1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1" fontId="3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5" fillId="0" borderId="0"/>
    <xf numFmtId="0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69" fillId="12" borderId="0" applyNumberFormat="0" applyBorder="0" applyAlignment="0" applyProtection="0"/>
    <xf numFmtId="0" fontId="69" fillId="16" borderId="0" applyNumberFormat="0" applyBorder="0" applyAlignment="0" applyProtection="0"/>
    <xf numFmtId="0" fontId="69" fillId="20" borderId="0" applyNumberFormat="0" applyBorder="0" applyAlignment="0" applyProtection="0"/>
    <xf numFmtId="0" fontId="69" fillId="24" borderId="0" applyNumberFormat="0" applyBorder="0" applyAlignment="0" applyProtection="0"/>
    <xf numFmtId="0" fontId="69" fillId="28" borderId="0" applyNumberFormat="0" applyBorder="0" applyAlignment="0" applyProtection="0"/>
    <xf numFmtId="0" fontId="69" fillId="32" borderId="0" applyNumberFormat="0" applyBorder="0" applyAlignment="0" applyProtection="0"/>
    <xf numFmtId="0" fontId="69" fillId="9" borderId="0" applyNumberFormat="0" applyBorder="0" applyAlignment="0" applyProtection="0"/>
    <xf numFmtId="0" fontId="69" fillId="13" borderId="0" applyNumberFormat="0" applyBorder="0" applyAlignment="0" applyProtection="0"/>
    <xf numFmtId="0" fontId="69" fillId="17" borderId="0" applyNumberFormat="0" applyBorder="0" applyAlignment="0" applyProtection="0"/>
    <xf numFmtId="0" fontId="69" fillId="21" borderId="0" applyNumberFormat="0" applyBorder="0" applyAlignment="0" applyProtection="0"/>
    <xf numFmtId="0" fontId="69" fillId="25" borderId="0" applyNumberFormat="0" applyBorder="0" applyAlignment="0" applyProtection="0"/>
    <xf numFmtId="0" fontId="69" fillId="29" borderId="0" applyNumberFormat="0" applyBorder="0" applyAlignment="0" applyProtection="0"/>
    <xf numFmtId="0" fontId="70" fillId="3" borderId="0" applyNumberFormat="0" applyBorder="0" applyAlignment="0" applyProtection="0"/>
    <xf numFmtId="0" fontId="71" fillId="6" borderId="5" applyNumberFormat="0" applyAlignment="0" applyProtection="0"/>
    <xf numFmtId="0" fontId="72" fillId="7" borderId="8" applyNumberFormat="0" applyAlignment="0" applyProtection="0"/>
    <xf numFmtId="0" fontId="73" fillId="0" borderId="0" applyNumberFormat="0" applyFill="0" applyBorder="0" applyAlignment="0" applyProtection="0"/>
    <xf numFmtId="0" fontId="74" fillId="2" borderId="0" applyNumberFormat="0" applyBorder="0" applyAlignment="0" applyProtection="0"/>
    <xf numFmtId="0" fontId="75" fillId="0" borderId="2" applyNumberFormat="0" applyFill="0" applyAlignment="0" applyProtection="0"/>
    <xf numFmtId="0" fontId="76" fillId="0" borderId="3" applyNumberFormat="0" applyFill="0" applyAlignment="0" applyProtection="0"/>
    <xf numFmtId="0" fontId="77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78" fillId="5" borderId="5" applyNumberFormat="0" applyAlignment="0" applyProtection="0"/>
    <xf numFmtId="0" fontId="79" fillId="0" borderId="7" applyNumberFormat="0" applyFill="0" applyAlignment="0" applyProtection="0"/>
    <xf numFmtId="0" fontId="46" fillId="4" borderId="0" applyNumberFormat="0" applyBorder="0" applyAlignment="0" applyProtection="0"/>
    <xf numFmtId="0" fontId="80" fillId="6" borderId="6" applyNumberFormat="0" applyAlignment="0" applyProtection="0"/>
    <xf numFmtId="0" fontId="68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82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8" borderId="9" applyNumberFormat="0" applyFont="0" applyAlignment="0" applyProtection="0"/>
    <xf numFmtId="43" fontId="12" fillId="0" borderId="0" applyFont="0" applyFill="0" applyBorder="0" applyAlignment="0" applyProtection="0"/>
    <xf numFmtId="0" fontId="49" fillId="51" borderId="21" applyNumberFormat="0" applyAlignment="0" applyProtection="0"/>
    <xf numFmtId="43" fontId="12" fillId="0" borderId="0" applyFont="0" applyFill="0" applyBorder="0" applyAlignment="0" applyProtection="0"/>
    <xf numFmtId="0" fontId="56" fillId="41" borderId="21" applyNumberFormat="0" applyAlignment="0" applyProtection="0"/>
    <xf numFmtId="0" fontId="12" fillId="0" borderId="0"/>
    <xf numFmtId="0" fontId="20" fillId="54" borderId="22" applyNumberFormat="0" applyFont="0" applyAlignment="0" applyProtection="0"/>
    <xf numFmtId="0" fontId="59" fillId="51" borderId="23" applyNumberFormat="0" applyAlignment="0" applyProtection="0"/>
    <xf numFmtId="0" fontId="61" fillId="0" borderId="24" applyNumberFormat="0" applyFill="0" applyAlignment="0" applyProtection="0"/>
    <xf numFmtId="0" fontId="12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1" fillId="0" borderId="0"/>
    <xf numFmtId="166" fontId="11" fillId="0" borderId="0" applyFont="0" applyFill="0" applyBorder="0" applyAlignment="0" applyProtection="0"/>
    <xf numFmtId="0" fontId="11" fillId="8" borderId="9" applyNumberFormat="0" applyFont="0" applyAlignment="0" applyProtection="0"/>
    <xf numFmtId="43" fontId="11" fillId="0" borderId="0" applyFont="0" applyFill="0" applyBorder="0" applyAlignment="0" applyProtection="0"/>
    <xf numFmtId="0" fontId="56" fillId="41" borderId="25" applyNumberFormat="0" applyAlignment="0" applyProtection="0"/>
    <xf numFmtId="0" fontId="59" fillId="51" borderId="27" applyNumberFormat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49" fillId="51" borderId="25" applyNumberFormat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61" fillId="0" borderId="28" applyNumberFormat="0" applyFill="0" applyAlignment="0" applyProtection="0"/>
    <xf numFmtId="0" fontId="20" fillId="54" borderId="26" applyNumberFormat="0" applyFont="0" applyAlignment="0" applyProtection="0"/>
    <xf numFmtId="167" fontId="85" fillId="0" borderId="0" applyFill="0" applyBorder="0" applyProtection="0">
      <alignment horizontal="right" vertical="top"/>
    </xf>
    <xf numFmtId="0" fontId="18" fillId="0" borderId="0">
      <alignment horizontal="left" vertical="top" wrapText="1"/>
    </xf>
    <xf numFmtId="172" fontId="17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7" fillId="10" borderId="0" applyNumberFormat="0" applyBorder="0" applyAlignment="0" applyProtection="0"/>
    <xf numFmtId="0" fontId="11" fillId="14" borderId="0" applyNumberFormat="0" applyBorder="0" applyAlignment="0" applyProtection="0"/>
    <xf numFmtId="0" fontId="17" fillId="14" borderId="0" applyNumberFormat="0" applyBorder="0" applyAlignment="0" applyProtection="0"/>
    <xf numFmtId="0" fontId="11" fillId="18" borderId="0" applyNumberFormat="0" applyBorder="0" applyAlignment="0" applyProtection="0"/>
    <xf numFmtId="0" fontId="17" fillId="18" borderId="0" applyNumberFormat="0" applyBorder="0" applyAlignment="0" applyProtection="0"/>
    <xf numFmtId="0" fontId="11" fillId="22" borderId="0" applyNumberFormat="0" applyBorder="0" applyAlignment="0" applyProtection="0"/>
    <xf numFmtId="0" fontId="17" fillId="22" borderId="0" applyNumberFormat="0" applyBorder="0" applyAlignment="0" applyProtection="0"/>
    <xf numFmtId="0" fontId="11" fillId="26" borderId="0" applyNumberFormat="0" applyBorder="0" applyAlignment="0" applyProtection="0"/>
    <xf numFmtId="0" fontId="17" fillId="26" borderId="0" applyNumberFormat="0" applyBorder="0" applyAlignment="0" applyProtection="0"/>
    <xf numFmtId="0" fontId="11" fillId="30" borderId="0" applyNumberFormat="0" applyBorder="0" applyAlignment="0" applyProtection="0"/>
    <xf numFmtId="0" fontId="17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7" fillId="11" borderId="0" applyNumberFormat="0" applyBorder="0" applyAlignment="0" applyProtection="0"/>
    <xf numFmtId="0" fontId="11" fillId="15" borderId="0" applyNumberFormat="0" applyBorder="0" applyAlignment="0" applyProtection="0"/>
    <xf numFmtId="0" fontId="17" fillId="15" borderId="0" applyNumberFormat="0" applyBorder="0" applyAlignment="0" applyProtection="0"/>
    <xf numFmtId="0" fontId="11" fillId="19" borderId="0" applyNumberFormat="0" applyBorder="0" applyAlignment="0" applyProtection="0"/>
    <xf numFmtId="0" fontId="17" fillId="19" borderId="0" applyNumberFormat="0" applyBorder="0" applyAlignment="0" applyProtection="0"/>
    <xf numFmtId="0" fontId="11" fillId="23" borderId="0" applyNumberFormat="0" applyBorder="0" applyAlignment="0" applyProtection="0"/>
    <xf numFmtId="0" fontId="17" fillId="23" borderId="0" applyNumberFormat="0" applyBorder="0" applyAlignment="0" applyProtection="0"/>
    <xf numFmtId="0" fontId="11" fillId="27" borderId="0" applyNumberFormat="0" applyBorder="0" applyAlignment="0" applyProtection="0"/>
    <xf numFmtId="0" fontId="17" fillId="27" borderId="0" applyNumberFormat="0" applyBorder="0" applyAlignment="0" applyProtection="0"/>
    <xf numFmtId="0" fontId="11" fillId="31" borderId="0" applyNumberFormat="0" applyBorder="0" applyAlignment="0" applyProtection="0"/>
    <xf numFmtId="0" fontId="17" fillId="31" borderId="0" applyNumberFormat="0" applyBorder="0" applyAlignment="0" applyProtection="0"/>
    <xf numFmtId="0" fontId="69" fillId="12" borderId="0" applyNumberFormat="0" applyBorder="0" applyAlignment="0" applyProtection="0"/>
    <xf numFmtId="0" fontId="86" fillId="12" borderId="0" applyNumberFormat="0" applyBorder="0" applyAlignment="0" applyProtection="0"/>
    <xf numFmtId="0" fontId="69" fillId="16" borderId="0" applyNumberFormat="0" applyBorder="0" applyAlignment="0" applyProtection="0"/>
    <xf numFmtId="0" fontId="86" fillId="16" borderId="0" applyNumberFormat="0" applyBorder="0" applyAlignment="0" applyProtection="0"/>
    <xf numFmtId="0" fontId="69" fillId="20" borderId="0" applyNumberFormat="0" applyBorder="0" applyAlignment="0" applyProtection="0"/>
    <xf numFmtId="0" fontId="86" fillId="20" borderId="0" applyNumberFormat="0" applyBorder="0" applyAlignment="0" applyProtection="0"/>
    <xf numFmtId="0" fontId="69" fillId="24" borderId="0" applyNumberFormat="0" applyBorder="0" applyAlignment="0" applyProtection="0"/>
    <xf numFmtId="0" fontId="86" fillId="24" borderId="0" applyNumberFormat="0" applyBorder="0" applyAlignment="0" applyProtection="0"/>
    <xf numFmtId="0" fontId="69" fillId="28" borderId="0" applyNumberFormat="0" applyBorder="0" applyAlignment="0" applyProtection="0"/>
    <xf numFmtId="0" fontId="86" fillId="28" borderId="0" applyNumberFormat="0" applyBorder="0" applyAlignment="0" applyProtection="0"/>
    <xf numFmtId="0" fontId="69" fillId="32" borderId="0" applyNumberFormat="0" applyBorder="0" applyAlignment="0" applyProtection="0"/>
    <xf numFmtId="0" fontId="86" fillId="3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8" borderId="9" applyNumberFormat="0" applyFont="0" applyAlignment="0" applyProtection="0"/>
    <xf numFmtId="0" fontId="63" fillId="0" borderId="0"/>
    <xf numFmtId="0" fontId="69" fillId="9" borderId="0" applyNumberFormat="0" applyBorder="0" applyAlignment="0" applyProtection="0"/>
    <xf numFmtId="0" fontId="86" fillId="9" borderId="0" applyNumberFormat="0" applyBorder="0" applyAlignment="0" applyProtection="0"/>
    <xf numFmtId="0" fontId="69" fillId="13" borderId="0" applyNumberFormat="0" applyBorder="0" applyAlignment="0" applyProtection="0"/>
    <xf numFmtId="0" fontId="86" fillId="13" borderId="0" applyNumberFormat="0" applyBorder="0" applyAlignment="0" applyProtection="0"/>
    <xf numFmtId="0" fontId="69" fillId="17" borderId="0" applyNumberFormat="0" applyBorder="0" applyAlignment="0" applyProtection="0"/>
    <xf numFmtId="0" fontId="86" fillId="17" borderId="0" applyNumberFormat="0" applyBorder="0" applyAlignment="0" applyProtection="0"/>
    <xf numFmtId="0" fontId="69" fillId="21" borderId="0" applyNumberFormat="0" applyBorder="0" applyAlignment="0" applyProtection="0"/>
    <xf numFmtId="0" fontId="86" fillId="21" borderId="0" applyNumberFormat="0" applyBorder="0" applyAlignment="0" applyProtection="0"/>
    <xf numFmtId="0" fontId="69" fillId="25" borderId="0" applyNumberFormat="0" applyBorder="0" applyAlignment="0" applyProtection="0"/>
    <xf numFmtId="0" fontId="86" fillId="25" borderId="0" applyNumberFormat="0" applyBorder="0" applyAlignment="0" applyProtection="0"/>
    <xf numFmtId="0" fontId="69" fillId="29" borderId="0" applyNumberFormat="0" applyBorder="0" applyAlignment="0" applyProtection="0"/>
    <xf numFmtId="0" fontId="86" fillId="29" borderId="0" applyNumberFormat="0" applyBorder="0" applyAlignment="0" applyProtection="0"/>
    <xf numFmtId="0" fontId="78" fillId="5" borderId="5" applyNumberFormat="0" applyAlignment="0" applyProtection="0"/>
    <xf numFmtId="0" fontId="87" fillId="5" borderId="5" applyNumberFormat="0" applyAlignment="0" applyProtection="0"/>
    <xf numFmtId="0" fontId="80" fillId="6" borderId="6" applyNumberFormat="0" applyAlignment="0" applyProtection="0"/>
    <xf numFmtId="0" fontId="88" fillId="6" borderId="6" applyNumberFormat="0" applyAlignment="0" applyProtection="0"/>
    <xf numFmtId="0" fontId="71" fillId="6" borderId="5" applyNumberFormat="0" applyAlignment="0" applyProtection="0"/>
    <xf numFmtId="0" fontId="89" fillId="6" borderId="5" applyNumberFormat="0" applyAlignment="0" applyProtection="0"/>
    <xf numFmtId="0" fontId="75" fillId="0" borderId="2" applyNumberFormat="0" applyFill="0" applyAlignment="0" applyProtection="0"/>
    <xf numFmtId="0" fontId="90" fillId="0" borderId="2" applyNumberFormat="0" applyFill="0" applyAlignment="0" applyProtection="0"/>
    <xf numFmtId="0" fontId="76" fillId="0" borderId="3" applyNumberFormat="0" applyFill="0" applyAlignment="0" applyProtection="0"/>
    <xf numFmtId="0" fontId="91" fillId="0" borderId="3" applyNumberFormat="0" applyFill="0" applyAlignment="0" applyProtection="0"/>
    <xf numFmtId="0" fontId="77" fillId="0" borderId="4" applyNumberFormat="0" applyFill="0" applyAlignment="0" applyProtection="0"/>
    <xf numFmtId="0" fontId="92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93" fillId="0" borderId="10" applyNumberFormat="0" applyFill="0" applyAlignment="0" applyProtection="0"/>
    <xf numFmtId="0" fontId="72" fillId="7" borderId="8" applyNumberFormat="0" applyAlignment="0" applyProtection="0"/>
    <xf numFmtId="0" fontId="94" fillId="7" borderId="8" applyNumberFormat="0" applyAlignment="0" applyProtection="0"/>
    <xf numFmtId="0" fontId="95" fillId="4" borderId="0" applyNumberFormat="0" applyBorder="0" applyAlignment="0" applyProtection="0"/>
    <xf numFmtId="0" fontId="96" fillId="4" borderId="0" applyNumberFormat="0" applyBorder="0" applyAlignment="0" applyProtection="0"/>
    <xf numFmtId="0" fontId="20" fillId="0" borderId="0"/>
    <xf numFmtId="0" fontId="70" fillId="3" borderId="0" applyNumberFormat="0" applyBorder="0" applyAlignment="0" applyProtection="0"/>
    <xf numFmtId="0" fontId="97" fillId="3" borderId="0" applyNumberFormat="0" applyBorder="0" applyAlignment="0" applyProtection="0"/>
    <xf numFmtId="0" fontId="73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1" fillId="8" borderId="9" applyNumberFormat="0" applyFont="0" applyAlignment="0" applyProtection="0"/>
    <xf numFmtId="0" fontId="79" fillId="0" borderId="7" applyNumberFormat="0" applyFill="0" applyAlignment="0" applyProtection="0"/>
    <xf numFmtId="0" fontId="99" fillId="0" borderId="7" applyNumberFormat="0" applyFill="0" applyAlignment="0" applyProtection="0"/>
    <xf numFmtId="0" fontId="82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170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74" fillId="2" borderId="0" applyNumberFormat="0" applyBorder="0" applyAlignment="0" applyProtection="0"/>
    <xf numFmtId="0" fontId="101" fillId="2" borderId="0" applyNumberFormat="0" applyBorder="0" applyAlignment="0" applyProtection="0"/>
    <xf numFmtId="167" fontId="104" fillId="0" borderId="0" applyFill="0" applyBorder="0" applyProtection="0">
      <alignment horizontal="right" vertical="top"/>
    </xf>
    <xf numFmtId="164" fontId="23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8" fillId="0" borderId="0">
      <alignment horizontal="left" vertical="top" wrapText="1"/>
    </xf>
    <xf numFmtId="0" fontId="10" fillId="0" borderId="0"/>
    <xf numFmtId="0" fontId="20" fillId="0" borderId="0"/>
    <xf numFmtId="0" fontId="17" fillId="0" borderId="0"/>
    <xf numFmtId="0" fontId="75" fillId="0" borderId="2" applyNumberFormat="0" applyFill="0" applyAlignment="0" applyProtection="0"/>
    <xf numFmtId="0" fontId="76" fillId="0" borderId="3" applyNumberFormat="0" applyFill="0" applyAlignment="0" applyProtection="0"/>
    <xf numFmtId="0" fontId="77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74" fillId="2" borderId="0" applyNumberFormat="0" applyBorder="0" applyAlignment="0" applyProtection="0"/>
    <xf numFmtId="0" fontId="70" fillId="3" borderId="0" applyNumberFormat="0" applyBorder="0" applyAlignment="0" applyProtection="0"/>
    <xf numFmtId="0" fontId="78" fillId="5" borderId="5" applyNumberFormat="0" applyAlignment="0" applyProtection="0"/>
    <xf numFmtId="0" fontId="80" fillId="6" borderId="6" applyNumberFormat="0" applyAlignment="0" applyProtection="0"/>
    <xf numFmtId="0" fontId="71" fillId="6" borderId="5" applyNumberFormat="0" applyAlignment="0" applyProtection="0"/>
    <xf numFmtId="0" fontId="79" fillId="0" borderId="7" applyNumberFormat="0" applyFill="0" applyAlignment="0" applyProtection="0"/>
    <xf numFmtId="0" fontId="72" fillId="7" borderId="8" applyNumberFormat="0" applyAlignment="0" applyProtection="0"/>
    <xf numFmtId="0" fontId="8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6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6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6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6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6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6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5" fillId="4" borderId="0" applyNumberFormat="0" applyBorder="0" applyAlignment="0" applyProtection="0"/>
    <xf numFmtId="0" fontId="9" fillId="8" borderId="9" applyNumberFormat="0" applyFont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164" fontId="9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20" fillId="0" borderId="0"/>
    <xf numFmtId="170" fontId="45" fillId="0" borderId="0" applyFont="0" applyFill="0" applyBorder="0" applyAlignment="0" applyProtection="0"/>
    <xf numFmtId="0" fontId="23" fillId="0" borderId="0"/>
    <xf numFmtId="0" fontId="8" fillId="0" borderId="0"/>
    <xf numFmtId="0" fontId="17" fillId="0" borderId="0"/>
    <xf numFmtId="0" fontId="8" fillId="0" borderId="0"/>
    <xf numFmtId="0" fontId="8" fillId="0" borderId="0"/>
    <xf numFmtId="172" fontId="8" fillId="0" borderId="0" applyFont="0" applyFill="0" applyBorder="0" applyAlignment="0" applyProtection="0"/>
    <xf numFmtId="0" fontId="114" fillId="0" borderId="0"/>
    <xf numFmtId="0" fontId="23" fillId="0" borderId="0"/>
    <xf numFmtId="165" fontId="23" fillId="0" borderId="0" applyFont="0" applyFill="0" applyBorder="0" applyAlignment="0" applyProtection="0"/>
    <xf numFmtId="0" fontId="15" fillId="0" borderId="0"/>
    <xf numFmtId="0" fontId="20" fillId="0" borderId="0"/>
    <xf numFmtId="165" fontId="20" fillId="0" borderId="0" applyFont="0" applyFill="0" applyBorder="0" applyAlignment="0" applyProtection="0"/>
    <xf numFmtId="0" fontId="45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86" fillId="12" borderId="0" applyNumberFormat="0" applyBorder="0" applyAlignment="0" applyProtection="0"/>
    <xf numFmtId="0" fontId="86" fillId="16" borderId="0" applyNumberFormat="0" applyBorder="0" applyAlignment="0" applyProtection="0"/>
    <xf numFmtId="0" fontId="86" fillId="20" borderId="0" applyNumberFormat="0" applyBorder="0" applyAlignment="0" applyProtection="0"/>
    <xf numFmtId="0" fontId="86" fillId="24" borderId="0" applyNumberFormat="0" applyBorder="0" applyAlignment="0" applyProtection="0"/>
    <xf numFmtId="0" fontId="86" fillId="28" borderId="0" applyNumberFormat="0" applyBorder="0" applyAlignment="0" applyProtection="0"/>
    <xf numFmtId="0" fontId="86" fillId="32" borderId="0" applyNumberFormat="0" applyBorder="0" applyAlignment="0" applyProtection="0"/>
    <xf numFmtId="0" fontId="86" fillId="9" borderId="0" applyNumberFormat="0" applyBorder="0" applyAlignment="0" applyProtection="0"/>
    <xf numFmtId="0" fontId="86" fillId="13" borderId="0" applyNumberFormat="0" applyBorder="0" applyAlignment="0" applyProtection="0"/>
    <xf numFmtId="0" fontId="86" fillId="17" borderId="0" applyNumberFormat="0" applyBorder="0" applyAlignment="0" applyProtection="0"/>
    <xf numFmtId="0" fontId="86" fillId="21" borderId="0" applyNumberFormat="0" applyBorder="0" applyAlignment="0" applyProtection="0"/>
    <xf numFmtId="0" fontId="86" fillId="25" borderId="0" applyNumberFormat="0" applyBorder="0" applyAlignment="0" applyProtection="0"/>
    <xf numFmtId="0" fontId="86" fillId="29" borderId="0" applyNumberFormat="0" applyBorder="0" applyAlignment="0" applyProtection="0"/>
    <xf numFmtId="0" fontId="97" fillId="3" borderId="0" applyNumberFormat="0" applyBorder="0" applyAlignment="0" applyProtection="0"/>
    <xf numFmtId="0" fontId="89" fillId="6" borderId="5" applyNumberFormat="0" applyAlignment="0" applyProtection="0"/>
    <xf numFmtId="0" fontId="94" fillId="7" borderId="8" applyNumberFormat="0" applyAlignment="0" applyProtection="0"/>
    <xf numFmtId="0" fontId="98" fillId="0" borderId="0" applyNumberFormat="0" applyFill="0" applyBorder="0" applyAlignment="0" applyProtection="0"/>
    <xf numFmtId="0" fontId="101" fillId="2" borderId="0" applyNumberFormat="0" applyBorder="0" applyAlignment="0" applyProtection="0"/>
    <xf numFmtId="0" fontId="90" fillId="0" borderId="2" applyNumberFormat="0" applyFill="0" applyAlignment="0" applyProtection="0"/>
    <xf numFmtId="0" fontId="91" fillId="0" borderId="3" applyNumberFormat="0" applyFill="0" applyAlignment="0" applyProtection="0"/>
    <xf numFmtId="0" fontId="92" fillId="0" borderId="4" applyNumberFormat="0" applyFill="0" applyAlignment="0" applyProtection="0"/>
    <xf numFmtId="0" fontId="92" fillId="0" borderId="0" applyNumberFormat="0" applyFill="0" applyBorder="0" applyAlignment="0" applyProtection="0"/>
    <xf numFmtId="0" fontId="87" fillId="5" borderId="5" applyNumberFormat="0" applyAlignment="0" applyProtection="0"/>
    <xf numFmtId="0" fontId="99" fillId="0" borderId="7" applyNumberFormat="0" applyFill="0" applyAlignment="0" applyProtection="0"/>
    <xf numFmtId="0" fontId="96" fillId="4" borderId="0" applyNumberFormat="0" applyBorder="0" applyAlignment="0" applyProtection="0"/>
    <xf numFmtId="0" fontId="88" fillId="6" borderId="6" applyNumberFormat="0" applyAlignment="0" applyProtection="0"/>
    <xf numFmtId="0" fontId="115" fillId="0" borderId="0" applyNumberFormat="0" applyFill="0" applyBorder="0" applyAlignment="0" applyProtection="0"/>
    <xf numFmtId="0" fontId="93" fillId="0" borderId="10" applyNumberFormat="0" applyFill="0" applyAlignment="0" applyProtection="0"/>
    <xf numFmtId="0" fontId="100" fillId="0" borderId="0" applyNumberFormat="0" applyFill="0" applyBorder="0" applyAlignment="0" applyProtection="0"/>
    <xf numFmtId="0" fontId="15" fillId="0" borderId="0"/>
    <xf numFmtId="0" fontId="117" fillId="0" borderId="0"/>
    <xf numFmtId="0" fontId="20" fillId="0" borderId="0"/>
    <xf numFmtId="0" fontId="15" fillId="0" borderId="0"/>
    <xf numFmtId="0" fontId="8" fillId="0" borderId="0"/>
    <xf numFmtId="43" fontId="2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2" fontId="8" fillId="0" borderId="0" applyFont="0" applyFill="0" applyBorder="0" applyAlignment="0" applyProtection="0"/>
    <xf numFmtId="0" fontId="39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137" fillId="4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39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19" fillId="33" borderId="0" applyNumberFormat="0" applyBorder="0" applyAlignment="0" applyProtection="0"/>
    <xf numFmtId="0" fontId="39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137" fillId="4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39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119" fillId="34" borderId="0" applyNumberFormat="0" applyBorder="0" applyAlignment="0" applyProtection="0"/>
    <xf numFmtId="0" fontId="39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137" fillId="5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39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119" fillId="35" borderId="0" applyNumberFormat="0" applyBorder="0" applyAlignment="0" applyProtection="0"/>
    <xf numFmtId="0" fontId="39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137" fillId="41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39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119" fillId="36" borderId="0" applyNumberFormat="0" applyBorder="0" applyAlignment="0" applyProtection="0"/>
    <xf numFmtId="0" fontId="39" fillId="4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137" fillId="40" borderId="0" applyNumberFormat="0" applyBorder="0" applyAlignment="0" applyProtection="0"/>
    <xf numFmtId="0" fontId="8" fillId="26" borderId="0" applyNumberFormat="0" applyBorder="0" applyAlignment="0" applyProtection="0"/>
    <xf numFmtId="0" fontId="39" fillId="40" borderId="0" applyNumberFormat="0" applyBorder="0" applyAlignment="0" applyProtection="0"/>
    <xf numFmtId="0" fontId="119" fillId="40" borderId="0" applyNumberFormat="0" applyBorder="0" applyAlignment="0" applyProtection="0"/>
    <xf numFmtId="0" fontId="39" fillId="41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137" fillId="54" borderId="0" applyNumberFormat="0" applyBorder="0" applyAlignment="0" applyProtection="0"/>
    <xf numFmtId="0" fontId="8" fillId="30" borderId="0" applyNumberFormat="0" applyBorder="0" applyAlignment="0" applyProtection="0"/>
    <xf numFmtId="0" fontId="39" fillId="41" borderId="0" applyNumberFormat="0" applyBorder="0" applyAlignment="0" applyProtection="0"/>
    <xf numFmtId="0" fontId="119" fillId="41" borderId="0" applyNumberFormat="0" applyBorder="0" applyAlignment="0" applyProtection="0"/>
    <xf numFmtId="0" fontId="119" fillId="33" borderId="0" applyNumberFormat="0" applyBorder="0" applyAlignment="0" applyProtection="0"/>
    <xf numFmtId="0" fontId="24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19" fillId="34" borderId="0" applyNumberFormat="0" applyBorder="0" applyAlignment="0" applyProtection="0"/>
    <xf numFmtId="0" fontId="24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119" fillId="35" borderId="0" applyNumberFormat="0" applyBorder="0" applyAlignment="0" applyProtection="0"/>
    <xf numFmtId="0" fontId="24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119" fillId="36" borderId="0" applyNumberFormat="0" applyBorder="0" applyAlignment="0" applyProtection="0"/>
    <xf numFmtId="0" fontId="24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119" fillId="40" borderId="0" applyNumberFormat="0" applyBorder="0" applyAlignment="0" applyProtection="0"/>
    <xf numFmtId="0" fontId="24" fillId="40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119" fillId="41" borderId="0" applyNumberFormat="0" applyBorder="0" applyAlignment="0" applyProtection="0"/>
    <xf numFmtId="0" fontId="24" fillId="41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39" fillId="42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37" fillId="51" borderId="0" applyNumberFormat="0" applyBorder="0" applyAlignment="0" applyProtection="0"/>
    <xf numFmtId="0" fontId="8" fillId="11" borderId="0" applyNumberFormat="0" applyBorder="0" applyAlignment="0" applyProtection="0"/>
    <xf numFmtId="0" fontId="39" fillId="42" borderId="0" applyNumberFormat="0" applyBorder="0" applyAlignment="0" applyProtection="0"/>
    <xf numFmtId="0" fontId="119" fillId="42" borderId="0" applyNumberFormat="0" applyBorder="0" applyAlignment="0" applyProtection="0"/>
    <xf numFmtId="0" fontId="39" fillId="43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137" fillId="43" borderId="0" applyNumberFormat="0" applyBorder="0" applyAlignment="0" applyProtection="0"/>
    <xf numFmtId="0" fontId="8" fillId="15" borderId="0" applyNumberFormat="0" applyBorder="0" applyAlignment="0" applyProtection="0"/>
    <xf numFmtId="0" fontId="39" fillId="43" borderId="0" applyNumberFormat="0" applyBorder="0" applyAlignment="0" applyProtection="0"/>
    <xf numFmtId="0" fontId="119" fillId="43" borderId="0" applyNumberFormat="0" applyBorder="0" applyAlignment="0" applyProtection="0"/>
    <xf numFmtId="0" fontId="39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137" fillId="5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39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119" fillId="37" borderId="0" applyNumberFormat="0" applyBorder="0" applyAlignment="0" applyProtection="0"/>
    <xf numFmtId="0" fontId="39" fillId="36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137" fillId="51" borderId="0" applyNumberFormat="0" applyBorder="0" applyAlignment="0" applyProtection="0"/>
    <xf numFmtId="0" fontId="8" fillId="23" borderId="0" applyNumberFormat="0" applyBorder="0" applyAlignment="0" applyProtection="0"/>
    <xf numFmtId="0" fontId="39" fillId="36" borderId="0" applyNumberFormat="0" applyBorder="0" applyAlignment="0" applyProtection="0"/>
    <xf numFmtId="0" fontId="119" fillId="36" borderId="0" applyNumberFormat="0" applyBorder="0" applyAlignment="0" applyProtection="0"/>
    <xf numFmtId="0" fontId="39" fillId="42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137" fillId="42" borderId="0" applyNumberFormat="0" applyBorder="0" applyAlignment="0" applyProtection="0"/>
    <xf numFmtId="0" fontId="8" fillId="27" borderId="0" applyNumberFormat="0" applyBorder="0" applyAlignment="0" applyProtection="0"/>
    <xf numFmtId="0" fontId="39" fillId="42" borderId="0" applyNumberFormat="0" applyBorder="0" applyAlignment="0" applyProtection="0"/>
    <xf numFmtId="0" fontId="119" fillId="42" borderId="0" applyNumberFormat="0" applyBorder="0" applyAlignment="0" applyProtection="0"/>
    <xf numFmtId="0" fontId="39" fillId="44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137" fillId="53" borderId="0" applyNumberFormat="0" applyBorder="0" applyAlignment="0" applyProtection="0"/>
    <xf numFmtId="0" fontId="8" fillId="31" borderId="0" applyNumberFormat="0" applyBorder="0" applyAlignment="0" applyProtection="0"/>
    <xf numFmtId="0" fontId="39" fillId="44" borderId="0" applyNumberFormat="0" applyBorder="0" applyAlignment="0" applyProtection="0"/>
    <xf numFmtId="0" fontId="119" fillId="44" borderId="0" applyNumberFormat="0" applyBorder="0" applyAlignment="0" applyProtection="0"/>
    <xf numFmtId="0" fontId="119" fillId="42" borderId="0" applyNumberFormat="0" applyBorder="0" applyAlignment="0" applyProtection="0"/>
    <xf numFmtId="0" fontId="24" fillId="42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19" fillId="43" borderId="0" applyNumberFormat="0" applyBorder="0" applyAlignment="0" applyProtection="0"/>
    <xf numFmtId="0" fontId="24" fillId="43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119" fillId="37" borderId="0" applyNumberFormat="0" applyBorder="0" applyAlignment="0" applyProtection="0"/>
    <xf numFmtId="0" fontId="24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119" fillId="36" borderId="0" applyNumberFormat="0" applyBorder="0" applyAlignment="0" applyProtection="0"/>
    <xf numFmtId="0" fontId="24" fillId="36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119" fillId="42" borderId="0" applyNumberFormat="0" applyBorder="0" applyAlignment="0" applyProtection="0"/>
    <xf numFmtId="0" fontId="24" fillId="42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119" fillId="44" borderId="0" applyNumberFormat="0" applyBorder="0" applyAlignment="0" applyProtection="0"/>
    <xf numFmtId="0" fontId="24" fillId="44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47" fillId="45" borderId="0" applyNumberFormat="0" applyBorder="0" applyAlignment="0" applyProtection="0"/>
    <xf numFmtId="0" fontId="69" fillId="12" borderId="0" applyNumberFormat="0" applyBorder="0" applyAlignment="0" applyProtection="0"/>
    <xf numFmtId="0" fontId="138" fillId="46" borderId="0" applyNumberFormat="0" applyBorder="0" applyAlignment="0" applyProtection="0"/>
    <xf numFmtId="0" fontId="69" fillId="12" borderId="0" applyNumberFormat="0" applyBorder="0" applyAlignment="0" applyProtection="0"/>
    <xf numFmtId="0" fontId="121" fillId="45" borderId="0" applyNumberFormat="0" applyBorder="0" applyAlignment="0" applyProtection="0"/>
    <xf numFmtId="0" fontId="47" fillId="43" borderId="0" applyNumberFormat="0" applyBorder="0" applyAlignment="0" applyProtection="0"/>
    <xf numFmtId="0" fontId="69" fillId="16" borderId="0" applyNumberFormat="0" applyBorder="0" applyAlignment="0" applyProtection="0"/>
    <xf numFmtId="0" fontId="138" fillId="43" borderId="0" applyNumberFormat="0" applyBorder="0" applyAlignment="0" applyProtection="0"/>
    <xf numFmtId="0" fontId="69" fillId="16" borderId="0" applyNumberFormat="0" applyBorder="0" applyAlignment="0" applyProtection="0"/>
    <xf numFmtId="0" fontId="121" fillId="43" borderId="0" applyNumberFormat="0" applyBorder="0" applyAlignment="0" applyProtection="0"/>
    <xf numFmtId="0" fontId="47" fillId="37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69" fillId="20" borderId="0" applyNumberFormat="0" applyBorder="0" applyAlignment="0" applyProtection="0"/>
    <xf numFmtId="0" fontId="138" fillId="53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121" fillId="37" borderId="0" applyNumberFormat="0" applyBorder="0" applyAlignment="0" applyProtection="0"/>
    <xf numFmtId="0" fontId="47" fillId="38" borderId="0" applyNumberFormat="0" applyBorder="0" applyAlignment="0" applyProtection="0"/>
    <xf numFmtId="0" fontId="69" fillId="38" borderId="0" applyNumberFormat="0" applyBorder="0" applyAlignment="0" applyProtection="0"/>
    <xf numFmtId="0" fontId="69" fillId="38" borderId="0" applyNumberFormat="0" applyBorder="0" applyAlignment="0" applyProtection="0"/>
    <xf numFmtId="0" fontId="69" fillId="24" borderId="0" applyNumberFormat="0" applyBorder="0" applyAlignment="0" applyProtection="0"/>
    <xf numFmtId="0" fontId="138" fillId="51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121" fillId="38" borderId="0" applyNumberFormat="0" applyBorder="0" applyAlignment="0" applyProtection="0"/>
    <xf numFmtId="0" fontId="47" fillId="46" borderId="0" applyNumberFormat="0" applyBorder="0" applyAlignment="0" applyProtection="0"/>
    <xf numFmtId="0" fontId="69" fillId="28" borderId="0" applyNumberFormat="0" applyBorder="0" applyAlignment="0" applyProtection="0"/>
    <xf numFmtId="0" fontId="138" fillId="46" borderId="0" applyNumberFormat="0" applyBorder="0" applyAlignment="0" applyProtection="0"/>
    <xf numFmtId="0" fontId="69" fillId="28" borderId="0" applyNumberFormat="0" applyBorder="0" applyAlignment="0" applyProtection="0"/>
    <xf numFmtId="0" fontId="121" fillId="46" borderId="0" applyNumberFormat="0" applyBorder="0" applyAlignment="0" applyProtection="0"/>
    <xf numFmtId="0" fontId="47" fillId="39" borderId="0" applyNumberFormat="0" applyBorder="0" applyAlignment="0" applyProtection="0"/>
    <xf numFmtId="0" fontId="69" fillId="39" borderId="0" applyNumberFormat="0" applyBorder="0" applyAlignment="0" applyProtection="0"/>
    <xf numFmtId="0" fontId="69" fillId="39" borderId="0" applyNumberFormat="0" applyBorder="0" applyAlignment="0" applyProtection="0"/>
    <xf numFmtId="0" fontId="69" fillId="32" borderId="0" applyNumberFormat="0" applyBorder="0" applyAlignment="0" applyProtection="0"/>
    <xf numFmtId="0" fontId="138" fillId="43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121" fillId="39" borderId="0" applyNumberFormat="0" applyBorder="0" applyAlignment="0" applyProtection="0"/>
    <xf numFmtId="0" fontId="121" fillId="45" borderId="0" applyNumberFormat="0" applyBorder="0" applyAlignment="0" applyProtection="0"/>
    <xf numFmtId="0" fontId="156" fillId="45" borderId="0" applyNumberFormat="0" applyBorder="0" applyAlignment="0" applyProtection="0"/>
    <xf numFmtId="0" fontId="121" fillId="43" borderId="0" applyNumberFormat="0" applyBorder="0" applyAlignment="0" applyProtection="0"/>
    <xf numFmtId="0" fontId="156" fillId="43" borderId="0" applyNumberFormat="0" applyBorder="0" applyAlignment="0" applyProtection="0"/>
    <xf numFmtId="0" fontId="121" fillId="37" borderId="0" applyNumberFormat="0" applyBorder="0" applyAlignment="0" applyProtection="0"/>
    <xf numFmtId="0" fontId="156" fillId="37" borderId="0" applyNumberFormat="0" applyBorder="0" applyAlignment="0" applyProtection="0"/>
    <xf numFmtId="0" fontId="121" fillId="38" borderId="0" applyNumberFormat="0" applyBorder="0" applyAlignment="0" applyProtection="0"/>
    <xf numFmtId="0" fontId="156" fillId="38" borderId="0" applyNumberFormat="0" applyBorder="0" applyAlignment="0" applyProtection="0"/>
    <xf numFmtId="0" fontId="121" fillId="46" borderId="0" applyNumberFormat="0" applyBorder="0" applyAlignment="0" applyProtection="0"/>
    <xf numFmtId="0" fontId="156" fillId="46" borderId="0" applyNumberFormat="0" applyBorder="0" applyAlignment="0" applyProtection="0"/>
    <xf numFmtId="0" fontId="121" fillId="39" borderId="0" applyNumberFormat="0" applyBorder="0" applyAlignment="0" applyProtection="0"/>
    <xf numFmtId="0" fontId="156" fillId="39" borderId="0" applyNumberFormat="0" applyBorder="0" applyAlignment="0" applyProtection="0"/>
    <xf numFmtId="0" fontId="47" fillId="47" borderId="0" applyNumberFormat="0" applyBorder="0" applyAlignment="0" applyProtection="0"/>
    <xf numFmtId="0" fontId="69" fillId="9" borderId="0" applyNumberFormat="0" applyBorder="0" applyAlignment="0" applyProtection="0"/>
    <xf numFmtId="0" fontId="138" fillId="46" borderId="0" applyNumberFormat="0" applyBorder="0" applyAlignment="0" applyProtection="0"/>
    <xf numFmtId="0" fontId="69" fillId="9" borderId="0" applyNumberFormat="0" applyBorder="0" applyAlignment="0" applyProtection="0"/>
    <xf numFmtId="0" fontId="121" fillId="47" borderId="0" applyNumberFormat="0" applyBorder="0" applyAlignment="0" applyProtection="0"/>
    <xf numFmtId="0" fontId="47" fillId="48" borderId="0" applyNumberFormat="0" applyBorder="0" applyAlignment="0" applyProtection="0"/>
    <xf numFmtId="0" fontId="69" fillId="13" borderId="0" applyNumberFormat="0" applyBorder="0" applyAlignment="0" applyProtection="0"/>
    <xf numFmtId="0" fontId="138" fillId="48" borderId="0" applyNumberFormat="0" applyBorder="0" applyAlignment="0" applyProtection="0"/>
    <xf numFmtId="0" fontId="69" fillId="13" borderId="0" applyNumberFormat="0" applyBorder="0" applyAlignment="0" applyProtection="0"/>
    <xf numFmtId="0" fontId="121" fillId="48" borderId="0" applyNumberFormat="0" applyBorder="0" applyAlignment="0" applyProtection="0"/>
    <xf numFmtId="0" fontId="47" fillId="49" borderId="0" applyNumberFormat="0" applyBorder="0" applyAlignment="0" applyProtection="0"/>
    <xf numFmtId="0" fontId="69" fillId="17" borderId="0" applyNumberFormat="0" applyBorder="0" applyAlignment="0" applyProtection="0"/>
    <xf numFmtId="0" fontId="138" fillId="49" borderId="0" applyNumberFormat="0" applyBorder="0" applyAlignment="0" applyProtection="0"/>
    <xf numFmtId="0" fontId="69" fillId="17" borderId="0" applyNumberFormat="0" applyBorder="0" applyAlignment="0" applyProtection="0"/>
    <xf numFmtId="0" fontId="121" fillId="49" borderId="0" applyNumberFormat="0" applyBorder="0" applyAlignment="0" applyProtection="0"/>
    <xf numFmtId="0" fontId="47" fillId="38" borderId="0" applyNumberFormat="0" applyBorder="0" applyAlignment="0" applyProtection="0"/>
    <xf numFmtId="0" fontId="69" fillId="21" borderId="0" applyNumberFormat="0" applyBorder="0" applyAlignment="0" applyProtection="0"/>
    <xf numFmtId="0" fontId="138" fillId="57" borderId="0" applyNumberFormat="0" applyBorder="0" applyAlignment="0" applyProtection="0"/>
    <xf numFmtId="0" fontId="69" fillId="21" borderId="0" applyNumberFormat="0" applyBorder="0" applyAlignment="0" applyProtection="0"/>
    <xf numFmtId="0" fontId="121" fillId="38" borderId="0" applyNumberFormat="0" applyBorder="0" applyAlignment="0" applyProtection="0"/>
    <xf numFmtId="0" fontId="47" fillId="46" borderId="0" applyNumberFormat="0" applyBorder="0" applyAlignment="0" applyProtection="0"/>
    <xf numFmtId="0" fontId="69" fillId="25" borderId="0" applyNumberFormat="0" applyBorder="0" applyAlignment="0" applyProtection="0"/>
    <xf numFmtId="0" fontId="138" fillId="46" borderId="0" applyNumberFormat="0" applyBorder="0" applyAlignment="0" applyProtection="0"/>
    <xf numFmtId="0" fontId="69" fillId="25" borderId="0" applyNumberFormat="0" applyBorder="0" applyAlignment="0" applyProtection="0"/>
    <xf numFmtId="0" fontId="121" fillId="46" borderId="0" applyNumberFormat="0" applyBorder="0" applyAlignment="0" applyProtection="0"/>
    <xf numFmtId="0" fontId="47" fillId="50" borderId="0" applyNumberFormat="0" applyBorder="0" applyAlignment="0" applyProtection="0"/>
    <xf numFmtId="0" fontId="69" fillId="29" borderId="0" applyNumberFormat="0" applyBorder="0" applyAlignment="0" applyProtection="0"/>
    <xf numFmtId="0" fontId="138" fillId="50" borderId="0" applyNumberFormat="0" applyBorder="0" applyAlignment="0" applyProtection="0"/>
    <xf numFmtId="0" fontId="69" fillId="29" borderId="0" applyNumberFormat="0" applyBorder="0" applyAlignment="0" applyProtection="0"/>
    <xf numFmtId="0" fontId="121" fillId="50" borderId="0" applyNumberFormat="0" applyBorder="0" applyAlignment="0" applyProtection="0"/>
    <xf numFmtId="0" fontId="48" fillId="34" borderId="0" applyNumberFormat="0" applyBorder="0" applyAlignment="0" applyProtection="0"/>
    <xf numFmtId="0" fontId="70" fillId="3" borderId="0" applyNumberFormat="0" applyBorder="0" applyAlignment="0" applyProtection="0"/>
    <xf numFmtId="0" fontId="139" fillId="34" borderId="0" applyNumberFormat="0" applyBorder="0" applyAlignment="0" applyProtection="0"/>
    <xf numFmtId="0" fontId="70" fillId="3" borderId="0" applyNumberFormat="0" applyBorder="0" applyAlignment="0" applyProtection="0"/>
    <xf numFmtId="0" fontId="122" fillId="34" borderId="0" applyNumberFormat="0" applyBorder="0" applyAlignment="0" applyProtection="0"/>
    <xf numFmtId="0" fontId="49" fillId="51" borderId="33" applyNumberFormat="0" applyAlignment="0" applyProtection="0"/>
    <xf numFmtId="0" fontId="71" fillId="6" borderId="5" applyNumberFormat="0" applyAlignment="0" applyProtection="0"/>
    <xf numFmtId="0" fontId="140" fillId="58" borderId="33" applyNumberFormat="0" applyAlignment="0" applyProtection="0"/>
    <xf numFmtId="0" fontId="71" fillId="6" borderId="5" applyNumberFormat="0" applyAlignment="0" applyProtection="0"/>
    <xf numFmtId="0" fontId="123" fillId="51" borderId="33" applyNumberFormat="0" applyAlignment="0" applyProtection="0"/>
    <xf numFmtId="0" fontId="50" fillId="52" borderId="12" applyNumberFormat="0" applyAlignment="0" applyProtection="0"/>
    <xf numFmtId="0" fontId="72" fillId="7" borderId="8" applyNumberFormat="0" applyAlignment="0" applyProtection="0"/>
    <xf numFmtId="0" fontId="141" fillId="52" borderId="12" applyNumberFormat="0" applyAlignment="0" applyProtection="0"/>
    <xf numFmtId="0" fontId="72" fillId="7" borderId="8" applyNumberFormat="0" applyAlignment="0" applyProtection="0"/>
    <xf numFmtId="0" fontId="124" fillId="52" borderId="12" applyNumberFormat="0" applyAlignment="0" applyProtection="0"/>
    <xf numFmtId="170" fontId="45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170" fontId="117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8" fillId="0" borderId="0" applyFont="0" applyFill="0" applyBorder="0" applyAlignment="0" applyProtection="0"/>
    <xf numFmtId="177" fontId="45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176" fontId="4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20" fillId="0" borderId="0" applyFont="0" applyFill="0" applyBorder="0" applyAlignment="0" applyProtection="0"/>
    <xf numFmtId="175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5" fillId="0" borderId="0" applyFont="0" applyFill="0" applyBorder="0" applyAlignment="0" applyProtection="0"/>
    <xf numFmtId="175" fontId="2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20" fillId="0" borderId="0" applyFont="0" applyFill="0" applyBorder="0" applyAlignment="0" applyProtection="0"/>
    <xf numFmtId="176" fontId="2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15" fillId="0" borderId="0" applyFont="0" applyFill="0" applyBorder="0" applyAlignment="0" applyProtection="0"/>
    <xf numFmtId="174" fontId="45" fillId="0" borderId="0" applyFont="0" applyFill="0" applyBorder="0" applyAlignment="0" applyProtection="0"/>
    <xf numFmtId="174" fontId="45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4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82" fillId="2" borderId="0" applyNumberFormat="0" applyBorder="0" applyAlignment="0" applyProtection="0"/>
    <xf numFmtId="0" fontId="74" fillId="2" borderId="0" applyNumberFormat="0" applyBorder="0" applyAlignment="0" applyProtection="0"/>
    <xf numFmtId="0" fontId="143" fillId="35" borderId="0" applyNumberFormat="0" applyBorder="0" applyAlignment="0" applyProtection="0"/>
    <xf numFmtId="0" fontId="74" fillId="2" borderId="0" applyNumberFormat="0" applyBorder="0" applyAlignment="0" applyProtection="0"/>
    <xf numFmtId="0" fontId="126" fillId="35" borderId="0" applyNumberFormat="0" applyBorder="0" applyAlignment="0" applyProtection="0"/>
    <xf numFmtId="0" fontId="53" fillId="0" borderId="13" applyNumberFormat="0" applyFill="0" applyAlignment="0" applyProtection="0"/>
    <xf numFmtId="0" fontId="75" fillId="0" borderId="2" applyNumberFormat="0" applyFill="0" applyAlignment="0" applyProtection="0"/>
    <xf numFmtId="0" fontId="144" fillId="0" borderId="34" applyNumberFormat="0" applyFill="0" applyAlignment="0" applyProtection="0"/>
    <xf numFmtId="0" fontId="75" fillId="0" borderId="2" applyNumberFormat="0" applyFill="0" applyAlignment="0" applyProtection="0"/>
    <xf numFmtId="0" fontId="127" fillId="0" borderId="13" applyNumberFormat="0" applyFill="0" applyAlignment="0" applyProtection="0"/>
    <xf numFmtId="0" fontId="54" fillId="0" borderId="14" applyNumberFormat="0" applyFill="0" applyAlignment="0" applyProtection="0"/>
    <xf numFmtId="0" fontId="76" fillId="0" borderId="3" applyNumberFormat="0" applyFill="0" applyAlignment="0" applyProtection="0"/>
    <xf numFmtId="0" fontId="145" fillId="0" borderId="14" applyNumberFormat="0" applyFill="0" applyAlignment="0" applyProtection="0"/>
    <xf numFmtId="0" fontId="76" fillId="0" borderId="3" applyNumberFormat="0" applyFill="0" applyAlignment="0" applyProtection="0"/>
    <xf numFmtId="0" fontId="128" fillId="0" borderId="14" applyNumberFormat="0" applyFill="0" applyAlignment="0" applyProtection="0"/>
    <xf numFmtId="0" fontId="55" fillId="0" borderId="15" applyNumberFormat="0" applyFill="0" applyAlignment="0" applyProtection="0"/>
    <xf numFmtId="0" fontId="77" fillId="0" borderId="4" applyNumberFormat="0" applyFill="0" applyAlignment="0" applyProtection="0"/>
    <xf numFmtId="0" fontId="146" fillId="0" borderId="35" applyNumberFormat="0" applyFill="0" applyAlignment="0" applyProtection="0"/>
    <xf numFmtId="0" fontId="77" fillId="0" borderId="4" applyNumberFormat="0" applyFill="0" applyAlignment="0" applyProtection="0"/>
    <xf numFmtId="0" fontId="129" fillId="0" borderId="15" applyNumberFormat="0" applyFill="0" applyAlignment="0" applyProtection="0"/>
    <xf numFmtId="0" fontId="5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85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56" fillId="41" borderId="33" applyNumberFormat="0" applyAlignment="0" applyProtection="0"/>
    <xf numFmtId="0" fontId="78" fillId="5" borderId="5" applyNumberFormat="0" applyAlignment="0" applyProtection="0"/>
    <xf numFmtId="0" fontId="147" fillId="53" borderId="33" applyNumberFormat="0" applyAlignment="0" applyProtection="0"/>
    <xf numFmtId="0" fontId="78" fillId="5" borderId="5" applyNumberFormat="0" applyAlignment="0" applyProtection="0"/>
    <xf numFmtId="0" fontId="130" fillId="41" borderId="33" applyNumberFormat="0" applyAlignment="0" applyProtection="0"/>
    <xf numFmtId="38" fontId="157" fillId="0" borderId="0"/>
    <xf numFmtId="38" fontId="158" fillId="0" borderId="0"/>
    <xf numFmtId="38" fontId="159" fillId="0" borderId="0"/>
    <xf numFmtId="38" fontId="160" fillId="0" borderId="0"/>
    <xf numFmtId="0" fontId="161" fillId="0" borderId="0"/>
    <xf numFmtId="0" fontId="161" fillId="0" borderId="0"/>
    <xf numFmtId="0" fontId="162" fillId="0" borderId="0"/>
    <xf numFmtId="0" fontId="57" fillId="0" borderId="16" applyNumberFormat="0" applyFill="0" applyAlignment="0" applyProtection="0"/>
    <xf numFmtId="0" fontId="79" fillId="0" borderId="7" applyNumberFormat="0" applyFill="0" applyAlignment="0" applyProtection="0"/>
    <xf numFmtId="0" fontId="148" fillId="0" borderId="16" applyNumberFormat="0" applyFill="0" applyAlignment="0" applyProtection="0"/>
    <xf numFmtId="0" fontId="79" fillId="0" borderId="7" applyNumberFormat="0" applyFill="0" applyAlignment="0" applyProtection="0"/>
    <xf numFmtId="0" fontId="131" fillId="0" borderId="16" applyNumberFormat="0" applyFill="0" applyAlignment="0" applyProtection="0"/>
    <xf numFmtId="0" fontId="46" fillId="4" borderId="0" applyNumberFormat="0" applyBorder="0" applyAlignment="0" applyProtection="0"/>
    <xf numFmtId="0" fontId="58" fillId="53" borderId="0" applyNumberFormat="0" applyBorder="0" applyAlignment="0" applyProtection="0"/>
    <xf numFmtId="0" fontId="95" fillId="4" borderId="0" applyNumberFormat="0" applyBorder="0" applyAlignment="0" applyProtection="0"/>
    <xf numFmtId="0" fontId="149" fillId="53" borderId="0" applyNumberFormat="0" applyBorder="0" applyAlignment="0" applyProtection="0"/>
    <xf numFmtId="0" fontId="95" fillId="4" borderId="0" applyNumberFormat="0" applyBorder="0" applyAlignment="0" applyProtection="0"/>
    <xf numFmtId="0" fontId="132" fillId="53" borderId="0" applyNumberFormat="0" applyBorder="0" applyAlignment="0" applyProtection="0"/>
    <xf numFmtId="0" fontId="17" fillId="0" borderId="0"/>
    <xf numFmtId="0" fontId="23" fillId="0" borderId="0"/>
    <xf numFmtId="0" fontId="181" fillId="0" borderId="0"/>
    <xf numFmtId="0" fontId="186" fillId="0" borderId="0"/>
    <xf numFmtId="0" fontId="15" fillId="0" borderId="0"/>
    <xf numFmtId="0" fontId="45" fillId="0" borderId="0"/>
    <xf numFmtId="0" fontId="15" fillId="0" borderId="0"/>
    <xf numFmtId="0" fontId="20" fillId="0" borderId="0"/>
    <xf numFmtId="0" fontId="23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45" fillId="0" borderId="0"/>
    <xf numFmtId="0" fontId="15" fillId="0" borderId="0"/>
    <xf numFmtId="0" fontId="15" fillId="0" borderId="0"/>
    <xf numFmtId="0" fontId="181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5" fillId="0" borderId="0"/>
    <xf numFmtId="0" fontId="13" fillId="0" borderId="0"/>
    <xf numFmtId="0" fontId="64" fillId="0" borderId="0"/>
    <xf numFmtId="0" fontId="45" fillId="0" borderId="0"/>
    <xf numFmtId="0" fontId="120" fillId="0" borderId="0"/>
    <xf numFmtId="0" fontId="187" fillId="0" borderId="0"/>
    <xf numFmtId="0" fontId="15" fillId="0" borderId="0"/>
    <xf numFmtId="0" fontId="120" fillId="0" borderId="0"/>
    <xf numFmtId="0" fontId="13" fillId="0" borderId="0"/>
    <xf numFmtId="0" fontId="20" fillId="0" borderId="0"/>
    <xf numFmtId="0" fontId="15" fillId="0" borderId="0"/>
    <xf numFmtId="0" fontId="20" fillId="0" borderId="0"/>
    <xf numFmtId="0" fontId="20" fillId="0" borderId="0"/>
    <xf numFmtId="0" fontId="17" fillId="0" borderId="0"/>
    <xf numFmtId="0" fontId="117" fillId="0" borderId="0"/>
    <xf numFmtId="0" fontId="15" fillId="0" borderId="0"/>
    <xf numFmtId="0" fontId="8" fillId="0" borderId="0"/>
    <xf numFmtId="0" fontId="8" fillId="0" borderId="0"/>
    <xf numFmtId="0" fontId="15" fillId="0" borderId="0">
      <alignment shrinkToFit="1"/>
    </xf>
    <xf numFmtId="0" fontId="8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8" fillId="0" borderId="0"/>
    <xf numFmtId="0" fontId="15" fillId="0" borderId="0"/>
    <xf numFmtId="0" fontId="23" fillId="0" borderId="0"/>
    <xf numFmtId="0" fontId="23" fillId="0" borderId="0"/>
    <xf numFmtId="0" fontId="8" fillId="0" borderId="0"/>
    <xf numFmtId="0" fontId="23" fillId="0" borderId="0"/>
    <xf numFmtId="0" fontId="15" fillId="0" borderId="0"/>
    <xf numFmtId="0" fontId="15" fillId="0" borderId="0"/>
    <xf numFmtId="0" fontId="20" fillId="0" borderId="0"/>
    <xf numFmtId="0" fontId="23" fillId="0" borderId="0"/>
    <xf numFmtId="0" fontId="23" fillId="0" borderId="0"/>
    <xf numFmtId="0" fontId="150" fillId="0" borderId="0"/>
    <xf numFmtId="0" fontId="17" fillId="0" borderId="0"/>
    <xf numFmtId="0" fontId="15" fillId="0" borderId="0"/>
    <xf numFmtId="0" fontId="20" fillId="0" borderId="0"/>
    <xf numFmtId="0" fontId="8" fillId="0" borderId="0"/>
    <xf numFmtId="0" fontId="188" fillId="0" borderId="0"/>
    <xf numFmtId="0" fontId="15" fillId="0" borderId="0"/>
    <xf numFmtId="0" fontId="45" fillId="0" borderId="0"/>
    <xf numFmtId="0" fontId="189" fillId="0" borderId="0"/>
    <xf numFmtId="0" fontId="17" fillId="0" borderId="0"/>
    <xf numFmtId="0" fontId="188" fillId="0" borderId="0"/>
    <xf numFmtId="0" fontId="18" fillId="0" borderId="0">
      <alignment horizontal="left" vertical="top" wrapText="1"/>
    </xf>
    <xf numFmtId="0" fontId="15" fillId="0" borderId="0"/>
    <xf numFmtId="0" fontId="20" fillId="0" borderId="0"/>
    <xf numFmtId="0" fontId="39" fillId="0" borderId="0"/>
    <xf numFmtId="0" fontId="39" fillId="0" borderId="0"/>
    <xf numFmtId="0" fontId="118" fillId="0" borderId="0">
      <alignment horizontal="left"/>
    </xf>
    <xf numFmtId="0" fontId="117" fillId="0" borderId="0"/>
    <xf numFmtId="0" fontId="20" fillId="0" borderId="0"/>
    <xf numFmtId="0" fontId="8" fillId="0" borderId="0"/>
    <xf numFmtId="0" fontId="15" fillId="0" borderId="0"/>
    <xf numFmtId="0" fontId="8" fillId="0" borderId="0"/>
    <xf numFmtId="0" fontId="45" fillId="0" borderId="0"/>
    <xf numFmtId="0" fontId="8" fillId="0" borderId="0"/>
    <xf numFmtId="0" fontId="17" fillId="0" borderId="0"/>
    <xf numFmtId="0" fontId="45" fillId="0" borderId="0"/>
    <xf numFmtId="0" fontId="8" fillId="0" borderId="0"/>
    <xf numFmtId="0" fontId="17" fillId="0" borderId="0"/>
    <xf numFmtId="0" fontId="15" fillId="0" borderId="0"/>
    <xf numFmtId="0" fontId="20" fillId="0" borderId="0"/>
    <xf numFmtId="0" fontId="163" fillId="0" borderId="0"/>
    <xf numFmtId="0" fontId="190" fillId="0" borderId="0"/>
    <xf numFmtId="0" fontId="64" fillId="0" borderId="0"/>
    <xf numFmtId="0" fontId="15" fillId="0" borderId="0"/>
    <xf numFmtId="0" fontId="45" fillId="0" borderId="0"/>
    <xf numFmtId="0" fontId="45" fillId="0" borderId="0"/>
    <xf numFmtId="0" fontId="8" fillId="0" borderId="0"/>
    <xf numFmtId="0" fontId="15" fillId="0" borderId="0"/>
    <xf numFmtId="0" fontId="163" fillId="0" borderId="0"/>
    <xf numFmtId="0" fontId="8" fillId="0" borderId="0"/>
    <xf numFmtId="0" fontId="117" fillId="0" borderId="0"/>
    <xf numFmtId="0" fontId="45" fillId="0" borderId="0"/>
    <xf numFmtId="0" fontId="163" fillId="0" borderId="0"/>
    <xf numFmtId="0" fontId="39" fillId="0" borderId="0"/>
    <xf numFmtId="0" fontId="39" fillId="0" borderId="0"/>
    <xf numFmtId="0" fontId="45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23" fillId="0" borderId="0"/>
    <xf numFmtId="0" fontId="45" fillId="0" borderId="0"/>
    <xf numFmtId="0" fontId="15" fillId="0" borderId="0"/>
    <xf numFmtId="0" fontId="15" fillId="54" borderId="36" applyNumberFormat="0" applyFont="0" applyAlignment="0" applyProtection="0"/>
    <xf numFmtId="0" fontId="8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8" fillId="8" borderId="9" applyNumberFormat="0" applyFont="0" applyAlignment="0" applyProtection="0"/>
    <xf numFmtId="0" fontId="15" fillId="54" borderId="36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8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8" fillId="8" borderId="9" applyNumberFormat="0" applyFont="0" applyAlignment="0" applyProtection="0"/>
    <xf numFmtId="0" fontId="59" fillId="51" borderId="37" applyNumberFormat="0" applyAlignment="0" applyProtection="0"/>
    <xf numFmtId="0" fontId="80" fillId="6" borderId="6" applyNumberFormat="0" applyAlignment="0" applyProtection="0"/>
    <xf numFmtId="0" fontId="151" fillId="58" borderId="37" applyNumberFormat="0" applyAlignment="0" applyProtection="0"/>
    <xf numFmtId="0" fontId="80" fillId="6" borderId="6" applyNumberFormat="0" applyAlignment="0" applyProtection="0"/>
    <xf numFmtId="0" fontId="133" fillId="51" borderId="37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44" fillId="0" borderId="0"/>
    <xf numFmtId="0" fontId="44" fillId="0" borderId="0"/>
    <xf numFmtId="0" fontId="63" fillId="0" borderId="0"/>
    <xf numFmtId="0" fontId="15" fillId="0" borderId="0"/>
    <xf numFmtId="0" fontId="6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61" fillId="0" borderId="38" applyNumberFormat="0" applyFill="0" applyAlignment="0" applyProtection="0"/>
    <xf numFmtId="0" fontId="81" fillId="0" borderId="10" applyNumberFormat="0" applyFill="0" applyAlignment="0" applyProtection="0"/>
    <xf numFmtId="0" fontId="153" fillId="0" borderId="39" applyNumberFormat="0" applyFill="0" applyAlignment="0" applyProtection="0"/>
    <xf numFmtId="0" fontId="81" fillId="0" borderId="10" applyNumberFormat="0" applyFill="0" applyAlignment="0" applyProtection="0"/>
    <xf numFmtId="0" fontId="135" fillId="0" borderId="38" applyNumberFormat="0" applyFill="0" applyAlignment="0" applyProtection="0"/>
    <xf numFmtId="0" fontId="6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21" fillId="47" borderId="0" applyNumberFormat="0" applyBorder="0" applyAlignment="0" applyProtection="0"/>
    <xf numFmtId="0" fontId="156" fillId="47" borderId="0" applyNumberFormat="0" applyBorder="0" applyAlignment="0" applyProtection="0"/>
    <xf numFmtId="0" fontId="121" fillId="48" borderId="0" applyNumberFormat="0" applyBorder="0" applyAlignment="0" applyProtection="0"/>
    <xf numFmtId="0" fontId="156" fillId="48" borderId="0" applyNumberFormat="0" applyBorder="0" applyAlignment="0" applyProtection="0"/>
    <xf numFmtId="0" fontId="121" fillId="49" borderId="0" applyNumberFormat="0" applyBorder="0" applyAlignment="0" applyProtection="0"/>
    <xf numFmtId="0" fontId="156" fillId="49" borderId="0" applyNumberFormat="0" applyBorder="0" applyAlignment="0" applyProtection="0"/>
    <xf numFmtId="0" fontId="121" fillId="38" borderId="0" applyNumberFormat="0" applyBorder="0" applyAlignment="0" applyProtection="0"/>
    <xf numFmtId="0" fontId="156" fillId="38" borderId="0" applyNumberFormat="0" applyBorder="0" applyAlignment="0" applyProtection="0"/>
    <xf numFmtId="0" fontId="121" fillId="46" borderId="0" applyNumberFormat="0" applyBorder="0" applyAlignment="0" applyProtection="0"/>
    <xf numFmtId="0" fontId="156" fillId="46" borderId="0" applyNumberFormat="0" applyBorder="0" applyAlignment="0" applyProtection="0"/>
    <xf numFmtId="0" fontId="121" fillId="50" borderId="0" applyNumberFormat="0" applyBorder="0" applyAlignment="0" applyProtection="0"/>
    <xf numFmtId="0" fontId="156" fillId="50" borderId="0" applyNumberFormat="0" applyBorder="0" applyAlignment="0" applyProtection="0"/>
    <xf numFmtId="177" fontId="164" fillId="0" borderId="40">
      <protection locked="0"/>
    </xf>
    <xf numFmtId="0" fontId="130" fillId="41" borderId="33" applyNumberFormat="0" applyAlignment="0" applyProtection="0"/>
    <xf numFmtId="0" fontId="130" fillId="41" borderId="33" applyNumberFormat="0" applyAlignment="0" applyProtection="0"/>
    <xf numFmtId="0" fontId="130" fillId="41" borderId="33" applyNumberFormat="0" applyAlignment="0" applyProtection="0"/>
    <xf numFmtId="0" fontId="130" fillId="41" borderId="33" applyNumberFormat="0" applyAlignment="0" applyProtection="0"/>
    <xf numFmtId="0" fontId="130" fillId="41" borderId="33" applyNumberFormat="0" applyAlignment="0" applyProtection="0"/>
    <xf numFmtId="0" fontId="130" fillId="41" borderId="33" applyNumberFormat="0" applyAlignment="0" applyProtection="0"/>
    <xf numFmtId="0" fontId="130" fillId="41" borderId="33" applyNumberFormat="0" applyAlignment="0" applyProtection="0"/>
    <xf numFmtId="0" fontId="130" fillId="41" borderId="33" applyNumberFormat="0" applyAlignment="0" applyProtection="0"/>
    <xf numFmtId="0" fontId="130" fillId="41" borderId="33" applyNumberFormat="0" applyAlignment="0" applyProtection="0"/>
    <xf numFmtId="0" fontId="130" fillId="41" borderId="33" applyNumberFormat="0" applyAlignment="0" applyProtection="0"/>
    <xf numFmtId="0" fontId="130" fillId="41" borderId="33" applyNumberFormat="0" applyAlignment="0" applyProtection="0"/>
    <xf numFmtId="0" fontId="165" fillId="41" borderId="33" applyNumberFormat="0" applyAlignment="0" applyProtection="0"/>
    <xf numFmtId="0" fontId="133" fillId="51" borderId="37" applyNumberFormat="0" applyAlignment="0" applyProtection="0"/>
    <xf numFmtId="0" fontId="133" fillId="51" borderId="37" applyNumberFormat="0" applyAlignment="0" applyProtection="0"/>
    <xf numFmtId="0" fontId="133" fillId="51" borderId="37" applyNumberFormat="0" applyAlignment="0" applyProtection="0"/>
    <xf numFmtId="0" fontId="133" fillId="51" borderId="37" applyNumberFormat="0" applyAlignment="0" applyProtection="0"/>
    <xf numFmtId="0" fontId="133" fillId="51" borderId="37" applyNumberFormat="0" applyAlignment="0" applyProtection="0"/>
    <xf numFmtId="0" fontId="133" fillId="51" borderId="37" applyNumberFormat="0" applyAlignment="0" applyProtection="0"/>
    <xf numFmtId="0" fontId="133" fillId="51" borderId="37" applyNumberFormat="0" applyAlignment="0" applyProtection="0"/>
    <xf numFmtId="0" fontId="133" fillId="51" borderId="37" applyNumberFormat="0" applyAlignment="0" applyProtection="0"/>
    <xf numFmtId="0" fontId="133" fillId="51" borderId="37" applyNumberFormat="0" applyAlignment="0" applyProtection="0"/>
    <xf numFmtId="0" fontId="133" fillId="51" borderId="37" applyNumberFormat="0" applyAlignment="0" applyProtection="0"/>
    <xf numFmtId="0" fontId="133" fillId="51" borderId="37" applyNumberFormat="0" applyAlignment="0" applyProtection="0"/>
    <xf numFmtId="0" fontId="166" fillId="51" borderId="37" applyNumberFormat="0" applyAlignment="0" applyProtection="0"/>
    <xf numFmtId="0" fontId="123" fillId="51" borderId="33" applyNumberFormat="0" applyAlignment="0" applyProtection="0"/>
    <xf numFmtId="0" fontId="123" fillId="51" borderId="33" applyNumberFormat="0" applyAlignment="0" applyProtection="0"/>
    <xf numFmtId="0" fontId="123" fillId="51" borderId="33" applyNumberFormat="0" applyAlignment="0" applyProtection="0"/>
    <xf numFmtId="0" fontId="123" fillId="51" borderId="33" applyNumberFormat="0" applyAlignment="0" applyProtection="0"/>
    <xf numFmtId="0" fontId="123" fillId="51" borderId="33" applyNumberFormat="0" applyAlignment="0" applyProtection="0"/>
    <xf numFmtId="0" fontId="123" fillId="51" borderId="33" applyNumberFormat="0" applyAlignment="0" applyProtection="0"/>
    <xf numFmtId="0" fontId="123" fillId="51" borderId="33" applyNumberFormat="0" applyAlignment="0" applyProtection="0"/>
    <xf numFmtId="0" fontId="123" fillId="51" borderId="33" applyNumberFormat="0" applyAlignment="0" applyProtection="0"/>
    <xf numFmtId="0" fontId="123" fillId="51" borderId="33" applyNumberFormat="0" applyAlignment="0" applyProtection="0"/>
    <xf numFmtId="0" fontId="123" fillId="51" borderId="33" applyNumberFormat="0" applyAlignment="0" applyProtection="0"/>
    <xf numFmtId="0" fontId="123" fillId="51" borderId="33" applyNumberFormat="0" applyAlignment="0" applyProtection="0"/>
    <xf numFmtId="0" fontId="167" fillId="51" borderId="33" applyNumberFormat="0" applyAlignment="0" applyProtection="0"/>
    <xf numFmtId="0" fontId="127" fillId="0" borderId="13" applyNumberFormat="0" applyFill="0" applyAlignment="0" applyProtection="0"/>
    <xf numFmtId="0" fontId="168" fillId="0" borderId="13" applyNumberFormat="0" applyFill="0" applyAlignment="0" applyProtection="0"/>
    <xf numFmtId="0" fontId="128" fillId="0" borderId="14" applyNumberFormat="0" applyFill="0" applyAlignment="0" applyProtection="0"/>
    <xf numFmtId="0" fontId="169" fillId="0" borderId="14" applyNumberFormat="0" applyFill="0" applyAlignment="0" applyProtection="0"/>
    <xf numFmtId="0" fontId="129" fillId="0" borderId="15" applyNumberFormat="0" applyFill="0" applyAlignment="0" applyProtection="0"/>
    <xf numFmtId="0" fontId="170" fillId="0" borderId="15" applyNumberFormat="0" applyFill="0" applyAlignment="0" applyProtection="0"/>
    <xf numFmtId="0" fontId="129" fillId="0" borderId="0" applyNumberFormat="0" applyFill="0" applyBorder="0" applyAlignment="0" applyProtection="0"/>
    <xf numFmtId="0" fontId="170" fillId="0" borderId="0" applyNumberFormat="0" applyFill="0" applyBorder="0" applyAlignment="0" applyProtection="0"/>
    <xf numFmtId="177" fontId="171" fillId="59" borderId="4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35" fillId="0" borderId="38" applyNumberFormat="0" applyFill="0" applyAlignment="0" applyProtection="0"/>
    <xf numFmtId="0" fontId="172" fillId="0" borderId="38" applyNumberFormat="0" applyFill="0" applyAlignment="0" applyProtection="0"/>
    <xf numFmtId="0" fontId="124" fillId="52" borderId="12" applyNumberFormat="0" applyAlignment="0" applyProtection="0"/>
    <xf numFmtId="0" fontId="173" fillId="52" borderId="12" applyNumberFormat="0" applyAlignment="0" applyProtection="0"/>
    <xf numFmtId="0" fontId="134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132" fillId="53" borderId="0" applyNumberFormat="0" applyBorder="0" applyAlignment="0" applyProtection="0"/>
    <xf numFmtId="0" fontId="175" fillId="53" borderId="0" applyNumberFormat="0" applyBorder="0" applyAlignment="0" applyProtection="0"/>
    <xf numFmtId="0" fontId="16" fillId="0" borderId="0"/>
    <xf numFmtId="0" fontId="15" fillId="0" borderId="0"/>
    <xf numFmtId="0" fontId="45" fillId="0" borderId="0"/>
    <xf numFmtId="0" fontId="39" fillId="0" borderId="0"/>
    <xf numFmtId="0" fontId="39" fillId="0" borderId="0"/>
    <xf numFmtId="0" fontId="122" fillId="34" borderId="0" applyNumberFormat="0" applyBorder="0" applyAlignment="0" applyProtection="0"/>
    <xf numFmtId="0" fontId="176" fillId="34" borderId="0" applyNumberFormat="0" applyBorder="0" applyAlignment="0" applyProtection="0"/>
    <xf numFmtId="0" fontId="125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20" fillId="54" borderId="36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15" fillId="54" borderId="36" applyNumberFormat="0" applyFont="0" applyAlignment="0" applyProtection="0"/>
    <xf numFmtId="0" fontId="15" fillId="54" borderId="36" applyNumberFormat="0" applyFont="0" applyAlignment="0" applyProtection="0"/>
    <xf numFmtId="0" fontId="15" fillId="54" borderId="36" applyNumberFormat="0" applyFont="0" applyAlignment="0" applyProtection="0"/>
    <xf numFmtId="0" fontId="15" fillId="54" borderId="36" applyNumberFormat="0" applyFont="0" applyAlignment="0" applyProtection="0"/>
    <xf numFmtId="0" fontId="15" fillId="54" borderId="36" applyNumberFormat="0" applyFont="0" applyAlignment="0" applyProtection="0"/>
    <xf numFmtId="0" fontId="15" fillId="54" borderId="36" applyNumberFormat="0" applyFont="0" applyAlignment="0" applyProtection="0"/>
    <xf numFmtId="0" fontId="15" fillId="54" borderId="36" applyNumberFormat="0" applyFont="0" applyAlignment="0" applyProtection="0"/>
    <xf numFmtId="0" fontId="15" fillId="54" borderId="36" applyNumberFormat="0" applyFont="0" applyAlignment="0" applyProtection="0"/>
    <xf numFmtId="0" fontId="15" fillId="54" borderId="36" applyNumberFormat="0" applyFont="0" applyAlignment="0" applyProtection="0"/>
    <xf numFmtId="0" fontId="15" fillId="54" borderId="36" applyNumberFormat="0" applyFont="0" applyAlignment="0" applyProtection="0"/>
    <xf numFmtId="0" fontId="45" fillId="54" borderId="36" applyNumberFormat="0" applyFont="0" applyAlignment="0" applyProtection="0"/>
    <xf numFmtId="0" fontId="131" fillId="0" borderId="16" applyNumberFormat="0" applyFill="0" applyAlignment="0" applyProtection="0"/>
    <xf numFmtId="0" fontId="178" fillId="0" borderId="16" applyNumberFormat="0" applyFill="0" applyAlignment="0" applyProtection="0"/>
    <xf numFmtId="0" fontId="63" fillId="0" borderId="0"/>
    <xf numFmtId="0" fontId="44" fillId="0" borderId="0"/>
    <xf numFmtId="0" fontId="63" fillId="0" borderId="0"/>
    <xf numFmtId="0" fontId="136" fillId="0" borderId="0" applyNumberFormat="0" applyFill="0" applyBorder="0" applyAlignment="0" applyProtection="0"/>
    <xf numFmtId="0" fontId="179" fillId="0" borderId="0" applyNumberFormat="0" applyFill="0" applyBorder="0" applyAlignment="0" applyProtection="0"/>
    <xf numFmtId="0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26" fillId="35" borderId="0" applyNumberFormat="0" applyBorder="0" applyAlignment="0" applyProtection="0"/>
    <xf numFmtId="0" fontId="180" fillId="35" borderId="0" applyNumberFormat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43" fontId="20" fillId="0" borderId="0" applyFont="0" applyFill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8" fillId="0" borderId="0"/>
    <xf numFmtId="172" fontId="8" fillId="0" borderId="0" applyFont="0" applyFill="0" applyBorder="0" applyAlignment="0" applyProtection="0"/>
    <xf numFmtId="0" fontId="15" fillId="0" borderId="0"/>
    <xf numFmtId="0" fontId="15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18" fillId="0" borderId="0">
      <alignment horizontal="left" vertical="top" wrapText="1"/>
    </xf>
    <xf numFmtId="0" fontId="8" fillId="8" borderId="9" applyNumberFormat="0" applyFont="0" applyAlignment="0" applyProtection="0"/>
    <xf numFmtId="0" fontId="191" fillId="0" borderId="0"/>
    <xf numFmtId="43" fontId="191" fillId="0" borderId="0" applyFont="0" applyFill="0" applyBorder="0" applyAlignment="0" applyProtection="0"/>
    <xf numFmtId="0" fontId="66" fillId="0" borderId="0"/>
    <xf numFmtId="0" fontId="20" fillId="0" borderId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72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49" fillId="51" borderId="41" applyNumberFormat="0" applyAlignment="0" applyProtection="0"/>
    <xf numFmtId="0" fontId="140" fillId="58" borderId="41" applyNumberFormat="0" applyAlignment="0" applyProtection="0"/>
    <xf numFmtId="0" fontId="123" fillId="51" borderId="41" applyNumberFormat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6" fillId="41" borderId="41" applyNumberFormat="0" applyAlignment="0" applyProtection="0"/>
    <xf numFmtId="0" fontId="147" fillId="53" borderId="41" applyNumberFormat="0" applyAlignment="0" applyProtection="0"/>
    <xf numFmtId="0" fontId="130" fillId="41" borderId="41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54" borderId="42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15" fillId="54" borderId="42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59" fillId="51" borderId="43" applyNumberFormat="0" applyAlignment="0" applyProtection="0"/>
    <xf numFmtId="0" fontId="151" fillId="58" borderId="43" applyNumberFormat="0" applyAlignment="0" applyProtection="0"/>
    <xf numFmtId="0" fontId="133" fillId="51" borderId="43" applyNumberFormat="0" applyAlignment="0" applyProtection="0"/>
    <xf numFmtId="0" fontId="61" fillId="0" borderId="44" applyNumberFormat="0" applyFill="0" applyAlignment="0" applyProtection="0"/>
    <xf numFmtId="0" fontId="153" fillId="0" borderId="45" applyNumberFormat="0" applyFill="0" applyAlignment="0" applyProtection="0"/>
    <xf numFmtId="0" fontId="135" fillId="0" borderId="44" applyNumberFormat="0" applyFill="0" applyAlignment="0" applyProtection="0"/>
    <xf numFmtId="0" fontId="130" fillId="41" borderId="41" applyNumberFormat="0" applyAlignment="0" applyProtection="0"/>
    <xf numFmtId="0" fontId="130" fillId="41" borderId="41" applyNumberFormat="0" applyAlignment="0" applyProtection="0"/>
    <xf numFmtId="0" fontId="130" fillId="41" borderId="41" applyNumberFormat="0" applyAlignment="0" applyProtection="0"/>
    <xf numFmtId="0" fontId="130" fillId="41" borderId="41" applyNumberFormat="0" applyAlignment="0" applyProtection="0"/>
    <xf numFmtId="0" fontId="130" fillId="41" borderId="41" applyNumberFormat="0" applyAlignment="0" applyProtection="0"/>
    <xf numFmtId="0" fontId="130" fillId="41" borderId="41" applyNumberFormat="0" applyAlignment="0" applyProtection="0"/>
    <xf numFmtId="0" fontId="130" fillId="41" borderId="41" applyNumberFormat="0" applyAlignment="0" applyProtection="0"/>
    <xf numFmtId="0" fontId="130" fillId="41" borderId="41" applyNumberFormat="0" applyAlignment="0" applyProtection="0"/>
    <xf numFmtId="0" fontId="130" fillId="41" borderId="41" applyNumberFormat="0" applyAlignment="0" applyProtection="0"/>
    <xf numFmtId="0" fontId="130" fillId="41" borderId="41" applyNumberFormat="0" applyAlignment="0" applyProtection="0"/>
    <xf numFmtId="0" fontId="130" fillId="41" borderId="41" applyNumberFormat="0" applyAlignment="0" applyProtection="0"/>
    <xf numFmtId="0" fontId="165" fillId="41" borderId="41" applyNumberFormat="0" applyAlignment="0" applyProtection="0"/>
    <xf numFmtId="0" fontId="133" fillId="51" borderId="43" applyNumberFormat="0" applyAlignment="0" applyProtection="0"/>
    <xf numFmtId="0" fontId="133" fillId="51" borderId="43" applyNumberFormat="0" applyAlignment="0" applyProtection="0"/>
    <xf numFmtId="0" fontId="133" fillId="51" borderId="43" applyNumberFormat="0" applyAlignment="0" applyProtection="0"/>
    <xf numFmtId="0" fontId="133" fillId="51" borderId="43" applyNumberFormat="0" applyAlignment="0" applyProtection="0"/>
    <xf numFmtId="0" fontId="133" fillId="51" borderId="43" applyNumberFormat="0" applyAlignment="0" applyProtection="0"/>
    <xf numFmtId="0" fontId="133" fillId="51" borderId="43" applyNumberFormat="0" applyAlignment="0" applyProtection="0"/>
    <xf numFmtId="0" fontId="133" fillId="51" borderId="43" applyNumberFormat="0" applyAlignment="0" applyProtection="0"/>
    <xf numFmtId="0" fontId="133" fillId="51" borderId="43" applyNumberFormat="0" applyAlignment="0" applyProtection="0"/>
    <xf numFmtId="0" fontId="133" fillId="51" borderId="43" applyNumberFormat="0" applyAlignment="0" applyProtection="0"/>
    <xf numFmtId="0" fontId="133" fillId="51" borderId="43" applyNumberFormat="0" applyAlignment="0" applyProtection="0"/>
    <xf numFmtId="0" fontId="133" fillId="51" borderId="43" applyNumberFormat="0" applyAlignment="0" applyProtection="0"/>
    <xf numFmtId="0" fontId="166" fillId="51" borderId="43" applyNumberFormat="0" applyAlignment="0" applyProtection="0"/>
    <xf numFmtId="0" fontId="123" fillId="51" borderId="41" applyNumberFormat="0" applyAlignment="0" applyProtection="0"/>
    <xf numFmtId="0" fontId="123" fillId="51" borderId="41" applyNumberFormat="0" applyAlignment="0" applyProtection="0"/>
    <xf numFmtId="0" fontId="123" fillId="51" borderId="41" applyNumberFormat="0" applyAlignment="0" applyProtection="0"/>
    <xf numFmtId="0" fontId="123" fillId="51" borderId="41" applyNumberFormat="0" applyAlignment="0" applyProtection="0"/>
    <xf numFmtId="0" fontId="123" fillId="51" borderId="41" applyNumberFormat="0" applyAlignment="0" applyProtection="0"/>
    <xf numFmtId="0" fontId="123" fillId="51" borderId="41" applyNumberFormat="0" applyAlignment="0" applyProtection="0"/>
    <xf numFmtId="0" fontId="123" fillId="51" borderId="41" applyNumberFormat="0" applyAlignment="0" applyProtection="0"/>
    <xf numFmtId="0" fontId="123" fillId="51" borderId="41" applyNumberFormat="0" applyAlignment="0" applyProtection="0"/>
    <xf numFmtId="0" fontId="123" fillId="51" borderId="41" applyNumberFormat="0" applyAlignment="0" applyProtection="0"/>
    <xf numFmtId="0" fontId="123" fillId="51" borderId="41" applyNumberFormat="0" applyAlignment="0" applyProtection="0"/>
    <xf numFmtId="0" fontId="123" fillId="51" borderId="41" applyNumberFormat="0" applyAlignment="0" applyProtection="0"/>
    <xf numFmtId="0" fontId="167" fillId="51" borderId="41" applyNumberFormat="0" applyAlignment="0" applyProtection="0"/>
    <xf numFmtId="0" fontId="135" fillId="0" borderId="44" applyNumberFormat="0" applyFill="0" applyAlignment="0" applyProtection="0"/>
    <xf numFmtId="0" fontId="135" fillId="0" borderId="44" applyNumberFormat="0" applyFill="0" applyAlignment="0" applyProtection="0"/>
    <xf numFmtId="0" fontId="135" fillId="0" borderId="44" applyNumberFormat="0" applyFill="0" applyAlignment="0" applyProtection="0"/>
    <xf numFmtId="0" fontId="135" fillId="0" borderId="44" applyNumberFormat="0" applyFill="0" applyAlignment="0" applyProtection="0"/>
    <xf numFmtId="0" fontId="135" fillId="0" borderId="44" applyNumberFormat="0" applyFill="0" applyAlignment="0" applyProtection="0"/>
    <xf numFmtId="0" fontId="135" fillId="0" borderId="44" applyNumberFormat="0" applyFill="0" applyAlignment="0" applyProtection="0"/>
    <xf numFmtId="0" fontId="135" fillId="0" borderId="44" applyNumberFormat="0" applyFill="0" applyAlignment="0" applyProtection="0"/>
    <xf numFmtId="0" fontId="135" fillId="0" borderId="44" applyNumberFormat="0" applyFill="0" applyAlignment="0" applyProtection="0"/>
    <xf numFmtId="0" fontId="135" fillId="0" borderId="44" applyNumberFormat="0" applyFill="0" applyAlignment="0" applyProtection="0"/>
    <xf numFmtId="0" fontId="135" fillId="0" borderId="44" applyNumberFormat="0" applyFill="0" applyAlignment="0" applyProtection="0"/>
    <xf numFmtId="0" fontId="135" fillId="0" borderId="44" applyNumberFormat="0" applyFill="0" applyAlignment="0" applyProtection="0"/>
    <xf numFmtId="0" fontId="172" fillId="0" borderId="44" applyNumberFormat="0" applyFill="0" applyAlignment="0" applyProtection="0"/>
    <xf numFmtId="0" fontId="20" fillId="54" borderId="42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15" fillId="54" borderId="42" applyNumberFormat="0" applyFont="0" applyAlignment="0" applyProtection="0"/>
    <xf numFmtId="0" fontId="15" fillId="54" borderId="42" applyNumberFormat="0" applyFont="0" applyAlignment="0" applyProtection="0"/>
    <xf numFmtId="0" fontId="15" fillId="54" borderId="42" applyNumberFormat="0" applyFont="0" applyAlignment="0" applyProtection="0"/>
    <xf numFmtId="0" fontId="15" fillId="54" borderId="42" applyNumberFormat="0" applyFont="0" applyAlignment="0" applyProtection="0"/>
    <xf numFmtId="0" fontId="15" fillId="54" borderId="42" applyNumberFormat="0" applyFont="0" applyAlignment="0" applyProtection="0"/>
    <xf numFmtId="0" fontId="15" fillId="54" borderId="42" applyNumberFormat="0" applyFont="0" applyAlignment="0" applyProtection="0"/>
    <xf numFmtId="0" fontId="15" fillId="54" borderId="42" applyNumberFormat="0" applyFont="0" applyAlignment="0" applyProtection="0"/>
    <xf numFmtId="0" fontId="15" fillId="54" borderId="42" applyNumberFormat="0" applyFont="0" applyAlignment="0" applyProtection="0"/>
    <xf numFmtId="0" fontId="15" fillId="54" borderId="42" applyNumberFormat="0" applyFont="0" applyAlignment="0" applyProtection="0"/>
    <xf numFmtId="0" fontId="15" fillId="54" borderId="42" applyNumberFormat="0" applyFont="0" applyAlignment="0" applyProtection="0"/>
    <xf numFmtId="0" fontId="45" fillId="54" borderId="42" applyNumberFormat="0" applyFont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9" applyNumberFormat="0" applyFont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92" fillId="0" borderId="0"/>
    <xf numFmtId="0" fontId="19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49" fillId="51" borderId="51" applyNumberFormat="0" applyAlignment="0" applyProtection="0"/>
    <xf numFmtId="0" fontId="8" fillId="0" borderId="0"/>
    <xf numFmtId="0" fontId="135" fillId="0" borderId="59" applyNumberFormat="0" applyFill="0" applyAlignment="0" applyProtection="0"/>
    <xf numFmtId="0" fontId="8" fillId="0" borderId="0"/>
    <xf numFmtId="0" fontId="8" fillId="0" borderId="0"/>
    <xf numFmtId="172" fontId="8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130" fillId="41" borderId="56" applyNumberFormat="0" applyAlignment="0" applyProtection="0"/>
    <xf numFmtId="0" fontId="135" fillId="0" borderId="59" applyNumberFormat="0" applyFill="0" applyAlignment="0" applyProtection="0"/>
    <xf numFmtId="0" fontId="8" fillId="8" borderId="9" applyNumberFormat="0" applyFont="0" applyAlignment="0" applyProtection="0"/>
    <xf numFmtId="0" fontId="68" fillId="0" borderId="0" applyNumberFormat="0" applyFill="0" applyBorder="0" applyAlignment="0" applyProtection="0"/>
    <xf numFmtId="0" fontId="36" fillId="0" borderId="7" applyNumberFormat="0" applyFill="0" applyAlignment="0" applyProtection="0"/>
    <xf numFmtId="0" fontId="25" fillId="23" borderId="0" applyNumberFormat="0" applyBorder="0" applyAlignment="0" applyProtection="0"/>
    <xf numFmtId="0" fontId="15" fillId="54" borderId="57" applyNumberFormat="0" applyFont="0" applyAlignment="0" applyProtection="0"/>
    <xf numFmtId="0" fontId="8" fillId="0" borderId="0"/>
    <xf numFmtId="0" fontId="130" fillId="41" borderId="56" applyNumberFormat="0" applyAlignment="0" applyProtection="0"/>
    <xf numFmtId="0" fontId="8" fillId="0" borderId="0"/>
    <xf numFmtId="0" fontId="8" fillId="0" borderId="0"/>
    <xf numFmtId="0" fontId="8" fillId="0" borderId="0"/>
    <xf numFmtId="172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130" fillId="41" borderId="51" applyNumberFormat="0" applyAlignment="0" applyProtection="0"/>
    <xf numFmtId="0" fontId="147" fillId="53" borderId="51" applyNumberFormat="0" applyAlignment="0" applyProtection="0"/>
    <xf numFmtId="0" fontId="56" fillId="41" borderId="51" applyNumberFormat="0" applyAlignment="0" applyProtection="0"/>
    <xf numFmtId="0" fontId="140" fillId="58" borderId="56" applyNumberFormat="0" applyAlignment="0" applyProtection="0"/>
    <xf numFmtId="0" fontId="123" fillId="51" borderId="56" applyNumberFormat="0" applyAlignment="0" applyProtection="0"/>
    <xf numFmtId="0" fontId="49" fillId="51" borderId="46" applyNumberFormat="0" applyAlignment="0" applyProtection="0"/>
    <xf numFmtId="0" fontId="140" fillId="58" borderId="46" applyNumberFormat="0" applyAlignment="0" applyProtection="0"/>
    <xf numFmtId="0" fontId="123" fillId="51" borderId="46" applyNumberFormat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47" fillId="53" borderId="56" applyNumberFormat="0" applyAlignment="0" applyProtection="0"/>
    <xf numFmtId="0" fontId="123" fillId="51" borderId="51" applyNumberFormat="0" applyAlignment="0" applyProtection="0"/>
    <xf numFmtId="0" fontId="140" fillId="58" borderId="51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49" fillId="51" borderId="56" applyNumberFormat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40" fillId="6" borderId="6" applyNumberFormat="0" applyAlignment="0" applyProtection="0"/>
    <xf numFmtId="0" fontId="95" fillId="4" borderId="0" applyNumberFormat="0" applyBorder="0" applyAlignment="0" applyProtection="0"/>
    <xf numFmtId="0" fontId="25" fillId="8" borderId="9" applyNumberFormat="0" applyFont="0" applyAlignment="0" applyProtection="0"/>
    <xf numFmtId="0" fontId="18" fillId="0" borderId="0">
      <alignment horizontal="left" vertical="top" wrapText="1"/>
    </xf>
    <xf numFmtId="0" fontId="33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28" fillId="6" borderId="5" applyNumberFormat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2" borderId="0" applyNumberFormat="0" applyBorder="0" applyAlignment="0" applyProtection="0"/>
    <xf numFmtId="0" fontId="15" fillId="54" borderId="57" applyNumberFormat="0" applyFont="0" applyAlignment="0" applyProtection="0"/>
    <xf numFmtId="0" fontId="151" fillId="58" borderId="58" applyNumberFormat="0" applyAlignment="0" applyProtection="0"/>
    <xf numFmtId="43" fontId="20" fillId="0" borderId="0" applyFont="0" applyFill="0" applyBorder="0" applyAlignment="0" applyProtection="0"/>
    <xf numFmtId="0" fontId="56" fillId="41" borderId="46" applyNumberFormat="0" applyAlignment="0" applyProtection="0"/>
    <xf numFmtId="0" fontId="15" fillId="0" borderId="0" applyFont="0" applyFill="0" applyBorder="0" applyAlignment="0" applyProtection="0"/>
    <xf numFmtId="0" fontId="147" fillId="53" borderId="46" applyNumberFormat="0" applyAlignment="0" applyProtection="0"/>
    <xf numFmtId="0" fontId="130" fillId="41" borderId="46" applyNumberFormat="0" applyAlignment="0" applyProtection="0"/>
    <xf numFmtId="0" fontId="123" fillId="51" borderId="56" applyNumberFormat="0" applyAlignment="0" applyProtection="0"/>
    <xf numFmtId="1" fontId="64" fillId="0" borderId="0"/>
    <xf numFmtId="0" fontId="61" fillId="0" borderId="59" applyNumberFormat="0" applyFill="0" applyAlignment="0" applyProtection="0"/>
    <xf numFmtId="1" fontId="64" fillId="0" borderId="0"/>
    <xf numFmtId="0" fontId="135" fillId="0" borderId="59" applyNumberFormat="0" applyFill="0" applyAlignment="0" applyProtection="0"/>
    <xf numFmtId="0" fontId="8" fillId="0" borderId="0"/>
    <xf numFmtId="0" fontId="130" fillId="41" borderId="56" applyNumberFormat="0" applyAlignment="0" applyProtection="0"/>
    <xf numFmtId="0" fontId="130" fillId="41" borderId="56" applyNumberFormat="0" applyAlignment="0" applyProtection="0"/>
    <xf numFmtId="0" fontId="130" fillId="41" borderId="56" applyNumberFormat="0" applyAlignment="0" applyProtection="0"/>
    <xf numFmtId="0" fontId="130" fillId="41" borderId="56" applyNumberFormat="0" applyAlignment="0" applyProtection="0"/>
    <xf numFmtId="0" fontId="133" fillId="51" borderId="58" applyNumberFormat="0" applyAlignment="0" applyProtection="0"/>
    <xf numFmtId="0" fontId="133" fillId="51" borderId="58" applyNumberFormat="0" applyAlignment="0" applyProtection="0"/>
    <xf numFmtId="0" fontId="133" fillId="51" borderId="58" applyNumberFormat="0" applyAlignment="0" applyProtection="0"/>
    <xf numFmtId="0" fontId="133" fillId="51" borderId="58" applyNumberFormat="0" applyAlignment="0" applyProtection="0"/>
    <xf numFmtId="0" fontId="133" fillId="51" borderId="58" applyNumberFormat="0" applyAlignment="0" applyProtection="0"/>
    <xf numFmtId="0" fontId="8" fillId="0" borderId="0"/>
    <xf numFmtId="0" fontId="133" fillId="51" borderId="58" applyNumberFormat="0" applyAlignment="0" applyProtection="0"/>
    <xf numFmtId="0" fontId="133" fillId="51" borderId="58" applyNumberFormat="0" applyAlignment="0" applyProtection="0"/>
    <xf numFmtId="0" fontId="123" fillId="51" borderId="56" applyNumberFormat="0" applyAlignment="0" applyProtection="0"/>
    <xf numFmtId="0" fontId="123" fillId="51" borderId="56" applyNumberFormat="0" applyAlignment="0" applyProtection="0"/>
    <xf numFmtId="0" fontId="123" fillId="51" borderId="56" applyNumberFormat="0" applyAlignment="0" applyProtection="0"/>
    <xf numFmtId="0" fontId="123" fillId="51" borderId="56" applyNumberFormat="0" applyAlignment="0" applyProtection="0"/>
    <xf numFmtId="0" fontId="123" fillId="51" borderId="56" applyNumberFormat="0" applyAlignment="0" applyProtection="0"/>
    <xf numFmtId="0" fontId="123" fillId="51" borderId="56" applyNumberFormat="0" applyAlignment="0" applyProtection="0"/>
    <xf numFmtId="0" fontId="8" fillId="0" borderId="0"/>
    <xf numFmtId="0" fontId="123" fillId="51" borderId="56" applyNumberFormat="0" applyAlignment="0" applyProtection="0"/>
    <xf numFmtId="0" fontId="135" fillId="0" borderId="59" applyNumberFormat="0" applyFill="0" applyAlignment="0" applyProtection="0"/>
    <xf numFmtId="0" fontId="56" fillId="41" borderId="56" applyNumberFormat="0" applyAlignment="0" applyProtection="0"/>
    <xf numFmtId="0" fontId="135" fillId="0" borderId="59" applyNumberFormat="0" applyFill="0" applyAlignment="0" applyProtection="0"/>
    <xf numFmtId="0" fontId="135" fillId="0" borderId="59" applyNumberFormat="0" applyFill="0" applyAlignment="0" applyProtection="0"/>
    <xf numFmtId="0" fontId="20" fillId="54" borderId="57" applyNumberFormat="0" applyFont="0" applyAlignment="0" applyProtection="0"/>
    <xf numFmtId="0" fontId="45" fillId="0" borderId="0"/>
    <xf numFmtId="0" fontId="8" fillId="0" borderId="0"/>
    <xf numFmtId="0" fontId="8" fillId="0" borderId="0"/>
    <xf numFmtId="0" fontId="15" fillId="54" borderId="57" applyNumberFormat="0" applyFont="0" applyAlignment="0" applyProtection="0"/>
    <xf numFmtId="0" fontId="8" fillId="0" borderId="0"/>
    <xf numFmtId="0" fontId="15" fillId="54" borderId="57" applyNumberFormat="0" applyFont="0" applyAlignment="0" applyProtection="0"/>
    <xf numFmtId="0" fontId="8" fillId="0" borderId="0"/>
    <xf numFmtId="0" fontId="8" fillId="0" borderId="0"/>
    <xf numFmtId="0" fontId="8" fillId="0" borderId="0"/>
    <xf numFmtId="0" fontId="15" fillId="54" borderId="57" applyNumberFormat="0" applyFont="0" applyAlignment="0" applyProtection="0"/>
    <xf numFmtId="0" fontId="8" fillId="0" borderId="0"/>
    <xf numFmtId="0" fontId="15" fillId="54" borderId="57" applyNumberFormat="0" applyFont="0" applyAlignment="0" applyProtection="0"/>
    <xf numFmtId="0" fontId="15" fillId="54" borderId="57" applyNumberFormat="0" applyFont="0" applyAlignment="0" applyProtection="0"/>
    <xf numFmtId="0" fontId="15" fillId="54" borderId="57" applyNumberFormat="0" applyFont="0" applyAlignment="0" applyProtection="0"/>
    <xf numFmtId="0" fontId="8" fillId="0" borderId="0"/>
    <xf numFmtId="0" fontId="15" fillId="54" borderId="57" applyNumberFormat="0" applyFont="0" applyAlignment="0" applyProtection="0"/>
    <xf numFmtId="0" fontId="15" fillId="54" borderId="57" applyNumberFormat="0" applyFont="0" applyAlignment="0" applyProtection="0"/>
    <xf numFmtId="0" fontId="45" fillId="54" borderId="57" applyNumberFormat="0" applyFont="0" applyAlignment="0" applyProtection="0"/>
    <xf numFmtId="0" fontId="130" fillId="41" borderId="56" applyNumberFormat="0" applyAlignment="0" applyProtection="0"/>
    <xf numFmtId="0" fontId="8" fillId="0" borderId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25" fillId="14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23" fillId="0" borderId="0" applyFont="0" applyFill="0" applyBorder="0" applyAlignment="0" applyProtection="0"/>
    <xf numFmtId="0" fontId="8" fillId="0" borderId="0"/>
    <xf numFmtId="0" fontId="18" fillId="0" borderId="0">
      <alignment horizontal="left" vertical="top" wrapText="1"/>
    </xf>
    <xf numFmtId="0" fontId="8" fillId="0" borderId="0"/>
    <xf numFmtId="0" fontId="8" fillId="0" borderId="0"/>
    <xf numFmtId="0" fontId="8" fillId="0" borderId="0"/>
    <xf numFmtId="0" fontId="15" fillId="54" borderId="47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15" fillId="54" borderId="47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59" fillId="51" borderId="48" applyNumberFormat="0" applyAlignment="0" applyProtection="0"/>
    <xf numFmtId="0" fontId="151" fillId="58" borderId="48" applyNumberFormat="0" applyAlignment="0" applyProtection="0"/>
    <xf numFmtId="0" fontId="133" fillId="51" borderId="48" applyNumberFormat="0" applyAlignment="0" applyProtection="0"/>
    <xf numFmtId="0" fontId="8" fillId="22" borderId="0" applyNumberFormat="0" applyBorder="0" applyAlignment="0" applyProtection="0"/>
    <xf numFmtId="0" fontId="26" fillId="25" borderId="0" applyNumberFormat="0" applyBorder="0" applyAlignment="0" applyProtection="0"/>
    <xf numFmtId="0" fontId="61" fillId="0" borderId="49" applyNumberFormat="0" applyFill="0" applyAlignment="0" applyProtection="0"/>
    <xf numFmtId="0" fontId="153" fillId="0" borderId="50" applyNumberFormat="0" applyFill="0" applyAlignment="0" applyProtection="0"/>
    <xf numFmtId="0" fontId="135" fillId="0" borderId="49" applyNumberFormat="0" applyFill="0" applyAlignment="0" applyProtection="0"/>
    <xf numFmtId="0" fontId="43" fillId="0" borderId="0" applyNumberFormat="0" applyFill="0" applyBorder="0" applyAlignment="0" applyProtection="0"/>
    <xf numFmtId="0" fontId="35" fillId="5" borderId="5" applyNumberFormat="0" applyAlignment="0" applyProtection="0"/>
    <xf numFmtId="0" fontId="26" fillId="21" borderId="0" applyNumberFormat="0" applyBorder="0" applyAlignment="0" applyProtection="0"/>
    <xf numFmtId="1" fontId="64" fillId="0" borderId="0"/>
    <xf numFmtId="0" fontId="166" fillId="51" borderId="58" applyNumberFormat="0" applyAlignment="0" applyProtection="0"/>
    <xf numFmtId="0" fontId="167" fillId="51" borderId="56" applyNumberFormat="0" applyAlignment="0" applyProtection="0"/>
    <xf numFmtId="0" fontId="135" fillId="0" borderId="59" applyNumberFormat="0" applyFill="0" applyAlignment="0" applyProtection="0"/>
    <xf numFmtId="0" fontId="130" fillId="41" borderId="46" applyNumberFormat="0" applyAlignment="0" applyProtection="0"/>
    <xf numFmtId="0" fontId="130" fillId="41" borderId="46" applyNumberFormat="0" applyAlignment="0" applyProtection="0"/>
    <xf numFmtId="0" fontId="130" fillId="41" borderId="46" applyNumberFormat="0" applyAlignment="0" applyProtection="0"/>
    <xf numFmtId="0" fontId="130" fillId="41" borderId="46" applyNumberFormat="0" applyAlignment="0" applyProtection="0"/>
    <xf numFmtId="0" fontId="130" fillId="41" borderId="46" applyNumberFormat="0" applyAlignment="0" applyProtection="0"/>
    <xf numFmtId="0" fontId="130" fillId="41" borderId="46" applyNumberFormat="0" applyAlignment="0" applyProtection="0"/>
    <xf numFmtId="0" fontId="130" fillId="41" borderId="46" applyNumberFormat="0" applyAlignment="0" applyProtection="0"/>
    <xf numFmtId="0" fontId="130" fillId="41" borderId="46" applyNumberFormat="0" applyAlignment="0" applyProtection="0"/>
    <xf numFmtId="0" fontId="130" fillId="41" borderId="46" applyNumberFormat="0" applyAlignment="0" applyProtection="0"/>
    <xf numFmtId="0" fontId="130" fillId="41" borderId="46" applyNumberFormat="0" applyAlignment="0" applyProtection="0"/>
    <xf numFmtId="0" fontId="130" fillId="41" borderId="46" applyNumberFormat="0" applyAlignment="0" applyProtection="0"/>
    <xf numFmtId="0" fontId="165" fillId="41" borderId="46" applyNumberFormat="0" applyAlignment="0" applyProtection="0"/>
    <xf numFmtId="0" fontId="133" fillId="51" borderId="48" applyNumberFormat="0" applyAlignment="0" applyProtection="0"/>
    <xf numFmtId="0" fontId="133" fillId="51" borderId="48" applyNumberFormat="0" applyAlignment="0" applyProtection="0"/>
    <xf numFmtId="0" fontId="133" fillId="51" borderId="48" applyNumberFormat="0" applyAlignment="0" applyProtection="0"/>
    <xf numFmtId="0" fontId="133" fillId="51" borderId="48" applyNumberFormat="0" applyAlignment="0" applyProtection="0"/>
    <xf numFmtId="0" fontId="133" fillId="51" borderId="48" applyNumberFormat="0" applyAlignment="0" applyProtection="0"/>
    <xf numFmtId="0" fontId="133" fillId="51" borderId="48" applyNumberFormat="0" applyAlignment="0" applyProtection="0"/>
    <xf numFmtId="0" fontId="133" fillId="51" borderId="48" applyNumberFormat="0" applyAlignment="0" applyProtection="0"/>
    <xf numFmtId="0" fontId="133" fillId="51" borderId="48" applyNumberFormat="0" applyAlignment="0" applyProtection="0"/>
    <xf numFmtId="0" fontId="133" fillId="51" borderId="48" applyNumberFormat="0" applyAlignment="0" applyProtection="0"/>
    <xf numFmtId="0" fontId="133" fillId="51" borderId="48" applyNumberFormat="0" applyAlignment="0" applyProtection="0"/>
    <xf numFmtId="0" fontId="133" fillId="51" borderId="48" applyNumberFormat="0" applyAlignment="0" applyProtection="0"/>
    <xf numFmtId="0" fontId="166" fillId="51" borderId="48" applyNumberFormat="0" applyAlignment="0" applyProtection="0"/>
    <xf numFmtId="0" fontId="123" fillId="51" borderId="46" applyNumberFormat="0" applyAlignment="0" applyProtection="0"/>
    <xf numFmtId="0" fontId="123" fillId="51" borderId="46" applyNumberFormat="0" applyAlignment="0" applyProtection="0"/>
    <xf numFmtId="0" fontId="123" fillId="51" borderId="46" applyNumberFormat="0" applyAlignment="0" applyProtection="0"/>
    <xf numFmtId="0" fontId="123" fillId="51" borderId="46" applyNumberFormat="0" applyAlignment="0" applyProtection="0"/>
    <xf numFmtId="0" fontId="123" fillId="51" borderId="46" applyNumberFormat="0" applyAlignment="0" applyProtection="0"/>
    <xf numFmtId="0" fontId="123" fillId="51" borderId="46" applyNumberFormat="0" applyAlignment="0" applyProtection="0"/>
    <xf numFmtId="0" fontId="123" fillId="51" borderId="46" applyNumberFormat="0" applyAlignment="0" applyProtection="0"/>
    <xf numFmtId="0" fontId="123" fillId="51" borderId="46" applyNumberFormat="0" applyAlignment="0" applyProtection="0"/>
    <xf numFmtId="0" fontId="123" fillId="51" borderId="46" applyNumberFormat="0" applyAlignment="0" applyProtection="0"/>
    <xf numFmtId="0" fontId="123" fillId="51" borderId="46" applyNumberFormat="0" applyAlignment="0" applyProtection="0"/>
    <xf numFmtId="0" fontId="123" fillId="51" borderId="46" applyNumberFormat="0" applyAlignment="0" applyProtection="0"/>
    <xf numFmtId="0" fontId="167" fillId="51" borderId="46" applyNumberFormat="0" applyAlignment="0" applyProtection="0"/>
    <xf numFmtId="0" fontId="32" fillId="0" borderId="2" applyNumberFormat="0" applyFill="0" applyAlignment="0" applyProtection="0"/>
    <xf numFmtId="0" fontId="26" fillId="16" borderId="0" applyNumberFormat="0" applyBorder="0" applyAlignment="0" applyProtection="0"/>
    <xf numFmtId="0" fontId="135" fillId="0" borderId="49" applyNumberFormat="0" applyFill="0" applyAlignment="0" applyProtection="0"/>
    <xf numFmtId="0" fontId="135" fillId="0" borderId="49" applyNumberFormat="0" applyFill="0" applyAlignment="0" applyProtection="0"/>
    <xf numFmtId="0" fontId="135" fillId="0" borderId="49" applyNumberFormat="0" applyFill="0" applyAlignment="0" applyProtection="0"/>
    <xf numFmtId="0" fontId="135" fillId="0" borderId="49" applyNumberFormat="0" applyFill="0" applyAlignment="0" applyProtection="0"/>
    <xf numFmtId="0" fontId="135" fillId="0" borderId="49" applyNumberFormat="0" applyFill="0" applyAlignment="0" applyProtection="0"/>
    <xf numFmtId="0" fontId="135" fillId="0" borderId="49" applyNumberFormat="0" applyFill="0" applyAlignment="0" applyProtection="0"/>
    <xf numFmtId="0" fontId="135" fillId="0" borderId="49" applyNumberFormat="0" applyFill="0" applyAlignment="0" applyProtection="0"/>
    <xf numFmtId="0" fontId="135" fillId="0" borderId="49" applyNumberFormat="0" applyFill="0" applyAlignment="0" applyProtection="0"/>
    <xf numFmtId="0" fontId="135" fillId="0" borderId="49" applyNumberFormat="0" applyFill="0" applyAlignment="0" applyProtection="0"/>
    <xf numFmtId="0" fontId="135" fillId="0" borderId="49" applyNumberFormat="0" applyFill="0" applyAlignment="0" applyProtection="0"/>
    <xf numFmtId="0" fontId="135" fillId="0" borderId="49" applyNumberFormat="0" applyFill="0" applyAlignment="0" applyProtection="0"/>
    <xf numFmtId="0" fontId="172" fillId="0" borderId="49" applyNumberFormat="0" applyFill="0" applyAlignment="0" applyProtection="0"/>
    <xf numFmtId="0" fontId="26" fillId="9" borderId="0" applyNumberFormat="0" applyBorder="0" applyAlignment="0" applyProtection="0"/>
    <xf numFmtId="0" fontId="20" fillId="54" borderId="47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15" fillId="54" borderId="47" applyNumberFormat="0" applyFont="0" applyAlignment="0" applyProtection="0"/>
    <xf numFmtId="0" fontId="15" fillId="54" borderId="47" applyNumberFormat="0" applyFont="0" applyAlignment="0" applyProtection="0"/>
    <xf numFmtId="0" fontId="15" fillId="54" borderId="47" applyNumberFormat="0" applyFont="0" applyAlignment="0" applyProtection="0"/>
    <xf numFmtId="0" fontId="15" fillId="54" borderId="47" applyNumberFormat="0" applyFont="0" applyAlignment="0" applyProtection="0"/>
    <xf numFmtId="0" fontId="15" fillId="54" borderId="47" applyNumberFormat="0" applyFont="0" applyAlignment="0" applyProtection="0"/>
    <xf numFmtId="0" fontId="15" fillId="54" borderId="47" applyNumberFormat="0" applyFont="0" applyAlignment="0" applyProtection="0"/>
    <xf numFmtId="0" fontId="15" fillId="54" borderId="47" applyNumberFormat="0" applyFont="0" applyAlignment="0" applyProtection="0"/>
    <xf numFmtId="0" fontId="15" fillId="54" borderId="47" applyNumberFormat="0" applyFont="0" applyAlignment="0" applyProtection="0"/>
    <xf numFmtId="0" fontId="15" fillId="54" borderId="47" applyNumberFormat="0" applyFont="0" applyAlignment="0" applyProtection="0"/>
    <xf numFmtId="0" fontId="15" fillId="54" borderId="47" applyNumberFormat="0" applyFont="0" applyAlignment="0" applyProtection="0"/>
    <xf numFmtId="0" fontId="45" fillId="54" borderId="47" applyNumberFormat="0" applyFont="0" applyAlignment="0" applyProtection="0"/>
    <xf numFmtId="9" fontId="20" fillId="0" borderId="0" applyFont="0" applyFill="0" applyBorder="0" applyAlignment="0" applyProtection="0"/>
    <xf numFmtId="0" fontId="56" fillId="41" borderId="56" applyNumberFormat="0" applyAlignment="0" applyProtection="0"/>
    <xf numFmtId="0" fontId="8" fillId="0" borderId="0"/>
    <xf numFmtId="172" fontId="8" fillId="0" borderId="0" applyFont="0" applyFill="0" applyBorder="0" applyAlignment="0" applyProtection="0"/>
    <xf numFmtId="0" fontId="15" fillId="0" borderId="0"/>
    <xf numFmtId="0" fontId="37" fillId="4" borderId="0" applyNumberFormat="0" applyBorder="0" applyAlignment="0" applyProtection="0"/>
    <xf numFmtId="0" fontId="25" fillId="27" borderId="0" applyNumberFormat="0" applyBorder="0" applyAlignment="0" applyProtection="0"/>
    <xf numFmtId="0" fontId="133" fillId="51" borderId="58" applyNumberForma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9" applyNumberFormat="0" applyFont="0" applyAlignment="0" applyProtection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2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35" borderId="0" applyNumberFormat="0" applyBorder="0" applyAlignment="0" applyProtection="0"/>
    <xf numFmtId="0" fontId="8" fillId="35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8" fillId="8" borderId="9" applyNumberFormat="0" applyFont="0" applyAlignment="0" applyProtection="0"/>
    <xf numFmtId="0" fontId="191" fillId="0" borderId="0"/>
    <xf numFmtId="0" fontId="20" fillId="0" borderId="0"/>
    <xf numFmtId="0" fontId="8" fillId="0" borderId="0"/>
    <xf numFmtId="172" fontId="8" fillId="0" borderId="0" applyFont="0" applyFill="0" applyBorder="0" applyAlignment="0" applyProtection="0"/>
    <xf numFmtId="0" fontId="15" fillId="0" borderId="0"/>
    <xf numFmtId="0" fontId="15" fillId="54" borderId="52" applyNumberFormat="0" applyFont="0" applyAlignment="0" applyProtection="0"/>
    <xf numFmtId="0" fontId="15" fillId="54" borderId="52" applyNumberFormat="0" applyFont="0" applyAlignment="0" applyProtection="0"/>
    <xf numFmtId="0" fontId="59" fillId="51" borderId="53" applyNumberFormat="0" applyAlignment="0" applyProtection="0"/>
    <xf numFmtId="0" fontId="151" fillId="58" borderId="53" applyNumberFormat="0" applyAlignment="0" applyProtection="0"/>
    <xf numFmtId="0" fontId="133" fillId="51" borderId="53" applyNumberFormat="0" applyAlignment="0" applyProtection="0"/>
    <xf numFmtId="0" fontId="31" fillId="2" borderId="0" applyNumberFormat="0" applyBorder="0" applyAlignment="0" applyProtection="0"/>
    <xf numFmtId="0" fontId="61" fillId="0" borderId="59" applyNumberFormat="0" applyFill="0" applyAlignment="0" applyProtection="0"/>
    <xf numFmtId="0" fontId="15" fillId="54" borderId="57" applyNumberFormat="0" applyFont="0" applyAlignment="0" applyProtection="0"/>
    <xf numFmtId="0" fontId="61" fillId="0" borderId="54" applyNumberFormat="0" applyFill="0" applyAlignment="0" applyProtection="0"/>
    <xf numFmtId="0" fontId="20" fillId="54" borderId="52" applyNumberFormat="0" applyFont="0" applyAlignment="0" applyProtection="0"/>
    <xf numFmtId="0" fontId="153" fillId="0" borderId="55" applyNumberFormat="0" applyFill="0" applyAlignment="0" applyProtection="0"/>
    <xf numFmtId="0" fontId="135" fillId="0" borderId="54" applyNumberFormat="0" applyFill="0" applyAlignment="0" applyProtection="0"/>
    <xf numFmtId="0" fontId="130" fillId="41" borderId="51" applyNumberFormat="0" applyAlignment="0" applyProtection="0"/>
    <xf numFmtId="0" fontId="130" fillId="41" borderId="51" applyNumberFormat="0" applyAlignment="0" applyProtection="0"/>
    <xf numFmtId="0" fontId="130" fillId="41" borderId="51" applyNumberFormat="0" applyAlignment="0" applyProtection="0"/>
    <xf numFmtId="0" fontId="130" fillId="41" borderId="51" applyNumberFormat="0" applyAlignment="0" applyProtection="0"/>
    <xf numFmtId="0" fontId="130" fillId="41" borderId="51" applyNumberFormat="0" applyAlignment="0" applyProtection="0"/>
    <xf numFmtId="0" fontId="130" fillId="41" borderId="51" applyNumberFormat="0" applyAlignment="0" applyProtection="0"/>
    <xf numFmtId="0" fontId="130" fillId="41" borderId="51" applyNumberFormat="0" applyAlignment="0" applyProtection="0"/>
    <xf numFmtId="0" fontId="130" fillId="41" borderId="51" applyNumberFormat="0" applyAlignment="0" applyProtection="0"/>
    <xf numFmtId="0" fontId="130" fillId="41" borderId="51" applyNumberFormat="0" applyAlignment="0" applyProtection="0"/>
    <xf numFmtId="0" fontId="130" fillId="41" borderId="51" applyNumberFormat="0" applyAlignment="0" applyProtection="0"/>
    <xf numFmtId="0" fontId="130" fillId="41" borderId="51" applyNumberFormat="0" applyAlignment="0" applyProtection="0"/>
    <xf numFmtId="0" fontId="165" fillId="41" borderId="51" applyNumberFormat="0" applyAlignment="0" applyProtection="0"/>
    <xf numFmtId="0" fontId="133" fillId="51" borderId="53" applyNumberFormat="0" applyAlignment="0" applyProtection="0"/>
    <xf numFmtId="0" fontId="133" fillId="51" borderId="53" applyNumberFormat="0" applyAlignment="0" applyProtection="0"/>
    <xf numFmtId="0" fontId="133" fillId="51" borderId="53" applyNumberFormat="0" applyAlignment="0" applyProtection="0"/>
    <xf numFmtId="0" fontId="133" fillId="51" borderId="53" applyNumberFormat="0" applyAlignment="0" applyProtection="0"/>
    <xf numFmtId="0" fontId="133" fillId="51" borderId="53" applyNumberFormat="0" applyAlignment="0" applyProtection="0"/>
    <xf numFmtId="0" fontId="133" fillId="51" borderId="53" applyNumberFormat="0" applyAlignment="0" applyProtection="0"/>
    <xf numFmtId="0" fontId="133" fillId="51" borderId="53" applyNumberFormat="0" applyAlignment="0" applyProtection="0"/>
    <xf numFmtId="0" fontId="133" fillId="51" borderId="53" applyNumberFormat="0" applyAlignment="0" applyProtection="0"/>
    <xf numFmtId="0" fontId="133" fillId="51" borderId="53" applyNumberFormat="0" applyAlignment="0" applyProtection="0"/>
    <xf numFmtId="0" fontId="133" fillId="51" borderId="53" applyNumberFormat="0" applyAlignment="0" applyProtection="0"/>
    <xf numFmtId="0" fontId="133" fillId="51" borderId="53" applyNumberFormat="0" applyAlignment="0" applyProtection="0"/>
    <xf numFmtId="0" fontId="166" fillId="51" borderId="53" applyNumberFormat="0" applyAlignment="0" applyProtection="0"/>
    <xf numFmtId="0" fontId="123" fillId="51" borderId="51" applyNumberFormat="0" applyAlignment="0" applyProtection="0"/>
    <xf numFmtId="0" fontId="123" fillId="51" borderId="51" applyNumberFormat="0" applyAlignment="0" applyProtection="0"/>
    <xf numFmtId="0" fontId="123" fillId="51" borderId="51" applyNumberFormat="0" applyAlignment="0" applyProtection="0"/>
    <xf numFmtId="0" fontId="123" fillId="51" borderId="51" applyNumberFormat="0" applyAlignment="0" applyProtection="0"/>
    <xf numFmtId="0" fontId="123" fillId="51" borderId="51" applyNumberFormat="0" applyAlignment="0" applyProtection="0"/>
    <xf numFmtId="0" fontId="123" fillId="51" borderId="51" applyNumberFormat="0" applyAlignment="0" applyProtection="0"/>
    <xf numFmtId="0" fontId="123" fillId="51" borderId="51" applyNumberFormat="0" applyAlignment="0" applyProtection="0"/>
    <xf numFmtId="0" fontId="123" fillId="51" borderId="51" applyNumberFormat="0" applyAlignment="0" applyProtection="0"/>
    <xf numFmtId="0" fontId="123" fillId="51" borderId="51" applyNumberFormat="0" applyAlignment="0" applyProtection="0"/>
    <xf numFmtId="0" fontId="123" fillId="51" borderId="51" applyNumberFormat="0" applyAlignment="0" applyProtection="0"/>
    <xf numFmtId="0" fontId="123" fillId="51" borderId="51" applyNumberFormat="0" applyAlignment="0" applyProtection="0"/>
    <xf numFmtId="0" fontId="167" fillId="51" borderId="51" applyNumberFormat="0" applyAlignment="0" applyProtection="0"/>
    <xf numFmtId="0" fontId="135" fillId="0" borderId="54" applyNumberFormat="0" applyFill="0" applyAlignment="0" applyProtection="0"/>
    <xf numFmtId="0" fontId="135" fillId="0" borderId="54" applyNumberFormat="0" applyFill="0" applyAlignment="0" applyProtection="0"/>
    <xf numFmtId="0" fontId="135" fillId="0" borderId="54" applyNumberFormat="0" applyFill="0" applyAlignment="0" applyProtection="0"/>
    <xf numFmtId="0" fontId="135" fillId="0" borderId="54" applyNumberFormat="0" applyFill="0" applyAlignment="0" applyProtection="0"/>
    <xf numFmtId="0" fontId="135" fillId="0" borderId="54" applyNumberFormat="0" applyFill="0" applyAlignment="0" applyProtection="0"/>
    <xf numFmtId="0" fontId="135" fillId="0" borderId="54" applyNumberFormat="0" applyFill="0" applyAlignment="0" applyProtection="0"/>
    <xf numFmtId="0" fontId="135" fillId="0" borderId="54" applyNumberFormat="0" applyFill="0" applyAlignment="0" applyProtection="0"/>
    <xf numFmtId="0" fontId="135" fillId="0" borderId="54" applyNumberFormat="0" applyFill="0" applyAlignment="0" applyProtection="0"/>
    <xf numFmtId="0" fontId="135" fillId="0" borderId="54" applyNumberFormat="0" applyFill="0" applyAlignment="0" applyProtection="0"/>
    <xf numFmtId="0" fontId="135" fillId="0" borderId="54" applyNumberFormat="0" applyFill="0" applyAlignment="0" applyProtection="0"/>
    <xf numFmtId="0" fontId="135" fillId="0" borderId="54" applyNumberFormat="0" applyFill="0" applyAlignment="0" applyProtection="0"/>
    <xf numFmtId="0" fontId="172" fillId="0" borderId="54" applyNumberFormat="0" applyFill="0" applyAlignment="0" applyProtection="0"/>
    <xf numFmtId="0" fontId="41" fillId="0" borderId="0" applyNumberFormat="0" applyFill="0" applyBorder="0" applyAlignment="0" applyProtection="0"/>
    <xf numFmtId="0" fontId="20" fillId="54" borderId="52" applyNumberFormat="0" applyFont="0" applyAlignment="0" applyProtection="0"/>
    <xf numFmtId="0" fontId="25" fillId="26" borderId="0" applyNumberFormat="0" applyBorder="0" applyAlignment="0" applyProtection="0"/>
    <xf numFmtId="0" fontId="15" fillId="54" borderId="52" applyNumberFormat="0" applyFont="0" applyAlignment="0" applyProtection="0"/>
    <xf numFmtId="0" fontId="15" fillId="54" borderId="52" applyNumberFormat="0" applyFont="0" applyAlignment="0" applyProtection="0"/>
    <xf numFmtId="0" fontId="15" fillId="54" borderId="52" applyNumberFormat="0" applyFont="0" applyAlignment="0" applyProtection="0"/>
    <xf numFmtId="0" fontId="15" fillId="54" borderId="52" applyNumberFormat="0" applyFont="0" applyAlignment="0" applyProtection="0"/>
    <xf numFmtId="0" fontId="15" fillId="54" borderId="52" applyNumberFormat="0" applyFont="0" applyAlignment="0" applyProtection="0"/>
    <xf numFmtId="0" fontId="15" fillId="54" borderId="52" applyNumberFormat="0" applyFont="0" applyAlignment="0" applyProtection="0"/>
    <xf numFmtId="0" fontId="15" fillId="54" borderId="52" applyNumberFormat="0" applyFont="0" applyAlignment="0" applyProtection="0"/>
    <xf numFmtId="0" fontId="15" fillId="54" borderId="52" applyNumberFormat="0" applyFont="0" applyAlignment="0" applyProtection="0"/>
    <xf numFmtId="0" fontId="15" fillId="54" borderId="52" applyNumberFormat="0" applyFont="0" applyAlignment="0" applyProtection="0"/>
    <xf numFmtId="0" fontId="15" fillId="54" borderId="52" applyNumberFormat="0" applyFont="0" applyAlignment="0" applyProtection="0"/>
    <xf numFmtId="0" fontId="45" fillId="54" borderId="52" applyNumberFormat="0" applyFont="0" applyAlignment="0" applyProtection="0"/>
    <xf numFmtId="0" fontId="38" fillId="0" borderId="0"/>
    <xf numFmtId="0" fontId="42" fillId="0" borderId="10" applyNumberFormat="0" applyFill="0" applyAlignment="0" applyProtection="0"/>
    <xf numFmtId="0" fontId="20" fillId="0" borderId="0" applyFont="0" applyFill="0" applyBorder="0" applyAlignment="0" applyProtection="0"/>
    <xf numFmtId="0" fontId="49" fillId="51" borderId="56" applyNumberFormat="0" applyAlignment="0" applyProtection="0"/>
    <xf numFmtId="0" fontId="130" fillId="41" borderId="56" applyNumberFormat="0" applyAlignment="0" applyProtection="0"/>
    <xf numFmtId="0" fontId="135" fillId="0" borderId="59" applyNumberFormat="0" applyFill="0" applyAlignment="0" applyProtection="0"/>
    <xf numFmtId="0" fontId="123" fillId="51" borderId="56" applyNumberFormat="0" applyAlignment="0" applyProtection="0"/>
    <xf numFmtId="0" fontId="58" fillId="53" borderId="0" applyNumberFormat="0" applyBorder="0" applyAlignment="0" applyProtection="0"/>
    <xf numFmtId="0" fontId="133" fillId="51" borderId="58" applyNumberFormat="0" applyAlignment="0" applyProtection="0"/>
    <xf numFmtId="0" fontId="135" fillId="0" borderId="59" applyNumberFormat="0" applyFill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8" fillId="8" borderId="9" applyNumberFormat="0" applyFont="0" applyAlignment="0" applyProtection="0"/>
    <xf numFmtId="0" fontId="20" fillId="0" borderId="0"/>
    <xf numFmtId="0" fontId="8" fillId="8" borderId="9" applyNumberFormat="0" applyFont="0" applyAlignment="0" applyProtection="0"/>
    <xf numFmtId="0" fontId="15" fillId="54" borderId="57" applyNumberFormat="0" applyFont="0" applyAlignment="0" applyProtection="0"/>
    <xf numFmtId="0" fontId="15" fillId="54" borderId="57" applyNumberFormat="0" applyFont="0" applyAlignment="0" applyProtection="0"/>
    <xf numFmtId="0" fontId="20" fillId="54" borderId="57" applyNumberFormat="0" applyFont="0" applyAlignment="0" applyProtection="0"/>
    <xf numFmtId="43" fontId="15" fillId="0" borderId="0" applyFont="0" applyFill="0" applyBorder="0" applyAlignment="0" applyProtection="0"/>
    <xf numFmtId="0" fontId="135" fillId="0" borderId="59" applyNumberFormat="0" applyFill="0" applyAlignment="0" applyProtection="0"/>
    <xf numFmtId="0" fontId="172" fillId="0" borderId="59" applyNumberFormat="0" applyFill="0" applyAlignment="0" applyProtection="0"/>
    <xf numFmtId="0" fontId="135" fillId="0" borderId="59" applyNumberFormat="0" applyFill="0" applyAlignment="0" applyProtection="0"/>
    <xf numFmtId="0" fontId="135" fillId="0" borderId="59" applyNumberFormat="0" applyFill="0" applyAlignment="0" applyProtection="0"/>
    <xf numFmtId="0" fontId="135" fillId="0" borderId="59" applyNumberFormat="0" applyFill="0" applyAlignment="0" applyProtection="0"/>
    <xf numFmtId="0" fontId="123" fillId="51" borderId="56" applyNumberFormat="0" applyAlignment="0" applyProtection="0"/>
    <xf numFmtId="0" fontId="123" fillId="51" borderId="56" applyNumberFormat="0" applyAlignment="0" applyProtection="0"/>
    <xf numFmtId="0" fontId="123" fillId="51" borderId="56" applyNumberFormat="0" applyAlignment="0" applyProtection="0"/>
    <xf numFmtId="0" fontId="133" fillId="51" borderId="58" applyNumberFormat="0" applyAlignment="0" applyProtection="0"/>
    <xf numFmtId="0" fontId="133" fillId="51" borderId="58" applyNumberFormat="0" applyAlignment="0" applyProtection="0"/>
    <xf numFmtId="0" fontId="133" fillId="51" borderId="58" applyNumberFormat="0" applyAlignment="0" applyProtection="0"/>
    <xf numFmtId="0" fontId="133" fillId="51" borderId="58" applyNumberFormat="0" applyAlignment="0" applyProtection="0"/>
    <xf numFmtId="0" fontId="165" fillId="41" borderId="56" applyNumberFormat="0" applyAlignment="0" applyProtection="0"/>
    <xf numFmtId="0" fontId="130" fillId="41" borderId="56" applyNumberFormat="0" applyAlignment="0" applyProtection="0"/>
    <xf numFmtId="0" fontId="130" fillId="41" borderId="56" applyNumberFormat="0" applyAlignment="0" applyProtection="0"/>
    <xf numFmtId="0" fontId="130" fillId="41" borderId="56" applyNumberFormat="0" applyAlignment="0" applyProtection="0"/>
    <xf numFmtId="0" fontId="130" fillId="41" borderId="56" applyNumberFormat="0" applyAlignment="0" applyProtection="0"/>
    <xf numFmtId="0" fontId="130" fillId="41" borderId="56" applyNumberFormat="0" applyAlignment="0" applyProtection="0"/>
    <xf numFmtId="1" fontId="64" fillId="0" borderId="0"/>
    <xf numFmtId="0" fontId="153" fillId="0" borderId="60" applyNumberFormat="0" applyFill="0" applyAlignment="0" applyProtection="0"/>
    <xf numFmtId="0" fontId="59" fillId="51" borderId="58" applyNumberFormat="0" applyAlignment="0" applyProtection="0"/>
    <xf numFmtId="170" fontId="15" fillId="0" borderId="0" applyFont="0" applyFill="0" applyBorder="0" applyAlignment="0" applyProtection="0"/>
    <xf numFmtId="0" fontId="25" fillId="11" borderId="0" applyNumberFormat="0" applyBorder="0" applyAlignment="0" applyProtection="0"/>
    <xf numFmtId="0" fontId="25" fillId="30" borderId="0" applyNumberFormat="0" applyBorder="0" applyAlignment="0" applyProtection="0"/>
    <xf numFmtId="0" fontId="26" fillId="24" borderId="0" applyNumberFormat="0" applyBorder="0" applyAlignment="0" applyProtection="0"/>
    <xf numFmtId="0" fontId="26" fillId="20" borderId="0" applyNumberFormat="0" applyBorder="0" applyAlignment="0" applyProtection="0"/>
    <xf numFmtId="0" fontId="27" fillId="3" borderId="0" applyNumberFormat="0" applyBorder="0" applyAlignment="0" applyProtection="0"/>
    <xf numFmtId="0" fontId="26" fillId="12" borderId="0" applyNumberFormat="0" applyBorder="0" applyAlignment="0" applyProtection="0"/>
    <xf numFmtId="0" fontId="25" fillId="31" borderId="0" applyNumberFormat="0" applyBorder="0" applyAlignment="0" applyProtection="0"/>
    <xf numFmtId="0" fontId="8" fillId="8" borderId="9" applyNumberFormat="0" applyFont="0" applyAlignment="0" applyProtection="0"/>
    <xf numFmtId="0" fontId="34" fillId="0" borderId="4" applyNumberFormat="0" applyFill="0" applyAlignment="0" applyProtection="0"/>
    <xf numFmtId="0" fontId="26" fillId="13" borderId="0" applyNumberFormat="0" applyBorder="0" applyAlignment="0" applyProtection="0"/>
    <xf numFmtId="0" fontId="25" fillId="15" borderId="0" applyNumberFormat="0" applyBorder="0" applyAlignment="0" applyProtection="0"/>
    <xf numFmtId="0" fontId="59" fillId="51" borderId="58" applyNumberFormat="0" applyAlignment="0" applyProtection="0"/>
    <xf numFmtId="0" fontId="29" fillId="7" borderId="8" applyNumberFormat="0" applyAlignment="0" applyProtection="0"/>
    <xf numFmtId="0" fontId="25" fillId="10" borderId="0" applyNumberFormat="0" applyBorder="0" applyAlignment="0" applyProtection="0"/>
    <xf numFmtId="0" fontId="18" fillId="0" borderId="0">
      <alignment horizontal="left" vertical="top" wrapText="1"/>
    </xf>
    <xf numFmtId="0" fontId="8" fillId="8" borderId="9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15" fillId="54" borderId="128" applyNumberFormat="0" applyFont="0" applyAlignment="0" applyProtection="0"/>
    <xf numFmtId="0" fontId="123" fillId="51" borderId="82" applyNumberFormat="0" applyAlignment="0" applyProtection="0"/>
    <xf numFmtId="0" fontId="8" fillId="27" borderId="0" applyNumberFormat="0" applyBorder="0" applyAlignment="0" applyProtection="0"/>
    <xf numFmtId="0" fontId="8" fillId="15" borderId="0" applyNumberFormat="0" applyBorder="0" applyAlignment="0" applyProtection="0"/>
    <xf numFmtId="0" fontId="135" fillId="0" borderId="135" applyNumberFormat="0" applyFill="0" applyAlignment="0" applyProtection="0"/>
    <xf numFmtId="0" fontId="24" fillId="42" borderId="0" applyNumberFormat="0" applyBorder="0" applyAlignment="0" applyProtection="0"/>
    <xf numFmtId="0" fontId="15" fillId="54" borderId="93" applyNumberFormat="0" applyFont="0" applyAlignment="0" applyProtection="0"/>
    <xf numFmtId="0" fontId="45" fillId="54" borderId="123" applyNumberFormat="0" applyFont="0" applyAlignment="0" applyProtection="0"/>
    <xf numFmtId="0" fontId="24" fillId="42" borderId="0" applyNumberFormat="0" applyBorder="0" applyAlignment="0" applyProtection="0"/>
    <xf numFmtId="0" fontId="133" fillId="51" borderId="124" applyNumberFormat="0" applyAlignment="0" applyProtection="0"/>
    <xf numFmtId="0" fontId="8" fillId="30" borderId="0" applyNumberFormat="0" applyBorder="0" applyAlignment="0" applyProtection="0"/>
    <xf numFmtId="0" fontId="130" fillId="41" borderId="151" applyNumberFormat="0" applyAlignment="0" applyProtection="0"/>
    <xf numFmtId="0" fontId="123" fillId="51" borderId="122" applyNumberFormat="0" applyAlignment="0" applyProtection="0"/>
    <xf numFmtId="0" fontId="24" fillId="34" borderId="0" applyNumberFormat="0" applyBorder="0" applyAlignment="0" applyProtection="0"/>
    <xf numFmtId="0" fontId="15" fillId="54" borderId="83" applyNumberFormat="0" applyFont="0" applyAlignment="0" applyProtection="0"/>
    <xf numFmtId="0" fontId="15" fillId="54" borderId="138" applyNumberFormat="0" applyFont="0" applyAlignment="0" applyProtection="0"/>
    <xf numFmtId="0" fontId="133" fillId="51" borderId="129" applyNumberFormat="0" applyAlignment="0" applyProtection="0"/>
    <xf numFmtId="0" fontId="130" fillId="41" borderId="82" applyNumberFormat="0" applyAlignment="0" applyProtection="0"/>
    <xf numFmtId="0" fontId="8" fillId="30" borderId="0" applyNumberFormat="0" applyBorder="0" applyAlignment="0" applyProtection="0"/>
    <xf numFmtId="0" fontId="123" fillId="51" borderId="82" applyNumberFormat="0" applyAlignment="0" applyProtection="0"/>
    <xf numFmtId="0" fontId="123" fillId="51" borderId="82" applyNumberFormat="0" applyAlignment="0" applyProtection="0"/>
    <xf numFmtId="0" fontId="59" fillId="51" borderId="139" applyNumberFormat="0" applyAlignment="0" applyProtection="0"/>
    <xf numFmtId="0" fontId="15" fillId="54" borderId="138" applyNumberFormat="0" applyFont="0" applyAlignment="0" applyProtection="0"/>
    <xf numFmtId="0" fontId="123" fillId="51" borderId="92" applyNumberFormat="0" applyAlignment="0" applyProtection="0"/>
    <xf numFmtId="0" fontId="135" fillId="0" borderId="95" applyNumberFormat="0" applyFill="0" applyAlignment="0" applyProtection="0"/>
    <xf numFmtId="0" fontId="123" fillId="51" borderId="92" applyNumberFormat="0" applyAlignment="0" applyProtection="0"/>
    <xf numFmtId="0" fontId="123" fillId="51" borderId="92" applyNumberFormat="0" applyAlignment="0" applyProtection="0"/>
    <xf numFmtId="0" fontId="123" fillId="51" borderId="92" applyNumberFormat="0" applyAlignment="0" applyProtection="0"/>
    <xf numFmtId="0" fontId="133" fillId="51" borderId="94" applyNumberFormat="0" applyAlignment="0" applyProtection="0"/>
    <xf numFmtId="0" fontId="133" fillId="51" borderId="94" applyNumberFormat="0" applyAlignment="0" applyProtection="0"/>
    <xf numFmtId="0" fontId="133" fillId="51" borderId="94" applyNumberFormat="0" applyAlignment="0" applyProtection="0"/>
    <xf numFmtId="0" fontId="130" fillId="41" borderId="92" applyNumberFormat="0" applyAlignment="0" applyProtection="0"/>
    <xf numFmtId="0" fontId="130" fillId="41" borderId="92" applyNumberFormat="0" applyAlignment="0" applyProtection="0"/>
    <xf numFmtId="0" fontId="167" fillId="51" borderId="102" applyNumberFormat="0" applyAlignment="0" applyProtection="0"/>
    <xf numFmtId="0" fontId="166" fillId="51" borderId="104" applyNumberFormat="0" applyAlignment="0" applyProtection="0"/>
    <xf numFmtId="0" fontId="151" fillId="58" borderId="114" applyNumberFormat="0" applyAlignment="0" applyProtection="0"/>
    <xf numFmtId="0" fontId="133" fillId="51" borderId="94" applyNumberFormat="0" applyAlignment="0" applyProtection="0"/>
    <xf numFmtId="0" fontId="135" fillId="0" borderId="105" applyNumberFormat="0" applyFill="0" applyAlignment="0" applyProtection="0"/>
    <xf numFmtId="0" fontId="123" fillId="51" borderId="117" applyNumberFormat="0" applyAlignment="0" applyProtection="0"/>
    <xf numFmtId="0" fontId="15" fillId="54" borderId="103" applyNumberFormat="0" applyFont="0" applyAlignment="0" applyProtection="0"/>
    <xf numFmtId="0" fontId="15" fillId="54" borderId="103" applyNumberFormat="0" applyFont="0" applyAlignment="0" applyProtection="0"/>
    <xf numFmtId="0" fontId="135" fillId="0" borderId="105" applyNumberFormat="0" applyFill="0" applyAlignment="0" applyProtection="0"/>
    <xf numFmtId="0" fontId="56" fillId="41" borderId="102" applyNumberFormat="0" applyAlignment="0" applyProtection="0"/>
    <xf numFmtId="0" fontId="123" fillId="51" borderId="102" applyNumberFormat="0" applyAlignment="0" applyProtection="0"/>
    <xf numFmtId="0" fontId="133" fillId="51" borderId="104" applyNumberFormat="0" applyAlignment="0" applyProtection="0"/>
    <xf numFmtId="0" fontId="133" fillId="51" borderId="104" applyNumberFormat="0" applyAlignment="0" applyProtection="0"/>
    <xf numFmtId="0" fontId="133" fillId="51" borderId="104" applyNumberFormat="0" applyAlignment="0" applyProtection="0"/>
    <xf numFmtId="0" fontId="130" fillId="41" borderId="102" applyNumberFormat="0" applyAlignment="0" applyProtection="0"/>
    <xf numFmtId="0" fontId="56" fillId="41" borderId="92" applyNumberFormat="0" applyAlignment="0" applyProtection="0"/>
    <xf numFmtId="0" fontId="140" fillId="58" borderId="102" applyNumberFormat="0" applyAlignment="0" applyProtection="0"/>
    <xf numFmtId="0" fontId="56" fillId="41" borderId="107" applyNumberFormat="0" applyAlignment="0" applyProtection="0"/>
    <xf numFmtId="0" fontId="135" fillId="0" borderId="110" applyNumberFormat="0" applyFill="0" applyAlignment="0" applyProtection="0"/>
    <xf numFmtId="0" fontId="172" fillId="0" borderId="110" applyNumberFormat="0" applyFill="0" applyAlignment="0" applyProtection="0"/>
    <xf numFmtId="0" fontId="133" fillId="51" borderId="139" applyNumberFormat="0" applyAlignment="0" applyProtection="0"/>
    <xf numFmtId="0" fontId="135" fillId="0" borderId="140" applyNumberFormat="0" applyFill="0" applyAlignment="0" applyProtection="0"/>
    <xf numFmtId="0" fontId="156" fillId="38" borderId="0" applyNumberFormat="0" applyBorder="0" applyAlignment="0" applyProtection="0"/>
    <xf numFmtId="0" fontId="130" fillId="41" borderId="132" applyNumberFormat="0" applyAlignment="0" applyProtection="0"/>
    <xf numFmtId="0" fontId="133" fillId="51" borderId="134" applyNumberFormat="0" applyAlignment="0" applyProtection="0"/>
    <xf numFmtId="0" fontId="140" fillId="58" borderId="112" applyNumberFormat="0" applyAlignment="0" applyProtection="0"/>
    <xf numFmtId="0" fontId="123" fillId="51" borderId="122" applyNumberFormat="0" applyAlignment="0" applyProtection="0"/>
    <xf numFmtId="0" fontId="130" fillId="41" borderId="122" applyNumberFormat="0" applyAlignment="0" applyProtection="0"/>
    <xf numFmtId="0" fontId="135" fillId="0" borderId="105" applyNumberFormat="0" applyFill="0" applyAlignment="0" applyProtection="0"/>
    <xf numFmtId="0" fontId="130" fillId="41" borderId="127" applyNumberFormat="0" applyAlignment="0" applyProtection="0"/>
    <xf numFmtId="0" fontId="15" fillId="54" borderId="128" applyNumberFormat="0" applyFont="0" applyAlignment="0" applyProtection="0"/>
    <xf numFmtId="0" fontId="45" fillId="54" borderId="152" applyNumberFormat="0" applyFont="0" applyAlignment="0" applyProtection="0"/>
    <xf numFmtId="0" fontId="133" fillId="51" borderId="153" applyNumberFormat="0" applyAlignment="0" applyProtection="0"/>
    <xf numFmtId="0" fontId="24" fillId="33" borderId="0" applyNumberFormat="0" applyBorder="0" applyAlignment="0" applyProtection="0"/>
    <xf numFmtId="0" fontId="8" fillId="10" borderId="0" applyNumberFormat="0" applyBorder="0" applyAlignment="0" applyProtection="0"/>
    <xf numFmtId="0" fontId="15" fillId="54" borderId="108" applyNumberFormat="0" applyFont="0" applyAlignment="0" applyProtection="0"/>
    <xf numFmtId="0" fontId="24" fillId="34" borderId="0" applyNumberFormat="0" applyBorder="0" applyAlignment="0" applyProtection="0"/>
    <xf numFmtId="0" fontId="8" fillId="14" borderId="0" applyNumberFormat="0" applyBorder="0" applyAlignment="0" applyProtection="0"/>
    <xf numFmtId="0" fontId="24" fillId="35" borderId="0" applyNumberFormat="0" applyBorder="0" applyAlignment="0" applyProtection="0"/>
    <xf numFmtId="0" fontId="8" fillId="18" borderId="0" applyNumberFormat="0" applyBorder="0" applyAlignment="0" applyProtection="0"/>
    <xf numFmtId="0" fontId="24" fillId="36" borderId="0" applyNumberFormat="0" applyBorder="0" applyAlignment="0" applyProtection="0"/>
    <xf numFmtId="0" fontId="8" fillId="22" borderId="0" applyNumberFormat="0" applyBorder="0" applyAlignment="0" applyProtection="0"/>
    <xf numFmtId="0" fontId="123" fillId="51" borderId="132" applyNumberFormat="0" applyAlignment="0" applyProtection="0"/>
    <xf numFmtId="0" fontId="24" fillId="40" borderId="0" applyNumberFormat="0" applyBorder="0" applyAlignment="0" applyProtection="0"/>
    <xf numFmtId="0" fontId="8" fillId="26" borderId="0" applyNumberFormat="0" applyBorder="0" applyAlignment="0" applyProtection="0"/>
    <xf numFmtId="0" fontId="24" fillId="41" borderId="0" applyNumberFormat="0" applyBorder="0" applyAlignment="0" applyProtection="0"/>
    <xf numFmtId="0" fontId="8" fillId="30" borderId="0" applyNumberFormat="0" applyBorder="0" applyAlignment="0" applyProtection="0"/>
    <xf numFmtId="0" fontId="135" fillId="0" borderId="125" applyNumberFormat="0" applyFill="0" applyAlignment="0" applyProtection="0"/>
    <xf numFmtId="0" fontId="123" fillId="51" borderId="122" applyNumberFormat="0" applyAlignment="0" applyProtection="0"/>
    <xf numFmtId="0" fontId="8" fillId="27" borderId="0" applyNumberFormat="0" applyBorder="0" applyAlignment="0" applyProtection="0"/>
    <xf numFmtId="0" fontId="123" fillId="51" borderId="107" applyNumberFormat="0" applyAlignment="0" applyProtection="0"/>
    <xf numFmtId="0" fontId="172" fillId="0" borderId="90" applyNumberFormat="0" applyFill="0" applyAlignment="0" applyProtection="0"/>
    <xf numFmtId="0" fontId="130" fillId="41" borderId="107" applyNumberFormat="0" applyAlignment="0" applyProtection="0"/>
    <xf numFmtId="0" fontId="15" fillId="54" borderId="88" applyNumberFormat="0" applyFont="0" applyAlignment="0" applyProtection="0"/>
    <xf numFmtId="0" fontId="15" fillId="54" borderId="88" applyNumberFormat="0" applyFont="0" applyAlignment="0" applyProtection="0"/>
    <xf numFmtId="0" fontId="135" fillId="0" borderId="90" applyNumberFormat="0" applyFill="0" applyAlignment="0" applyProtection="0"/>
    <xf numFmtId="0" fontId="135" fillId="0" borderId="90" applyNumberFormat="0" applyFill="0" applyAlignment="0" applyProtection="0"/>
    <xf numFmtId="0" fontId="135" fillId="0" borderId="90" applyNumberFormat="0" applyFill="0" applyAlignment="0" applyProtection="0"/>
    <xf numFmtId="0" fontId="167" fillId="51" borderId="87" applyNumberFormat="0" applyAlignment="0" applyProtection="0"/>
    <xf numFmtId="0" fontId="123" fillId="51" borderId="87" applyNumberFormat="0" applyAlignment="0" applyProtection="0"/>
    <xf numFmtId="0" fontId="123" fillId="51" borderId="87" applyNumberFormat="0" applyAlignment="0" applyProtection="0"/>
    <xf numFmtId="0" fontId="123" fillId="51" borderId="87" applyNumberFormat="0" applyAlignment="0" applyProtection="0"/>
    <xf numFmtId="0" fontId="166" fillId="51" borderId="89" applyNumberFormat="0" applyAlignment="0" applyProtection="0"/>
    <xf numFmtId="0" fontId="133" fillId="51" borderId="89" applyNumberFormat="0" applyAlignment="0" applyProtection="0"/>
    <xf numFmtId="0" fontId="133" fillId="51" borderId="89" applyNumberFormat="0" applyAlignment="0" applyProtection="0"/>
    <xf numFmtId="0" fontId="130" fillId="41" borderId="87" applyNumberFormat="0" applyAlignment="0" applyProtection="0"/>
    <xf numFmtId="0" fontId="130" fillId="41" borderId="87" applyNumberFormat="0" applyAlignment="0" applyProtection="0"/>
    <xf numFmtId="0" fontId="59" fillId="51" borderId="89" applyNumberFormat="0" applyAlignment="0" applyProtection="0"/>
    <xf numFmtId="0" fontId="15" fillId="54" borderId="133" applyNumberFormat="0" applyFont="0" applyAlignment="0" applyProtection="0"/>
    <xf numFmtId="0" fontId="15" fillId="54" borderId="128" applyNumberFormat="0" applyFont="0" applyAlignment="0" applyProtection="0"/>
    <xf numFmtId="0" fontId="147" fillId="53" borderId="87" applyNumberFormat="0" applyAlignment="0" applyProtection="0"/>
    <xf numFmtId="0" fontId="56" fillId="41" borderId="87" applyNumberFormat="0" applyAlignment="0" applyProtection="0"/>
    <xf numFmtId="0" fontId="49" fillId="51" borderId="87" applyNumberFormat="0" applyAlignment="0" applyProtection="0"/>
    <xf numFmtId="0" fontId="166" fillId="51" borderId="129" applyNumberFormat="0" applyAlignment="0" applyProtection="0"/>
    <xf numFmtId="0" fontId="123" fillId="51" borderId="142" applyNumberFormat="0" applyAlignment="0" applyProtection="0"/>
    <xf numFmtId="0" fontId="123" fillId="51" borderId="107" applyNumberFormat="0" applyAlignment="0" applyProtection="0"/>
    <xf numFmtId="0" fontId="24" fillId="42" borderId="0" applyNumberFormat="0" applyBorder="0" applyAlignment="0" applyProtection="0"/>
    <xf numFmtId="0" fontId="8" fillId="11" borderId="0" applyNumberFormat="0" applyBorder="0" applyAlignment="0" applyProtection="0"/>
    <xf numFmtId="0" fontId="135" fillId="0" borderId="110" applyNumberFormat="0" applyFill="0" applyAlignment="0" applyProtection="0"/>
    <xf numFmtId="0" fontId="24" fillId="43" borderId="0" applyNumberFormat="0" applyBorder="0" applyAlignment="0" applyProtection="0"/>
    <xf numFmtId="0" fontId="8" fillId="15" borderId="0" applyNumberFormat="0" applyBorder="0" applyAlignment="0" applyProtection="0"/>
    <xf numFmtId="0" fontId="147" fillId="53" borderId="132" applyNumberFormat="0" applyAlignment="0" applyProtection="0"/>
    <xf numFmtId="0" fontId="24" fillId="37" borderId="0" applyNumberFormat="0" applyBorder="0" applyAlignment="0" applyProtection="0"/>
    <xf numFmtId="0" fontId="8" fillId="19" borderId="0" applyNumberFormat="0" applyBorder="0" applyAlignment="0" applyProtection="0"/>
    <xf numFmtId="0" fontId="24" fillId="36" borderId="0" applyNumberFormat="0" applyBorder="0" applyAlignment="0" applyProtection="0"/>
    <xf numFmtId="0" fontId="8" fillId="23" borderId="0" applyNumberFormat="0" applyBorder="0" applyAlignment="0" applyProtection="0"/>
    <xf numFmtId="0" fontId="167" fillId="51" borderId="137" applyNumberFormat="0" applyAlignment="0" applyProtection="0"/>
    <xf numFmtId="0" fontId="24" fillId="42" borderId="0" applyNumberFormat="0" applyBorder="0" applyAlignment="0" applyProtection="0"/>
    <xf numFmtId="0" fontId="8" fillId="27" borderId="0" applyNumberFormat="0" applyBorder="0" applyAlignment="0" applyProtection="0"/>
    <xf numFmtId="0" fontId="49" fillId="51" borderId="142" applyNumberFormat="0" applyAlignment="0" applyProtection="0"/>
    <xf numFmtId="0" fontId="24" fillId="44" borderId="0" applyNumberFormat="0" applyBorder="0" applyAlignment="0" applyProtection="0"/>
    <xf numFmtId="0" fontId="8" fillId="31" borderId="0" applyNumberFormat="0" applyBorder="0" applyAlignment="0" applyProtection="0"/>
    <xf numFmtId="0" fontId="147" fillId="53" borderId="142" applyNumberFormat="0" applyAlignment="0" applyProtection="0"/>
    <xf numFmtId="0" fontId="130" fillId="41" borderId="122" applyNumberFormat="0" applyAlignment="0" applyProtection="0"/>
    <xf numFmtId="0" fontId="147" fillId="53" borderId="112" applyNumberFormat="0" applyAlignment="0" applyProtection="0"/>
    <xf numFmtId="0" fontId="133" fillId="51" borderId="124" applyNumberFormat="0" applyAlignment="0" applyProtection="0"/>
    <xf numFmtId="0" fontId="133" fillId="51" borderId="124" applyNumberFormat="0" applyAlignment="0" applyProtection="0"/>
    <xf numFmtId="0" fontId="135" fillId="0" borderId="140" applyNumberFormat="0" applyFill="0" applyAlignment="0" applyProtection="0"/>
    <xf numFmtId="0" fontId="135" fillId="0" borderId="125" applyNumberFormat="0" applyFill="0" applyAlignment="0" applyProtection="0"/>
    <xf numFmtId="0" fontId="15" fillId="54" borderId="123" applyNumberFormat="0" applyFont="0" applyAlignment="0" applyProtection="0"/>
    <xf numFmtId="0" fontId="61" fillId="0" borderId="135" applyNumberFormat="0" applyFill="0" applyAlignment="0" applyProtection="0"/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133" fillId="51" borderId="134" applyNumberFormat="0" applyAlignment="0" applyProtection="0"/>
    <xf numFmtId="0" fontId="24" fillId="33" borderId="0" applyNumberFormat="0" applyBorder="0" applyAlignment="0" applyProtection="0"/>
    <xf numFmtId="0" fontId="130" fillId="41" borderId="107" applyNumberFormat="0" applyAlignment="0" applyProtection="0"/>
    <xf numFmtId="0" fontId="123" fillId="51" borderId="107" applyNumberFormat="0" applyAlignment="0" applyProtection="0"/>
    <xf numFmtId="0" fontId="15" fillId="54" borderId="108" applyNumberFormat="0" applyFont="0" applyAlignment="0" applyProtection="0"/>
    <xf numFmtId="0" fontId="59" fillId="51" borderId="114" applyNumberFormat="0" applyAlignment="0" applyProtection="0"/>
    <xf numFmtId="0" fontId="123" fillId="51" borderId="137" applyNumberFormat="0" applyAlignment="0" applyProtection="0"/>
    <xf numFmtId="0" fontId="156" fillId="45" borderId="0" applyNumberFormat="0" applyBorder="0" applyAlignment="0" applyProtection="0"/>
    <xf numFmtId="0" fontId="156" fillId="43" borderId="0" applyNumberFormat="0" applyBorder="0" applyAlignment="0" applyProtection="0"/>
    <xf numFmtId="0" fontId="15" fillId="54" borderId="138" applyNumberFormat="0" applyFont="0" applyAlignment="0" applyProtection="0"/>
    <xf numFmtId="0" fontId="156" fillId="37" borderId="0" applyNumberFormat="0" applyBorder="0" applyAlignment="0" applyProtection="0"/>
    <xf numFmtId="0" fontId="156" fillId="38" borderId="0" applyNumberFormat="0" applyBorder="0" applyAlignment="0" applyProtection="0"/>
    <xf numFmtId="0" fontId="156" fillId="46" borderId="0" applyNumberFormat="0" applyBorder="0" applyAlignment="0" applyProtection="0"/>
    <xf numFmtId="0" fontId="156" fillId="39" borderId="0" applyNumberFormat="0" applyBorder="0" applyAlignment="0" applyProtection="0"/>
    <xf numFmtId="0" fontId="24" fillId="36" borderId="0" applyNumberFormat="0" applyBorder="0" applyAlignment="0" applyProtection="0"/>
    <xf numFmtId="0" fontId="24" fillId="33" borderId="0" applyNumberFormat="0" applyBorder="0" applyAlignment="0" applyProtection="0"/>
    <xf numFmtId="0" fontId="24" fillId="44" borderId="0" applyNumberFormat="0" applyBorder="0" applyAlignment="0" applyProtection="0"/>
    <xf numFmtId="0" fontId="45" fillId="54" borderId="83" applyNumberFormat="0" applyFont="0" applyAlignment="0" applyProtection="0"/>
    <xf numFmtId="0" fontId="15" fillId="54" borderId="83" applyNumberFormat="0" applyFont="0" applyAlignment="0" applyProtection="0"/>
    <xf numFmtId="0" fontId="15" fillId="54" borderId="83" applyNumberFormat="0" applyFont="0" applyAlignment="0" applyProtection="0"/>
    <xf numFmtId="0" fontId="15" fillId="54" borderId="83" applyNumberFormat="0" applyFont="0" applyAlignment="0" applyProtection="0"/>
    <xf numFmtId="0" fontId="15" fillId="54" borderId="83" applyNumberFormat="0" applyFont="0" applyAlignment="0" applyProtection="0"/>
    <xf numFmtId="0" fontId="15" fillId="54" borderId="83" applyNumberFormat="0" applyFont="0" applyAlignment="0" applyProtection="0"/>
    <xf numFmtId="0" fontId="15" fillId="54" borderId="83" applyNumberFormat="0" applyFont="0" applyAlignment="0" applyProtection="0"/>
    <xf numFmtId="0" fontId="15" fillId="54" borderId="83" applyNumberFormat="0" applyFont="0" applyAlignment="0" applyProtection="0"/>
    <xf numFmtId="0" fontId="20" fillId="54" borderId="83" applyNumberFormat="0" applyFont="0" applyAlignment="0" applyProtection="0"/>
    <xf numFmtId="0" fontId="15" fillId="54" borderId="128" applyNumberFormat="0" applyFont="0" applyAlignment="0" applyProtection="0"/>
    <xf numFmtId="0" fontId="123" fillId="51" borderId="127" applyNumberFormat="0" applyAlignment="0" applyProtection="0"/>
    <xf numFmtId="0" fontId="172" fillId="0" borderId="85" applyNumberFormat="0" applyFill="0" applyAlignment="0" applyProtection="0"/>
    <xf numFmtId="0" fontId="135" fillId="0" borderId="85" applyNumberFormat="0" applyFill="0" applyAlignment="0" applyProtection="0"/>
    <xf numFmtId="0" fontId="135" fillId="0" borderId="85" applyNumberFormat="0" applyFill="0" applyAlignment="0" applyProtection="0"/>
    <xf numFmtId="0" fontId="135" fillId="0" borderId="85" applyNumberFormat="0" applyFill="0" applyAlignment="0" applyProtection="0"/>
    <xf numFmtId="0" fontId="135" fillId="0" borderId="85" applyNumberFormat="0" applyFill="0" applyAlignment="0" applyProtection="0"/>
    <xf numFmtId="0" fontId="135" fillId="0" borderId="85" applyNumberFormat="0" applyFill="0" applyAlignment="0" applyProtection="0"/>
    <xf numFmtId="0" fontId="135" fillId="0" borderId="85" applyNumberFormat="0" applyFill="0" applyAlignment="0" applyProtection="0"/>
    <xf numFmtId="0" fontId="135" fillId="0" borderId="85" applyNumberFormat="0" applyFill="0" applyAlignment="0" applyProtection="0"/>
    <xf numFmtId="0" fontId="167" fillId="51" borderId="82" applyNumberFormat="0" applyAlignment="0" applyProtection="0"/>
    <xf numFmtId="0" fontId="123" fillId="51" borderId="82" applyNumberFormat="0" applyAlignment="0" applyProtection="0"/>
    <xf numFmtId="0" fontId="123" fillId="51" borderId="82" applyNumberFormat="0" applyAlignment="0" applyProtection="0"/>
    <xf numFmtId="0" fontId="123" fillId="51" borderId="82" applyNumberFormat="0" applyAlignment="0" applyProtection="0"/>
    <xf numFmtId="0" fontId="123" fillId="51" borderId="82" applyNumberFormat="0" applyAlignment="0" applyProtection="0"/>
    <xf numFmtId="0" fontId="123" fillId="51" borderId="82" applyNumberFormat="0" applyAlignment="0" applyProtection="0"/>
    <xf numFmtId="0" fontId="133" fillId="51" borderId="84" applyNumberFormat="0" applyAlignment="0" applyProtection="0"/>
    <xf numFmtId="0" fontId="123" fillId="51" borderId="82" applyNumberFormat="0" applyAlignment="0" applyProtection="0"/>
    <xf numFmtId="0" fontId="123" fillId="51" borderId="82" applyNumberFormat="0" applyAlignment="0" applyProtection="0"/>
    <xf numFmtId="0" fontId="166" fillId="51" borderId="84" applyNumberFormat="0" applyAlignment="0" applyProtection="0"/>
    <xf numFmtId="0" fontId="133" fillId="51" borderId="84" applyNumberFormat="0" applyAlignment="0" applyProtection="0"/>
    <xf numFmtId="0" fontId="133" fillId="51" borderId="84" applyNumberFormat="0" applyAlignment="0" applyProtection="0"/>
    <xf numFmtId="0" fontId="133" fillId="51" borderId="84" applyNumberFormat="0" applyAlignment="0" applyProtection="0"/>
    <xf numFmtId="0" fontId="133" fillId="51" borderId="84" applyNumberFormat="0" applyAlignment="0" applyProtection="0"/>
    <xf numFmtId="0" fontId="130" fillId="41" borderId="82" applyNumberFormat="0" applyAlignment="0" applyProtection="0"/>
    <xf numFmtId="0" fontId="130" fillId="41" borderId="82" applyNumberFormat="0" applyAlignment="0" applyProtection="0"/>
    <xf numFmtId="0" fontId="130" fillId="41" borderId="82" applyNumberFormat="0" applyAlignment="0" applyProtection="0"/>
    <xf numFmtId="0" fontId="130" fillId="41" borderId="82" applyNumberFormat="0" applyAlignment="0" applyProtection="0"/>
    <xf numFmtId="0" fontId="130" fillId="41" borderId="82" applyNumberFormat="0" applyAlignment="0" applyProtection="0"/>
    <xf numFmtId="0" fontId="133" fillId="51" borderId="139" applyNumberFormat="0" applyAlignment="0" applyProtection="0"/>
    <xf numFmtId="0" fontId="130" fillId="41" borderId="151" applyNumberFormat="0" applyAlignment="0" applyProtection="0"/>
    <xf numFmtId="0" fontId="130" fillId="41" borderId="151" applyNumberFormat="0" applyAlignment="0" applyProtection="0"/>
    <xf numFmtId="0" fontId="59" fillId="51" borderId="84" applyNumberFormat="0" applyAlignment="0" applyProtection="0"/>
    <xf numFmtId="0" fontId="130" fillId="41" borderId="151" applyNumberFormat="0" applyAlignment="0" applyProtection="0"/>
    <xf numFmtId="0" fontId="15" fillId="54" borderId="83" applyNumberFormat="0" applyFont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123" fillId="51" borderId="132" applyNumberFormat="0" applyAlignment="0" applyProtection="0"/>
    <xf numFmtId="0" fontId="123" fillId="51" borderId="132" applyNumberFormat="0" applyAlignment="0" applyProtection="0"/>
    <xf numFmtId="0" fontId="8" fillId="11" borderId="0" applyNumberFormat="0" applyBorder="0" applyAlignment="0" applyProtection="0"/>
    <xf numFmtId="0" fontId="24" fillId="3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24" fillId="44" borderId="0" applyNumberFormat="0" applyBorder="0" applyAlignment="0" applyProtection="0"/>
    <xf numFmtId="0" fontId="24" fillId="42" borderId="0" applyNumberFormat="0" applyBorder="0" applyAlignment="0" applyProtection="0"/>
    <xf numFmtId="0" fontId="156" fillId="45" borderId="0" applyNumberFormat="0" applyBorder="0" applyAlignment="0" applyProtection="0"/>
    <xf numFmtId="0" fontId="156" fillId="46" borderId="0" applyNumberFormat="0" applyBorder="0" applyAlignment="0" applyProtection="0"/>
    <xf numFmtId="0" fontId="15" fillId="54" borderId="128" applyNumberFormat="0" applyFont="0" applyAlignment="0" applyProtection="0"/>
    <xf numFmtId="0" fontId="20" fillId="54" borderId="128" applyNumberFormat="0" applyFont="0" applyAlignment="0" applyProtection="0"/>
    <xf numFmtId="0" fontId="135" fillId="0" borderId="130" applyNumberFormat="0" applyFill="0" applyAlignment="0" applyProtection="0"/>
    <xf numFmtId="0" fontId="135" fillId="0" borderId="130" applyNumberFormat="0" applyFill="0" applyAlignment="0" applyProtection="0"/>
    <xf numFmtId="0" fontId="167" fillId="51" borderId="127" applyNumberFormat="0" applyAlignment="0" applyProtection="0"/>
    <xf numFmtId="0" fontId="123" fillId="51" borderId="127" applyNumberFormat="0" applyAlignment="0" applyProtection="0"/>
    <xf numFmtId="0" fontId="123" fillId="51" borderId="127" applyNumberFormat="0" applyAlignment="0" applyProtection="0"/>
    <xf numFmtId="0" fontId="133" fillId="51" borderId="129" applyNumberFormat="0" applyAlignment="0" applyProtection="0"/>
    <xf numFmtId="0" fontId="133" fillId="51" borderId="129" applyNumberFormat="0" applyAlignment="0" applyProtection="0"/>
    <xf numFmtId="0" fontId="165" fillId="41" borderId="127" applyNumberFormat="0" applyAlignment="0" applyProtection="0"/>
    <xf numFmtId="0" fontId="130" fillId="41" borderId="127" applyNumberFormat="0" applyAlignment="0" applyProtection="0"/>
    <xf numFmtId="0" fontId="130" fillId="41" borderId="127" applyNumberFormat="0" applyAlignment="0" applyProtection="0"/>
    <xf numFmtId="0" fontId="56" fillId="41" borderId="82" applyNumberFormat="0" applyAlignment="0" applyProtection="0"/>
    <xf numFmtId="0" fontId="156" fillId="43" borderId="0" applyNumberFormat="0" applyBorder="0" applyAlignment="0" applyProtection="0"/>
    <xf numFmtId="0" fontId="8" fillId="14" borderId="0" applyNumberFormat="0" applyBorder="0" applyAlignment="0" applyProtection="0"/>
    <xf numFmtId="0" fontId="8" fillId="10" borderId="0" applyNumberFormat="0" applyBorder="0" applyAlignment="0" applyProtection="0"/>
    <xf numFmtId="0" fontId="123" fillId="51" borderId="82" applyNumberFormat="0" applyAlignment="0" applyProtection="0"/>
    <xf numFmtId="0" fontId="140" fillId="58" borderId="82" applyNumberFormat="0" applyAlignment="0" applyProtection="0"/>
    <xf numFmtId="0" fontId="156" fillId="39" borderId="0" applyNumberFormat="0" applyBorder="0" applyAlignment="0" applyProtection="0"/>
    <xf numFmtId="0" fontId="156" fillId="45" borderId="0" applyNumberFormat="0" applyBorder="0" applyAlignment="0" applyProtection="0"/>
    <xf numFmtId="0" fontId="24" fillId="44" borderId="0" applyNumberFormat="0" applyBorder="0" applyAlignment="0" applyProtection="0"/>
    <xf numFmtId="0" fontId="8" fillId="23" borderId="0" applyNumberFormat="0" applyBorder="0" applyAlignment="0" applyProtection="0"/>
    <xf numFmtId="0" fontId="24" fillId="36" borderId="0" applyNumberFormat="0" applyBorder="0" applyAlignment="0" applyProtection="0"/>
    <xf numFmtId="0" fontId="133" fillId="51" borderId="129" applyNumberFormat="0" applyAlignment="0" applyProtection="0"/>
    <xf numFmtId="0" fontId="24" fillId="43" borderId="0" applyNumberFormat="0" applyBorder="0" applyAlignment="0" applyProtection="0"/>
    <xf numFmtId="0" fontId="123" fillId="51" borderId="132" applyNumberFormat="0" applyAlignment="0" applyProtection="0"/>
    <xf numFmtId="0" fontId="130" fillId="41" borderId="127" applyNumberFormat="0" applyAlignment="0" applyProtection="0"/>
    <xf numFmtId="0" fontId="151" fillId="58" borderId="109" applyNumberFormat="0" applyAlignment="0" applyProtection="0"/>
    <xf numFmtId="0" fontId="130" fillId="41" borderId="107" applyNumberFormat="0" applyAlignment="0" applyProtection="0"/>
    <xf numFmtId="0" fontId="133" fillId="51" borderId="109" applyNumberFormat="0" applyAlignment="0" applyProtection="0"/>
    <xf numFmtId="0" fontId="133" fillId="51" borderId="109" applyNumberFormat="0" applyAlignment="0" applyProtection="0"/>
    <xf numFmtId="0" fontId="123" fillId="51" borderId="107" applyNumberFormat="0" applyAlignment="0" applyProtection="0"/>
    <xf numFmtId="0" fontId="133" fillId="51" borderId="109" applyNumberFormat="0" applyAlignment="0" applyProtection="0"/>
    <xf numFmtId="0" fontId="123" fillId="51" borderId="107" applyNumberFormat="0" applyAlignment="0" applyProtection="0"/>
    <xf numFmtId="0" fontId="123" fillId="51" borderId="107" applyNumberFormat="0" applyAlignment="0" applyProtection="0"/>
    <xf numFmtId="0" fontId="135" fillId="0" borderId="110" applyNumberFormat="0" applyFill="0" applyAlignment="0" applyProtection="0"/>
    <xf numFmtId="0" fontId="24" fillId="41" borderId="0" applyNumberFormat="0" applyBorder="0" applyAlignment="0" applyProtection="0"/>
    <xf numFmtId="0" fontId="8" fillId="26" borderId="0" applyNumberFormat="0" applyBorder="0" applyAlignment="0" applyProtection="0"/>
    <xf numFmtId="0" fontId="24" fillId="40" borderId="0" applyNumberFormat="0" applyBorder="0" applyAlignment="0" applyProtection="0"/>
    <xf numFmtId="0" fontId="24" fillId="35" borderId="0" applyNumberFormat="0" applyBorder="0" applyAlignment="0" applyProtection="0"/>
    <xf numFmtId="0" fontId="24" fillId="36" borderId="0" applyNumberFormat="0" applyBorder="0" applyAlignment="0" applyProtection="0"/>
    <xf numFmtId="0" fontId="135" fillId="0" borderId="140" applyNumberFormat="0" applyFill="0" applyAlignment="0" applyProtection="0"/>
    <xf numFmtId="0" fontId="8" fillId="18" borderId="0" applyNumberFormat="0" applyBorder="0" applyAlignment="0" applyProtection="0"/>
    <xf numFmtId="0" fontId="8" fillId="14" borderId="0" applyNumberFormat="0" applyBorder="0" applyAlignment="0" applyProtection="0"/>
    <xf numFmtId="0" fontId="24" fillId="34" borderId="0" applyNumberFormat="0" applyBorder="0" applyAlignment="0" applyProtection="0"/>
    <xf numFmtId="0" fontId="166" fillId="51" borderId="153" applyNumberFormat="0" applyAlignment="0" applyProtection="0"/>
    <xf numFmtId="0" fontId="123" fillId="51" borderId="151" applyNumberFormat="0" applyAlignment="0" applyProtection="0"/>
    <xf numFmtId="0" fontId="8" fillId="10" borderId="0" applyNumberFormat="0" applyBorder="0" applyAlignment="0" applyProtection="0"/>
    <xf numFmtId="0" fontId="24" fillId="33" borderId="0" applyNumberFormat="0" applyBorder="0" applyAlignment="0" applyProtection="0"/>
    <xf numFmtId="0" fontId="133" fillId="51" borderId="153" applyNumberFormat="0" applyAlignment="0" applyProtection="0"/>
    <xf numFmtId="0" fontId="56" fillId="41" borderId="137" applyNumberFormat="0" applyAlignment="0" applyProtection="0"/>
    <xf numFmtId="0" fontId="140" fillId="58" borderId="151" applyNumberFormat="0" applyAlignment="0" applyProtection="0"/>
    <xf numFmtId="0" fontId="135" fillId="0" borderId="135" applyNumberFormat="0" applyFill="0" applyAlignment="0" applyProtection="0"/>
    <xf numFmtId="0" fontId="59" fillId="51" borderId="134" applyNumberFormat="0" applyAlignment="0" applyProtection="0"/>
    <xf numFmtId="0" fontId="49" fillId="51" borderId="117" applyNumberFormat="0" applyAlignment="0" applyProtection="0"/>
    <xf numFmtId="0" fontId="24" fillId="36" borderId="0" applyNumberFormat="0" applyBorder="0" applyAlignment="0" applyProtection="0"/>
    <xf numFmtId="0" fontId="61" fillId="0" borderId="130" applyNumberFormat="0" applyFill="0" applyAlignment="0" applyProtection="0"/>
    <xf numFmtId="0" fontId="130" fillId="41" borderId="122" applyNumberFormat="0" applyAlignment="0" applyProtection="0"/>
    <xf numFmtId="0" fontId="123" fillId="51" borderId="137" applyNumberFormat="0" applyAlignment="0" applyProtection="0"/>
    <xf numFmtId="0" fontId="166" fillId="51" borderId="139" applyNumberFormat="0" applyAlignment="0" applyProtection="0"/>
    <xf numFmtId="0" fontId="123" fillId="51" borderId="151" applyNumberFormat="0" applyAlignment="0" applyProtection="0"/>
    <xf numFmtId="0" fontId="140" fillId="58" borderId="142" applyNumberFormat="0" applyAlignment="0" applyProtection="0"/>
    <xf numFmtId="0" fontId="123" fillId="51" borderId="132" applyNumberFormat="0" applyAlignment="0" applyProtection="0"/>
    <xf numFmtId="0" fontId="133" fillId="51" borderId="134" applyNumberFormat="0" applyAlignment="0" applyProtection="0"/>
    <xf numFmtId="0" fontId="140" fillId="58" borderId="122" applyNumberFormat="0" applyAlignment="0" applyProtection="0"/>
    <xf numFmtId="0" fontId="123" fillId="51" borderId="122" applyNumberFormat="0" applyAlignment="0" applyProtection="0"/>
    <xf numFmtId="0" fontId="147" fillId="53" borderId="122" applyNumberFormat="0" applyAlignment="0" applyProtection="0"/>
    <xf numFmtId="0" fontId="49" fillId="51" borderId="122" applyNumberFormat="0" applyAlignment="0" applyProtection="0"/>
    <xf numFmtId="0" fontId="49" fillId="51" borderId="112" applyNumberFormat="0" applyAlignment="0" applyProtection="0"/>
    <xf numFmtId="0" fontId="123" fillId="51" borderId="137" applyNumberFormat="0" applyAlignment="0" applyProtection="0"/>
    <xf numFmtId="0" fontId="130" fillId="41" borderId="112" applyNumberFormat="0" applyAlignment="0" applyProtection="0"/>
    <xf numFmtId="0" fontId="123" fillId="51" borderId="122" applyNumberFormat="0" applyAlignment="0" applyProtection="0"/>
    <xf numFmtId="0" fontId="130" fillId="41" borderId="122" applyNumberFormat="0" applyAlignment="0" applyProtection="0"/>
    <xf numFmtId="0" fontId="130" fillId="41" borderId="122" applyNumberFormat="0" applyAlignment="0" applyProtection="0"/>
    <xf numFmtId="0" fontId="123" fillId="51" borderId="122" applyNumberFormat="0" applyAlignment="0" applyProtection="0"/>
    <xf numFmtId="0" fontId="123" fillId="51" borderId="122" applyNumberFormat="0" applyAlignment="0" applyProtection="0"/>
    <xf numFmtId="0" fontId="135" fillId="0" borderId="125" applyNumberFormat="0" applyFill="0" applyAlignment="0" applyProtection="0"/>
    <xf numFmtId="0" fontId="20" fillId="54" borderId="123" applyNumberFormat="0" applyFont="0" applyAlignment="0" applyProtection="0"/>
    <xf numFmtId="0" fontId="15" fillId="54" borderId="123" applyNumberFormat="0" applyFont="0" applyAlignment="0" applyProtection="0"/>
    <xf numFmtId="0" fontId="15" fillId="54" borderId="123" applyNumberFormat="0" applyFont="0" applyAlignment="0" applyProtection="0"/>
    <xf numFmtId="0" fontId="15" fillId="54" borderId="152" applyNumberFormat="0" applyFont="0" applyAlignment="0" applyProtection="0"/>
    <xf numFmtId="0" fontId="135" fillId="0" borderId="130" applyNumberFormat="0" applyFill="0" applyAlignment="0" applyProtection="0"/>
    <xf numFmtId="0" fontId="123" fillId="51" borderId="127" applyNumberFormat="0" applyAlignment="0" applyProtection="0"/>
    <xf numFmtId="0" fontId="15" fillId="54" borderId="113" applyNumberFormat="0" applyFont="0" applyAlignment="0" applyProtection="0"/>
    <xf numFmtId="0" fontId="15" fillId="54" borderId="123" applyNumberFormat="0" applyFont="0" applyAlignment="0" applyProtection="0"/>
    <xf numFmtId="0" fontId="24" fillId="35" borderId="0" applyNumberFormat="0" applyBorder="0" applyAlignment="0" applyProtection="0"/>
    <xf numFmtId="0" fontId="135" fillId="0" borderId="135" applyNumberFormat="0" applyFill="0" applyAlignment="0" applyProtection="0"/>
    <xf numFmtId="0" fontId="24" fillId="36" borderId="0" applyNumberFormat="0" applyBorder="0" applyAlignment="0" applyProtection="0"/>
    <xf numFmtId="0" fontId="123" fillId="51" borderId="137" applyNumberFormat="0" applyAlignment="0" applyProtection="0"/>
    <xf numFmtId="0" fontId="123" fillId="51" borderId="137" applyNumberFormat="0" applyAlignment="0" applyProtection="0"/>
    <xf numFmtId="0" fontId="130" fillId="41" borderId="137" applyNumberFormat="0" applyAlignment="0" applyProtection="0"/>
    <xf numFmtId="0" fontId="8" fillId="15" borderId="0" applyNumberFormat="0" applyBorder="0" applyAlignment="0" applyProtection="0"/>
    <xf numFmtId="0" fontId="49" fillId="51" borderId="137" applyNumberFormat="0" applyAlignment="0" applyProtection="0"/>
    <xf numFmtId="0" fontId="135" fillId="0" borderId="130" applyNumberFormat="0" applyFill="0" applyAlignment="0" applyProtection="0"/>
    <xf numFmtId="0" fontId="15" fillId="54" borderId="152" applyNumberFormat="0" applyFont="0" applyAlignment="0" applyProtection="0"/>
    <xf numFmtId="0" fontId="133" fillId="51" borderId="129" applyNumberFormat="0" applyAlignment="0" applyProtection="0"/>
    <xf numFmtId="0" fontId="140" fillId="58" borderId="132" applyNumberFormat="0" applyAlignment="0" applyProtection="0"/>
    <xf numFmtId="0" fontId="130" fillId="41" borderId="142" applyNumberFormat="0" applyAlignment="0" applyProtection="0"/>
    <xf numFmtId="0" fontId="151" fillId="58" borderId="129" applyNumberFormat="0" applyAlignment="0" applyProtection="0"/>
    <xf numFmtId="0" fontId="133" fillId="51" borderId="139" applyNumberFormat="0" applyAlignment="0" applyProtection="0"/>
    <xf numFmtId="0" fontId="135" fillId="0" borderId="130" applyNumberFormat="0" applyFill="0" applyAlignment="0" applyProtection="0"/>
    <xf numFmtId="0" fontId="123" fillId="51" borderId="127" applyNumberFormat="0" applyAlignment="0" applyProtection="0"/>
    <xf numFmtId="0" fontId="156" fillId="38" borderId="0" applyNumberFormat="0" applyBorder="0" applyAlignment="0" applyProtection="0"/>
    <xf numFmtId="0" fontId="15" fillId="54" borderId="83" applyNumberFormat="0" applyFont="0" applyAlignment="0" applyProtection="0"/>
    <xf numFmtId="0" fontId="24" fillId="43" borderId="0" applyNumberFormat="0" applyBorder="0" applyAlignment="0" applyProtection="0"/>
    <xf numFmtId="0" fontId="15" fillId="54" borderId="93" applyNumberFormat="0" applyFont="0" applyAlignment="0" applyProtection="0"/>
    <xf numFmtId="0" fontId="130" fillId="41" borderId="137" applyNumberFormat="0" applyAlignment="0" applyProtection="0"/>
    <xf numFmtId="0" fontId="8" fillId="23" borderId="0" applyNumberFormat="0" applyBorder="0" applyAlignment="0" applyProtection="0"/>
    <xf numFmtId="0" fontId="135" fillId="0" borderId="154" applyNumberFormat="0" applyFill="0" applyAlignment="0" applyProtection="0"/>
    <xf numFmtId="0" fontId="15" fillId="54" borderId="88" applyNumberFormat="0" applyFont="0" applyAlignment="0" applyProtection="0"/>
    <xf numFmtId="0" fontId="24" fillId="40" borderId="0" applyNumberFormat="0" applyBorder="0" applyAlignment="0" applyProtection="0"/>
    <xf numFmtId="0" fontId="24" fillId="37" borderId="0" applyNumberFormat="0" applyBorder="0" applyAlignment="0" applyProtection="0"/>
    <xf numFmtId="0" fontId="15" fillId="54" borderId="152" applyNumberFormat="0" applyFont="0" applyAlignment="0" applyProtection="0"/>
    <xf numFmtId="0" fontId="123" fillId="51" borderId="82" applyNumberFormat="0" applyAlignment="0" applyProtection="0"/>
    <xf numFmtId="0" fontId="133" fillId="51" borderId="84" applyNumberFormat="0" applyAlignment="0" applyProtection="0"/>
    <xf numFmtId="0" fontId="165" fillId="41" borderId="82" applyNumberFormat="0" applyAlignment="0" applyProtection="0"/>
    <xf numFmtId="0" fontId="151" fillId="58" borderId="84" applyNumberFormat="0" applyAlignment="0" applyProtection="0"/>
    <xf numFmtId="0" fontId="20" fillId="54" borderId="133" applyNumberFormat="0" applyFont="0" applyAlignment="0" applyProtection="0"/>
    <xf numFmtId="0" fontId="151" fillId="58" borderId="153" applyNumberFormat="0" applyAlignment="0" applyProtection="0"/>
    <xf numFmtId="0" fontId="123" fillId="51" borderId="137" applyNumberFormat="0" applyAlignment="0" applyProtection="0"/>
    <xf numFmtId="0" fontId="153" fillId="0" borderId="86" applyNumberFormat="0" applyFill="0" applyAlignment="0" applyProtection="0"/>
    <xf numFmtId="0" fontId="135" fillId="0" borderId="95" applyNumberFormat="0" applyFill="0" applyAlignment="0" applyProtection="0"/>
    <xf numFmtId="0" fontId="20" fillId="54" borderId="93" applyNumberFormat="0" applyFont="0" applyAlignment="0" applyProtection="0"/>
    <xf numFmtId="0" fontId="135" fillId="0" borderId="95" applyNumberFormat="0" applyFill="0" applyAlignment="0" applyProtection="0"/>
    <xf numFmtId="0" fontId="167" fillId="51" borderId="92" applyNumberFormat="0" applyAlignment="0" applyProtection="0"/>
    <xf numFmtId="0" fontId="123" fillId="51" borderId="92" applyNumberFormat="0" applyAlignment="0" applyProtection="0"/>
    <xf numFmtId="0" fontId="166" fillId="51" borderId="94" applyNumberFormat="0" applyAlignment="0" applyProtection="0"/>
    <xf numFmtId="0" fontId="133" fillId="51" borderId="94" applyNumberFormat="0" applyAlignment="0" applyProtection="0"/>
    <xf numFmtId="0" fontId="133" fillId="51" borderId="94" applyNumberFormat="0" applyAlignment="0" applyProtection="0"/>
    <xf numFmtId="0" fontId="130" fillId="41" borderId="92" applyNumberFormat="0" applyAlignment="0" applyProtection="0"/>
    <xf numFmtId="0" fontId="130" fillId="41" borderId="92" applyNumberFormat="0" applyAlignment="0" applyProtection="0"/>
    <xf numFmtId="0" fontId="135" fillId="0" borderId="95" applyNumberFormat="0" applyFill="0" applyAlignment="0" applyProtection="0"/>
    <xf numFmtId="0" fontId="15" fillId="54" borderId="93" applyNumberFormat="0" applyFont="0" applyAlignment="0" applyProtection="0"/>
    <xf numFmtId="0" fontId="151" fillId="58" borderId="94" applyNumberFormat="0" applyAlignment="0" applyProtection="0"/>
    <xf numFmtId="0" fontId="156" fillId="43" borderId="0" applyNumberFormat="0" applyBorder="0" applyAlignment="0" applyProtection="0"/>
    <xf numFmtId="0" fontId="130" fillId="41" borderId="102" applyNumberFormat="0" applyAlignment="0" applyProtection="0"/>
    <xf numFmtId="0" fontId="135" fillId="0" borderId="105" applyNumberFormat="0" applyFill="0" applyAlignment="0" applyProtection="0"/>
    <xf numFmtId="0" fontId="123" fillId="51" borderId="102" applyNumberFormat="0" applyAlignment="0" applyProtection="0"/>
    <xf numFmtId="0" fontId="130" fillId="41" borderId="127" applyNumberFormat="0" applyAlignment="0" applyProtection="0"/>
    <xf numFmtId="0" fontId="133" fillId="51" borderId="104" applyNumberFormat="0" applyAlignment="0" applyProtection="0"/>
    <xf numFmtId="0" fontId="135" fillId="0" borderId="105" applyNumberFormat="0" applyFill="0" applyAlignment="0" applyProtection="0"/>
    <xf numFmtId="0" fontId="140" fillId="58" borderId="97" applyNumberFormat="0" applyAlignment="0" applyProtection="0"/>
    <xf numFmtId="0" fontId="56" fillId="41" borderId="97" applyNumberFormat="0" applyAlignment="0" applyProtection="0"/>
    <xf numFmtId="0" fontId="135" fillId="0" borderId="140" applyNumberFormat="0" applyFill="0" applyAlignment="0" applyProtection="0"/>
    <xf numFmtId="0" fontId="15" fillId="54" borderId="133" applyNumberFormat="0" applyFont="0" applyAlignment="0" applyProtection="0"/>
    <xf numFmtId="0" fontId="130" fillId="41" borderId="107" applyNumberFormat="0" applyAlignment="0" applyProtection="0"/>
    <xf numFmtId="0" fontId="15" fillId="54" borderId="108" applyNumberFormat="0" applyFont="0" applyAlignment="0" applyProtection="0"/>
    <xf numFmtId="0" fontId="135" fillId="0" borderId="140" applyNumberFormat="0" applyFill="0" applyAlignment="0" applyProtection="0"/>
    <xf numFmtId="0" fontId="140" fillId="58" borderId="117" applyNumberFormat="0" applyAlignment="0" applyProtection="0"/>
    <xf numFmtId="0" fontId="135" fillId="0" borderId="125" applyNumberFormat="0" applyFill="0" applyAlignment="0" applyProtection="0"/>
    <xf numFmtId="0" fontId="123" fillId="51" borderId="122" applyNumberFormat="0" applyAlignment="0" applyProtection="0"/>
    <xf numFmtId="0" fontId="130" fillId="41" borderId="132" applyNumberFormat="0" applyAlignment="0" applyProtection="0"/>
    <xf numFmtId="0" fontId="133" fillId="51" borderId="139" applyNumberFormat="0" applyAlignment="0" applyProtection="0"/>
    <xf numFmtId="0" fontId="49" fillId="51" borderId="97" applyNumberFormat="0" applyAlignment="0" applyProtection="0"/>
    <xf numFmtId="0" fontId="135" fillId="0" borderId="110" applyNumberFormat="0" applyFill="0" applyAlignment="0" applyProtection="0"/>
    <xf numFmtId="0" fontId="130" fillId="41" borderId="107" applyNumberFormat="0" applyAlignment="0" applyProtection="0"/>
    <xf numFmtId="0" fontId="133" fillId="51" borderId="139" applyNumberFormat="0" applyAlignment="0" applyProtection="0"/>
    <xf numFmtId="0" fontId="135" fillId="0" borderId="135" applyNumberFormat="0" applyFill="0" applyAlignment="0" applyProtection="0"/>
    <xf numFmtId="0" fontId="130" fillId="41" borderId="117" applyNumberFormat="0" applyAlignment="0" applyProtection="0"/>
    <xf numFmtId="0" fontId="135" fillId="0" borderId="125" applyNumberFormat="0" applyFill="0" applyAlignment="0" applyProtection="0"/>
    <xf numFmtId="0" fontId="135" fillId="0" borderId="110" applyNumberFormat="0" applyFill="0" applyAlignment="0" applyProtection="0"/>
    <xf numFmtId="0" fontId="130" fillId="41" borderId="107" applyNumberFormat="0" applyAlignment="0" applyProtection="0"/>
    <xf numFmtId="0" fontId="15" fillId="54" borderId="88" applyNumberFormat="0" applyFont="0" applyAlignment="0" applyProtection="0"/>
    <xf numFmtId="0" fontId="15" fillId="54" borderId="88" applyNumberFormat="0" applyFont="0" applyAlignment="0" applyProtection="0"/>
    <xf numFmtId="0" fontId="135" fillId="0" borderId="90" applyNumberFormat="0" applyFill="0" applyAlignment="0" applyProtection="0"/>
    <xf numFmtId="0" fontId="135" fillId="0" borderId="90" applyNumberFormat="0" applyFill="0" applyAlignment="0" applyProtection="0"/>
    <xf numFmtId="0" fontId="123" fillId="51" borderId="87" applyNumberFormat="0" applyAlignment="0" applyProtection="0"/>
    <xf numFmtId="0" fontId="123" fillId="51" borderId="87" applyNumberFormat="0" applyAlignment="0" applyProtection="0"/>
    <xf numFmtId="0" fontId="133" fillId="51" borderId="89" applyNumberFormat="0" applyAlignment="0" applyProtection="0"/>
    <xf numFmtId="0" fontId="133" fillId="51" borderId="89" applyNumberFormat="0" applyAlignment="0" applyProtection="0"/>
    <xf numFmtId="0" fontId="130" fillId="41" borderId="87" applyNumberFormat="0" applyAlignment="0" applyProtection="0"/>
    <xf numFmtId="0" fontId="133" fillId="51" borderId="89" applyNumberFormat="0" applyAlignment="0" applyProtection="0"/>
    <xf numFmtId="0" fontId="153" fillId="0" borderId="91" applyNumberFormat="0" applyFill="0" applyAlignment="0" applyProtection="0"/>
    <xf numFmtId="0" fontId="130" fillId="41" borderId="87" applyNumberFormat="0" applyAlignment="0" applyProtection="0"/>
    <xf numFmtId="0" fontId="135" fillId="0" borderId="135" applyNumberFormat="0" applyFill="0" applyAlignment="0" applyProtection="0"/>
    <xf numFmtId="0" fontId="133" fillId="51" borderId="129" applyNumberFormat="0" applyAlignment="0" applyProtection="0"/>
    <xf numFmtId="0" fontId="130" fillId="41" borderId="132" applyNumberFormat="0" applyAlignment="0" applyProtection="0"/>
    <xf numFmtId="0" fontId="135" fillId="0" borderId="110" applyNumberFormat="0" applyFill="0" applyAlignment="0" applyProtection="0"/>
    <xf numFmtId="0" fontId="130" fillId="41" borderId="137" applyNumberFormat="0" applyAlignment="0" applyProtection="0"/>
    <xf numFmtId="0" fontId="166" fillId="51" borderId="134" applyNumberFormat="0" applyAlignment="0" applyProtection="0"/>
    <xf numFmtId="0" fontId="151" fillId="58" borderId="139" applyNumberFormat="0" applyAlignment="0" applyProtection="0"/>
    <xf numFmtId="0" fontId="15" fillId="54" borderId="133" applyNumberFormat="0" applyFont="0" applyAlignment="0" applyProtection="0"/>
    <xf numFmtId="0" fontId="49" fillId="51" borderId="61" applyNumberFormat="0" applyAlignment="0" applyProtection="0"/>
    <xf numFmtId="0" fontId="140" fillId="58" borderId="61" applyNumberFormat="0" applyAlignment="0" applyProtection="0"/>
    <xf numFmtId="0" fontId="123" fillId="51" borderId="61" applyNumberFormat="0" applyAlignment="0" applyProtection="0"/>
    <xf numFmtId="0" fontId="135" fillId="0" borderId="85" applyNumberFormat="0" applyFill="0" applyAlignment="0" applyProtection="0"/>
    <xf numFmtId="0" fontId="133" fillId="51" borderId="84" applyNumberFormat="0" applyAlignment="0" applyProtection="0"/>
    <xf numFmtId="0" fontId="130" fillId="41" borderId="82" applyNumberFormat="0" applyAlignment="0" applyProtection="0"/>
    <xf numFmtId="0" fontId="123" fillId="51" borderId="127" applyNumberFormat="0" applyAlignment="0" applyProtection="0"/>
    <xf numFmtId="0" fontId="123" fillId="51" borderId="151" applyNumberFormat="0" applyAlignment="0" applyProtection="0"/>
    <xf numFmtId="0" fontId="123" fillId="51" borderId="151" applyNumberFormat="0" applyAlignment="0" applyProtection="0"/>
    <xf numFmtId="0" fontId="140" fillId="58" borderId="137" applyNumberFormat="0" applyAlignment="0" applyProtection="0"/>
    <xf numFmtId="0" fontId="24" fillId="40" borderId="0" applyNumberFormat="0" applyBorder="0" applyAlignment="0" applyProtection="0"/>
    <xf numFmtId="0" fontId="56" fillId="41" borderId="61" applyNumberFormat="0" applyAlignment="0" applyProtection="0"/>
    <xf numFmtId="0" fontId="147" fillId="53" borderId="61" applyNumberFormat="0" applyAlignment="0" applyProtection="0"/>
    <xf numFmtId="0" fontId="130" fillId="41" borderId="61" applyNumberFormat="0" applyAlignment="0" applyProtection="0"/>
    <xf numFmtId="0" fontId="8" fillId="31" borderId="0" applyNumberFormat="0" applyBorder="0" applyAlignment="0" applyProtection="0"/>
    <xf numFmtId="0" fontId="24" fillId="34" borderId="0" applyNumberFormat="0" applyBorder="0" applyAlignment="0" applyProtection="0"/>
    <xf numFmtId="0" fontId="15" fillId="54" borderId="62" applyNumberFormat="0" applyFont="0" applyAlignment="0" applyProtection="0"/>
    <xf numFmtId="0" fontId="15" fillId="54" borderId="62" applyNumberFormat="0" applyFont="0" applyAlignment="0" applyProtection="0"/>
    <xf numFmtId="0" fontId="135" fillId="0" borderId="110" applyNumberFormat="0" applyFill="0" applyAlignment="0" applyProtection="0"/>
    <xf numFmtId="0" fontId="59" fillId="51" borderId="63" applyNumberFormat="0" applyAlignment="0" applyProtection="0"/>
    <xf numFmtId="0" fontId="151" fillId="58" borderId="63" applyNumberFormat="0" applyAlignment="0" applyProtection="0"/>
    <xf numFmtId="0" fontId="133" fillId="51" borderId="63" applyNumberFormat="0" applyAlignment="0" applyProtection="0"/>
    <xf numFmtId="0" fontId="61" fillId="0" borderId="64" applyNumberFormat="0" applyFill="0" applyAlignment="0" applyProtection="0"/>
    <xf numFmtId="0" fontId="153" fillId="0" borderId="65" applyNumberFormat="0" applyFill="0" applyAlignment="0" applyProtection="0"/>
    <xf numFmtId="0" fontId="135" fillId="0" borderId="64" applyNumberFormat="0" applyFill="0" applyAlignment="0" applyProtection="0"/>
    <xf numFmtId="0" fontId="130" fillId="41" borderId="61" applyNumberFormat="0" applyAlignment="0" applyProtection="0"/>
    <xf numFmtId="0" fontId="130" fillId="41" borderId="61" applyNumberFormat="0" applyAlignment="0" applyProtection="0"/>
    <xf numFmtId="0" fontId="130" fillId="41" borderId="61" applyNumberFormat="0" applyAlignment="0" applyProtection="0"/>
    <xf numFmtId="0" fontId="130" fillId="41" borderId="61" applyNumberFormat="0" applyAlignment="0" applyProtection="0"/>
    <xf numFmtId="0" fontId="130" fillId="41" borderId="61" applyNumberFormat="0" applyAlignment="0" applyProtection="0"/>
    <xf numFmtId="0" fontId="130" fillId="41" borderId="61" applyNumberFormat="0" applyAlignment="0" applyProtection="0"/>
    <xf numFmtId="0" fontId="130" fillId="41" borderId="61" applyNumberFormat="0" applyAlignment="0" applyProtection="0"/>
    <xf numFmtId="0" fontId="130" fillId="41" borderId="61" applyNumberFormat="0" applyAlignment="0" applyProtection="0"/>
    <xf numFmtId="0" fontId="130" fillId="41" borderId="61" applyNumberFormat="0" applyAlignment="0" applyProtection="0"/>
    <xf numFmtId="0" fontId="130" fillId="41" borderId="61" applyNumberFormat="0" applyAlignment="0" applyProtection="0"/>
    <xf numFmtId="0" fontId="130" fillId="41" borderId="61" applyNumberFormat="0" applyAlignment="0" applyProtection="0"/>
    <xf numFmtId="0" fontId="165" fillId="41" borderId="61" applyNumberFormat="0" applyAlignment="0" applyProtection="0"/>
    <xf numFmtId="0" fontId="133" fillId="51" borderId="63" applyNumberFormat="0" applyAlignment="0" applyProtection="0"/>
    <xf numFmtId="0" fontId="133" fillId="51" borderId="63" applyNumberFormat="0" applyAlignment="0" applyProtection="0"/>
    <xf numFmtId="0" fontId="133" fillId="51" borderId="63" applyNumberFormat="0" applyAlignment="0" applyProtection="0"/>
    <xf numFmtId="0" fontId="133" fillId="51" borderId="63" applyNumberFormat="0" applyAlignment="0" applyProtection="0"/>
    <xf numFmtId="0" fontId="133" fillId="51" borderId="63" applyNumberFormat="0" applyAlignment="0" applyProtection="0"/>
    <xf numFmtId="0" fontId="133" fillId="51" borderId="63" applyNumberFormat="0" applyAlignment="0" applyProtection="0"/>
    <xf numFmtId="0" fontId="133" fillId="51" borderId="63" applyNumberFormat="0" applyAlignment="0" applyProtection="0"/>
    <xf numFmtId="0" fontId="133" fillId="51" borderId="63" applyNumberFormat="0" applyAlignment="0" applyProtection="0"/>
    <xf numFmtId="0" fontId="133" fillId="51" borderId="63" applyNumberFormat="0" applyAlignment="0" applyProtection="0"/>
    <xf numFmtId="0" fontId="133" fillId="51" borderId="63" applyNumberFormat="0" applyAlignment="0" applyProtection="0"/>
    <xf numFmtId="0" fontId="133" fillId="51" borderId="63" applyNumberFormat="0" applyAlignment="0" applyProtection="0"/>
    <xf numFmtId="0" fontId="166" fillId="51" borderId="63" applyNumberFormat="0" applyAlignment="0" applyProtection="0"/>
    <xf numFmtId="0" fontId="123" fillId="51" borderId="61" applyNumberFormat="0" applyAlignment="0" applyProtection="0"/>
    <xf numFmtId="0" fontId="123" fillId="51" borderId="61" applyNumberFormat="0" applyAlignment="0" applyProtection="0"/>
    <xf numFmtId="0" fontId="123" fillId="51" borderId="61" applyNumberFormat="0" applyAlignment="0" applyProtection="0"/>
    <xf numFmtId="0" fontId="123" fillId="51" borderId="61" applyNumberFormat="0" applyAlignment="0" applyProtection="0"/>
    <xf numFmtId="0" fontId="123" fillId="51" borderId="61" applyNumberFormat="0" applyAlignment="0" applyProtection="0"/>
    <xf numFmtId="0" fontId="123" fillId="51" borderId="61" applyNumberFormat="0" applyAlignment="0" applyProtection="0"/>
    <xf numFmtId="0" fontId="123" fillId="51" borderId="61" applyNumberFormat="0" applyAlignment="0" applyProtection="0"/>
    <xf numFmtId="0" fontId="123" fillId="51" borderId="61" applyNumberFormat="0" applyAlignment="0" applyProtection="0"/>
    <xf numFmtId="0" fontId="123" fillId="51" borderId="61" applyNumberFormat="0" applyAlignment="0" applyProtection="0"/>
    <xf numFmtId="0" fontId="123" fillId="51" borderId="61" applyNumberFormat="0" applyAlignment="0" applyProtection="0"/>
    <xf numFmtId="0" fontId="123" fillId="51" borderId="61" applyNumberFormat="0" applyAlignment="0" applyProtection="0"/>
    <xf numFmtId="0" fontId="167" fillId="51" borderId="61" applyNumberFormat="0" applyAlignment="0" applyProtection="0"/>
    <xf numFmtId="0" fontId="135" fillId="0" borderId="64" applyNumberFormat="0" applyFill="0" applyAlignment="0" applyProtection="0"/>
    <xf numFmtId="0" fontId="135" fillId="0" borderId="64" applyNumberFormat="0" applyFill="0" applyAlignment="0" applyProtection="0"/>
    <xf numFmtId="0" fontId="135" fillId="0" borderId="64" applyNumberFormat="0" applyFill="0" applyAlignment="0" applyProtection="0"/>
    <xf numFmtId="0" fontId="135" fillId="0" borderId="64" applyNumberFormat="0" applyFill="0" applyAlignment="0" applyProtection="0"/>
    <xf numFmtId="0" fontId="135" fillId="0" borderId="64" applyNumberFormat="0" applyFill="0" applyAlignment="0" applyProtection="0"/>
    <xf numFmtId="0" fontId="135" fillId="0" borderId="64" applyNumberFormat="0" applyFill="0" applyAlignment="0" applyProtection="0"/>
    <xf numFmtId="0" fontId="135" fillId="0" borderId="64" applyNumberFormat="0" applyFill="0" applyAlignment="0" applyProtection="0"/>
    <xf numFmtId="0" fontId="135" fillId="0" borderId="64" applyNumberFormat="0" applyFill="0" applyAlignment="0" applyProtection="0"/>
    <xf numFmtId="0" fontId="135" fillId="0" borderId="64" applyNumberFormat="0" applyFill="0" applyAlignment="0" applyProtection="0"/>
    <xf numFmtId="0" fontId="135" fillId="0" borderId="64" applyNumberFormat="0" applyFill="0" applyAlignment="0" applyProtection="0"/>
    <xf numFmtId="0" fontId="135" fillId="0" borderId="64" applyNumberFormat="0" applyFill="0" applyAlignment="0" applyProtection="0"/>
    <xf numFmtId="0" fontId="172" fillId="0" borderId="64" applyNumberFormat="0" applyFill="0" applyAlignment="0" applyProtection="0"/>
    <xf numFmtId="0" fontId="20" fillId="54" borderId="62" applyNumberFormat="0" applyFont="0" applyAlignment="0" applyProtection="0"/>
    <xf numFmtId="0" fontId="15" fillId="54" borderId="62" applyNumberFormat="0" applyFont="0" applyAlignment="0" applyProtection="0"/>
    <xf numFmtId="0" fontId="15" fillId="54" borderId="62" applyNumberFormat="0" applyFont="0" applyAlignment="0" applyProtection="0"/>
    <xf numFmtId="0" fontId="15" fillId="54" borderId="62" applyNumberFormat="0" applyFont="0" applyAlignment="0" applyProtection="0"/>
    <xf numFmtId="0" fontId="15" fillId="54" borderId="62" applyNumberFormat="0" applyFont="0" applyAlignment="0" applyProtection="0"/>
    <xf numFmtId="0" fontId="15" fillId="54" borderId="62" applyNumberFormat="0" applyFont="0" applyAlignment="0" applyProtection="0"/>
    <xf numFmtId="0" fontId="15" fillId="54" borderId="62" applyNumberFormat="0" applyFont="0" applyAlignment="0" applyProtection="0"/>
    <xf numFmtId="0" fontId="15" fillId="54" borderId="62" applyNumberFormat="0" applyFont="0" applyAlignment="0" applyProtection="0"/>
    <xf numFmtId="0" fontId="15" fillId="54" borderId="62" applyNumberFormat="0" applyFont="0" applyAlignment="0" applyProtection="0"/>
    <xf numFmtId="0" fontId="15" fillId="54" borderId="62" applyNumberFormat="0" applyFont="0" applyAlignment="0" applyProtection="0"/>
    <xf numFmtId="0" fontId="15" fillId="54" borderId="62" applyNumberFormat="0" applyFont="0" applyAlignment="0" applyProtection="0"/>
    <xf numFmtId="0" fontId="45" fillId="54" borderId="62" applyNumberFormat="0" applyFont="0" applyAlignment="0" applyProtection="0"/>
    <xf numFmtId="0" fontId="8" fillId="11" borderId="0" applyNumberFormat="0" applyBorder="0" applyAlignment="0" applyProtection="0"/>
    <xf numFmtId="0" fontId="15" fillId="54" borderId="93" applyNumberFormat="0" applyFont="0" applyAlignment="0" applyProtection="0"/>
    <xf numFmtId="0" fontId="56" fillId="41" borderId="112" applyNumberFormat="0" applyAlignment="0" applyProtection="0"/>
    <xf numFmtId="0" fontId="8" fillId="19" borderId="0" applyNumberFormat="0" applyBorder="0" applyAlignment="0" applyProtection="0"/>
    <xf numFmtId="0" fontId="15" fillId="54" borderId="93" applyNumberFormat="0" applyFont="0" applyAlignment="0" applyProtection="0"/>
    <xf numFmtId="0" fontId="172" fillId="0" borderId="135" applyNumberFormat="0" applyFill="0" applyAlignment="0" applyProtection="0"/>
    <xf numFmtId="0" fontId="135" fillId="0" borderId="95" applyNumberFormat="0" applyFill="0" applyAlignment="0" applyProtection="0"/>
    <xf numFmtId="0" fontId="172" fillId="0" borderId="95" applyNumberFormat="0" applyFill="0" applyAlignment="0" applyProtection="0"/>
    <xf numFmtId="0" fontId="135" fillId="0" borderId="95" applyNumberFormat="0" applyFill="0" applyAlignment="0" applyProtection="0"/>
    <xf numFmtId="0" fontId="123" fillId="51" borderId="92" applyNumberFormat="0" applyAlignment="0" applyProtection="0"/>
    <xf numFmtId="0" fontId="123" fillId="51" borderId="92" applyNumberFormat="0" applyAlignment="0" applyProtection="0"/>
    <xf numFmtId="0" fontId="133" fillId="51" borderId="94" applyNumberFormat="0" applyAlignment="0" applyProtection="0"/>
    <xf numFmtId="0" fontId="133" fillId="51" borderId="94" applyNumberFormat="0" applyAlignment="0" applyProtection="0"/>
    <xf numFmtId="0" fontId="130" fillId="41" borderId="92" applyNumberFormat="0" applyAlignment="0" applyProtection="0"/>
    <xf numFmtId="0" fontId="130" fillId="41" borderId="92" applyNumberFormat="0" applyAlignment="0" applyProtection="0"/>
    <xf numFmtId="0" fontId="130" fillId="41" borderId="92" applyNumberFormat="0" applyAlignment="0" applyProtection="0"/>
    <xf numFmtId="0" fontId="61" fillId="0" borderId="95" applyNumberFormat="0" applyFill="0" applyAlignment="0" applyProtection="0"/>
    <xf numFmtId="0" fontId="15" fillId="54" borderId="103" applyNumberFormat="0" applyFont="0" applyAlignment="0" applyProtection="0"/>
    <xf numFmtId="0" fontId="15" fillId="54" borderId="103" applyNumberFormat="0" applyFont="0" applyAlignment="0" applyProtection="0"/>
    <xf numFmtId="0" fontId="123" fillId="51" borderId="102" applyNumberFormat="0" applyAlignment="0" applyProtection="0"/>
    <xf numFmtId="0" fontId="133" fillId="51" borderId="104" applyNumberFormat="0" applyAlignment="0" applyProtection="0"/>
    <xf numFmtId="0" fontId="130" fillId="41" borderId="102" applyNumberFormat="0" applyAlignment="0" applyProtection="0"/>
    <xf numFmtId="0" fontId="130" fillId="41" borderId="92" applyNumberFormat="0" applyAlignment="0" applyProtection="0"/>
    <xf numFmtId="0" fontId="61" fillId="0" borderId="105" applyNumberFormat="0" applyFill="0" applyAlignment="0" applyProtection="0"/>
    <xf numFmtId="0" fontId="15" fillId="54" borderId="103" applyNumberFormat="0" applyFont="0" applyAlignment="0" applyProtection="0"/>
    <xf numFmtId="0" fontId="140" fillId="58" borderId="92" applyNumberFormat="0" applyAlignment="0" applyProtection="0"/>
    <xf numFmtId="0" fontId="147" fillId="53" borderId="102" applyNumberFormat="0" applyAlignment="0" applyProtection="0"/>
    <xf numFmtId="0" fontId="130" fillId="41" borderId="97" applyNumberFormat="0" applyAlignment="0" applyProtection="0"/>
    <xf numFmtId="0" fontId="133" fillId="51" borderId="134" applyNumberFormat="0" applyAlignment="0" applyProtection="0"/>
    <xf numFmtId="0" fontId="123" fillId="51" borderId="107" applyNumberFormat="0" applyAlignment="0" applyProtection="0"/>
    <xf numFmtId="0" fontId="133" fillId="51" borderId="109" applyNumberFormat="0" applyAlignment="0" applyProtection="0"/>
    <xf numFmtId="0" fontId="130" fillId="41" borderId="132" applyNumberFormat="0" applyAlignment="0" applyProtection="0"/>
    <xf numFmtId="0" fontId="135" fillId="0" borderId="140" applyNumberFormat="0" applyFill="0" applyAlignment="0" applyProtection="0"/>
    <xf numFmtId="0" fontId="133" fillId="51" borderId="124" applyNumberFormat="0" applyAlignment="0" applyProtection="0"/>
    <xf numFmtId="0" fontId="15" fillId="54" borderId="123" applyNumberFormat="0" applyFont="0" applyAlignment="0" applyProtection="0"/>
    <xf numFmtId="0" fontId="8" fillId="14" borderId="0" applyNumberFormat="0" applyBorder="0" applyAlignment="0" applyProtection="0"/>
    <xf numFmtId="0" fontId="135" fillId="0" borderId="105" applyNumberFormat="0" applyFill="0" applyAlignment="0" applyProtection="0"/>
    <xf numFmtId="0" fontId="123" fillId="51" borderId="127" applyNumberFormat="0" applyAlignment="0" applyProtection="0"/>
    <xf numFmtId="0" fontId="172" fillId="0" borderId="130" applyNumberFormat="0" applyFill="0" applyAlignment="0" applyProtection="0"/>
    <xf numFmtId="0" fontId="15" fillId="54" borderId="108" applyNumberFormat="0" applyFont="0" applyAlignment="0" applyProtection="0"/>
    <xf numFmtId="0" fontId="133" fillId="51" borderId="109" applyNumberFormat="0" applyAlignment="0" applyProtection="0"/>
    <xf numFmtId="0" fontId="15" fillId="54" borderId="152" applyNumberFormat="0" applyFont="0" applyAlignment="0" applyProtection="0"/>
    <xf numFmtId="0" fontId="20" fillId="54" borderId="138" applyNumberFormat="0" applyFont="0" applyAlignment="0" applyProtection="0"/>
    <xf numFmtId="0" fontId="133" fillId="51" borderId="129" applyNumberFormat="0" applyAlignment="0" applyProtection="0"/>
    <xf numFmtId="0" fontId="130" fillId="41" borderId="107" applyNumberFormat="0" applyAlignment="0" applyProtection="0"/>
    <xf numFmtId="0" fontId="45" fillId="54" borderId="88" applyNumberFormat="0" applyFont="0" applyAlignment="0" applyProtection="0"/>
    <xf numFmtId="0" fontId="123" fillId="51" borderId="107" applyNumberFormat="0" applyAlignment="0" applyProtection="0"/>
    <xf numFmtId="0" fontId="15" fillId="54" borderId="88" applyNumberFormat="0" applyFont="0" applyAlignment="0" applyProtection="0"/>
    <xf numFmtId="0" fontId="135" fillId="0" borderId="90" applyNumberFormat="0" applyFill="0" applyAlignment="0" applyProtection="0"/>
    <xf numFmtId="0" fontId="135" fillId="0" borderId="90" applyNumberFormat="0" applyFill="0" applyAlignment="0" applyProtection="0"/>
    <xf numFmtId="0" fontId="123" fillId="51" borderId="87" applyNumberFormat="0" applyAlignment="0" applyProtection="0"/>
    <xf numFmtId="0" fontId="123" fillId="51" borderId="87" applyNumberFormat="0" applyAlignment="0" applyProtection="0"/>
    <xf numFmtId="0" fontId="133" fillId="51" borderId="89" applyNumberFormat="0" applyAlignment="0" applyProtection="0"/>
    <xf numFmtId="0" fontId="133" fillId="51" borderId="89" applyNumberFormat="0" applyAlignment="0" applyProtection="0"/>
    <xf numFmtId="0" fontId="130" fillId="41" borderId="87" applyNumberFormat="0" applyAlignment="0" applyProtection="0"/>
    <xf numFmtId="0" fontId="130" fillId="41" borderId="87" applyNumberFormat="0" applyAlignment="0" applyProtection="0"/>
    <xf numFmtId="0" fontId="133" fillId="51" borderId="89" applyNumberFormat="0" applyAlignment="0" applyProtection="0"/>
    <xf numFmtId="0" fontId="130" fillId="41" borderId="87" applyNumberFormat="0" applyAlignment="0" applyProtection="0"/>
    <xf numFmtId="0" fontId="15" fillId="54" borderId="88" applyNumberFormat="0" applyFont="0" applyAlignment="0" applyProtection="0"/>
    <xf numFmtId="0" fontId="24" fillId="42" borderId="0" applyNumberFormat="0" applyBorder="0" applyAlignment="0" applyProtection="0"/>
    <xf numFmtId="0" fontId="130" fillId="41" borderId="127" applyNumberFormat="0" applyAlignment="0" applyProtection="0"/>
    <xf numFmtId="0" fontId="123" fillId="51" borderId="87" applyNumberFormat="0" applyAlignment="0" applyProtection="0"/>
    <xf numFmtId="0" fontId="15" fillId="54" borderId="152" applyNumberFormat="0" applyFont="0" applyAlignment="0" applyProtection="0"/>
    <xf numFmtId="0" fontId="133" fillId="51" borderId="134" applyNumberFormat="0" applyAlignment="0" applyProtection="0"/>
    <xf numFmtId="0" fontId="45" fillId="54" borderId="108" applyNumberFormat="0" applyFont="0" applyAlignment="0" applyProtection="0"/>
    <xf numFmtId="0" fontId="56" fillId="41" borderId="151" applyNumberFormat="0" applyAlignment="0" applyProtection="0"/>
    <xf numFmtId="0" fontId="15" fillId="54" borderId="123" applyNumberFormat="0" applyFont="0" applyAlignment="0" applyProtection="0"/>
    <xf numFmtId="0" fontId="135" fillId="0" borderId="154" applyNumberFormat="0" applyFill="0" applyAlignment="0" applyProtection="0"/>
    <xf numFmtId="0" fontId="153" fillId="0" borderId="136" applyNumberFormat="0" applyFill="0" applyAlignment="0" applyProtection="0"/>
    <xf numFmtId="0" fontId="135" fillId="0" borderId="85" applyNumberFormat="0" applyFill="0" applyAlignment="0" applyProtection="0"/>
    <xf numFmtId="0" fontId="133" fillId="51" borderId="84" applyNumberFormat="0" applyAlignment="0" applyProtection="0"/>
    <xf numFmtId="0" fontId="130" fillId="41" borderId="82" applyNumberFormat="0" applyAlignment="0" applyProtection="0"/>
    <xf numFmtId="0" fontId="123" fillId="51" borderId="151" applyNumberFormat="0" applyAlignment="0" applyProtection="0"/>
    <xf numFmtId="0" fontId="133" fillId="51" borderId="84" applyNumberFormat="0" applyAlignment="0" applyProtection="0"/>
    <xf numFmtId="0" fontId="156" fillId="37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49" fillId="51" borderId="107" applyNumberFormat="0" applyAlignment="0" applyProtection="0"/>
    <xf numFmtId="0" fontId="15" fillId="54" borderId="108" applyNumberFormat="0" applyFont="0" applyAlignment="0" applyProtection="0"/>
    <xf numFmtId="0" fontId="123" fillId="51" borderId="107" applyNumberFormat="0" applyAlignment="0" applyProtection="0"/>
    <xf numFmtId="0" fontId="49" fillId="51" borderId="72" applyNumberFormat="0" applyAlignment="0" applyProtection="0"/>
    <xf numFmtId="0" fontId="135" fillId="0" borderId="80" applyNumberFormat="0" applyFill="0" applyAlignment="0" applyProtection="0"/>
    <xf numFmtId="0" fontId="8" fillId="31" borderId="0" applyNumberFormat="0" applyBorder="0" applyAlignment="0" applyProtection="0"/>
    <xf numFmtId="0" fontId="130" fillId="41" borderId="137" applyNumberFormat="0" applyAlignment="0" applyProtection="0"/>
    <xf numFmtId="0" fontId="130" fillId="41" borderId="77" applyNumberFormat="0" applyAlignment="0" applyProtection="0"/>
    <xf numFmtId="0" fontId="135" fillId="0" borderId="80" applyNumberFormat="0" applyFill="0" applyAlignment="0" applyProtection="0"/>
    <xf numFmtId="0" fontId="130" fillId="41" borderId="107" applyNumberFormat="0" applyAlignment="0" applyProtection="0"/>
    <xf numFmtId="0" fontId="15" fillId="54" borderId="78" applyNumberFormat="0" applyFont="0" applyAlignment="0" applyProtection="0"/>
    <xf numFmtId="0" fontId="130" fillId="41" borderId="77" applyNumberFormat="0" applyAlignment="0" applyProtection="0"/>
    <xf numFmtId="0" fontId="135" fillId="0" borderId="154" applyNumberFormat="0" applyFill="0" applyAlignment="0" applyProtection="0"/>
    <xf numFmtId="0" fontId="61" fillId="0" borderId="85" applyNumberFormat="0" applyFill="0" applyAlignment="0" applyProtection="0"/>
    <xf numFmtId="0" fontId="135" fillId="0" borderId="95" applyNumberFormat="0" applyFill="0" applyAlignment="0" applyProtection="0"/>
    <xf numFmtId="0" fontId="135" fillId="0" borderId="95" applyNumberFormat="0" applyFill="0" applyAlignment="0" applyProtection="0"/>
    <xf numFmtId="0" fontId="135" fillId="0" borderId="95" applyNumberFormat="0" applyFill="0" applyAlignment="0" applyProtection="0"/>
    <xf numFmtId="0" fontId="123" fillId="51" borderId="92" applyNumberFormat="0" applyAlignment="0" applyProtection="0"/>
    <xf numFmtId="0" fontId="123" fillId="51" borderId="92" applyNumberFormat="0" applyAlignment="0" applyProtection="0"/>
    <xf numFmtId="0" fontId="133" fillId="51" borderId="94" applyNumberFormat="0" applyAlignment="0" applyProtection="0"/>
    <xf numFmtId="0" fontId="133" fillId="51" borderId="94" applyNumberFormat="0" applyAlignment="0" applyProtection="0"/>
    <xf numFmtId="0" fontId="130" fillId="41" borderId="92" applyNumberFormat="0" applyAlignment="0" applyProtection="0"/>
    <xf numFmtId="0" fontId="135" fillId="0" borderId="105" applyNumberFormat="0" applyFill="0" applyAlignment="0" applyProtection="0"/>
    <xf numFmtId="0" fontId="130" fillId="41" borderId="92" applyNumberFormat="0" applyAlignment="0" applyProtection="0"/>
    <xf numFmtId="0" fontId="8" fillId="11" borderId="0" applyNumberFormat="0" applyBorder="0" applyAlignment="0" applyProtection="0"/>
    <xf numFmtId="0" fontId="15" fillId="54" borderId="93" applyNumberFormat="0" applyFont="0" applyAlignment="0" applyProtection="0"/>
    <xf numFmtId="0" fontId="15" fillId="54" borderId="103" applyNumberFormat="0" applyFont="0" applyAlignment="0" applyProtection="0"/>
    <xf numFmtId="0" fontId="15" fillId="54" borderId="103" applyNumberFormat="0" applyFont="0" applyAlignment="0" applyProtection="0"/>
    <xf numFmtId="0" fontId="15" fillId="54" borderId="103" applyNumberFormat="0" applyFont="0" applyAlignment="0" applyProtection="0"/>
    <xf numFmtId="0" fontId="20" fillId="54" borderId="103" applyNumberFormat="0" applyFont="0" applyAlignment="0" applyProtection="0"/>
    <xf numFmtId="0" fontId="123" fillId="51" borderId="102" applyNumberFormat="0" applyAlignment="0" applyProtection="0"/>
    <xf numFmtId="0" fontId="123" fillId="51" borderId="102" applyNumberFormat="0" applyAlignment="0" applyProtection="0"/>
    <xf numFmtId="0" fontId="133" fillId="51" borderId="104" applyNumberFormat="0" applyAlignment="0" applyProtection="0"/>
    <xf numFmtId="0" fontId="130" fillId="41" borderId="102" applyNumberFormat="0" applyAlignment="0" applyProtection="0"/>
    <xf numFmtId="0" fontId="147" fillId="53" borderId="92" applyNumberFormat="0" applyAlignment="0" applyProtection="0"/>
    <xf numFmtId="0" fontId="49" fillId="51" borderId="102" applyNumberFormat="0" applyAlignment="0" applyProtection="0"/>
    <xf numFmtId="0" fontId="49" fillId="51" borderId="92" applyNumberFormat="0" applyAlignment="0" applyProtection="0"/>
    <xf numFmtId="0" fontId="123" fillId="51" borderId="151" applyNumberFormat="0" applyAlignment="0" applyProtection="0"/>
    <xf numFmtId="0" fontId="123" fillId="51" borderId="107" applyNumberFormat="0" applyAlignment="0" applyProtection="0"/>
    <xf numFmtId="0" fontId="15" fillId="54" borderId="138" applyNumberFormat="0" applyFont="0" applyAlignment="0" applyProtection="0"/>
    <xf numFmtId="0" fontId="123" fillId="51" borderId="132" applyNumberFormat="0" applyAlignment="0" applyProtection="0"/>
    <xf numFmtId="0" fontId="133" fillId="51" borderId="139" applyNumberFormat="0" applyAlignment="0" applyProtection="0"/>
    <xf numFmtId="0" fontId="15" fillId="54" borderId="133" applyNumberFormat="0" applyFont="0" applyAlignment="0" applyProtection="0"/>
    <xf numFmtId="0" fontId="133" fillId="51" borderId="124" applyNumberFormat="0" applyAlignment="0" applyProtection="0"/>
    <xf numFmtId="0" fontId="15" fillId="54" borderId="123" applyNumberFormat="0" applyFont="0" applyAlignment="0" applyProtection="0"/>
    <xf numFmtId="0" fontId="15" fillId="54" borderId="103" applyNumberFormat="0" applyFont="0" applyAlignment="0" applyProtection="0"/>
    <xf numFmtId="0" fontId="130" fillId="41" borderId="102" applyNumberFormat="0" applyAlignment="0" applyProtection="0"/>
    <xf numFmtId="0" fontId="130" fillId="41" borderId="127" applyNumberFormat="0" applyAlignment="0" applyProtection="0"/>
    <xf numFmtId="0" fontId="135" fillId="0" borderId="140" applyNumberFormat="0" applyFill="0" applyAlignment="0" applyProtection="0"/>
    <xf numFmtId="0" fontId="15" fillId="54" borderId="108" applyNumberFormat="0" applyFont="0" applyAlignment="0" applyProtection="0"/>
    <xf numFmtId="0" fontId="167" fillId="51" borderId="107" applyNumberFormat="0" applyAlignment="0" applyProtection="0"/>
    <xf numFmtId="0" fontId="133" fillId="51" borderId="139" applyNumberFormat="0" applyAlignment="0" applyProtection="0"/>
    <xf numFmtId="0" fontId="133" fillId="51" borderId="134" applyNumberFormat="0" applyAlignment="0" applyProtection="0"/>
    <xf numFmtId="0" fontId="156" fillId="39" borderId="0" applyNumberFormat="0" applyBorder="0" applyAlignment="0" applyProtection="0"/>
    <xf numFmtId="0" fontId="133" fillId="51" borderId="129" applyNumberFormat="0" applyAlignment="0" applyProtection="0"/>
    <xf numFmtId="0" fontId="133" fillId="51" borderId="153" applyNumberFormat="0" applyAlignment="0" applyProtection="0"/>
    <xf numFmtId="0" fontId="130" fillId="41" borderId="132" applyNumberFormat="0" applyAlignment="0" applyProtection="0"/>
    <xf numFmtId="0" fontId="15" fillId="54" borderId="123" applyNumberFormat="0" applyFont="0" applyAlignment="0" applyProtection="0"/>
    <xf numFmtId="0" fontId="15" fillId="54" borderId="88" applyNumberFormat="0" applyFont="0" applyAlignment="0" applyProtection="0"/>
    <xf numFmtId="0" fontId="15" fillId="54" borderId="88" applyNumberFormat="0" applyFont="0" applyAlignment="0" applyProtection="0"/>
    <xf numFmtId="0" fontId="20" fillId="54" borderId="88" applyNumberFormat="0" applyFont="0" applyAlignment="0" applyProtection="0"/>
    <xf numFmtId="0" fontId="135" fillId="0" borderId="90" applyNumberFormat="0" applyFill="0" applyAlignment="0" applyProtection="0"/>
    <xf numFmtId="0" fontId="135" fillId="0" borderId="90" applyNumberFormat="0" applyFill="0" applyAlignment="0" applyProtection="0"/>
    <xf numFmtId="0" fontId="123" fillId="51" borderId="87" applyNumberFormat="0" applyAlignment="0" applyProtection="0"/>
    <xf numFmtId="0" fontId="123" fillId="51" borderId="87" applyNumberFormat="0" applyAlignment="0" applyProtection="0"/>
    <xf numFmtId="0" fontId="133" fillId="51" borderId="89" applyNumberFormat="0" applyAlignment="0" applyProtection="0"/>
    <xf numFmtId="0" fontId="133" fillId="51" borderId="89" applyNumberFormat="0" applyAlignment="0" applyProtection="0"/>
    <xf numFmtId="0" fontId="130" fillId="41" borderId="87" applyNumberFormat="0" applyAlignment="0" applyProtection="0"/>
    <xf numFmtId="0" fontId="130" fillId="41" borderId="87" applyNumberFormat="0" applyAlignment="0" applyProtection="0"/>
    <xf numFmtId="0" fontId="151" fillId="58" borderId="89" applyNumberFormat="0" applyAlignment="0" applyProtection="0"/>
    <xf numFmtId="0" fontId="135" fillId="0" borderId="90" applyNumberFormat="0" applyFill="0" applyAlignment="0" applyProtection="0"/>
    <xf numFmtId="0" fontId="24" fillId="36" borderId="0" applyNumberFormat="0" applyBorder="0" applyAlignment="0" applyProtection="0"/>
    <xf numFmtId="0" fontId="130" fillId="41" borderId="87" applyNumberFormat="0" applyAlignment="0" applyProtection="0"/>
    <xf numFmtId="0" fontId="8" fillId="19" borderId="0" applyNumberFormat="0" applyBorder="0" applyAlignment="0" applyProtection="0"/>
    <xf numFmtId="0" fontId="140" fillId="58" borderId="87" applyNumberFormat="0" applyAlignment="0" applyProtection="0"/>
    <xf numFmtId="0" fontId="15" fillId="54" borderId="108" applyNumberFormat="0" applyFont="0" applyAlignment="0" applyProtection="0"/>
    <xf numFmtId="0" fontId="15" fillId="54" borderId="152" applyNumberFormat="0" applyFont="0" applyAlignment="0" applyProtection="0"/>
    <xf numFmtId="0" fontId="130" fillId="41" borderId="132" applyNumberFormat="0" applyAlignment="0" applyProtection="0"/>
    <xf numFmtId="0" fontId="135" fillId="0" borderId="154" applyNumberFormat="0" applyFill="0" applyAlignment="0" applyProtection="0"/>
    <xf numFmtId="0" fontId="123" fillId="51" borderId="132" applyNumberFormat="0" applyAlignment="0" applyProtection="0"/>
    <xf numFmtId="0" fontId="130" fillId="41" borderId="72" applyNumberFormat="0" applyAlignment="0" applyProtection="0"/>
    <xf numFmtId="0" fontId="147" fillId="53" borderId="72" applyNumberFormat="0" applyAlignment="0" applyProtection="0"/>
    <xf numFmtId="0" fontId="56" fillId="41" borderId="72" applyNumberFormat="0" applyAlignment="0" applyProtection="0"/>
    <xf numFmtId="0" fontId="140" fillId="58" borderId="77" applyNumberFormat="0" applyAlignment="0" applyProtection="0"/>
    <xf numFmtId="0" fontId="123" fillId="51" borderId="77" applyNumberFormat="0" applyAlignment="0" applyProtection="0"/>
    <xf numFmtId="0" fontId="49" fillId="51" borderId="66" applyNumberFormat="0" applyAlignment="0" applyProtection="0"/>
    <xf numFmtId="0" fontId="140" fillId="58" borderId="66" applyNumberFormat="0" applyAlignment="0" applyProtection="0"/>
    <xf numFmtId="0" fontId="123" fillId="51" borderId="66" applyNumberFormat="0" applyAlignment="0" applyProtection="0"/>
    <xf numFmtId="0" fontId="135" fillId="0" borderId="85" applyNumberFormat="0" applyFill="0" applyAlignment="0" applyProtection="0"/>
    <xf numFmtId="0" fontId="147" fillId="53" borderId="77" applyNumberFormat="0" applyAlignment="0" applyProtection="0"/>
    <xf numFmtId="0" fontId="123" fillId="51" borderId="72" applyNumberFormat="0" applyAlignment="0" applyProtection="0"/>
    <xf numFmtId="0" fontId="140" fillId="58" borderId="72" applyNumberFormat="0" applyAlignment="0" applyProtection="0"/>
    <xf numFmtId="0" fontId="133" fillId="51" borderId="84" applyNumberFormat="0" applyAlignment="0" applyProtection="0"/>
    <xf numFmtId="0" fontId="130" fillId="41" borderId="82" applyNumberFormat="0" applyAlignment="0" applyProtection="0"/>
    <xf numFmtId="0" fontId="133" fillId="51" borderId="153" applyNumberFormat="0" applyAlignment="0" applyProtection="0"/>
    <xf numFmtId="0" fontId="20" fillId="54" borderId="152" applyNumberFormat="0" applyFont="0" applyAlignment="0" applyProtection="0"/>
    <xf numFmtId="0" fontId="15" fillId="54" borderId="83" applyNumberFormat="0" applyFont="0" applyAlignment="0" applyProtection="0"/>
    <xf numFmtId="0" fontId="15" fillId="54" borderId="88" applyNumberFormat="0" applyFont="0" applyAlignment="0" applyProtection="0"/>
    <xf numFmtId="0" fontId="49" fillId="51" borderId="77" applyNumberFormat="0" applyAlignment="0" applyProtection="0"/>
    <xf numFmtId="0" fontId="15" fillId="54" borderId="133" applyNumberFormat="0" applyFont="0" applyAlignment="0" applyProtection="0"/>
    <xf numFmtId="0" fontId="133" fillId="51" borderId="129" applyNumberFormat="0" applyAlignment="0" applyProtection="0"/>
    <xf numFmtId="0" fontId="123" fillId="51" borderId="102" applyNumberFormat="0" applyAlignment="0" applyProtection="0"/>
    <xf numFmtId="0" fontId="15" fillId="54" borderId="88" applyNumberFormat="0" applyFont="0" applyAlignment="0" applyProtection="0"/>
    <xf numFmtId="0" fontId="130" fillId="41" borderId="151" applyNumberFormat="0" applyAlignment="0" applyProtection="0"/>
    <xf numFmtId="0" fontId="15" fillId="54" borderId="78" applyNumberFormat="0" applyFont="0" applyAlignment="0" applyProtection="0"/>
    <xf numFmtId="0" fontId="151" fillId="58" borderId="79" applyNumberFormat="0" applyAlignment="0" applyProtection="0"/>
    <xf numFmtId="0" fontId="135" fillId="0" borderId="135" applyNumberFormat="0" applyFill="0" applyAlignment="0" applyProtection="0"/>
    <xf numFmtId="0" fontId="56" fillId="41" borderId="66" applyNumberFormat="0" applyAlignment="0" applyProtection="0"/>
    <xf numFmtId="0" fontId="130" fillId="41" borderId="82" applyNumberFormat="0" applyAlignment="0" applyProtection="0"/>
    <xf numFmtId="0" fontId="147" fillId="53" borderId="66" applyNumberFormat="0" applyAlignment="0" applyProtection="0"/>
    <xf numFmtId="0" fontId="130" fillId="41" borderId="66" applyNumberFormat="0" applyAlignment="0" applyProtection="0"/>
    <xf numFmtId="0" fontId="123" fillId="51" borderId="77" applyNumberFormat="0" applyAlignment="0" applyProtection="0"/>
    <xf numFmtId="0" fontId="61" fillId="0" borderId="80" applyNumberFormat="0" applyFill="0" applyAlignment="0" applyProtection="0"/>
    <xf numFmtId="0" fontId="135" fillId="0" borderId="80" applyNumberFormat="0" applyFill="0" applyAlignment="0" applyProtection="0"/>
    <xf numFmtId="0" fontId="130" fillId="41" borderId="77" applyNumberFormat="0" applyAlignment="0" applyProtection="0"/>
    <xf numFmtId="0" fontId="130" fillId="41" borderId="77" applyNumberFormat="0" applyAlignment="0" applyProtection="0"/>
    <xf numFmtId="0" fontId="130" fillId="41" borderId="77" applyNumberFormat="0" applyAlignment="0" applyProtection="0"/>
    <xf numFmtId="0" fontId="130" fillId="41" borderId="77" applyNumberFormat="0" applyAlignment="0" applyProtection="0"/>
    <xf numFmtId="0" fontId="133" fillId="51" borderId="79" applyNumberFormat="0" applyAlignment="0" applyProtection="0"/>
    <xf numFmtId="0" fontId="133" fillId="51" borderId="79" applyNumberFormat="0" applyAlignment="0" applyProtection="0"/>
    <xf numFmtId="0" fontId="133" fillId="51" borderId="79" applyNumberFormat="0" applyAlignment="0" applyProtection="0"/>
    <xf numFmtId="0" fontId="133" fillId="51" borderId="79" applyNumberFormat="0" applyAlignment="0" applyProtection="0"/>
    <xf numFmtId="0" fontId="133" fillId="51" borderId="79" applyNumberFormat="0" applyAlignment="0" applyProtection="0"/>
    <xf numFmtId="0" fontId="133" fillId="51" borderId="79" applyNumberFormat="0" applyAlignment="0" applyProtection="0"/>
    <xf numFmtId="0" fontId="133" fillId="51" borderId="79" applyNumberFormat="0" applyAlignment="0" applyProtection="0"/>
    <xf numFmtId="0" fontId="123" fillId="51" borderId="77" applyNumberFormat="0" applyAlignment="0" applyProtection="0"/>
    <xf numFmtId="0" fontId="123" fillId="51" borderId="77" applyNumberFormat="0" applyAlignment="0" applyProtection="0"/>
    <xf numFmtId="0" fontId="123" fillId="51" borderId="77" applyNumberFormat="0" applyAlignment="0" applyProtection="0"/>
    <xf numFmtId="0" fontId="123" fillId="51" borderId="77" applyNumberFormat="0" applyAlignment="0" applyProtection="0"/>
    <xf numFmtId="0" fontId="123" fillId="51" borderId="77" applyNumberFormat="0" applyAlignment="0" applyProtection="0"/>
    <xf numFmtId="0" fontId="123" fillId="51" borderId="77" applyNumberFormat="0" applyAlignment="0" applyProtection="0"/>
    <xf numFmtId="0" fontId="123" fillId="51" borderId="77" applyNumberFormat="0" applyAlignment="0" applyProtection="0"/>
    <xf numFmtId="0" fontId="135" fillId="0" borderId="80" applyNumberFormat="0" applyFill="0" applyAlignment="0" applyProtection="0"/>
    <xf numFmtId="0" fontId="56" fillId="41" borderId="77" applyNumberFormat="0" applyAlignment="0" applyProtection="0"/>
    <xf numFmtId="0" fontId="135" fillId="0" borderId="80" applyNumberFormat="0" applyFill="0" applyAlignment="0" applyProtection="0"/>
    <xf numFmtId="0" fontId="135" fillId="0" borderId="80" applyNumberFormat="0" applyFill="0" applyAlignment="0" applyProtection="0"/>
    <xf numFmtId="0" fontId="20" fillId="54" borderId="78" applyNumberFormat="0" applyFont="0" applyAlignment="0" applyProtection="0"/>
    <xf numFmtId="0" fontId="15" fillId="54" borderId="78" applyNumberFormat="0" applyFont="0" applyAlignment="0" applyProtection="0"/>
    <xf numFmtId="0" fontId="15" fillId="54" borderId="78" applyNumberFormat="0" applyFont="0" applyAlignment="0" applyProtection="0"/>
    <xf numFmtId="0" fontId="15" fillId="54" borderId="78" applyNumberFormat="0" applyFont="0" applyAlignment="0" applyProtection="0"/>
    <xf numFmtId="0" fontId="8" fillId="30" borderId="0" applyNumberFormat="0" applyBorder="0" applyAlignment="0" applyProtection="0"/>
    <xf numFmtId="0" fontId="15" fillId="54" borderId="78" applyNumberFormat="0" applyFont="0" applyAlignment="0" applyProtection="0"/>
    <xf numFmtId="0" fontId="15" fillId="54" borderId="78" applyNumberFormat="0" applyFont="0" applyAlignment="0" applyProtection="0"/>
    <xf numFmtId="0" fontId="15" fillId="54" borderId="78" applyNumberFormat="0" applyFont="0" applyAlignment="0" applyProtection="0"/>
    <xf numFmtId="0" fontId="15" fillId="54" borderId="78" applyNumberFormat="0" applyFont="0" applyAlignment="0" applyProtection="0"/>
    <xf numFmtId="0" fontId="15" fillId="54" borderId="78" applyNumberFormat="0" applyFont="0" applyAlignment="0" applyProtection="0"/>
    <xf numFmtId="0" fontId="45" fillId="54" borderId="78" applyNumberFormat="0" applyFont="0" applyAlignment="0" applyProtection="0"/>
    <xf numFmtId="0" fontId="130" fillId="41" borderId="77" applyNumberFormat="0" applyAlignment="0" applyProtection="0"/>
    <xf numFmtId="0" fontId="156" fillId="43" borderId="0" applyNumberFormat="0" applyBorder="0" applyAlignment="0" applyProtection="0"/>
    <xf numFmtId="0" fontId="156" fillId="38" borderId="0" applyNumberFormat="0" applyBorder="0" applyAlignment="0" applyProtection="0"/>
    <xf numFmtId="0" fontId="24" fillId="37" borderId="0" applyNumberFormat="0" applyBorder="0" applyAlignment="0" applyProtection="0"/>
    <xf numFmtId="0" fontId="15" fillId="54" borderId="67" applyNumberFormat="0" applyFont="0" applyAlignment="0" applyProtection="0"/>
    <xf numFmtId="0" fontId="140" fillId="58" borderId="107" applyNumberFormat="0" applyAlignment="0" applyProtection="0"/>
    <xf numFmtId="0" fontId="15" fillId="54" borderId="67" applyNumberFormat="0" applyFont="0" applyAlignment="0" applyProtection="0"/>
    <xf numFmtId="0" fontId="59" fillId="51" borderId="109" applyNumberFormat="0" applyAlignment="0" applyProtection="0"/>
    <xf numFmtId="0" fontId="135" fillId="0" borderId="110" applyNumberFormat="0" applyFill="0" applyAlignment="0" applyProtection="0"/>
    <xf numFmtId="0" fontId="59" fillId="51" borderId="68" applyNumberFormat="0" applyAlignment="0" applyProtection="0"/>
    <xf numFmtId="0" fontId="151" fillId="58" borderId="68" applyNumberFormat="0" applyAlignment="0" applyProtection="0"/>
    <xf numFmtId="0" fontId="133" fillId="51" borderId="68" applyNumberFormat="0" applyAlignment="0" applyProtection="0"/>
    <xf numFmtId="0" fontId="15" fillId="54" borderId="93" applyNumberFormat="0" applyFont="0" applyAlignment="0" applyProtection="0"/>
    <xf numFmtId="0" fontId="123" fillId="51" borderId="127" applyNumberFormat="0" applyAlignment="0" applyProtection="0"/>
    <xf numFmtId="0" fontId="61" fillId="0" borderId="69" applyNumberFormat="0" applyFill="0" applyAlignment="0" applyProtection="0"/>
    <xf numFmtId="0" fontId="153" fillId="0" borderId="70" applyNumberFormat="0" applyFill="0" applyAlignment="0" applyProtection="0"/>
    <xf numFmtId="0" fontId="135" fillId="0" borderId="69" applyNumberFormat="0" applyFill="0" applyAlignment="0" applyProtection="0"/>
    <xf numFmtId="0" fontId="166" fillId="51" borderId="79" applyNumberFormat="0" applyAlignment="0" applyProtection="0"/>
    <xf numFmtId="0" fontId="167" fillId="51" borderId="77" applyNumberFormat="0" applyAlignment="0" applyProtection="0"/>
    <xf numFmtId="0" fontId="135" fillId="0" borderId="80" applyNumberFormat="0" applyFill="0" applyAlignment="0" applyProtection="0"/>
    <xf numFmtId="0" fontId="130" fillId="41" borderId="66" applyNumberFormat="0" applyAlignment="0" applyProtection="0"/>
    <xf numFmtId="0" fontId="130" fillId="41" borderId="66" applyNumberFormat="0" applyAlignment="0" applyProtection="0"/>
    <xf numFmtId="0" fontId="130" fillId="41" borderId="66" applyNumberFormat="0" applyAlignment="0" applyProtection="0"/>
    <xf numFmtId="0" fontId="130" fillId="41" borderId="66" applyNumberFormat="0" applyAlignment="0" applyProtection="0"/>
    <xf numFmtId="0" fontId="130" fillId="41" borderId="66" applyNumberFormat="0" applyAlignment="0" applyProtection="0"/>
    <xf numFmtId="0" fontId="130" fillId="41" borderId="66" applyNumberFormat="0" applyAlignment="0" applyProtection="0"/>
    <xf numFmtId="0" fontId="130" fillId="41" borderId="66" applyNumberFormat="0" applyAlignment="0" applyProtection="0"/>
    <xf numFmtId="0" fontId="130" fillId="41" borderId="66" applyNumberFormat="0" applyAlignment="0" applyProtection="0"/>
    <xf numFmtId="0" fontId="130" fillId="41" borderId="66" applyNumberFormat="0" applyAlignment="0" applyProtection="0"/>
    <xf numFmtId="0" fontId="130" fillId="41" borderId="66" applyNumberFormat="0" applyAlignment="0" applyProtection="0"/>
    <xf numFmtId="0" fontId="130" fillId="41" borderId="66" applyNumberFormat="0" applyAlignment="0" applyProtection="0"/>
    <xf numFmtId="0" fontId="165" fillId="41" borderId="66" applyNumberFormat="0" applyAlignment="0" applyProtection="0"/>
    <xf numFmtId="0" fontId="133" fillId="51" borderId="68" applyNumberFormat="0" applyAlignment="0" applyProtection="0"/>
    <xf numFmtId="0" fontId="133" fillId="51" borderId="68" applyNumberFormat="0" applyAlignment="0" applyProtection="0"/>
    <xf numFmtId="0" fontId="133" fillId="51" borderId="68" applyNumberFormat="0" applyAlignment="0" applyProtection="0"/>
    <xf numFmtId="0" fontId="133" fillId="51" borderId="68" applyNumberFormat="0" applyAlignment="0" applyProtection="0"/>
    <xf numFmtId="0" fontId="133" fillId="51" borderId="68" applyNumberFormat="0" applyAlignment="0" applyProtection="0"/>
    <xf numFmtId="0" fontId="133" fillId="51" borderId="68" applyNumberFormat="0" applyAlignment="0" applyProtection="0"/>
    <xf numFmtId="0" fontId="133" fillId="51" borderId="68" applyNumberFormat="0" applyAlignment="0" applyProtection="0"/>
    <xf numFmtId="0" fontId="133" fillId="51" borderId="68" applyNumberFormat="0" applyAlignment="0" applyProtection="0"/>
    <xf numFmtId="0" fontId="133" fillId="51" borderId="68" applyNumberFormat="0" applyAlignment="0" applyProtection="0"/>
    <xf numFmtId="0" fontId="133" fillId="51" borderId="68" applyNumberFormat="0" applyAlignment="0" applyProtection="0"/>
    <xf numFmtId="0" fontId="133" fillId="51" borderId="68" applyNumberFormat="0" applyAlignment="0" applyProtection="0"/>
    <xf numFmtId="0" fontId="166" fillId="51" borderId="68" applyNumberFormat="0" applyAlignment="0" applyProtection="0"/>
    <xf numFmtId="0" fontId="123" fillId="51" borderId="66" applyNumberFormat="0" applyAlignment="0" applyProtection="0"/>
    <xf numFmtId="0" fontId="123" fillId="51" borderId="66" applyNumberFormat="0" applyAlignment="0" applyProtection="0"/>
    <xf numFmtId="0" fontId="123" fillId="51" borderId="66" applyNumberFormat="0" applyAlignment="0" applyProtection="0"/>
    <xf numFmtId="0" fontId="123" fillId="51" borderId="66" applyNumberFormat="0" applyAlignment="0" applyProtection="0"/>
    <xf numFmtId="0" fontId="123" fillId="51" borderId="66" applyNumberFormat="0" applyAlignment="0" applyProtection="0"/>
    <xf numFmtId="0" fontId="123" fillId="51" borderId="66" applyNumberFormat="0" applyAlignment="0" applyProtection="0"/>
    <xf numFmtId="0" fontId="123" fillId="51" borderId="66" applyNumberFormat="0" applyAlignment="0" applyProtection="0"/>
    <xf numFmtId="0" fontId="123" fillId="51" borderId="66" applyNumberFormat="0" applyAlignment="0" applyProtection="0"/>
    <xf numFmtId="0" fontId="123" fillId="51" borderId="66" applyNumberFormat="0" applyAlignment="0" applyProtection="0"/>
    <xf numFmtId="0" fontId="123" fillId="51" borderId="66" applyNumberFormat="0" applyAlignment="0" applyProtection="0"/>
    <xf numFmtId="0" fontId="123" fillId="51" borderId="66" applyNumberFormat="0" applyAlignment="0" applyProtection="0"/>
    <xf numFmtId="0" fontId="167" fillId="51" borderId="66" applyNumberFormat="0" applyAlignment="0" applyProtection="0"/>
    <xf numFmtId="0" fontId="15" fillId="54" borderId="128" applyNumberFormat="0" applyFont="0" applyAlignment="0" applyProtection="0"/>
    <xf numFmtId="0" fontId="151" fillId="58" borderId="124" applyNumberFormat="0" applyAlignment="0" applyProtection="0"/>
    <xf numFmtId="0" fontId="135" fillId="0" borderId="69" applyNumberFormat="0" applyFill="0" applyAlignment="0" applyProtection="0"/>
    <xf numFmtId="0" fontId="135" fillId="0" borderId="69" applyNumberFormat="0" applyFill="0" applyAlignment="0" applyProtection="0"/>
    <xf numFmtId="0" fontId="135" fillId="0" borderId="69" applyNumberFormat="0" applyFill="0" applyAlignment="0" applyProtection="0"/>
    <xf numFmtId="0" fontId="135" fillId="0" borderId="69" applyNumberFormat="0" applyFill="0" applyAlignment="0" applyProtection="0"/>
    <xf numFmtId="0" fontId="135" fillId="0" borderId="69" applyNumberFormat="0" applyFill="0" applyAlignment="0" applyProtection="0"/>
    <xf numFmtId="0" fontId="135" fillId="0" borderId="69" applyNumberFormat="0" applyFill="0" applyAlignment="0" applyProtection="0"/>
    <xf numFmtId="0" fontId="135" fillId="0" borderId="69" applyNumberFormat="0" applyFill="0" applyAlignment="0" applyProtection="0"/>
    <xf numFmtId="0" fontId="135" fillId="0" borderId="69" applyNumberFormat="0" applyFill="0" applyAlignment="0" applyProtection="0"/>
    <xf numFmtId="0" fontId="135" fillId="0" borderId="69" applyNumberFormat="0" applyFill="0" applyAlignment="0" applyProtection="0"/>
    <xf numFmtId="0" fontId="135" fillId="0" borderId="69" applyNumberFormat="0" applyFill="0" applyAlignment="0" applyProtection="0"/>
    <xf numFmtId="0" fontId="135" fillId="0" borderId="69" applyNumberFormat="0" applyFill="0" applyAlignment="0" applyProtection="0"/>
    <xf numFmtId="0" fontId="172" fillId="0" borderId="69" applyNumberFormat="0" applyFill="0" applyAlignment="0" applyProtection="0"/>
    <xf numFmtId="0" fontId="20" fillId="54" borderId="67" applyNumberFormat="0" applyFont="0" applyAlignment="0" applyProtection="0"/>
    <xf numFmtId="0" fontId="15" fillId="54" borderId="108" applyNumberFormat="0" applyFont="0" applyAlignment="0" applyProtection="0"/>
    <xf numFmtId="0" fontId="15" fillId="54" borderId="67" applyNumberFormat="0" applyFont="0" applyAlignment="0" applyProtection="0"/>
    <xf numFmtId="0" fontId="15" fillId="54" borderId="67" applyNumberFormat="0" applyFont="0" applyAlignment="0" applyProtection="0"/>
    <xf numFmtId="0" fontId="15" fillId="54" borderId="67" applyNumberFormat="0" applyFont="0" applyAlignment="0" applyProtection="0"/>
    <xf numFmtId="0" fontId="15" fillId="54" borderId="67" applyNumberFormat="0" applyFont="0" applyAlignment="0" applyProtection="0"/>
    <xf numFmtId="0" fontId="15" fillId="54" borderId="67" applyNumberFormat="0" applyFont="0" applyAlignment="0" applyProtection="0"/>
    <xf numFmtId="0" fontId="15" fillId="54" borderId="67" applyNumberFormat="0" applyFont="0" applyAlignment="0" applyProtection="0"/>
    <xf numFmtId="0" fontId="15" fillId="54" borderId="67" applyNumberFormat="0" applyFont="0" applyAlignment="0" applyProtection="0"/>
    <xf numFmtId="0" fontId="15" fillId="54" borderId="67" applyNumberFormat="0" applyFont="0" applyAlignment="0" applyProtection="0"/>
    <xf numFmtId="0" fontId="15" fillId="54" borderId="67" applyNumberFormat="0" applyFont="0" applyAlignment="0" applyProtection="0"/>
    <xf numFmtId="0" fontId="15" fillId="54" borderId="67" applyNumberFormat="0" applyFont="0" applyAlignment="0" applyProtection="0"/>
    <xf numFmtId="0" fontId="45" fillId="54" borderId="67" applyNumberFormat="0" applyFont="0" applyAlignment="0" applyProtection="0"/>
    <xf numFmtId="0" fontId="56" fillId="41" borderId="77" applyNumberFormat="0" applyAlignment="0" applyProtection="0"/>
    <xf numFmtId="0" fontId="133" fillId="51" borderId="139" applyNumberFormat="0" applyAlignment="0" applyProtection="0"/>
    <xf numFmtId="0" fontId="135" fillId="0" borderId="85" applyNumberFormat="0" applyFill="0" applyAlignment="0" applyProtection="0"/>
    <xf numFmtId="0" fontId="147" fillId="53" borderId="82" applyNumberFormat="0" applyAlignment="0" applyProtection="0"/>
    <xf numFmtId="0" fontId="133" fillId="51" borderId="79" applyNumberFormat="0" applyAlignment="0" applyProtection="0"/>
    <xf numFmtId="0" fontId="15" fillId="54" borderId="93" applyNumberFormat="0" applyFont="0" applyAlignment="0" applyProtection="0"/>
    <xf numFmtId="0" fontId="135" fillId="0" borderId="130" applyNumberFormat="0" applyFill="0" applyAlignment="0" applyProtection="0"/>
    <xf numFmtId="0" fontId="123" fillId="51" borderId="137" applyNumberFormat="0" applyAlignment="0" applyProtection="0"/>
    <xf numFmtId="0" fontId="130" fillId="41" borderId="132" applyNumberFormat="0" applyAlignment="0" applyProtection="0"/>
    <xf numFmtId="0" fontId="165" fillId="41" borderId="107" applyNumberFormat="0" applyAlignment="0" applyProtection="0"/>
    <xf numFmtId="0" fontId="133" fillId="51" borderId="84" applyNumberFormat="0" applyAlignment="0" applyProtection="0"/>
    <xf numFmtId="0" fontId="133" fillId="51" borderId="139" applyNumberFormat="0" applyAlignment="0" applyProtection="0"/>
    <xf numFmtId="0" fontId="15" fillId="54" borderId="152" applyNumberFormat="0" applyFont="0" applyAlignment="0" applyProtection="0"/>
    <xf numFmtId="0" fontId="135" fillId="0" borderId="140" applyNumberFormat="0" applyFill="0" applyAlignment="0" applyProtection="0"/>
    <xf numFmtId="0" fontId="135" fillId="0" borderId="95" applyNumberFormat="0" applyFill="0" applyAlignment="0" applyProtection="0"/>
    <xf numFmtId="0" fontId="135" fillId="0" borderId="95" applyNumberFormat="0" applyFill="0" applyAlignment="0" applyProtection="0"/>
    <xf numFmtId="0" fontId="123" fillId="51" borderId="92" applyNumberFormat="0" applyAlignment="0" applyProtection="0"/>
    <xf numFmtId="0" fontId="123" fillId="51" borderId="92" applyNumberFormat="0" applyAlignment="0" applyProtection="0"/>
    <xf numFmtId="0" fontId="133" fillId="51" borderId="94" applyNumberFormat="0" applyAlignment="0" applyProtection="0"/>
    <xf numFmtId="0" fontId="133" fillId="51" borderId="94" applyNumberFormat="0" applyAlignment="0" applyProtection="0"/>
    <xf numFmtId="0" fontId="165" fillId="41" borderId="92" applyNumberFormat="0" applyAlignment="0" applyProtection="0"/>
    <xf numFmtId="0" fontId="130" fillId="41" borderId="92" applyNumberFormat="0" applyAlignment="0" applyProtection="0"/>
    <xf numFmtId="0" fontId="130" fillId="41" borderId="92" applyNumberFormat="0" applyAlignment="0" applyProtection="0"/>
    <xf numFmtId="0" fontId="153" fillId="0" borderId="96" applyNumberFormat="0" applyFill="0" applyAlignment="0" applyProtection="0"/>
    <xf numFmtId="0" fontId="59" fillId="51" borderId="94" applyNumberFormat="0" applyAlignment="0" applyProtection="0"/>
    <xf numFmtId="0" fontId="15" fillId="54" borderId="103" applyNumberFormat="0" applyFont="0" applyAlignment="0" applyProtection="0"/>
    <xf numFmtId="0" fontId="45" fillId="54" borderId="103" applyNumberFormat="0" applyFont="0" applyAlignment="0" applyProtection="0"/>
    <xf numFmtId="0" fontId="15" fillId="54" borderId="128" applyNumberFormat="0" applyFont="0" applyAlignment="0" applyProtection="0"/>
    <xf numFmtId="0" fontId="123" fillId="51" borderId="102" applyNumberFormat="0" applyAlignment="0" applyProtection="0"/>
    <xf numFmtId="0" fontId="123" fillId="51" borderId="102" applyNumberFormat="0" applyAlignment="0" applyProtection="0"/>
    <xf numFmtId="0" fontId="133" fillId="51" borderId="104" applyNumberFormat="0" applyAlignment="0" applyProtection="0"/>
    <xf numFmtId="0" fontId="130" fillId="41" borderId="102" applyNumberFormat="0" applyAlignment="0" applyProtection="0"/>
    <xf numFmtId="0" fontId="123" fillId="51" borderId="102" applyNumberFormat="0" applyAlignment="0" applyProtection="0"/>
    <xf numFmtId="0" fontId="151" fillId="58" borderId="104" applyNumberFormat="0" applyAlignment="0" applyProtection="0"/>
    <xf numFmtId="0" fontId="123" fillId="51" borderId="92" applyNumberFormat="0" applyAlignment="0" applyProtection="0"/>
    <xf numFmtId="0" fontId="123" fillId="51" borderId="97" applyNumberFormat="0" applyAlignment="0" applyProtection="0"/>
    <xf numFmtId="0" fontId="147" fillId="53" borderId="97" applyNumberFormat="0" applyAlignment="0" applyProtection="0"/>
    <xf numFmtId="0" fontId="24" fillId="42" borderId="0" applyNumberFormat="0" applyBorder="0" applyAlignment="0" applyProtection="0"/>
    <xf numFmtId="0" fontId="130" fillId="41" borderId="132" applyNumberFormat="0" applyAlignment="0" applyProtection="0"/>
    <xf numFmtId="0" fontId="133" fillId="51" borderId="109" applyNumberFormat="0" applyAlignment="0" applyProtection="0"/>
    <xf numFmtId="0" fontId="123" fillId="51" borderId="127" applyNumberFormat="0" applyAlignment="0" applyProtection="0"/>
    <xf numFmtId="0" fontId="15" fillId="54" borderId="108" applyNumberFormat="0" applyFont="0" applyAlignment="0" applyProtection="0"/>
    <xf numFmtId="0" fontId="56" fillId="41" borderId="142" applyNumberFormat="0" applyAlignment="0" applyProtection="0"/>
    <xf numFmtId="0" fontId="130" fillId="41" borderId="102" applyNumberFormat="0" applyAlignment="0" applyProtection="0"/>
    <xf numFmtId="0" fontId="15" fillId="54" borderId="128" applyNumberFormat="0" applyFont="0" applyAlignment="0" applyProtection="0"/>
    <xf numFmtId="0" fontId="147" fillId="53" borderId="107" applyNumberFormat="0" applyAlignment="0" applyProtection="0"/>
    <xf numFmtId="0" fontId="20" fillId="54" borderId="108" applyNumberFormat="0" applyFont="0" applyAlignment="0" applyProtection="0"/>
    <xf numFmtId="0" fontId="133" fillId="51" borderId="109" applyNumberFormat="0" applyAlignment="0" applyProtection="0"/>
    <xf numFmtId="0" fontId="130" fillId="41" borderId="151" applyNumberFormat="0" applyAlignment="0" applyProtection="0"/>
    <xf numFmtId="0" fontId="133" fillId="51" borderId="139" applyNumberFormat="0" applyAlignment="0" applyProtection="0"/>
    <xf numFmtId="0" fontId="130" fillId="41" borderId="122" applyNumberFormat="0" applyAlignment="0" applyProtection="0"/>
    <xf numFmtId="0" fontId="123" fillId="51" borderId="112" applyNumberFormat="0" applyAlignment="0" applyProtection="0"/>
    <xf numFmtId="0" fontId="15" fillId="54" borderId="88" applyNumberFormat="0" applyFont="0" applyAlignment="0" applyProtection="0"/>
    <xf numFmtId="0" fontId="135" fillId="0" borderId="90" applyNumberFormat="0" applyFill="0" applyAlignment="0" applyProtection="0"/>
    <xf numFmtId="0" fontId="135" fillId="0" borderId="90" applyNumberFormat="0" applyFill="0" applyAlignment="0" applyProtection="0"/>
    <xf numFmtId="0" fontId="123" fillId="51" borderId="87" applyNumberFormat="0" applyAlignment="0" applyProtection="0"/>
    <xf numFmtId="0" fontId="123" fillId="51" borderId="87" applyNumberFormat="0" applyAlignment="0" applyProtection="0"/>
    <xf numFmtId="0" fontId="133" fillId="51" borderId="89" applyNumberFormat="0" applyAlignment="0" applyProtection="0"/>
    <xf numFmtId="0" fontId="133" fillId="51" borderId="89" applyNumberFormat="0" applyAlignment="0" applyProtection="0"/>
    <xf numFmtId="0" fontId="130" fillId="41" borderId="87" applyNumberFormat="0" applyAlignment="0" applyProtection="0"/>
    <xf numFmtId="0" fontId="165" fillId="41" borderId="87" applyNumberFormat="0" applyAlignment="0" applyProtection="0"/>
    <xf numFmtId="0" fontId="61" fillId="0" borderId="90" applyNumberFormat="0" applyFill="0" applyAlignment="0" applyProtection="0"/>
    <xf numFmtId="0" fontId="130" fillId="41" borderId="87" applyNumberFormat="0" applyAlignment="0" applyProtection="0"/>
    <xf numFmtId="0" fontId="8" fillId="15" borderId="0" applyNumberFormat="0" applyBorder="0" applyAlignment="0" applyProtection="0"/>
    <xf numFmtId="0" fontId="123" fillId="51" borderId="127" applyNumberFormat="0" applyAlignment="0" applyProtection="0"/>
    <xf numFmtId="0" fontId="15" fillId="54" borderId="133" applyNumberFormat="0" applyFont="0" applyAlignment="0" applyProtection="0"/>
    <xf numFmtId="0" fontId="123" fillId="51" borderId="137" applyNumberFormat="0" applyAlignment="0" applyProtection="0"/>
    <xf numFmtId="0" fontId="15" fillId="54" borderId="133" applyNumberFormat="0" applyFont="0" applyAlignment="0" applyProtection="0"/>
    <xf numFmtId="0" fontId="130" fillId="41" borderId="137" applyNumberFormat="0" applyAlignment="0" applyProtection="0"/>
    <xf numFmtId="0" fontId="135" fillId="0" borderId="85" applyNumberFormat="0" applyFill="0" applyAlignment="0" applyProtection="0"/>
    <xf numFmtId="0" fontId="133" fillId="51" borderId="84" applyNumberFormat="0" applyAlignment="0" applyProtection="0"/>
    <xf numFmtId="0" fontId="130" fillId="41" borderId="82" applyNumberFormat="0" applyAlignment="0" applyProtection="0"/>
    <xf numFmtId="0" fontId="123" fillId="51" borderId="151" applyNumberFormat="0" applyAlignment="0" applyProtection="0"/>
    <xf numFmtId="0" fontId="61" fillId="0" borderId="140" applyNumberFormat="0" applyFill="0" applyAlignment="0" applyProtection="0"/>
    <xf numFmtId="0" fontId="130" fillId="41" borderId="137" applyNumberFormat="0" applyAlignment="0" applyProtection="0"/>
    <xf numFmtId="0" fontId="8" fillId="26" borderId="0" applyNumberFormat="0" applyBorder="0" applyAlignment="0" applyProtection="0"/>
    <xf numFmtId="0" fontId="49" fillId="51" borderId="82" applyNumberFormat="0" applyAlignment="0" applyProtection="0"/>
    <xf numFmtId="0" fontId="156" fillId="37" borderId="0" applyNumberFormat="0" applyBorder="0" applyAlignment="0" applyProtection="0"/>
    <xf numFmtId="0" fontId="156" fillId="46" borderId="0" applyNumberFormat="0" applyBorder="0" applyAlignment="0" applyProtection="0"/>
    <xf numFmtId="0" fontId="135" fillId="0" borderId="110" applyNumberFormat="0" applyFill="0" applyAlignment="0" applyProtection="0"/>
    <xf numFmtId="0" fontId="133" fillId="51" borderId="109" applyNumberFormat="0" applyAlignment="0" applyProtection="0"/>
    <xf numFmtId="0" fontId="24" fillId="42" borderId="0" applyNumberFormat="0" applyBorder="0" applyAlignment="0" applyProtection="0"/>
    <xf numFmtId="0" fontId="15" fillId="54" borderId="73" applyNumberFormat="0" applyFont="0" applyAlignment="0" applyProtection="0"/>
    <xf numFmtId="0" fontId="15" fillId="54" borderId="73" applyNumberFormat="0" applyFont="0" applyAlignment="0" applyProtection="0"/>
    <xf numFmtId="0" fontId="59" fillId="51" borderId="74" applyNumberFormat="0" applyAlignment="0" applyProtection="0"/>
    <xf numFmtId="0" fontId="151" fillId="58" borderId="74" applyNumberFormat="0" applyAlignment="0" applyProtection="0"/>
    <xf numFmtId="0" fontId="133" fillId="51" borderId="74" applyNumberFormat="0" applyAlignment="0" applyProtection="0"/>
    <xf numFmtId="0" fontId="61" fillId="0" borderId="80" applyNumberFormat="0" applyFill="0" applyAlignment="0" applyProtection="0"/>
    <xf numFmtId="0" fontId="15" fillId="54" borderId="78" applyNumberFormat="0" applyFont="0" applyAlignment="0" applyProtection="0"/>
    <xf numFmtId="0" fontId="61" fillId="0" borderId="75" applyNumberFormat="0" applyFill="0" applyAlignment="0" applyProtection="0"/>
    <xf numFmtId="0" fontId="20" fillId="54" borderId="73" applyNumberFormat="0" applyFont="0" applyAlignment="0" applyProtection="0"/>
    <xf numFmtId="0" fontId="153" fillId="0" borderId="76" applyNumberFormat="0" applyFill="0" applyAlignment="0" applyProtection="0"/>
    <xf numFmtId="0" fontId="135" fillId="0" borderId="75" applyNumberFormat="0" applyFill="0" applyAlignment="0" applyProtection="0"/>
    <xf numFmtId="0" fontId="130" fillId="41" borderId="72" applyNumberFormat="0" applyAlignment="0" applyProtection="0"/>
    <xf numFmtId="0" fontId="130" fillId="41" borderId="72" applyNumberFormat="0" applyAlignment="0" applyProtection="0"/>
    <xf numFmtId="0" fontId="130" fillId="41" borderId="72" applyNumberFormat="0" applyAlignment="0" applyProtection="0"/>
    <xf numFmtId="0" fontId="130" fillId="41" borderId="72" applyNumberFormat="0" applyAlignment="0" applyProtection="0"/>
    <xf numFmtId="0" fontId="130" fillId="41" borderId="72" applyNumberFormat="0" applyAlignment="0" applyProtection="0"/>
    <xf numFmtId="0" fontId="130" fillId="41" borderId="72" applyNumberFormat="0" applyAlignment="0" applyProtection="0"/>
    <xf numFmtId="0" fontId="130" fillId="41" borderId="72" applyNumberFormat="0" applyAlignment="0" applyProtection="0"/>
    <xf numFmtId="0" fontId="130" fillId="41" borderId="72" applyNumberFormat="0" applyAlignment="0" applyProtection="0"/>
    <xf numFmtId="0" fontId="130" fillId="41" borderId="72" applyNumberFormat="0" applyAlignment="0" applyProtection="0"/>
    <xf numFmtId="0" fontId="130" fillId="41" borderId="72" applyNumberFormat="0" applyAlignment="0" applyProtection="0"/>
    <xf numFmtId="0" fontId="130" fillId="41" borderId="72" applyNumberFormat="0" applyAlignment="0" applyProtection="0"/>
    <xf numFmtId="0" fontId="165" fillId="41" borderId="72" applyNumberFormat="0" applyAlignment="0" applyProtection="0"/>
    <xf numFmtId="0" fontId="133" fillId="51" borderId="74" applyNumberFormat="0" applyAlignment="0" applyProtection="0"/>
    <xf numFmtId="0" fontId="133" fillId="51" borderId="74" applyNumberFormat="0" applyAlignment="0" applyProtection="0"/>
    <xf numFmtId="0" fontId="133" fillId="51" borderId="74" applyNumberFormat="0" applyAlignment="0" applyProtection="0"/>
    <xf numFmtId="0" fontId="133" fillId="51" borderId="74" applyNumberFormat="0" applyAlignment="0" applyProtection="0"/>
    <xf numFmtId="0" fontId="133" fillId="51" borderId="74" applyNumberFormat="0" applyAlignment="0" applyProtection="0"/>
    <xf numFmtId="0" fontId="133" fillId="51" borderId="74" applyNumberFormat="0" applyAlignment="0" applyProtection="0"/>
    <xf numFmtId="0" fontId="133" fillId="51" borderId="74" applyNumberFormat="0" applyAlignment="0" applyProtection="0"/>
    <xf numFmtId="0" fontId="133" fillId="51" borderId="74" applyNumberFormat="0" applyAlignment="0" applyProtection="0"/>
    <xf numFmtId="0" fontId="133" fillId="51" borderId="74" applyNumberFormat="0" applyAlignment="0" applyProtection="0"/>
    <xf numFmtId="0" fontId="133" fillId="51" borderId="74" applyNumberFormat="0" applyAlignment="0" applyProtection="0"/>
    <xf numFmtId="0" fontId="133" fillId="51" borderId="74" applyNumberFormat="0" applyAlignment="0" applyProtection="0"/>
    <xf numFmtId="0" fontId="166" fillId="51" borderId="74" applyNumberFormat="0" applyAlignment="0" applyProtection="0"/>
    <xf numFmtId="0" fontId="123" fillId="51" borderId="72" applyNumberFormat="0" applyAlignment="0" applyProtection="0"/>
    <xf numFmtId="0" fontId="123" fillId="51" borderId="72" applyNumberFormat="0" applyAlignment="0" applyProtection="0"/>
    <xf numFmtId="0" fontId="123" fillId="51" borderId="72" applyNumberFormat="0" applyAlignment="0" applyProtection="0"/>
    <xf numFmtId="0" fontId="123" fillId="51" borderId="72" applyNumberFormat="0" applyAlignment="0" applyProtection="0"/>
    <xf numFmtId="0" fontId="123" fillId="51" borderId="72" applyNumberFormat="0" applyAlignment="0" applyProtection="0"/>
    <xf numFmtId="0" fontId="123" fillId="51" borderId="72" applyNumberFormat="0" applyAlignment="0" applyProtection="0"/>
    <xf numFmtId="0" fontId="123" fillId="51" borderId="72" applyNumberFormat="0" applyAlignment="0" applyProtection="0"/>
    <xf numFmtId="0" fontId="123" fillId="51" borderId="72" applyNumberFormat="0" applyAlignment="0" applyProtection="0"/>
    <xf numFmtId="0" fontId="123" fillId="51" borderId="72" applyNumberFormat="0" applyAlignment="0" applyProtection="0"/>
    <xf numFmtId="0" fontId="123" fillId="51" borderId="72" applyNumberFormat="0" applyAlignment="0" applyProtection="0"/>
    <xf numFmtId="0" fontId="123" fillId="51" borderId="72" applyNumberFormat="0" applyAlignment="0" applyProtection="0"/>
    <xf numFmtId="0" fontId="167" fillId="51" borderId="72" applyNumberFormat="0" applyAlignment="0" applyProtection="0"/>
    <xf numFmtId="0" fontId="135" fillId="0" borderId="75" applyNumberFormat="0" applyFill="0" applyAlignment="0" applyProtection="0"/>
    <xf numFmtId="0" fontId="135" fillId="0" borderId="75" applyNumberFormat="0" applyFill="0" applyAlignment="0" applyProtection="0"/>
    <xf numFmtId="0" fontId="135" fillId="0" borderId="75" applyNumberFormat="0" applyFill="0" applyAlignment="0" applyProtection="0"/>
    <xf numFmtId="0" fontId="135" fillId="0" borderId="75" applyNumberFormat="0" applyFill="0" applyAlignment="0" applyProtection="0"/>
    <xf numFmtId="0" fontId="135" fillId="0" borderId="75" applyNumberFormat="0" applyFill="0" applyAlignment="0" applyProtection="0"/>
    <xf numFmtId="0" fontId="135" fillId="0" borderId="75" applyNumberFormat="0" applyFill="0" applyAlignment="0" applyProtection="0"/>
    <xf numFmtId="0" fontId="135" fillId="0" borderId="75" applyNumberFormat="0" applyFill="0" applyAlignment="0" applyProtection="0"/>
    <xf numFmtId="0" fontId="135" fillId="0" borderId="75" applyNumberFormat="0" applyFill="0" applyAlignment="0" applyProtection="0"/>
    <xf numFmtId="0" fontId="135" fillId="0" borderId="75" applyNumberFormat="0" applyFill="0" applyAlignment="0" applyProtection="0"/>
    <xf numFmtId="0" fontId="135" fillId="0" borderId="75" applyNumberFormat="0" applyFill="0" applyAlignment="0" applyProtection="0"/>
    <xf numFmtId="0" fontId="135" fillId="0" borderId="75" applyNumberFormat="0" applyFill="0" applyAlignment="0" applyProtection="0"/>
    <xf numFmtId="0" fontId="172" fillId="0" borderId="75" applyNumberFormat="0" applyFill="0" applyAlignment="0" applyProtection="0"/>
    <xf numFmtId="0" fontId="135" fillId="0" borderId="135" applyNumberFormat="0" applyFill="0" applyAlignment="0" applyProtection="0"/>
    <xf numFmtId="0" fontId="20" fillId="54" borderId="73" applyNumberFormat="0" applyFont="0" applyAlignment="0" applyProtection="0"/>
    <xf numFmtId="0" fontId="156" fillId="39" borderId="0" applyNumberFormat="0" applyBorder="0" applyAlignment="0" applyProtection="0"/>
    <xf numFmtId="0" fontId="15" fillId="54" borderId="73" applyNumberFormat="0" applyFont="0" applyAlignment="0" applyProtection="0"/>
    <xf numFmtId="0" fontId="15" fillId="54" borderId="73" applyNumberFormat="0" applyFont="0" applyAlignment="0" applyProtection="0"/>
    <xf numFmtId="0" fontId="15" fillId="54" borderId="73" applyNumberFormat="0" applyFont="0" applyAlignment="0" applyProtection="0"/>
    <xf numFmtId="0" fontId="15" fillId="54" borderId="73" applyNumberFormat="0" applyFont="0" applyAlignment="0" applyProtection="0"/>
    <xf numFmtId="0" fontId="15" fillId="54" borderId="73" applyNumberFormat="0" applyFont="0" applyAlignment="0" applyProtection="0"/>
    <xf numFmtId="0" fontId="15" fillId="54" borderId="73" applyNumberFormat="0" applyFont="0" applyAlignment="0" applyProtection="0"/>
    <xf numFmtId="0" fontId="15" fillId="54" borderId="73" applyNumberFormat="0" applyFont="0" applyAlignment="0" applyProtection="0"/>
    <xf numFmtId="0" fontId="15" fillId="54" borderId="73" applyNumberFormat="0" applyFont="0" applyAlignment="0" applyProtection="0"/>
    <xf numFmtId="0" fontId="15" fillId="54" borderId="73" applyNumberFormat="0" applyFont="0" applyAlignment="0" applyProtection="0"/>
    <xf numFmtId="0" fontId="15" fillId="54" borderId="73" applyNumberFormat="0" applyFont="0" applyAlignment="0" applyProtection="0"/>
    <xf numFmtId="0" fontId="45" fillId="54" borderId="73" applyNumberFormat="0" applyFont="0" applyAlignment="0" applyProtection="0"/>
    <xf numFmtId="0" fontId="135" fillId="0" borderId="130" applyNumberFormat="0" applyFill="0" applyAlignment="0" applyProtection="0"/>
    <xf numFmtId="0" fontId="49" fillId="51" borderId="77" applyNumberFormat="0" applyAlignment="0" applyProtection="0"/>
    <xf numFmtId="0" fontId="130" fillId="41" borderId="77" applyNumberFormat="0" applyAlignment="0" applyProtection="0"/>
    <xf numFmtId="0" fontId="135" fillId="0" borderId="80" applyNumberFormat="0" applyFill="0" applyAlignment="0" applyProtection="0"/>
    <xf numFmtId="0" fontId="123" fillId="51" borderId="77" applyNumberFormat="0" applyAlignment="0" applyProtection="0"/>
    <xf numFmtId="0" fontId="133" fillId="51" borderId="79" applyNumberFormat="0" applyAlignment="0" applyProtection="0"/>
    <xf numFmtId="0" fontId="135" fillId="0" borderId="80" applyNumberFormat="0" applyFill="0" applyAlignment="0" applyProtection="0"/>
    <xf numFmtId="0" fontId="133" fillId="51" borderId="109" applyNumberFormat="0" applyAlignment="0" applyProtection="0"/>
    <xf numFmtId="0" fontId="15" fillId="54" borderId="78" applyNumberFormat="0" applyFont="0" applyAlignment="0" applyProtection="0"/>
    <xf numFmtId="0" fontId="15" fillId="54" borderId="78" applyNumberFormat="0" applyFont="0" applyAlignment="0" applyProtection="0"/>
    <xf numFmtId="0" fontId="20" fillId="54" borderId="78" applyNumberFormat="0" applyFont="0" applyAlignment="0" applyProtection="0"/>
    <xf numFmtId="0" fontId="130" fillId="41" borderId="82" applyNumberFormat="0" applyAlignment="0" applyProtection="0"/>
    <xf numFmtId="0" fontId="135" fillId="0" borderId="80" applyNumberFormat="0" applyFill="0" applyAlignment="0" applyProtection="0"/>
    <xf numFmtId="0" fontId="172" fillId="0" borderId="80" applyNumberFormat="0" applyFill="0" applyAlignment="0" applyProtection="0"/>
    <xf numFmtId="0" fontId="135" fillId="0" borderId="80" applyNumberFormat="0" applyFill="0" applyAlignment="0" applyProtection="0"/>
    <xf numFmtId="0" fontId="135" fillId="0" borderId="80" applyNumberFormat="0" applyFill="0" applyAlignment="0" applyProtection="0"/>
    <xf numFmtId="0" fontId="135" fillId="0" borderId="80" applyNumberFormat="0" applyFill="0" applyAlignment="0" applyProtection="0"/>
    <xf numFmtId="0" fontId="123" fillId="51" borderId="77" applyNumberFormat="0" applyAlignment="0" applyProtection="0"/>
    <xf numFmtId="0" fontId="123" fillId="51" borderId="77" applyNumberFormat="0" applyAlignment="0" applyProtection="0"/>
    <xf numFmtId="0" fontId="123" fillId="51" borderId="77" applyNumberFormat="0" applyAlignment="0" applyProtection="0"/>
    <xf numFmtId="0" fontId="133" fillId="51" borderId="79" applyNumberFormat="0" applyAlignment="0" applyProtection="0"/>
    <xf numFmtId="0" fontId="133" fillId="51" borderId="79" applyNumberFormat="0" applyAlignment="0" applyProtection="0"/>
    <xf numFmtId="0" fontId="133" fillId="51" borderId="79" applyNumberFormat="0" applyAlignment="0" applyProtection="0"/>
    <xf numFmtId="0" fontId="133" fillId="51" borderId="79" applyNumberFormat="0" applyAlignment="0" applyProtection="0"/>
    <xf numFmtId="0" fontId="165" fillId="41" borderId="77" applyNumberFormat="0" applyAlignment="0" applyProtection="0"/>
    <xf numFmtId="0" fontId="130" fillId="41" borderId="77" applyNumberFormat="0" applyAlignment="0" applyProtection="0"/>
    <xf numFmtId="0" fontId="130" fillId="41" borderId="77" applyNumberFormat="0" applyAlignment="0" applyProtection="0"/>
    <xf numFmtId="0" fontId="130" fillId="41" borderId="77" applyNumberFormat="0" applyAlignment="0" applyProtection="0"/>
    <xf numFmtId="0" fontId="130" fillId="41" borderId="77" applyNumberFormat="0" applyAlignment="0" applyProtection="0"/>
    <xf numFmtId="0" fontId="130" fillId="41" borderId="77" applyNumberFormat="0" applyAlignment="0" applyProtection="0"/>
    <xf numFmtId="0" fontId="153" fillId="0" borderId="81" applyNumberFormat="0" applyFill="0" applyAlignment="0" applyProtection="0"/>
    <xf numFmtId="0" fontId="59" fillId="51" borderId="79" applyNumberFormat="0" applyAlignment="0" applyProtection="0"/>
    <xf numFmtId="0" fontId="123" fillId="51" borderId="132" applyNumberFormat="0" applyAlignment="0" applyProtection="0"/>
    <xf numFmtId="0" fontId="15" fillId="54" borderId="123" applyNumberFormat="0" applyFont="0" applyAlignment="0" applyProtection="0"/>
    <xf numFmtId="0" fontId="15" fillId="54" borderId="83" applyNumberFormat="0" applyFont="0" applyAlignment="0" applyProtection="0"/>
    <xf numFmtId="0" fontId="56" fillId="41" borderId="117" applyNumberFormat="0" applyAlignment="0" applyProtection="0"/>
    <xf numFmtId="0" fontId="59" fillId="51" borderId="79" applyNumberFormat="0" applyAlignment="0" applyProtection="0"/>
    <xf numFmtId="0" fontId="135" fillId="0" borderId="95" applyNumberFormat="0" applyFill="0" applyAlignment="0" applyProtection="0"/>
    <xf numFmtId="0" fontId="15" fillId="54" borderId="93" applyNumberFormat="0" applyFont="0" applyAlignment="0" applyProtection="0"/>
    <xf numFmtId="0" fontId="15" fillId="54" borderId="138" applyNumberFormat="0" applyFont="0" applyAlignment="0" applyProtection="0"/>
    <xf numFmtId="0" fontId="123" fillId="51" borderId="132" applyNumberFormat="0" applyAlignment="0" applyProtection="0"/>
    <xf numFmtId="0" fontId="133" fillId="51" borderId="109" applyNumberFormat="0" applyAlignment="0" applyProtection="0"/>
    <xf numFmtId="0" fontId="15" fillId="54" borderId="93" applyNumberFormat="0" applyFont="0" applyAlignment="0" applyProtection="0"/>
    <xf numFmtId="0" fontId="15" fillId="54" borderId="93" applyNumberFormat="0" applyFont="0" applyAlignment="0" applyProtection="0"/>
    <xf numFmtId="0" fontId="15" fillId="54" borderId="93" applyNumberFormat="0" applyFont="0" applyAlignment="0" applyProtection="0"/>
    <xf numFmtId="0" fontId="45" fillId="54" borderId="93" applyNumberFormat="0" applyFont="0" applyAlignment="0" applyProtection="0"/>
    <xf numFmtId="0" fontId="56" fillId="41" borderId="102" applyNumberFormat="0" applyAlignment="0" applyProtection="0"/>
    <xf numFmtId="0" fontId="8" fillId="18" borderId="0" applyNumberFormat="0" applyBorder="0" applyAlignment="0" applyProtection="0"/>
    <xf numFmtId="0" fontId="15" fillId="54" borderId="128" applyNumberFormat="0" applyFont="0" applyAlignment="0" applyProtection="0"/>
    <xf numFmtId="0" fontId="133" fillId="51" borderId="104" applyNumberFormat="0" applyAlignment="0" applyProtection="0"/>
    <xf numFmtId="0" fontId="15" fillId="54" borderId="113" applyNumberFormat="0" applyFont="0" applyAlignment="0" applyProtection="0"/>
    <xf numFmtId="0" fontId="123" fillId="51" borderId="107" applyNumberFormat="0" applyAlignment="0" applyProtection="0"/>
    <xf numFmtId="0" fontId="130" fillId="41" borderId="107" applyNumberFormat="0" applyAlignment="0" applyProtection="0"/>
    <xf numFmtId="0" fontId="153" fillId="0" borderId="111" applyNumberFormat="0" applyFill="0" applyAlignment="0" applyProtection="0"/>
    <xf numFmtId="0" fontId="130" fillId="41" borderId="137" applyNumberFormat="0" applyAlignment="0" applyProtection="0"/>
    <xf numFmtId="0" fontId="133" fillId="51" borderId="134" applyNumberFormat="0" applyAlignment="0" applyProtection="0"/>
    <xf numFmtId="0" fontId="130" fillId="41" borderId="132" applyNumberFormat="0" applyAlignment="0" applyProtection="0"/>
    <xf numFmtId="0" fontId="56" fillId="41" borderId="122" applyNumberFormat="0" applyAlignment="0" applyProtection="0"/>
    <xf numFmtId="0" fontId="123" fillId="51" borderId="122" applyNumberFormat="0" applyAlignment="0" applyProtection="0"/>
    <xf numFmtId="0" fontId="133" fillId="51" borderId="124" applyNumberFormat="0" applyAlignment="0" applyProtection="0"/>
    <xf numFmtId="0" fontId="133" fillId="51" borderId="124" applyNumberFormat="0" applyAlignment="0" applyProtection="0"/>
    <xf numFmtId="0" fontId="61" fillId="0" borderId="125" applyNumberFormat="0" applyFill="0" applyAlignment="0" applyProtection="0"/>
    <xf numFmtId="0" fontId="130" fillId="41" borderId="122" applyNumberFormat="0" applyAlignment="0" applyProtection="0"/>
    <xf numFmtId="0" fontId="15" fillId="54" borderId="123" applyNumberFormat="0" applyFont="0" applyAlignment="0" applyProtection="0"/>
    <xf numFmtId="0" fontId="130" fillId="41" borderId="127" applyNumberFormat="0" applyAlignment="0" applyProtection="0"/>
    <xf numFmtId="0" fontId="15" fillId="54" borderId="133" applyNumberFormat="0" applyFont="0" applyAlignment="0" applyProtection="0"/>
    <xf numFmtId="0" fontId="130" fillId="41" borderId="127" applyNumberFormat="0" applyAlignment="0" applyProtection="0"/>
    <xf numFmtId="0" fontId="135" fillId="0" borderId="130" applyNumberFormat="0" applyFill="0" applyAlignment="0" applyProtection="0"/>
    <xf numFmtId="0" fontId="147" fillId="53" borderId="117" applyNumberFormat="0" applyAlignment="0" applyProtection="0"/>
    <xf numFmtId="0" fontId="133" fillId="51" borderId="134" applyNumberFormat="0" applyAlignment="0" applyProtection="0"/>
    <xf numFmtId="0" fontId="135" fillId="0" borderId="135" applyNumberFormat="0" applyFill="0" applyAlignment="0" applyProtection="0"/>
    <xf numFmtId="0" fontId="130" fillId="41" borderId="137" applyNumberFormat="0" applyAlignment="0" applyProtection="0"/>
    <xf numFmtId="0" fontId="15" fillId="54" borderId="138" applyNumberFormat="0" applyFont="0" applyAlignment="0" applyProtection="0"/>
    <xf numFmtId="0" fontId="135" fillId="0" borderId="140" applyNumberFormat="0" applyFill="0" applyAlignment="0" applyProtection="0"/>
    <xf numFmtId="0" fontId="135" fillId="0" borderId="125" applyNumberFormat="0" applyFill="0" applyAlignment="0" applyProtection="0"/>
    <xf numFmtId="0" fontId="140" fillId="58" borderId="127" applyNumberFormat="0" applyAlignment="0" applyProtection="0"/>
    <xf numFmtId="0" fontId="130" fillId="41" borderId="127" applyNumberFormat="0" applyAlignment="0" applyProtection="0"/>
    <xf numFmtId="0" fontId="133" fillId="51" borderId="134" applyNumberFormat="0" applyAlignment="0" applyProtection="0"/>
    <xf numFmtId="0" fontId="135" fillId="0" borderId="135" applyNumberFormat="0" applyFill="0" applyAlignment="0" applyProtection="0"/>
    <xf numFmtId="0" fontId="15" fillId="54" borderId="133" applyNumberFormat="0" applyFont="0" applyAlignment="0" applyProtection="0"/>
    <xf numFmtId="0" fontId="15" fillId="54" borderId="152" applyNumberFormat="0" applyFont="0" applyAlignment="0" applyProtection="0"/>
    <xf numFmtId="0" fontId="123" fillId="51" borderId="137" applyNumberFormat="0" applyAlignment="0" applyProtection="0"/>
    <xf numFmtId="0" fontId="130" fillId="41" borderId="137" applyNumberFormat="0" applyAlignment="0" applyProtection="0"/>
    <xf numFmtId="0" fontId="15" fillId="54" borderId="138" applyNumberFormat="0" applyFont="0" applyAlignment="0" applyProtection="0"/>
    <xf numFmtId="0" fontId="15" fillId="54" borderId="108" applyNumberFormat="0" applyFont="0" applyAlignment="0" applyProtection="0"/>
    <xf numFmtId="0" fontId="15" fillId="54" borderId="108" applyNumberFormat="0" applyFont="0" applyAlignment="0" applyProtection="0"/>
    <xf numFmtId="0" fontId="135" fillId="0" borderId="110" applyNumberFormat="0" applyFill="0" applyAlignment="0" applyProtection="0"/>
    <xf numFmtId="0" fontId="135" fillId="0" borderId="110" applyNumberFormat="0" applyFill="0" applyAlignment="0" applyProtection="0"/>
    <xf numFmtId="0" fontId="166" fillId="51" borderId="109" applyNumberFormat="0" applyAlignment="0" applyProtection="0"/>
    <xf numFmtId="0" fontId="133" fillId="51" borderId="109" applyNumberFormat="0" applyAlignment="0" applyProtection="0"/>
    <xf numFmtId="0" fontId="130" fillId="41" borderId="107" applyNumberFormat="0" applyAlignment="0" applyProtection="0"/>
    <xf numFmtId="0" fontId="15" fillId="54" borderId="108" applyNumberFormat="0" applyFont="0" applyAlignment="0" applyProtection="0"/>
    <xf numFmtId="0" fontId="156" fillId="46" borderId="0" applyNumberFormat="0" applyBorder="0" applyAlignment="0" applyProtection="0"/>
    <xf numFmtId="0" fontId="130" fillId="41" borderId="107" applyNumberFormat="0" applyAlignment="0" applyProtection="0"/>
    <xf numFmtId="0" fontId="135" fillId="0" borderId="130" applyNumberFormat="0" applyFill="0" applyAlignment="0" applyProtection="0"/>
    <xf numFmtId="0" fontId="49" fillId="51" borderId="132" applyNumberFormat="0" applyAlignment="0" applyProtection="0"/>
    <xf numFmtId="0" fontId="165" fillId="41" borderId="132" applyNumberFormat="0" applyAlignment="0" applyProtection="0"/>
    <xf numFmtId="0" fontId="133" fillId="51" borderId="134" applyNumberFormat="0" applyAlignment="0" applyProtection="0"/>
    <xf numFmtId="0" fontId="135" fillId="0" borderId="135" applyNumberFormat="0" applyFill="0" applyAlignment="0" applyProtection="0"/>
    <xf numFmtId="0" fontId="123" fillId="51" borderId="137" applyNumberFormat="0" applyAlignment="0" applyProtection="0"/>
    <xf numFmtId="0" fontId="153" fillId="0" borderId="131" applyNumberFormat="0" applyFill="0" applyAlignment="0" applyProtection="0"/>
    <xf numFmtId="0" fontId="123" fillId="51" borderId="127" applyNumberFormat="0" applyAlignment="0" applyProtection="0"/>
    <xf numFmtId="0" fontId="15" fillId="54" borderId="133" applyNumberFormat="0" applyFont="0" applyAlignment="0" applyProtection="0"/>
    <xf numFmtId="0" fontId="15" fillId="54" borderId="138" applyNumberFormat="0" applyFont="0" applyAlignment="0" applyProtection="0"/>
    <xf numFmtId="0" fontId="45" fillId="54" borderId="128" applyNumberFormat="0" applyFont="0" applyAlignment="0" applyProtection="0"/>
    <xf numFmtId="0" fontId="49" fillId="51" borderId="127" applyNumberFormat="0" applyAlignment="0" applyProtection="0"/>
    <xf numFmtId="0" fontId="147" fillId="53" borderId="127" applyNumberFormat="0" applyAlignment="0" applyProtection="0"/>
    <xf numFmtId="0" fontId="130" fillId="41" borderId="127" applyNumberFormat="0" applyAlignment="0" applyProtection="0"/>
    <xf numFmtId="0" fontId="123" fillId="51" borderId="127" applyNumberFormat="0" applyAlignment="0" applyProtection="0"/>
    <xf numFmtId="0" fontId="15" fillId="54" borderId="128" applyNumberFormat="0" applyFont="0" applyAlignment="0" applyProtection="0"/>
    <xf numFmtId="0" fontId="156" fillId="37" borderId="0" applyNumberFormat="0" applyBorder="0" applyAlignment="0" applyProtection="0"/>
    <xf numFmtId="0" fontId="24" fillId="43" borderId="0" applyNumberFormat="0" applyBorder="0" applyAlignment="0" applyProtection="0"/>
    <xf numFmtId="0" fontId="45" fillId="54" borderId="133" applyNumberFormat="0" applyFont="0" applyAlignment="0" applyProtection="0"/>
    <xf numFmtId="0" fontId="24" fillId="41" borderId="0" applyNumberFormat="0" applyBorder="0" applyAlignment="0" applyProtection="0"/>
    <xf numFmtId="0" fontId="123" fillId="51" borderId="132" applyNumberFormat="0" applyAlignment="0" applyProtection="0"/>
    <xf numFmtId="0" fontId="15" fillId="54" borderId="98" applyNumberFormat="0" applyFont="0" applyAlignment="0" applyProtection="0"/>
    <xf numFmtId="0" fontId="15" fillId="54" borderId="98" applyNumberFormat="0" applyFont="0" applyAlignment="0" applyProtection="0"/>
    <xf numFmtId="0" fontId="59" fillId="51" borderId="99" applyNumberFormat="0" applyAlignment="0" applyProtection="0"/>
    <xf numFmtId="0" fontId="151" fillId="58" borderId="99" applyNumberFormat="0" applyAlignment="0" applyProtection="0"/>
    <xf numFmtId="0" fontId="133" fillId="51" borderId="99" applyNumberFormat="0" applyAlignment="0" applyProtection="0"/>
    <xf numFmtId="0" fontId="61" fillId="0" borderId="105" applyNumberFormat="0" applyFill="0" applyAlignment="0" applyProtection="0"/>
    <xf numFmtId="0" fontId="15" fillId="54" borderId="103" applyNumberFormat="0" applyFont="0" applyAlignment="0" applyProtection="0"/>
    <xf numFmtId="0" fontId="61" fillId="0" borderId="100" applyNumberFormat="0" applyFill="0" applyAlignment="0" applyProtection="0"/>
    <xf numFmtId="0" fontId="20" fillId="54" borderId="98" applyNumberFormat="0" applyFont="0" applyAlignment="0" applyProtection="0"/>
    <xf numFmtId="0" fontId="153" fillId="0" borderId="101" applyNumberFormat="0" applyFill="0" applyAlignment="0" applyProtection="0"/>
    <xf numFmtId="0" fontId="153" fillId="0" borderId="141" applyNumberFormat="0" applyFill="0" applyAlignment="0" applyProtection="0"/>
    <xf numFmtId="0" fontId="135" fillId="0" borderId="100" applyNumberFormat="0" applyFill="0" applyAlignment="0" applyProtection="0"/>
    <xf numFmtId="0" fontId="130" fillId="41" borderId="97" applyNumberFormat="0" applyAlignment="0" applyProtection="0"/>
    <xf numFmtId="0" fontId="130" fillId="41" borderId="97" applyNumberFormat="0" applyAlignment="0" applyProtection="0"/>
    <xf numFmtId="0" fontId="130" fillId="41" borderId="97" applyNumberFormat="0" applyAlignment="0" applyProtection="0"/>
    <xf numFmtId="0" fontId="130" fillId="41" borderId="97" applyNumberFormat="0" applyAlignment="0" applyProtection="0"/>
    <xf numFmtId="0" fontId="130" fillId="41" borderId="97" applyNumberFormat="0" applyAlignment="0" applyProtection="0"/>
    <xf numFmtId="0" fontId="130" fillId="41" borderId="97" applyNumberFormat="0" applyAlignment="0" applyProtection="0"/>
    <xf numFmtId="0" fontId="130" fillId="41" borderId="97" applyNumberFormat="0" applyAlignment="0" applyProtection="0"/>
    <xf numFmtId="0" fontId="130" fillId="41" borderId="97" applyNumberFormat="0" applyAlignment="0" applyProtection="0"/>
    <xf numFmtId="0" fontId="130" fillId="41" borderId="97" applyNumberFormat="0" applyAlignment="0" applyProtection="0"/>
    <xf numFmtId="0" fontId="130" fillId="41" borderId="97" applyNumberFormat="0" applyAlignment="0" applyProtection="0"/>
    <xf numFmtId="0" fontId="130" fillId="41" borderId="97" applyNumberFormat="0" applyAlignment="0" applyProtection="0"/>
    <xf numFmtId="0" fontId="165" fillId="41" borderId="97" applyNumberFormat="0" applyAlignment="0" applyProtection="0"/>
    <xf numFmtId="0" fontId="133" fillId="51" borderId="99" applyNumberFormat="0" applyAlignment="0" applyProtection="0"/>
    <xf numFmtId="0" fontId="133" fillId="51" borderId="99" applyNumberFormat="0" applyAlignment="0" applyProtection="0"/>
    <xf numFmtId="0" fontId="133" fillId="51" borderId="99" applyNumberFormat="0" applyAlignment="0" applyProtection="0"/>
    <xf numFmtId="0" fontId="133" fillId="51" borderId="99" applyNumberFormat="0" applyAlignment="0" applyProtection="0"/>
    <xf numFmtId="0" fontId="133" fillId="51" borderId="99" applyNumberFormat="0" applyAlignment="0" applyProtection="0"/>
    <xf numFmtId="0" fontId="133" fillId="51" borderId="99" applyNumberFormat="0" applyAlignment="0" applyProtection="0"/>
    <xf numFmtId="0" fontId="133" fillId="51" borderId="99" applyNumberFormat="0" applyAlignment="0" applyProtection="0"/>
    <xf numFmtId="0" fontId="133" fillId="51" borderId="99" applyNumberFormat="0" applyAlignment="0" applyProtection="0"/>
    <xf numFmtId="0" fontId="133" fillId="51" borderId="99" applyNumberFormat="0" applyAlignment="0" applyProtection="0"/>
    <xf numFmtId="0" fontId="133" fillId="51" borderId="99" applyNumberFormat="0" applyAlignment="0" applyProtection="0"/>
    <xf numFmtId="0" fontId="133" fillId="51" borderId="99" applyNumberFormat="0" applyAlignment="0" applyProtection="0"/>
    <xf numFmtId="0" fontId="166" fillId="51" borderId="99" applyNumberFormat="0" applyAlignment="0" applyProtection="0"/>
    <xf numFmtId="0" fontId="123" fillId="51" borderId="97" applyNumberFormat="0" applyAlignment="0" applyProtection="0"/>
    <xf numFmtId="0" fontId="123" fillId="51" borderId="97" applyNumberFormat="0" applyAlignment="0" applyProtection="0"/>
    <xf numFmtId="0" fontId="123" fillId="51" borderId="97" applyNumberFormat="0" applyAlignment="0" applyProtection="0"/>
    <xf numFmtId="0" fontId="123" fillId="51" borderId="97" applyNumberFormat="0" applyAlignment="0" applyProtection="0"/>
    <xf numFmtId="0" fontId="123" fillId="51" borderId="97" applyNumberFormat="0" applyAlignment="0" applyProtection="0"/>
    <xf numFmtId="0" fontId="123" fillId="51" borderId="97" applyNumberFormat="0" applyAlignment="0" applyProtection="0"/>
    <xf numFmtId="0" fontId="123" fillId="51" borderId="97" applyNumberFormat="0" applyAlignment="0" applyProtection="0"/>
    <xf numFmtId="0" fontId="123" fillId="51" borderId="97" applyNumberFormat="0" applyAlignment="0" applyProtection="0"/>
    <xf numFmtId="0" fontId="123" fillId="51" borderId="97" applyNumberFormat="0" applyAlignment="0" applyProtection="0"/>
    <xf numFmtId="0" fontId="123" fillId="51" borderId="97" applyNumberFormat="0" applyAlignment="0" applyProtection="0"/>
    <xf numFmtId="0" fontId="123" fillId="51" borderId="97" applyNumberFormat="0" applyAlignment="0" applyProtection="0"/>
    <xf numFmtId="0" fontId="167" fillId="51" borderId="97" applyNumberFormat="0" applyAlignment="0" applyProtection="0"/>
    <xf numFmtId="0" fontId="135" fillId="0" borderId="100" applyNumberFormat="0" applyFill="0" applyAlignment="0" applyProtection="0"/>
    <xf numFmtId="0" fontId="135" fillId="0" borderId="100" applyNumberFormat="0" applyFill="0" applyAlignment="0" applyProtection="0"/>
    <xf numFmtId="0" fontId="135" fillId="0" borderId="100" applyNumberFormat="0" applyFill="0" applyAlignment="0" applyProtection="0"/>
    <xf numFmtId="0" fontId="135" fillId="0" borderId="100" applyNumberFormat="0" applyFill="0" applyAlignment="0" applyProtection="0"/>
    <xf numFmtId="0" fontId="135" fillId="0" borderId="100" applyNumberFormat="0" applyFill="0" applyAlignment="0" applyProtection="0"/>
    <xf numFmtId="0" fontId="135" fillId="0" borderId="100" applyNumberFormat="0" applyFill="0" applyAlignment="0" applyProtection="0"/>
    <xf numFmtId="0" fontId="135" fillId="0" borderId="100" applyNumberFormat="0" applyFill="0" applyAlignment="0" applyProtection="0"/>
    <xf numFmtId="0" fontId="135" fillId="0" borderId="100" applyNumberFormat="0" applyFill="0" applyAlignment="0" applyProtection="0"/>
    <xf numFmtId="0" fontId="135" fillId="0" borderId="100" applyNumberFormat="0" applyFill="0" applyAlignment="0" applyProtection="0"/>
    <xf numFmtId="0" fontId="135" fillId="0" borderId="100" applyNumberFormat="0" applyFill="0" applyAlignment="0" applyProtection="0"/>
    <xf numFmtId="0" fontId="135" fillId="0" borderId="100" applyNumberFormat="0" applyFill="0" applyAlignment="0" applyProtection="0"/>
    <xf numFmtId="0" fontId="172" fillId="0" borderId="100" applyNumberFormat="0" applyFill="0" applyAlignment="0" applyProtection="0"/>
    <xf numFmtId="0" fontId="165" fillId="41" borderId="137" applyNumberFormat="0" applyAlignment="0" applyProtection="0"/>
    <xf numFmtId="0" fontId="20" fillId="54" borderId="98" applyNumberFormat="0" applyFont="0" applyAlignment="0" applyProtection="0"/>
    <xf numFmtId="0" fontId="15" fillId="54" borderId="98" applyNumberFormat="0" applyFont="0" applyAlignment="0" applyProtection="0"/>
    <xf numFmtId="0" fontId="15" fillId="54" borderId="98" applyNumberFormat="0" applyFont="0" applyAlignment="0" applyProtection="0"/>
    <xf numFmtId="0" fontId="15" fillId="54" borderId="98" applyNumberFormat="0" applyFont="0" applyAlignment="0" applyProtection="0"/>
    <xf numFmtId="0" fontId="15" fillId="54" borderId="98" applyNumberFormat="0" applyFont="0" applyAlignment="0" applyProtection="0"/>
    <xf numFmtId="0" fontId="15" fillId="54" borderId="98" applyNumberFormat="0" applyFont="0" applyAlignment="0" applyProtection="0"/>
    <xf numFmtId="0" fontId="15" fillId="54" borderId="98" applyNumberFormat="0" applyFont="0" applyAlignment="0" applyProtection="0"/>
    <xf numFmtId="0" fontId="15" fillId="54" borderId="98" applyNumberFormat="0" applyFont="0" applyAlignment="0" applyProtection="0"/>
    <xf numFmtId="0" fontId="15" fillId="54" borderId="98" applyNumberFormat="0" applyFont="0" applyAlignment="0" applyProtection="0"/>
    <xf numFmtId="0" fontId="15" fillId="54" borderId="98" applyNumberFormat="0" applyFont="0" applyAlignment="0" applyProtection="0"/>
    <xf numFmtId="0" fontId="15" fillId="54" borderId="98" applyNumberFormat="0" applyFont="0" applyAlignment="0" applyProtection="0"/>
    <xf numFmtId="0" fontId="45" fillId="54" borderId="98" applyNumberFormat="0" applyFont="0" applyAlignment="0" applyProtection="0"/>
    <xf numFmtId="0" fontId="135" fillId="0" borderId="140" applyNumberFormat="0" applyFill="0" applyAlignment="0" applyProtection="0"/>
    <xf numFmtId="0" fontId="49" fillId="51" borderId="102" applyNumberFormat="0" applyAlignment="0" applyProtection="0"/>
    <xf numFmtId="0" fontId="130" fillId="41" borderId="102" applyNumberFormat="0" applyAlignment="0" applyProtection="0"/>
    <xf numFmtId="0" fontId="135" fillId="0" borderId="105" applyNumberFormat="0" applyFill="0" applyAlignment="0" applyProtection="0"/>
    <xf numFmtId="0" fontId="123" fillId="51" borderId="102" applyNumberFormat="0" applyAlignment="0" applyProtection="0"/>
    <xf numFmtId="0" fontId="133" fillId="51" borderId="104" applyNumberFormat="0" applyAlignment="0" applyProtection="0"/>
    <xf numFmtId="0" fontId="135" fillId="0" borderId="105" applyNumberFormat="0" applyFill="0" applyAlignment="0" applyProtection="0"/>
    <xf numFmtId="0" fontId="15" fillId="54" borderId="103" applyNumberFormat="0" applyFont="0" applyAlignment="0" applyProtection="0"/>
    <xf numFmtId="0" fontId="15" fillId="54" borderId="103" applyNumberFormat="0" applyFont="0" applyAlignment="0" applyProtection="0"/>
    <xf numFmtId="0" fontId="20" fillId="54" borderId="103" applyNumberFormat="0" applyFont="0" applyAlignment="0" applyProtection="0"/>
    <xf numFmtId="0" fontId="135" fillId="0" borderId="105" applyNumberFormat="0" applyFill="0" applyAlignment="0" applyProtection="0"/>
    <xf numFmtId="0" fontId="172" fillId="0" borderId="105" applyNumberFormat="0" applyFill="0" applyAlignment="0" applyProtection="0"/>
    <xf numFmtId="0" fontId="135" fillId="0" borderId="105" applyNumberFormat="0" applyFill="0" applyAlignment="0" applyProtection="0"/>
    <xf numFmtId="0" fontId="135" fillId="0" borderId="105" applyNumberFormat="0" applyFill="0" applyAlignment="0" applyProtection="0"/>
    <xf numFmtId="0" fontId="135" fillId="0" borderId="105" applyNumberFormat="0" applyFill="0" applyAlignment="0" applyProtection="0"/>
    <xf numFmtId="0" fontId="123" fillId="51" borderId="102" applyNumberFormat="0" applyAlignment="0" applyProtection="0"/>
    <xf numFmtId="0" fontId="123" fillId="51" borderId="102" applyNumberFormat="0" applyAlignment="0" applyProtection="0"/>
    <xf numFmtId="0" fontId="123" fillId="51" borderId="102" applyNumberFormat="0" applyAlignment="0" applyProtection="0"/>
    <xf numFmtId="0" fontId="133" fillId="51" borderId="104" applyNumberFormat="0" applyAlignment="0" applyProtection="0"/>
    <xf numFmtId="0" fontId="133" fillId="51" borderId="104" applyNumberFormat="0" applyAlignment="0" applyProtection="0"/>
    <xf numFmtId="0" fontId="133" fillId="51" borderId="104" applyNumberFormat="0" applyAlignment="0" applyProtection="0"/>
    <xf numFmtId="0" fontId="133" fillId="51" borderId="104" applyNumberFormat="0" applyAlignment="0" applyProtection="0"/>
    <xf numFmtId="0" fontId="165" fillId="41" borderId="102" applyNumberFormat="0" applyAlignment="0" applyProtection="0"/>
    <xf numFmtId="0" fontId="130" fillId="41" borderId="102" applyNumberFormat="0" applyAlignment="0" applyProtection="0"/>
    <xf numFmtId="0" fontId="130" fillId="41" borderId="102" applyNumberFormat="0" applyAlignment="0" applyProtection="0"/>
    <xf numFmtId="0" fontId="130" fillId="41" borderId="102" applyNumberFormat="0" applyAlignment="0" applyProtection="0"/>
    <xf numFmtId="0" fontId="130" fillId="41" borderId="102" applyNumberFormat="0" applyAlignment="0" applyProtection="0"/>
    <xf numFmtId="0" fontId="130" fillId="41" borderId="102" applyNumberFormat="0" applyAlignment="0" applyProtection="0"/>
    <xf numFmtId="0" fontId="153" fillId="0" borderId="106" applyNumberFormat="0" applyFill="0" applyAlignment="0" applyProtection="0"/>
    <xf numFmtId="0" fontId="59" fillId="51" borderId="104" applyNumberFormat="0" applyAlignment="0" applyProtection="0"/>
    <xf numFmtId="0" fontId="135" fillId="0" borderId="110" applyNumberFormat="0" applyFill="0" applyAlignment="0" applyProtection="0"/>
    <xf numFmtId="0" fontId="147" fillId="53" borderId="137" applyNumberFormat="0" applyAlignment="0" applyProtection="0"/>
    <xf numFmtId="0" fontId="133" fillId="51" borderId="109" applyNumberFormat="0" applyAlignment="0" applyProtection="0"/>
    <xf numFmtId="0" fontId="59" fillId="51" borderId="104" applyNumberFormat="0" applyAlignment="0" applyProtection="0"/>
    <xf numFmtId="0" fontId="8" fillId="26" borderId="0" applyNumberFormat="0" applyBorder="0" applyAlignment="0" applyProtection="0"/>
    <xf numFmtId="0" fontId="123" fillId="51" borderId="107" applyNumberFormat="0" applyAlignment="0" applyProtection="0"/>
    <xf numFmtId="0" fontId="130" fillId="41" borderId="107" applyNumberFormat="0" applyAlignment="0" applyProtection="0"/>
    <xf numFmtId="0" fontId="61" fillId="0" borderId="110" applyNumberFormat="0" applyFill="0" applyAlignment="0" applyProtection="0"/>
    <xf numFmtId="0" fontId="133" fillId="51" borderId="153" applyNumberFormat="0" applyAlignment="0" applyProtection="0"/>
    <xf numFmtId="0" fontId="130" fillId="41" borderId="137" applyNumberFormat="0" applyAlignment="0" applyProtection="0"/>
    <xf numFmtId="0" fontId="133" fillId="51" borderId="114" applyNumberFormat="0" applyAlignment="0" applyProtection="0"/>
    <xf numFmtId="0" fontId="15" fillId="54" borderId="138" applyNumberFormat="0" applyFont="0" applyAlignment="0" applyProtection="0"/>
    <xf numFmtId="0" fontId="61" fillId="0" borderId="115" applyNumberFormat="0" applyFill="0" applyAlignment="0" applyProtection="0"/>
    <xf numFmtId="0" fontId="153" fillId="0" borderId="116" applyNumberFormat="0" applyFill="0" applyAlignment="0" applyProtection="0"/>
    <xf numFmtId="0" fontId="135" fillId="0" borderId="115" applyNumberFormat="0" applyFill="0" applyAlignment="0" applyProtection="0"/>
    <xf numFmtId="0" fontId="166" fillId="51" borderId="124" applyNumberFormat="0" applyAlignment="0" applyProtection="0"/>
    <xf numFmtId="0" fontId="167" fillId="51" borderId="122" applyNumberFormat="0" applyAlignment="0" applyProtection="0"/>
    <xf numFmtId="0" fontId="135" fillId="0" borderId="125" applyNumberFormat="0" applyFill="0" applyAlignment="0" applyProtection="0"/>
    <xf numFmtId="0" fontId="130" fillId="41" borderId="112" applyNumberFormat="0" applyAlignment="0" applyProtection="0"/>
    <xf numFmtId="0" fontId="130" fillId="41" borderId="112" applyNumberFormat="0" applyAlignment="0" applyProtection="0"/>
    <xf numFmtId="0" fontId="130" fillId="41" borderId="112" applyNumberFormat="0" applyAlignment="0" applyProtection="0"/>
    <xf numFmtId="0" fontId="130" fillId="41" borderId="112" applyNumberFormat="0" applyAlignment="0" applyProtection="0"/>
    <xf numFmtId="0" fontId="130" fillId="41" borderId="112" applyNumberFormat="0" applyAlignment="0" applyProtection="0"/>
    <xf numFmtId="0" fontId="130" fillId="41" borderId="112" applyNumberFormat="0" applyAlignment="0" applyProtection="0"/>
    <xf numFmtId="0" fontId="130" fillId="41" borderId="112" applyNumberFormat="0" applyAlignment="0" applyProtection="0"/>
    <xf numFmtId="0" fontId="130" fillId="41" borderId="112" applyNumberFormat="0" applyAlignment="0" applyProtection="0"/>
    <xf numFmtId="0" fontId="130" fillId="41" borderId="112" applyNumberFormat="0" applyAlignment="0" applyProtection="0"/>
    <xf numFmtId="0" fontId="130" fillId="41" borderId="112" applyNumberFormat="0" applyAlignment="0" applyProtection="0"/>
    <xf numFmtId="0" fontId="130" fillId="41" borderId="112" applyNumberFormat="0" applyAlignment="0" applyProtection="0"/>
    <xf numFmtId="0" fontId="165" fillId="41" borderId="112" applyNumberFormat="0" applyAlignment="0" applyProtection="0"/>
    <xf numFmtId="0" fontId="133" fillId="51" borderId="114" applyNumberFormat="0" applyAlignment="0" applyProtection="0"/>
    <xf numFmtId="0" fontId="133" fillId="51" borderId="114" applyNumberFormat="0" applyAlignment="0" applyProtection="0"/>
    <xf numFmtId="0" fontId="133" fillId="51" borderId="114" applyNumberFormat="0" applyAlignment="0" applyProtection="0"/>
    <xf numFmtId="0" fontId="133" fillId="51" borderId="114" applyNumberFormat="0" applyAlignment="0" applyProtection="0"/>
    <xf numFmtId="0" fontId="133" fillId="51" borderId="114" applyNumberFormat="0" applyAlignment="0" applyProtection="0"/>
    <xf numFmtId="0" fontId="133" fillId="51" borderId="114" applyNumberFormat="0" applyAlignment="0" applyProtection="0"/>
    <xf numFmtId="0" fontId="133" fillId="51" borderId="114" applyNumberFormat="0" applyAlignment="0" applyProtection="0"/>
    <xf numFmtId="0" fontId="133" fillId="51" borderId="114" applyNumberFormat="0" applyAlignment="0" applyProtection="0"/>
    <xf numFmtId="0" fontId="133" fillId="51" borderId="114" applyNumberFormat="0" applyAlignment="0" applyProtection="0"/>
    <xf numFmtId="0" fontId="133" fillId="51" borderId="114" applyNumberFormat="0" applyAlignment="0" applyProtection="0"/>
    <xf numFmtId="0" fontId="133" fillId="51" borderId="114" applyNumberFormat="0" applyAlignment="0" applyProtection="0"/>
    <xf numFmtId="0" fontId="166" fillId="51" borderId="114" applyNumberFormat="0" applyAlignment="0" applyProtection="0"/>
    <xf numFmtId="0" fontId="123" fillId="51" borderId="112" applyNumberFormat="0" applyAlignment="0" applyProtection="0"/>
    <xf numFmtId="0" fontId="123" fillId="51" borderId="112" applyNumberFormat="0" applyAlignment="0" applyProtection="0"/>
    <xf numFmtId="0" fontId="123" fillId="51" borderId="112" applyNumberFormat="0" applyAlignment="0" applyProtection="0"/>
    <xf numFmtId="0" fontId="123" fillId="51" borderId="112" applyNumberFormat="0" applyAlignment="0" applyProtection="0"/>
    <xf numFmtId="0" fontId="123" fillId="51" borderId="112" applyNumberFormat="0" applyAlignment="0" applyProtection="0"/>
    <xf numFmtId="0" fontId="123" fillId="51" borderId="112" applyNumberFormat="0" applyAlignment="0" applyProtection="0"/>
    <xf numFmtId="0" fontId="123" fillId="51" borderId="112" applyNumberFormat="0" applyAlignment="0" applyProtection="0"/>
    <xf numFmtId="0" fontId="123" fillId="51" borderId="112" applyNumberFormat="0" applyAlignment="0" applyProtection="0"/>
    <xf numFmtId="0" fontId="123" fillId="51" borderId="112" applyNumberFormat="0" applyAlignment="0" applyProtection="0"/>
    <xf numFmtId="0" fontId="123" fillId="51" borderId="112" applyNumberFormat="0" applyAlignment="0" applyProtection="0"/>
    <xf numFmtId="0" fontId="123" fillId="51" borderId="112" applyNumberFormat="0" applyAlignment="0" applyProtection="0"/>
    <xf numFmtId="0" fontId="167" fillId="51" borderId="112" applyNumberFormat="0" applyAlignment="0" applyProtection="0"/>
    <xf numFmtId="0" fontId="135" fillId="0" borderId="115" applyNumberFormat="0" applyFill="0" applyAlignment="0" applyProtection="0"/>
    <xf numFmtId="0" fontId="135" fillId="0" borderId="115" applyNumberFormat="0" applyFill="0" applyAlignment="0" applyProtection="0"/>
    <xf numFmtId="0" fontId="135" fillId="0" borderId="115" applyNumberFormat="0" applyFill="0" applyAlignment="0" applyProtection="0"/>
    <xf numFmtId="0" fontId="135" fillId="0" borderId="115" applyNumberFormat="0" applyFill="0" applyAlignment="0" applyProtection="0"/>
    <xf numFmtId="0" fontId="135" fillId="0" borderId="115" applyNumberFormat="0" applyFill="0" applyAlignment="0" applyProtection="0"/>
    <xf numFmtId="0" fontId="135" fillId="0" borderId="115" applyNumberFormat="0" applyFill="0" applyAlignment="0" applyProtection="0"/>
    <xf numFmtId="0" fontId="135" fillId="0" borderId="115" applyNumberFormat="0" applyFill="0" applyAlignment="0" applyProtection="0"/>
    <xf numFmtId="0" fontId="135" fillId="0" borderId="115" applyNumberFormat="0" applyFill="0" applyAlignment="0" applyProtection="0"/>
    <xf numFmtId="0" fontId="135" fillId="0" borderId="115" applyNumberFormat="0" applyFill="0" applyAlignment="0" applyProtection="0"/>
    <xf numFmtId="0" fontId="135" fillId="0" borderId="115" applyNumberFormat="0" applyFill="0" applyAlignment="0" applyProtection="0"/>
    <xf numFmtId="0" fontId="135" fillId="0" borderId="115" applyNumberFormat="0" applyFill="0" applyAlignment="0" applyProtection="0"/>
    <xf numFmtId="0" fontId="172" fillId="0" borderId="115" applyNumberFormat="0" applyFill="0" applyAlignment="0" applyProtection="0"/>
    <xf numFmtId="0" fontId="20" fillId="54" borderId="113" applyNumberFormat="0" applyFont="0" applyAlignment="0" applyProtection="0"/>
    <xf numFmtId="0" fontId="15" fillId="54" borderId="113" applyNumberFormat="0" applyFont="0" applyAlignment="0" applyProtection="0"/>
    <xf numFmtId="0" fontId="15" fillId="54" borderId="113" applyNumberFormat="0" applyFont="0" applyAlignment="0" applyProtection="0"/>
    <xf numFmtId="0" fontId="15" fillId="54" borderId="113" applyNumberFormat="0" applyFont="0" applyAlignment="0" applyProtection="0"/>
    <xf numFmtId="0" fontId="15" fillId="54" borderId="113" applyNumberFormat="0" applyFont="0" applyAlignment="0" applyProtection="0"/>
    <xf numFmtId="0" fontId="15" fillId="54" borderId="113" applyNumberFormat="0" applyFont="0" applyAlignment="0" applyProtection="0"/>
    <xf numFmtId="0" fontId="15" fillId="54" borderId="113" applyNumberFormat="0" applyFont="0" applyAlignment="0" applyProtection="0"/>
    <xf numFmtId="0" fontId="15" fillId="54" borderId="113" applyNumberFormat="0" applyFont="0" applyAlignment="0" applyProtection="0"/>
    <xf numFmtId="0" fontId="15" fillId="54" borderId="113" applyNumberFormat="0" applyFont="0" applyAlignment="0" applyProtection="0"/>
    <xf numFmtId="0" fontId="15" fillId="54" borderId="113" applyNumberFormat="0" applyFont="0" applyAlignment="0" applyProtection="0"/>
    <xf numFmtId="0" fontId="15" fillId="54" borderId="113" applyNumberFormat="0" applyFont="0" applyAlignment="0" applyProtection="0"/>
    <xf numFmtId="0" fontId="45" fillId="54" borderId="113" applyNumberFormat="0" applyFont="0" applyAlignment="0" applyProtection="0"/>
    <xf numFmtId="0" fontId="8" fillId="18" borderId="0" applyNumberFormat="0" applyBorder="0" applyAlignment="0" applyProtection="0"/>
    <xf numFmtId="0" fontId="56" fillId="41" borderId="122" applyNumberFormat="0" applyAlignment="0" applyProtection="0"/>
    <xf numFmtId="0" fontId="133" fillId="51" borderId="124" applyNumberFormat="0" applyAlignment="0" applyProtection="0"/>
    <xf numFmtId="0" fontId="15" fillId="54" borderId="138" applyNumberFormat="0" applyFont="0" applyAlignment="0" applyProtection="0"/>
    <xf numFmtId="0" fontId="56" fillId="41" borderId="132" applyNumberFormat="0" applyAlignment="0" applyProtection="0"/>
    <xf numFmtId="0" fontId="133" fillId="51" borderId="129" applyNumberFormat="0" applyAlignment="0" applyProtection="0"/>
    <xf numFmtId="0" fontId="135" fillId="0" borderId="130" applyNumberFormat="0" applyFill="0" applyAlignment="0" applyProtection="0"/>
    <xf numFmtId="0" fontId="172" fillId="0" borderId="140" applyNumberFormat="0" applyFill="0" applyAlignment="0" applyProtection="0"/>
    <xf numFmtId="0" fontId="135" fillId="0" borderId="140" applyNumberFormat="0" applyFill="0" applyAlignment="0" applyProtection="0"/>
    <xf numFmtId="0" fontId="123" fillId="51" borderId="137" applyNumberFormat="0" applyAlignment="0" applyProtection="0"/>
    <xf numFmtId="0" fontId="123" fillId="51" borderId="137" applyNumberFormat="0" applyAlignment="0" applyProtection="0"/>
    <xf numFmtId="0" fontId="133" fillId="51" borderId="139" applyNumberFormat="0" applyAlignment="0" applyProtection="0"/>
    <xf numFmtId="0" fontId="133" fillId="51" borderId="139" applyNumberFormat="0" applyAlignment="0" applyProtection="0"/>
    <xf numFmtId="0" fontId="130" fillId="41" borderId="137" applyNumberFormat="0" applyAlignment="0" applyProtection="0"/>
    <xf numFmtId="0" fontId="130" fillId="41" borderId="137" applyNumberFormat="0" applyAlignment="0" applyProtection="0"/>
    <xf numFmtId="0" fontId="167" fillId="51" borderId="151" applyNumberFormat="0" applyAlignment="0" applyProtection="0"/>
    <xf numFmtId="0" fontId="15" fillId="54" borderId="138" applyNumberFormat="0" applyFont="0" applyAlignment="0" applyProtection="0"/>
    <xf numFmtId="0" fontId="15" fillId="54" borderId="152" applyNumberFormat="0" applyFont="0" applyAlignment="0" applyProtection="0"/>
    <xf numFmtId="0" fontId="135" fillId="0" borderId="154" applyNumberFormat="0" applyFill="0" applyAlignment="0" applyProtection="0"/>
    <xf numFmtId="0" fontId="123" fillId="51" borderId="151" applyNumberFormat="0" applyAlignment="0" applyProtection="0"/>
    <xf numFmtId="0" fontId="133" fillId="51" borderId="153" applyNumberFormat="0" applyAlignment="0" applyProtection="0"/>
    <xf numFmtId="0" fontId="133" fillId="51" borderId="153" applyNumberFormat="0" applyAlignment="0" applyProtection="0"/>
    <xf numFmtId="0" fontId="61" fillId="0" borderId="154" applyNumberFormat="0" applyFill="0" applyAlignment="0" applyProtection="0"/>
    <xf numFmtId="0" fontId="130" fillId="41" borderId="151" applyNumberFormat="0" applyAlignment="0" applyProtection="0"/>
    <xf numFmtId="0" fontId="15" fillId="54" borderId="152" applyNumberFormat="0" applyFont="0" applyAlignment="0" applyProtection="0"/>
    <xf numFmtId="0" fontId="49" fillId="51" borderId="151" applyNumberFormat="0" applyAlignment="0" applyProtection="0"/>
    <xf numFmtId="0" fontId="147" fillId="53" borderId="151" applyNumberFormat="0" applyAlignment="0" applyProtection="0"/>
    <xf numFmtId="0" fontId="123" fillId="51" borderId="151" applyNumberFormat="0" applyAlignment="0" applyProtection="0"/>
    <xf numFmtId="0" fontId="135" fillId="0" borderId="154" applyNumberFormat="0" applyFill="0" applyAlignment="0" applyProtection="0"/>
    <xf numFmtId="0" fontId="135" fillId="0" borderId="154" applyNumberFormat="0" applyFill="0" applyAlignment="0" applyProtection="0"/>
    <xf numFmtId="0" fontId="15" fillId="54" borderId="133" applyNumberFormat="0" applyFont="0" applyAlignment="0" applyProtection="0"/>
    <xf numFmtId="0" fontId="15" fillId="54" borderId="133" applyNumberFormat="0" applyFont="0" applyAlignment="0" applyProtection="0"/>
    <xf numFmtId="0" fontId="135" fillId="0" borderId="135" applyNumberFormat="0" applyFill="0" applyAlignment="0" applyProtection="0"/>
    <xf numFmtId="0" fontId="135" fillId="0" borderId="135" applyNumberFormat="0" applyFill="0" applyAlignment="0" applyProtection="0"/>
    <xf numFmtId="0" fontId="167" fillId="51" borderId="132" applyNumberFormat="0" applyAlignment="0" applyProtection="0"/>
    <xf numFmtId="0" fontId="123" fillId="51" borderId="132" applyNumberFormat="0" applyAlignment="0" applyProtection="0"/>
    <xf numFmtId="0" fontId="133" fillId="51" borderId="134" applyNumberFormat="0" applyAlignment="0" applyProtection="0"/>
    <xf numFmtId="0" fontId="123" fillId="51" borderId="132" applyNumberFormat="0" applyAlignment="0" applyProtection="0"/>
    <xf numFmtId="0" fontId="130" fillId="41" borderId="132" applyNumberFormat="0" applyAlignment="0" applyProtection="0"/>
    <xf numFmtId="0" fontId="133" fillId="51" borderId="134" applyNumberFormat="0" applyAlignment="0" applyProtection="0"/>
    <xf numFmtId="0" fontId="130" fillId="41" borderId="132" applyNumberFormat="0" applyAlignment="0" applyProtection="0"/>
    <xf numFmtId="0" fontId="130" fillId="41" borderId="132" applyNumberFormat="0" applyAlignment="0" applyProtection="0"/>
    <xf numFmtId="0" fontId="151" fillId="58" borderId="134" applyNumberFormat="0" applyAlignment="0" applyProtection="0"/>
    <xf numFmtId="0" fontId="135" fillId="0" borderId="130" applyNumberFormat="0" applyFill="0" applyAlignment="0" applyProtection="0"/>
    <xf numFmtId="0" fontId="135" fillId="0" borderId="130" applyNumberFormat="0" applyFill="0" applyAlignment="0" applyProtection="0"/>
    <xf numFmtId="0" fontId="133" fillId="51" borderId="129" applyNumberFormat="0" applyAlignment="0" applyProtection="0"/>
    <xf numFmtId="0" fontId="130" fillId="41" borderId="127" applyNumberFormat="0" applyAlignment="0" applyProtection="0"/>
    <xf numFmtId="0" fontId="59" fillId="51" borderId="129" applyNumberFormat="0" applyAlignment="0" applyProtection="0"/>
    <xf numFmtId="0" fontId="15" fillId="54" borderId="128" applyNumberFormat="0" applyFont="0" applyAlignment="0" applyProtection="0"/>
    <xf numFmtId="0" fontId="156" fillId="45" borderId="0" applyNumberFormat="0" applyBorder="0" applyAlignment="0" applyProtection="0"/>
    <xf numFmtId="0" fontId="8" fillId="23" borderId="0" applyNumberFormat="0" applyBorder="0" applyAlignment="0" applyProtection="0"/>
    <xf numFmtId="0" fontId="15" fillId="54" borderId="118" applyNumberFormat="0" applyFont="0" applyAlignment="0" applyProtection="0"/>
    <xf numFmtId="0" fontId="15" fillId="54" borderId="118" applyNumberFormat="0" applyFont="0" applyAlignment="0" applyProtection="0"/>
    <xf numFmtId="0" fontId="59" fillId="51" borderId="119" applyNumberFormat="0" applyAlignment="0" applyProtection="0"/>
    <xf numFmtId="0" fontId="151" fillId="58" borderId="119" applyNumberFormat="0" applyAlignment="0" applyProtection="0"/>
    <xf numFmtId="0" fontId="133" fillId="51" borderId="119" applyNumberFormat="0" applyAlignment="0" applyProtection="0"/>
    <xf numFmtId="0" fontId="61" fillId="0" borderId="125" applyNumberFormat="0" applyFill="0" applyAlignment="0" applyProtection="0"/>
    <xf numFmtId="0" fontId="15" fillId="54" borderId="123" applyNumberFormat="0" applyFont="0" applyAlignment="0" applyProtection="0"/>
    <xf numFmtId="0" fontId="61" fillId="0" borderId="120" applyNumberFormat="0" applyFill="0" applyAlignment="0" applyProtection="0"/>
    <xf numFmtId="0" fontId="20" fillId="54" borderId="118" applyNumberFormat="0" applyFont="0" applyAlignment="0" applyProtection="0"/>
    <xf numFmtId="0" fontId="153" fillId="0" borderId="121" applyNumberFormat="0" applyFill="0" applyAlignment="0" applyProtection="0"/>
    <xf numFmtId="0" fontId="135" fillId="0" borderId="120" applyNumberFormat="0" applyFill="0" applyAlignment="0" applyProtection="0"/>
    <xf numFmtId="0" fontId="130" fillId="41" borderId="117" applyNumberFormat="0" applyAlignment="0" applyProtection="0"/>
    <xf numFmtId="0" fontId="130" fillId="41" borderId="117" applyNumberFormat="0" applyAlignment="0" applyProtection="0"/>
    <xf numFmtId="0" fontId="130" fillId="41" borderId="117" applyNumberFormat="0" applyAlignment="0" applyProtection="0"/>
    <xf numFmtId="0" fontId="130" fillId="41" borderId="117" applyNumberFormat="0" applyAlignment="0" applyProtection="0"/>
    <xf numFmtId="0" fontId="130" fillId="41" borderId="117" applyNumberFormat="0" applyAlignment="0" applyProtection="0"/>
    <xf numFmtId="0" fontId="130" fillId="41" borderId="117" applyNumberFormat="0" applyAlignment="0" applyProtection="0"/>
    <xf numFmtId="0" fontId="130" fillId="41" borderId="117" applyNumberFormat="0" applyAlignment="0" applyProtection="0"/>
    <xf numFmtId="0" fontId="130" fillId="41" borderId="117" applyNumberFormat="0" applyAlignment="0" applyProtection="0"/>
    <xf numFmtId="0" fontId="130" fillId="41" borderId="117" applyNumberFormat="0" applyAlignment="0" applyProtection="0"/>
    <xf numFmtId="0" fontId="130" fillId="41" borderId="117" applyNumberFormat="0" applyAlignment="0" applyProtection="0"/>
    <xf numFmtId="0" fontId="130" fillId="41" borderId="117" applyNumberFormat="0" applyAlignment="0" applyProtection="0"/>
    <xf numFmtId="0" fontId="165" fillId="41" borderId="117" applyNumberFormat="0" applyAlignment="0" applyProtection="0"/>
    <xf numFmtId="0" fontId="133" fillId="51" borderId="119" applyNumberFormat="0" applyAlignment="0" applyProtection="0"/>
    <xf numFmtId="0" fontId="133" fillId="51" borderId="119" applyNumberFormat="0" applyAlignment="0" applyProtection="0"/>
    <xf numFmtId="0" fontId="133" fillId="51" borderId="119" applyNumberFormat="0" applyAlignment="0" applyProtection="0"/>
    <xf numFmtId="0" fontId="133" fillId="51" borderId="119" applyNumberFormat="0" applyAlignment="0" applyProtection="0"/>
    <xf numFmtId="0" fontId="133" fillId="51" borderId="119" applyNumberFormat="0" applyAlignment="0" applyProtection="0"/>
    <xf numFmtId="0" fontId="133" fillId="51" borderId="119" applyNumberFormat="0" applyAlignment="0" applyProtection="0"/>
    <xf numFmtId="0" fontId="133" fillId="51" borderId="119" applyNumberFormat="0" applyAlignment="0" applyProtection="0"/>
    <xf numFmtId="0" fontId="133" fillId="51" borderId="119" applyNumberFormat="0" applyAlignment="0" applyProtection="0"/>
    <xf numFmtId="0" fontId="133" fillId="51" borderId="119" applyNumberFormat="0" applyAlignment="0" applyProtection="0"/>
    <xf numFmtId="0" fontId="133" fillId="51" borderId="119" applyNumberFormat="0" applyAlignment="0" applyProtection="0"/>
    <xf numFmtId="0" fontId="133" fillId="51" borderId="119" applyNumberFormat="0" applyAlignment="0" applyProtection="0"/>
    <xf numFmtId="0" fontId="166" fillId="51" borderId="119" applyNumberFormat="0" applyAlignment="0" applyProtection="0"/>
    <xf numFmtId="0" fontId="123" fillId="51" borderId="117" applyNumberFormat="0" applyAlignment="0" applyProtection="0"/>
    <xf numFmtId="0" fontId="123" fillId="51" borderId="117" applyNumberFormat="0" applyAlignment="0" applyProtection="0"/>
    <xf numFmtId="0" fontId="123" fillId="51" borderId="117" applyNumberFormat="0" applyAlignment="0" applyProtection="0"/>
    <xf numFmtId="0" fontId="123" fillId="51" borderId="117" applyNumberFormat="0" applyAlignment="0" applyProtection="0"/>
    <xf numFmtId="0" fontId="123" fillId="51" borderId="117" applyNumberFormat="0" applyAlignment="0" applyProtection="0"/>
    <xf numFmtId="0" fontId="123" fillId="51" borderId="117" applyNumberFormat="0" applyAlignment="0" applyProtection="0"/>
    <xf numFmtId="0" fontId="123" fillId="51" borderId="117" applyNumberFormat="0" applyAlignment="0" applyProtection="0"/>
    <xf numFmtId="0" fontId="123" fillId="51" borderId="117" applyNumberFormat="0" applyAlignment="0" applyProtection="0"/>
    <xf numFmtId="0" fontId="123" fillId="51" borderId="117" applyNumberFormat="0" applyAlignment="0" applyProtection="0"/>
    <xf numFmtId="0" fontId="123" fillId="51" borderId="117" applyNumberFormat="0" applyAlignment="0" applyProtection="0"/>
    <xf numFmtId="0" fontId="123" fillId="51" borderId="117" applyNumberFormat="0" applyAlignment="0" applyProtection="0"/>
    <xf numFmtId="0" fontId="167" fillId="51" borderId="117" applyNumberFormat="0" applyAlignment="0" applyProtection="0"/>
    <xf numFmtId="0" fontId="135" fillId="0" borderId="120" applyNumberFormat="0" applyFill="0" applyAlignment="0" applyProtection="0"/>
    <xf numFmtId="0" fontId="135" fillId="0" borderId="120" applyNumberFormat="0" applyFill="0" applyAlignment="0" applyProtection="0"/>
    <xf numFmtId="0" fontId="135" fillId="0" borderId="120" applyNumberFormat="0" applyFill="0" applyAlignment="0" applyProtection="0"/>
    <xf numFmtId="0" fontId="135" fillId="0" borderId="120" applyNumberFormat="0" applyFill="0" applyAlignment="0" applyProtection="0"/>
    <xf numFmtId="0" fontId="135" fillId="0" borderId="120" applyNumberFormat="0" applyFill="0" applyAlignment="0" applyProtection="0"/>
    <xf numFmtId="0" fontId="135" fillId="0" borderId="120" applyNumberFormat="0" applyFill="0" applyAlignment="0" applyProtection="0"/>
    <xf numFmtId="0" fontId="135" fillId="0" borderId="120" applyNumberFormat="0" applyFill="0" applyAlignment="0" applyProtection="0"/>
    <xf numFmtId="0" fontId="135" fillId="0" borderId="120" applyNumberFormat="0" applyFill="0" applyAlignment="0" applyProtection="0"/>
    <xf numFmtId="0" fontId="135" fillId="0" borderId="120" applyNumberFormat="0" applyFill="0" applyAlignment="0" applyProtection="0"/>
    <xf numFmtId="0" fontId="135" fillId="0" borderId="120" applyNumberFormat="0" applyFill="0" applyAlignment="0" applyProtection="0"/>
    <xf numFmtId="0" fontId="135" fillId="0" borderId="120" applyNumberFormat="0" applyFill="0" applyAlignment="0" applyProtection="0"/>
    <xf numFmtId="0" fontId="172" fillId="0" borderId="120" applyNumberFormat="0" applyFill="0" applyAlignment="0" applyProtection="0"/>
    <xf numFmtId="0" fontId="20" fillId="54" borderId="118" applyNumberFormat="0" applyFont="0" applyAlignment="0" applyProtection="0"/>
    <xf numFmtId="0" fontId="15" fillId="54" borderId="118" applyNumberFormat="0" applyFont="0" applyAlignment="0" applyProtection="0"/>
    <xf numFmtId="0" fontId="15" fillId="54" borderId="118" applyNumberFormat="0" applyFont="0" applyAlignment="0" applyProtection="0"/>
    <xf numFmtId="0" fontId="15" fillId="54" borderId="118" applyNumberFormat="0" applyFont="0" applyAlignment="0" applyProtection="0"/>
    <xf numFmtId="0" fontId="15" fillId="54" borderId="118" applyNumberFormat="0" applyFont="0" applyAlignment="0" applyProtection="0"/>
    <xf numFmtId="0" fontId="15" fillId="54" borderId="118" applyNumberFormat="0" applyFont="0" applyAlignment="0" applyProtection="0"/>
    <xf numFmtId="0" fontId="15" fillId="54" borderId="118" applyNumberFormat="0" applyFont="0" applyAlignment="0" applyProtection="0"/>
    <xf numFmtId="0" fontId="15" fillId="54" borderId="118" applyNumberFormat="0" applyFont="0" applyAlignment="0" applyProtection="0"/>
    <xf numFmtId="0" fontId="15" fillId="54" borderId="118" applyNumberFormat="0" applyFont="0" applyAlignment="0" applyProtection="0"/>
    <xf numFmtId="0" fontId="15" fillId="54" borderId="118" applyNumberFormat="0" applyFont="0" applyAlignment="0" applyProtection="0"/>
    <xf numFmtId="0" fontId="15" fillId="54" borderId="118" applyNumberFormat="0" applyFont="0" applyAlignment="0" applyProtection="0"/>
    <xf numFmtId="0" fontId="45" fillId="54" borderId="118" applyNumberFormat="0" applyFont="0" applyAlignment="0" applyProtection="0"/>
    <xf numFmtId="0" fontId="49" fillId="51" borderId="122" applyNumberFormat="0" applyAlignment="0" applyProtection="0"/>
    <xf numFmtId="0" fontId="130" fillId="41" borderId="122" applyNumberFormat="0" applyAlignment="0" applyProtection="0"/>
    <xf numFmtId="0" fontId="135" fillId="0" borderId="125" applyNumberFormat="0" applyFill="0" applyAlignment="0" applyProtection="0"/>
    <xf numFmtId="0" fontId="123" fillId="51" borderId="122" applyNumberFormat="0" applyAlignment="0" applyProtection="0"/>
    <xf numFmtId="0" fontId="56" fillId="41" borderId="127" applyNumberFormat="0" applyAlignment="0" applyProtection="0"/>
    <xf numFmtId="0" fontId="133" fillId="51" borderId="124" applyNumberFormat="0" applyAlignment="0" applyProtection="0"/>
    <xf numFmtId="0" fontId="135" fillId="0" borderId="125" applyNumberFormat="0" applyFill="0" applyAlignment="0" applyProtection="0"/>
    <xf numFmtId="0" fontId="15" fillId="54" borderId="123" applyNumberFormat="0" applyFont="0" applyAlignment="0" applyProtection="0"/>
    <xf numFmtId="0" fontId="15" fillId="54" borderId="123" applyNumberFormat="0" applyFont="0" applyAlignment="0" applyProtection="0"/>
    <xf numFmtId="0" fontId="20" fillId="54" borderId="123" applyNumberFormat="0" applyFont="0" applyAlignment="0" applyProtection="0"/>
    <xf numFmtId="0" fontId="133" fillId="51" borderId="129" applyNumberFormat="0" applyAlignment="0" applyProtection="0"/>
    <xf numFmtId="0" fontId="135" fillId="0" borderId="125" applyNumberFormat="0" applyFill="0" applyAlignment="0" applyProtection="0"/>
    <xf numFmtId="0" fontId="172" fillId="0" borderId="125" applyNumberFormat="0" applyFill="0" applyAlignment="0" applyProtection="0"/>
    <xf numFmtId="0" fontId="135" fillId="0" borderId="125" applyNumberFormat="0" applyFill="0" applyAlignment="0" applyProtection="0"/>
    <xf numFmtId="0" fontId="135" fillId="0" borderId="125" applyNumberFormat="0" applyFill="0" applyAlignment="0" applyProtection="0"/>
    <xf numFmtId="0" fontId="135" fillId="0" borderId="125" applyNumberFormat="0" applyFill="0" applyAlignment="0" applyProtection="0"/>
    <xf numFmtId="0" fontId="123" fillId="51" borderId="122" applyNumberFormat="0" applyAlignment="0" applyProtection="0"/>
    <xf numFmtId="0" fontId="123" fillId="51" borderId="122" applyNumberFormat="0" applyAlignment="0" applyProtection="0"/>
    <xf numFmtId="0" fontId="123" fillId="51" borderId="122" applyNumberFormat="0" applyAlignment="0" applyProtection="0"/>
    <xf numFmtId="0" fontId="133" fillId="51" borderId="124" applyNumberFormat="0" applyAlignment="0" applyProtection="0"/>
    <xf numFmtId="0" fontId="133" fillId="51" borderId="124" applyNumberFormat="0" applyAlignment="0" applyProtection="0"/>
    <xf numFmtId="0" fontId="133" fillId="51" borderId="124" applyNumberFormat="0" applyAlignment="0" applyProtection="0"/>
    <xf numFmtId="0" fontId="133" fillId="51" borderId="124" applyNumberFormat="0" applyAlignment="0" applyProtection="0"/>
    <xf numFmtId="0" fontId="165" fillId="41" borderId="122" applyNumberFormat="0" applyAlignment="0" applyProtection="0"/>
    <xf numFmtId="0" fontId="130" fillId="41" borderId="122" applyNumberFormat="0" applyAlignment="0" applyProtection="0"/>
    <xf numFmtId="0" fontId="130" fillId="41" borderId="122" applyNumberFormat="0" applyAlignment="0" applyProtection="0"/>
    <xf numFmtId="0" fontId="130" fillId="41" borderId="122" applyNumberFormat="0" applyAlignment="0" applyProtection="0"/>
    <xf numFmtId="0" fontId="130" fillId="41" borderId="122" applyNumberFormat="0" applyAlignment="0" applyProtection="0"/>
    <xf numFmtId="0" fontId="130" fillId="41" borderId="122" applyNumberFormat="0" applyAlignment="0" applyProtection="0"/>
    <xf numFmtId="0" fontId="153" fillId="0" borderId="126" applyNumberFormat="0" applyFill="0" applyAlignment="0" applyProtection="0"/>
    <xf numFmtId="0" fontId="59" fillId="51" borderId="124" applyNumberFormat="0" applyAlignment="0" applyProtection="0"/>
    <xf numFmtId="0" fontId="15" fillId="54" borderId="128" applyNumberFormat="0" applyFont="0" applyAlignment="0" applyProtection="0"/>
    <xf numFmtId="0" fontId="59" fillId="51" borderId="124" applyNumberFormat="0" applyAlignment="0" applyProtection="0"/>
    <xf numFmtId="0" fontId="135" fillId="0" borderId="140" applyNumberFormat="0" applyFill="0" applyAlignment="0" applyProtection="0"/>
    <xf numFmtId="0" fontId="15" fillId="54" borderId="138" applyNumberFormat="0" applyFont="0" applyAlignment="0" applyProtection="0"/>
    <xf numFmtId="0" fontId="45" fillId="54" borderId="138" applyNumberFormat="0" applyFont="0" applyAlignment="0" applyProtection="0"/>
    <xf numFmtId="0" fontId="56" fillId="41" borderId="151" applyNumberFormat="0" applyAlignment="0" applyProtection="0"/>
    <xf numFmtId="0" fontId="133" fillId="51" borderId="153" applyNumberFormat="0" applyAlignment="0" applyProtection="0"/>
    <xf numFmtId="0" fontId="15" fillId="54" borderId="143" applyNumberFormat="0" applyFont="0" applyAlignment="0" applyProtection="0"/>
    <xf numFmtId="0" fontId="15" fillId="54" borderId="143" applyNumberFormat="0" applyFont="0" applyAlignment="0" applyProtection="0"/>
    <xf numFmtId="0" fontId="59" fillId="51" borderId="144" applyNumberFormat="0" applyAlignment="0" applyProtection="0"/>
    <xf numFmtId="0" fontId="151" fillId="58" borderId="144" applyNumberFormat="0" applyAlignment="0" applyProtection="0"/>
    <xf numFmtId="0" fontId="133" fillId="51" borderId="144" applyNumberFormat="0" applyAlignment="0" applyProtection="0"/>
    <xf numFmtId="0" fontId="61" fillId="0" borderId="154" applyNumberFormat="0" applyFill="0" applyAlignment="0" applyProtection="0"/>
    <xf numFmtId="0" fontId="15" fillId="54" borderId="152" applyNumberFormat="0" applyFont="0" applyAlignment="0" applyProtection="0"/>
    <xf numFmtId="0" fontId="61" fillId="0" borderId="145" applyNumberFormat="0" applyFill="0" applyAlignment="0" applyProtection="0"/>
    <xf numFmtId="0" fontId="20" fillId="54" borderId="143" applyNumberFormat="0" applyFont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6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20" fillId="54" borderId="143" applyNumberFormat="0" applyFont="0" applyAlignment="0" applyProtection="0"/>
    <xf numFmtId="0" fontId="15" fillId="54" borderId="143" applyNumberFormat="0" applyFont="0" applyAlignment="0" applyProtection="0"/>
    <xf numFmtId="0" fontId="15" fillId="54" borderId="143" applyNumberFormat="0" applyFont="0" applyAlignment="0" applyProtection="0"/>
    <xf numFmtId="0" fontId="15" fillId="54" borderId="143" applyNumberFormat="0" applyFont="0" applyAlignment="0" applyProtection="0"/>
    <xf numFmtId="0" fontId="15" fillId="54" borderId="143" applyNumberFormat="0" applyFont="0" applyAlignment="0" applyProtection="0"/>
    <xf numFmtId="0" fontId="15" fillId="54" borderId="143" applyNumberFormat="0" applyFont="0" applyAlignment="0" applyProtection="0"/>
    <xf numFmtId="0" fontId="15" fillId="54" borderId="143" applyNumberFormat="0" applyFont="0" applyAlignment="0" applyProtection="0"/>
    <xf numFmtId="0" fontId="15" fillId="54" borderId="143" applyNumberFormat="0" applyFont="0" applyAlignment="0" applyProtection="0"/>
    <xf numFmtId="0" fontId="15" fillId="54" borderId="143" applyNumberFormat="0" applyFont="0" applyAlignment="0" applyProtection="0"/>
    <xf numFmtId="0" fontId="15" fillId="54" borderId="143" applyNumberFormat="0" applyFont="0" applyAlignment="0" applyProtection="0"/>
    <xf numFmtId="0" fontId="15" fillId="54" borderId="143" applyNumberFormat="0" applyFont="0" applyAlignment="0" applyProtection="0"/>
    <xf numFmtId="0" fontId="45" fillId="54" borderId="143" applyNumberFormat="0" applyFont="0" applyAlignment="0" applyProtection="0"/>
    <xf numFmtId="0" fontId="49" fillId="51" borderId="151" applyNumberFormat="0" applyAlignment="0" applyProtection="0"/>
    <xf numFmtId="0" fontId="130" fillId="41" borderId="151" applyNumberFormat="0" applyAlignment="0" applyProtection="0"/>
    <xf numFmtId="0" fontId="135" fillId="0" borderId="154" applyNumberFormat="0" applyFill="0" applyAlignment="0" applyProtection="0"/>
    <xf numFmtId="0" fontId="123" fillId="51" borderId="151" applyNumberFormat="0" applyAlignment="0" applyProtection="0"/>
    <xf numFmtId="0" fontId="133" fillId="51" borderId="153" applyNumberFormat="0" applyAlignment="0" applyProtection="0"/>
    <xf numFmtId="0" fontId="135" fillId="0" borderId="154" applyNumberFormat="0" applyFill="0" applyAlignment="0" applyProtection="0"/>
    <xf numFmtId="0" fontId="15" fillId="54" borderId="152" applyNumberFormat="0" applyFont="0" applyAlignment="0" applyProtection="0"/>
    <xf numFmtId="0" fontId="15" fillId="54" borderId="152" applyNumberFormat="0" applyFont="0" applyAlignment="0" applyProtection="0"/>
    <xf numFmtId="0" fontId="20" fillId="54" borderId="152" applyNumberFormat="0" applyFont="0" applyAlignment="0" applyProtection="0"/>
    <xf numFmtId="0" fontId="135" fillId="0" borderId="154" applyNumberFormat="0" applyFill="0" applyAlignment="0" applyProtection="0"/>
    <xf numFmtId="0" fontId="172" fillId="0" borderId="154" applyNumberFormat="0" applyFill="0" applyAlignment="0" applyProtection="0"/>
    <xf numFmtId="0" fontId="135" fillId="0" borderId="154" applyNumberFormat="0" applyFill="0" applyAlignment="0" applyProtection="0"/>
    <xf numFmtId="0" fontId="135" fillId="0" borderId="154" applyNumberFormat="0" applyFill="0" applyAlignment="0" applyProtection="0"/>
    <xf numFmtId="0" fontId="135" fillId="0" borderId="154" applyNumberFormat="0" applyFill="0" applyAlignment="0" applyProtection="0"/>
    <xf numFmtId="0" fontId="123" fillId="51" borderId="151" applyNumberFormat="0" applyAlignment="0" applyProtection="0"/>
    <xf numFmtId="0" fontId="123" fillId="51" borderId="151" applyNumberFormat="0" applyAlignment="0" applyProtection="0"/>
    <xf numFmtId="0" fontId="123" fillId="51" borderId="151" applyNumberFormat="0" applyAlignment="0" applyProtection="0"/>
    <xf numFmtId="0" fontId="133" fillId="51" borderId="153" applyNumberFormat="0" applyAlignment="0" applyProtection="0"/>
    <xf numFmtId="0" fontId="133" fillId="51" borderId="153" applyNumberFormat="0" applyAlignment="0" applyProtection="0"/>
    <xf numFmtId="0" fontId="133" fillId="51" borderId="153" applyNumberFormat="0" applyAlignment="0" applyProtection="0"/>
    <xf numFmtId="0" fontId="133" fillId="51" borderId="153" applyNumberFormat="0" applyAlignment="0" applyProtection="0"/>
    <xf numFmtId="0" fontId="165" fillId="41" borderId="151" applyNumberFormat="0" applyAlignment="0" applyProtection="0"/>
    <xf numFmtId="0" fontId="130" fillId="41" borderId="151" applyNumberFormat="0" applyAlignment="0" applyProtection="0"/>
    <xf numFmtId="0" fontId="130" fillId="41" borderId="151" applyNumberFormat="0" applyAlignment="0" applyProtection="0"/>
    <xf numFmtId="0" fontId="130" fillId="41" borderId="151" applyNumberFormat="0" applyAlignment="0" applyProtection="0"/>
    <xf numFmtId="0" fontId="130" fillId="41" borderId="151" applyNumberFormat="0" applyAlignment="0" applyProtection="0"/>
    <xf numFmtId="0" fontId="130" fillId="41" borderId="151" applyNumberFormat="0" applyAlignment="0" applyProtection="0"/>
    <xf numFmtId="0" fontId="153" fillId="0" borderId="155" applyNumberFormat="0" applyFill="0" applyAlignment="0" applyProtection="0"/>
    <xf numFmtId="0" fontId="59" fillId="51" borderId="153" applyNumberFormat="0" applyAlignment="0" applyProtection="0"/>
    <xf numFmtId="0" fontId="59" fillId="51" borderId="153" applyNumberFormat="0" applyAlignment="0" applyProtection="0"/>
    <xf numFmtId="0" fontId="7" fillId="0" borderId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24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24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4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4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4" fillId="4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24" fillId="41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24" fillId="42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24" fillId="43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4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4" fillId="36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4" fillId="42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24" fillId="44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56" fillId="45" borderId="0" applyNumberFormat="0" applyBorder="0" applyAlignment="0" applyProtection="0"/>
    <xf numFmtId="0" fontId="156" fillId="43" borderId="0" applyNumberFormat="0" applyBorder="0" applyAlignment="0" applyProtection="0"/>
    <xf numFmtId="0" fontId="156" fillId="37" borderId="0" applyNumberFormat="0" applyBorder="0" applyAlignment="0" applyProtection="0"/>
    <xf numFmtId="0" fontId="156" fillId="38" borderId="0" applyNumberFormat="0" applyBorder="0" applyAlignment="0" applyProtection="0"/>
    <xf numFmtId="0" fontId="156" fillId="46" borderId="0" applyNumberFormat="0" applyBorder="0" applyAlignment="0" applyProtection="0"/>
    <xf numFmtId="0" fontId="156" fillId="39" borderId="0" applyNumberFormat="0" applyBorder="0" applyAlignment="0" applyProtection="0"/>
    <xf numFmtId="0" fontId="49" fillId="51" borderId="161" applyNumberFormat="0" applyAlignment="0" applyProtection="0"/>
    <xf numFmtId="0" fontId="140" fillId="58" borderId="161" applyNumberFormat="0" applyAlignment="0" applyProtection="0"/>
    <xf numFmtId="0" fontId="123" fillId="51" borderId="161" applyNumberFormat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6" fillId="41" borderId="161" applyNumberFormat="0" applyAlignment="0" applyProtection="0"/>
    <xf numFmtId="0" fontId="147" fillId="53" borderId="161" applyNumberFormat="0" applyAlignment="0" applyProtection="0"/>
    <xf numFmtId="0" fontId="130" fillId="41" borderId="161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54" borderId="162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15" fillId="54" borderId="162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59" fillId="51" borderId="163" applyNumberFormat="0" applyAlignment="0" applyProtection="0"/>
    <xf numFmtId="0" fontId="151" fillId="58" borderId="163" applyNumberFormat="0" applyAlignment="0" applyProtection="0"/>
    <xf numFmtId="0" fontId="133" fillId="51" borderId="163" applyNumberFormat="0" applyAlignment="0" applyProtection="0"/>
    <xf numFmtId="0" fontId="61" fillId="0" borderId="164" applyNumberFormat="0" applyFill="0" applyAlignment="0" applyProtection="0"/>
    <xf numFmtId="0" fontId="153" fillId="0" borderId="165" applyNumberFormat="0" applyFill="0" applyAlignment="0" applyProtection="0"/>
    <xf numFmtId="0" fontId="135" fillId="0" borderId="164" applyNumberFormat="0" applyFill="0" applyAlignment="0" applyProtection="0"/>
    <xf numFmtId="0" fontId="130" fillId="41" borderId="161" applyNumberFormat="0" applyAlignment="0" applyProtection="0"/>
    <xf numFmtId="0" fontId="130" fillId="41" borderId="161" applyNumberFormat="0" applyAlignment="0" applyProtection="0"/>
    <xf numFmtId="0" fontId="130" fillId="41" borderId="161" applyNumberFormat="0" applyAlignment="0" applyProtection="0"/>
    <xf numFmtId="0" fontId="130" fillId="41" borderId="161" applyNumberFormat="0" applyAlignment="0" applyProtection="0"/>
    <xf numFmtId="0" fontId="130" fillId="41" borderId="161" applyNumberFormat="0" applyAlignment="0" applyProtection="0"/>
    <xf numFmtId="0" fontId="130" fillId="41" borderId="161" applyNumberFormat="0" applyAlignment="0" applyProtection="0"/>
    <xf numFmtId="0" fontId="130" fillId="41" borderId="161" applyNumberFormat="0" applyAlignment="0" applyProtection="0"/>
    <xf numFmtId="0" fontId="130" fillId="41" borderId="161" applyNumberFormat="0" applyAlignment="0" applyProtection="0"/>
    <xf numFmtId="0" fontId="130" fillId="41" borderId="161" applyNumberFormat="0" applyAlignment="0" applyProtection="0"/>
    <xf numFmtId="0" fontId="130" fillId="41" borderId="161" applyNumberFormat="0" applyAlignment="0" applyProtection="0"/>
    <xf numFmtId="0" fontId="130" fillId="41" borderId="161" applyNumberFormat="0" applyAlignment="0" applyProtection="0"/>
    <xf numFmtId="0" fontId="165" fillId="41" borderId="161" applyNumberFormat="0" applyAlignment="0" applyProtection="0"/>
    <xf numFmtId="0" fontId="133" fillId="51" borderId="163" applyNumberFormat="0" applyAlignment="0" applyProtection="0"/>
    <xf numFmtId="0" fontId="133" fillId="51" borderId="163" applyNumberFormat="0" applyAlignment="0" applyProtection="0"/>
    <xf numFmtId="0" fontId="133" fillId="51" borderId="163" applyNumberFormat="0" applyAlignment="0" applyProtection="0"/>
    <xf numFmtId="0" fontId="133" fillId="51" borderId="163" applyNumberFormat="0" applyAlignment="0" applyProtection="0"/>
    <xf numFmtId="0" fontId="133" fillId="51" borderId="163" applyNumberFormat="0" applyAlignment="0" applyProtection="0"/>
    <xf numFmtId="0" fontId="133" fillId="51" borderId="163" applyNumberFormat="0" applyAlignment="0" applyProtection="0"/>
    <xf numFmtId="0" fontId="133" fillId="51" borderId="163" applyNumberFormat="0" applyAlignment="0" applyProtection="0"/>
    <xf numFmtId="0" fontId="133" fillId="51" borderId="163" applyNumberFormat="0" applyAlignment="0" applyProtection="0"/>
    <xf numFmtId="0" fontId="133" fillId="51" borderId="163" applyNumberFormat="0" applyAlignment="0" applyProtection="0"/>
    <xf numFmtId="0" fontId="133" fillId="51" borderId="163" applyNumberFormat="0" applyAlignment="0" applyProtection="0"/>
    <xf numFmtId="0" fontId="133" fillId="51" borderId="163" applyNumberFormat="0" applyAlignment="0" applyProtection="0"/>
    <xf numFmtId="0" fontId="166" fillId="51" borderId="163" applyNumberFormat="0" applyAlignment="0" applyProtection="0"/>
    <xf numFmtId="0" fontId="123" fillId="51" borderId="161" applyNumberFormat="0" applyAlignment="0" applyProtection="0"/>
    <xf numFmtId="0" fontId="123" fillId="51" borderId="161" applyNumberFormat="0" applyAlignment="0" applyProtection="0"/>
    <xf numFmtId="0" fontId="123" fillId="51" borderId="161" applyNumberFormat="0" applyAlignment="0" applyProtection="0"/>
    <xf numFmtId="0" fontId="123" fillId="51" borderId="161" applyNumberFormat="0" applyAlignment="0" applyProtection="0"/>
    <xf numFmtId="0" fontId="123" fillId="51" borderId="161" applyNumberFormat="0" applyAlignment="0" applyProtection="0"/>
    <xf numFmtId="0" fontId="123" fillId="51" borderId="161" applyNumberFormat="0" applyAlignment="0" applyProtection="0"/>
    <xf numFmtId="0" fontId="123" fillId="51" borderId="161" applyNumberFormat="0" applyAlignment="0" applyProtection="0"/>
    <xf numFmtId="0" fontId="123" fillId="51" borderId="161" applyNumberFormat="0" applyAlignment="0" applyProtection="0"/>
    <xf numFmtId="0" fontId="123" fillId="51" borderId="161" applyNumberFormat="0" applyAlignment="0" applyProtection="0"/>
    <xf numFmtId="0" fontId="123" fillId="51" borderId="161" applyNumberFormat="0" applyAlignment="0" applyProtection="0"/>
    <xf numFmtId="0" fontId="123" fillId="51" borderId="161" applyNumberFormat="0" applyAlignment="0" applyProtection="0"/>
    <xf numFmtId="0" fontId="167" fillId="51" borderId="161" applyNumberFormat="0" applyAlignment="0" applyProtection="0"/>
    <xf numFmtId="0" fontId="135" fillId="0" borderId="164" applyNumberFormat="0" applyFill="0" applyAlignment="0" applyProtection="0"/>
    <xf numFmtId="0" fontId="135" fillId="0" borderId="164" applyNumberFormat="0" applyFill="0" applyAlignment="0" applyProtection="0"/>
    <xf numFmtId="0" fontId="135" fillId="0" borderId="164" applyNumberFormat="0" applyFill="0" applyAlignment="0" applyProtection="0"/>
    <xf numFmtId="0" fontId="135" fillId="0" borderId="164" applyNumberFormat="0" applyFill="0" applyAlignment="0" applyProtection="0"/>
    <xf numFmtId="0" fontId="135" fillId="0" borderId="164" applyNumberFormat="0" applyFill="0" applyAlignment="0" applyProtection="0"/>
    <xf numFmtId="0" fontId="135" fillId="0" borderId="164" applyNumberFormat="0" applyFill="0" applyAlignment="0" applyProtection="0"/>
    <xf numFmtId="0" fontId="135" fillId="0" borderId="164" applyNumberFormat="0" applyFill="0" applyAlignment="0" applyProtection="0"/>
    <xf numFmtId="0" fontId="135" fillId="0" borderId="164" applyNumberFormat="0" applyFill="0" applyAlignment="0" applyProtection="0"/>
    <xf numFmtId="0" fontId="135" fillId="0" borderId="164" applyNumberFormat="0" applyFill="0" applyAlignment="0" applyProtection="0"/>
    <xf numFmtId="0" fontId="135" fillId="0" borderId="164" applyNumberFormat="0" applyFill="0" applyAlignment="0" applyProtection="0"/>
    <xf numFmtId="0" fontId="135" fillId="0" borderId="164" applyNumberFormat="0" applyFill="0" applyAlignment="0" applyProtection="0"/>
    <xf numFmtId="0" fontId="172" fillId="0" borderId="164" applyNumberFormat="0" applyFill="0" applyAlignment="0" applyProtection="0"/>
    <xf numFmtId="0" fontId="20" fillId="54" borderId="162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15" fillId="54" borderId="162" applyNumberFormat="0" applyFont="0" applyAlignment="0" applyProtection="0"/>
    <xf numFmtId="0" fontId="15" fillId="54" borderId="162" applyNumberFormat="0" applyFont="0" applyAlignment="0" applyProtection="0"/>
    <xf numFmtId="0" fontId="15" fillId="54" borderId="162" applyNumberFormat="0" applyFont="0" applyAlignment="0" applyProtection="0"/>
    <xf numFmtId="0" fontId="15" fillId="54" borderId="162" applyNumberFormat="0" applyFont="0" applyAlignment="0" applyProtection="0"/>
    <xf numFmtId="0" fontId="15" fillId="54" borderId="162" applyNumberFormat="0" applyFont="0" applyAlignment="0" applyProtection="0"/>
    <xf numFmtId="0" fontId="15" fillId="54" borderId="162" applyNumberFormat="0" applyFont="0" applyAlignment="0" applyProtection="0"/>
    <xf numFmtId="0" fontId="15" fillId="54" borderId="162" applyNumberFormat="0" applyFont="0" applyAlignment="0" applyProtection="0"/>
    <xf numFmtId="0" fontId="15" fillId="54" borderId="162" applyNumberFormat="0" applyFont="0" applyAlignment="0" applyProtection="0"/>
    <xf numFmtId="0" fontId="15" fillId="54" borderId="162" applyNumberFormat="0" applyFont="0" applyAlignment="0" applyProtection="0"/>
    <xf numFmtId="0" fontId="15" fillId="54" borderId="162" applyNumberFormat="0" applyFont="0" applyAlignment="0" applyProtection="0"/>
    <xf numFmtId="0" fontId="45" fillId="54" borderId="162" applyNumberFormat="0" applyFont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49" fillId="51" borderId="166" applyNumberFormat="0" applyAlignment="0" applyProtection="0"/>
    <xf numFmtId="0" fontId="140" fillId="58" borderId="166" applyNumberFormat="0" applyAlignment="0" applyProtection="0"/>
    <xf numFmtId="0" fontId="123" fillId="51" borderId="166" applyNumberFormat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6" fillId="41" borderId="166" applyNumberFormat="0" applyAlignment="0" applyProtection="0"/>
    <xf numFmtId="0" fontId="147" fillId="53" borderId="166" applyNumberFormat="0" applyAlignment="0" applyProtection="0"/>
    <xf numFmtId="0" fontId="130" fillId="41" borderId="166" applyNumberForma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5" fillId="54" borderId="167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15" fillId="54" borderId="167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59" fillId="51" borderId="168" applyNumberFormat="0" applyAlignment="0" applyProtection="0"/>
    <xf numFmtId="0" fontId="151" fillId="58" borderId="168" applyNumberFormat="0" applyAlignment="0" applyProtection="0"/>
    <xf numFmtId="0" fontId="133" fillId="51" borderId="168" applyNumberFormat="0" applyAlignment="0" applyProtection="0"/>
    <xf numFmtId="0" fontId="61" fillId="0" borderId="169" applyNumberFormat="0" applyFill="0" applyAlignment="0" applyProtection="0"/>
    <xf numFmtId="0" fontId="153" fillId="0" borderId="170" applyNumberFormat="0" applyFill="0" applyAlignment="0" applyProtection="0"/>
    <xf numFmtId="0" fontId="135" fillId="0" borderId="169" applyNumberFormat="0" applyFill="0" applyAlignment="0" applyProtection="0"/>
    <xf numFmtId="0" fontId="130" fillId="41" borderId="166" applyNumberFormat="0" applyAlignment="0" applyProtection="0"/>
    <xf numFmtId="0" fontId="130" fillId="41" borderId="166" applyNumberFormat="0" applyAlignment="0" applyProtection="0"/>
    <xf numFmtId="0" fontId="130" fillId="41" borderId="166" applyNumberFormat="0" applyAlignment="0" applyProtection="0"/>
    <xf numFmtId="0" fontId="130" fillId="41" borderId="166" applyNumberFormat="0" applyAlignment="0" applyProtection="0"/>
    <xf numFmtId="0" fontId="130" fillId="41" borderId="166" applyNumberFormat="0" applyAlignment="0" applyProtection="0"/>
    <xf numFmtId="0" fontId="130" fillId="41" borderId="166" applyNumberFormat="0" applyAlignment="0" applyProtection="0"/>
    <xf numFmtId="0" fontId="130" fillId="41" borderId="166" applyNumberFormat="0" applyAlignment="0" applyProtection="0"/>
    <xf numFmtId="0" fontId="130" fillId="41" borderId="166" applyNumberFormat="0" applyAlignment="0" applyProtection="0"/>
    <xf numFmtId="0" fontId="130" fillId="41" borderId="166" applyNumberFormat="0" applyAlignment="0" applyProtection="0"/>
    <xf numFmtId="0" fontId="130" fillId="41" borderId="166" applyNumberFormat="0" applyAlignment="0" applyProtection="0"/>
    <xf numFmtId="0" fontId="130" fillId="41" borderId="166" applyNumberFormat="0" applyAlignment="0" applyProtection="0"/>
    <xf numFmtId="0" fontId="165" fillId="41" borderId="166" applyNumberFormat="0" applyAlignment="0" applyProtection="0"/>
    <xf numFmtId="0" fontId="133" fillId="51" borderId="168" applyNumberFormat="0" applyAlignment="0" applyProtection="0"/>
    <xf numFmtId="0" fontId="133" fillId="51" borderId="168" applyNumberFormat="0" applyAlignment="0" applyProtection="0"/>
    <xf numFmtId="0" fontId="133" fillId="51" borderId="168" applyNumberFormat="0" applyAlignment="0" applyProtection="0"/>
    <xf numFmtId="0" fontId="133" fillId="51" borderId="168" applyNumberFormat="0" applyAlignment="0" applyProtection="0"/>
    <xf numFmtId="0" fontId="133" fillId="51" borderId="168" applyNumberFormat="0" applyAlignment="0" applyProtection="0"/>
    <xf numFmtId="0" fontId="133" fillId="51" borderId="168" applyNumberFormat="0" applyAlignment="0" applyProtection="0"/>
    <xf numFmtId="0" fontId="133" fillId="51" borderId="168" applyNumberFormat="0" applyAlignment="0" applyProtection="0"/>
    <xf numFmtId="0" fontId="133" fillId="51" borderId="168" applyNumberFormat="0" applyAlignment="0" applyProtection="0"/>
    <xf numFmtId="0" fontId="133" fillId="51" borderId="168" applyNumberFormat="0" applyAlignment="0" applyProtection="0"/>
    <xf numFmtId="0" fontId="133" fillId="51" borderId="168" applyNumberFormat="0" applyAlignment="0" applyProtection="0"/>
    <xf numFmtId="0" fontId="133" fillId="51" borderId="168" applyNumberFormat="0" applyAlignment="0" applyProtection="0"/>
    <xf numFmtId="0" fontId="166" fillId="51" borderId="168" applyNumberFormat="0" applyAlignment="0" applyProtection="0"/>
    <xf numFmtId="0" fontId="123" fillId="51" borderId="166" applyNumberFormat="0" applyAlignment="0" applyProtection="0"/>
    <xf numFmtId="0" fontId="123" fillId="51" borderId="166" applyNumberFormat="0" applyAlignment="0" applyProtection="0"/>
    <xf numFmtId="0" fontId="123" fillId="51" borderId="166" applyNumberFormat="0" applyAlignment="0" applyProtection="0"/>
    <xf numFmtId="0" fontId="123" fillId="51" borderId="166" applyNumberFormat="0" applyAlignment="0" applyProtection="0"/>
    <xf numFmtId="0" fontId="123" fillId="51" borderId="166" applyNumberFormat="0" applyAlignment="0" applyProtection="0"/>
    <xf numFmtId="0" fontId="123" fillId="51" borderId="166" applyNumberFormat="0" applyAlignment="0" applyProtection="0"/>
    <xf numFmtId="0" fontId="123" fillId="51" borderId="166" applyNumberFormat="0" applyAlignment="0" applyProtection="0"/>
    <xf numFmtId="0" fontId="123" fillId="51" borderId="166" applyNumberFormat="0" applyAlignment="0" applyProtection="0"/>
    <xf numFmtId="0" fontId="123" fillId="51" borderId="166" applyNumberFormat="0" applyAlignment="0" applyProtection="0"/>
    <xf numFmtId="0" fontId="123" fillId="51" borderId="166" applyNumberFormat="0" applyAlignment="0" applyProtection="0"/>
    <xf numFmtId="0" fontId="123" fillId="51" borderId="166" applyNumberFormat="0" applyAlignment="0" applyProtection="0"/>
    <xf numFmtId="0" fontId="167" fillId="51" borderId="166" applyNumberFormat="0" applyAlignment="0" applyProtection="0"/>
    <xf numFmtId="0" fontId="135" fillId="0" borderId="169" applyNumberFormat="0" applyFill="0" applyAlignment="0" applyProtection="0"/>
    <xf numFmtId="0" fontId="135" fillId="0" borderId="169" applyNumberFormat="0" applyFill="0" applyAlignment="0" applyProtection="0"/>
    <xf numFmtId="0" fontId="135" fillId="0" borderId="169" applyNumberFormat="0" applyFill="0" applyAlignment="0" applyProtection="0"/>
    <xf numFmtId="0" fontId="135" fillId="0" borderId="169" applyNumberFormat="0" applyFill="0" applyAlignment="0" applyProtection="0"/>
    <xf numFmtId="0" fontId="135" fillId="0" borderId="169" applyNumberFormat="0" applyFill="0" applyAlignment="0" applyProtection="0"/>
    <xf numFmtId="0" fontId="135" fillId="0" borderId="169" applyNumberFormat="0" applyFill="0" applyAlignment="0" applyProtection="0"/>
    <xf numFmtId="0" fontId="135" fillId="0" borderId="169" applyNumberFormat="0" applyFill="0" applyAlignment="0" applyProtection="0"/>
    <xf numFmtId="0" fontId="135" fillId="0" borderId="169" applyNumberFormat="0" applyFill="0" applyAlignment="0" applyProtection="0"/>
    <xf numFmtId="0" fontId="135" fillId="0" borderId="169" applyNumberFormat="0" applyFill="0" applyAlignment="0" applyProtection="0"/>
    <xf numFmtId="0" fontId="135" fillId="0" borderId="169" applyNumberFormat="0" applyFill="0" applyAlignment="0" applyProtection="0"/>
    <xf numFmtId="0" fontId="135" fillId="0" borderId="169" applyNumberFormat="0" applyFill="0" applyAlignment="0" applyProtection="0"/>
    <xf numFmtId="0" fontId="172" fillId="0" borderId="169" applyNumberFormat="0" applyFill="0" applyAlignment="0" applyProtection="0"/>
    <xf numFmtId="0" fontId="20" fillId="54" borderId="167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15" fillId="54" borderId="167" applyNumberFormat="0" applyFont="0" applyAlignment="0" applyProtection="0"/>
    <xf numFmtId="0" fontId="15" fillId="54" borderId="167" applyNumberFormat="0" applyFont="0" applyAlignment="0" applyProtection="0"/>
    <xf numFmtId="0" fontId="15" fillId="54" borderId="167" applyNumberFormat="0" applyFont="0" applyAlignment="0" applyProtection="0"/>
    <xf numFmtId="0" fontId="15" fillId="54" borderId="167" applyNumberFormat="0" applyFont="0" applyAlignment="0" applyProtection="0"/>
    <xf numFmtId="0" fontId="15" fillId="54" borderId="167" applyNumberFormat="0" applyFont="0" applyAlignment="0" applyProtection="0"/>
    <xf numFmtId="0" fontId="15" fillId="54" borderId="167" applyNumberFormat="0" applyFont="0" applyAlignment="0" applyProtection="0"/>
    <xf numFmtId="0" fontId="15" fillId="54" borderId="167" applyNumberFormat="0" applyFont="0" applyAlignment="0" applyProtection="0"/>
    <xf numFmtId="0" fontId="15" fillId="54" borderId="167" applyNumberFormat="0" applyFont="0" applyAlignment="0" applyProtection="0"/>
    <xf numFmtId="0" fontId="15" fillId="54" borderId="167" applyNumberFormat="0" applyFont="0" applyAlignment="0" applyProtection="0"/>
    <xf numFmtId="0" fontId="15" fillId="54" borderId="167" applyNumberFormat="0" applyFont="0" applyAlignment="0" applyProtection="0"/>
    <xf numFmtId="0" fontId="45" fillId="54" borderId="167" applyNumberFormat="0" applyFont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7" fillId="8" borderId="9" applyNumberFormat="0" applyFont="0" applyAlignment="0" applyProtection="0"/>
    <xf numFmtId="0" fontId="6" fillId="0" borderId="0"/>
    <xf numFmtId="0" fontId="17" fillId="0" borderId="0"/>
    <xf numFmtId="0" fontId="17" fillId="0" borderId="0"/>
    <xf numFmtId="0" fontId="6" fillId="0" borderId="0"/>
    <xf numFmtId="0" fontId="20" fillId="0" borderId="0"/>
    <xf numFmtId="0" fontId="23" fillId="0" borderId="0"/>
    <xf numFmtId="0" fontId="6" fillId="0" borderId="0"/>
    <xf numFmtId="0" fontId="20" fillId="0" borderId="0"/>
    <xf numFmtId="9" fontId="20" fillId="0" borderId="0" applyFont="0" applyFill="0" applyBorder="0" applyAlignment="0" applyProtection="0"/>
    <xf numFmtId="0" fontId="18" fillId="0" borderId="0">
      <alignment horizontal="left" vertical="top" wrapText="1"/>
    </xf>
    <xf numFmtId="0" fontId="201" fillId="0" borderId="0"/>
    <xf numFmtId="43" fontId="201" fillId="0" borderId="0" applyFont="0" applyFill="0" applyBorder="0" applyAlignment="0" applyProtection="0"/>
    <xf numFmtId="0" fontId="2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64" fillId="0" borderId="0"/>
    <xf numFmtId="0" fontId="16" fillId="0" borderId="0"/>
    <xf numFmtId="0" fontId="20" fillId="0" borderId="0"/>
    <xf numFmtId="9" fontId="20" fillId="0" borderId="0" applyFont="0" applyFill="0" applyBorder="0" applyAlignment="0" applyProtection="0"/>
    <xf numFmtId="169" fontId="18" fillId="0" borderId="0" applyFill="0" applyBorder="0" applyProtection="0">
      <alignment horizontal="right" vertical="top"/>
    </xf>
    <xf numFmtId="0" fontId="6" fillId="0" borderId="0"/>
    <xf numFmtId="0" fontId="6" fillId="0" borderId="0"/>
    <xf numFmtId="0" fontId="6" fillId="0" borderId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9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18" fillId="0" borderId="0">
      <alignment horizontal="left" vertical="top" wrapText="1"/>
    </xf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0" fontId="49" fillId="51" borderId="197" applyNumberFormat="0" applyAlignment="0" applyProtection="0"/>
    <xf numFmtId="43" fontId="1" fillId="0" borderId="0" applyFont="0" applyFill="0" applyBorder="0" applyAlignment="0" applyProtection="0"/>
    <xf numFmtId="0" fontId="56" fillId="41" borderId="197" applyNumberFormat="0" applyAlignment="0" applyProtection="0"/>
    <xf numFmtId="0" fontId="1" fillId="0" borderId="0"/>
    <xf numFmtId="0" fontId="20" fillId="54" borderId="198" applyNumberFormat="0" applyFont="0" applyAlignment="0" applyProtection="0"/>
    <xf numFmtId="0" fontId="59" fillId="51" borderId="199" applyNumberFormat="0" applyAlignment="0" applyProtection="0"/>
    <xf numFmtId="0" fontId="61" fillId="0" borderId="200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0" fontId="49" fillId="51" borderId="142" applyNumberFormat="0" applyAlignment="0" applyProtection="0"/>
    <xf numFmtId="43" fontId="1" fillId="0" borderId="0" applyFont="0" applyFill="0" applyBorder="0" applyAlignment="0" applyProtection="0"/>
    <xf numFmtId="0" fontId="56" fillId="41" borderId="142" applyNumberFormat="0" applyAlignment="0" applyProtection="0"/>
    <xf numFmtId="0" fontId="1" fillId="0" borderId="0"/>
    <xf numFmtId="0" fontId="20" fillId="54" borderId="143" applyNumberFormat="0" applyFont="0" applyAlignment="0" applyProtection="0"/>
    <xf numFmtId="0" fontId="59" fillId="51" borderId="144" applyNumberFormat="0" applyAlignment="0" applyProtection="0"/>
    <xf numFmtId="0" fontId="61" fillId="0" borderId="145" applyNumberForma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0" fontId="56" fillId="41" borderId="142" applyNumberFormat="0" applyAlignment="0" applyProtection="0"/>
    <xf numFmtId="0" fontId="59" fillId="51" borderId="144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9" fillId="51" borderId="14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61" fillId="0" borderId="145" applyNumberFormat="0" applyFill="0" applyAlignment="0" applyProtection="0"/>
    <xf numFmtId="0" fontId="20" fillId="54" borderId="143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8" borderId="9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40" fillId="58" borderId="142" applyNumberFormat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7" fillId="53" borderId="14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54" borderId="198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198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1" fillId="58" borderId="144" applyNumberFormat="0" applyAlignment="0" applyProtection="0"/>
    <xf numFmtId="0" fontId="153" fillId="0" borderId="146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20" fillId="54" borderId="198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9" fillId="51" borderId="142" applyNumberFormat="0" applyAlignment="0" applyProtection="0"/>
    <xf numFmtId="0" fontId="140" fillId="58" borderId="142" applyNumberFormat="0" applyAlignment="0" applyProtection="0"/>
    <xf numFmtId="0" fontId="123" fillId="51" borderId="142" applyNumberFormat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6" fillId="41" borderId="142" applyNumberFormat="0" applyAlignment="0" applyProtection="0"/>
    <xf numFmtId="0" fontId="147" fillId="53" borderId="142" applyNumberFormat="0" applyAlignment="0" applyProtection="0"/>
    <xf numFmtId="0" fontId="130" fillId="41" borderId="14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54" borderId="198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198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59" fillId="51" borderId="144" applyNumberFormat="0" applyAlignment="0" applyProtection="0"/>
    <xf numFmtId="0" fontId="151" fillId="58" borderId="144" applyNumberFormat="0" applyAlignment="0" applyProtection="0"/>
    <xf numFmtId="0" fontId="133" fillId="51" borderId="144" applyNumberFormat="0" applyAlignment="0" applyProtection="0"/>
    <xf numFmtId="0" fontId="61" fillId="0" borderId="145" applyNumberFormat="0" applyFill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6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20" fillId="54" borderId="198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35" fillId="0" borderId="145" applyNumberFormat="0" applyFill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" fillId="8" borderId="9" applyNumberFormat="0" applyFont="0" applyAlignment="0" applyProtection="0"/>
    <xf numFmtId="0" fontId="15" fillId="54" borderId="198" applyNumberFormat="0" applyFont="0" applyAlignment="0" applyProtection="0"/>
    <xf numFmtId="0" fontId="1" fillId="0" borderId="0"/>
    <xf numFmtId="0" fontId="130" fillId="41" borderId="142" applyNumberFormat="0" applyAlignment="0" applyProtection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40" fillId="58" borderId="142" applyNumberFormat="0" applyAlignment="0" applyProtection="0"/>
    <xf numFmtId="0" fontId="123" fillId="51" borderId="142" applyNumberFormat="0" applyAlignment="0" applyProtection="0"/>
    <xf numFmtId="0" fontId="49" fillId="51" borderId="142" applyNumberFormat="0" applyAlignment="0" applyProtection="0"/>
    <xf numFmtId="0" fontId="140" fillId="58" borderId="142" applyNumberFormat="0" applyAlignment="0" applyProtection="0"/>
    <xf numFmtId="0" fontId="123" fillId="51" borderId="142" applyNumberFormat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7" fillId="53" borderId="14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49" fillId="51" borderId="14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54" borderId="198" applyNumberFormat="0" applyFont="0" applyAlignment="0" applyProtection="0"/>
    <xf numFmtId="0" fontId="151" fillId="58" borderId="144" applyNumberFormat="0" applyAlignment="0" applyProtection="0"/>
    <xf numFmtId="0" fontId="56" fillId="41" borderId="142" applyNumberFormat="0" applyAlignment="0" applyProtection="0"/>
    <xf numFmtId="0" fontId="147" fillId="53" borderId="142" applyNumberFormat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61" fillId="0" borderId="145" applyNumberFormat="0" applyFill="0" applyAlignment="0" applyProtection="0"/>
    <xf numFmtId="0" fontId="135" fillId="0" borderId="145" applyNumberFormat="0" applyFill="0" applyAlignment="0" applyProtection="0"/>
    <xf numFmtId="0" fontId="1" fillId="0" borderId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" fillId="0" borderId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" fillId="0" borderId="0"/>
    <xf numFmtId="0" fontId="123" fillId="51" borderId="142" applyNumberFormat="0" applyAlignment="0" applyProtection="0"/>
    <xf numFmtId="0" fontId="135" fillId="0" borderId="145" applyNumberFormat="0" applyFill="0" applyAlignment="0" applyProtection="0"/>
    <xf numFmtId="0" fontId="56" fillId="4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20" fillId="54" borderId="198" applyNumberFormat="0" applyFont="0" applyAlignment="0" applyProtection="0"/>
    <xf numFmtId="0" fontId="1" fillId="0" borderId="0"/>
    <xf numFmtId="0" fontId="1" fillId="0" borderId="0"/>
    <xf numFmtId="0" fontId="15" fillId="54" borderId="198" applyNumberFormat="0" applyFont="0" applyAlignment="0" applyProtection="0"/>
    <xf numFmtId="0" fontId="1" fillId="0" borderId="0"/>
    <xf numFmtId="0" fontId="15" fillId="54" borderId="19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5" fillId="54" borderId="198" applyNumberFormat="0" applyFont="0" applyAlignment="0" applyProtection="0"/>
    <xf numFmtId="0" fontId="1" fillId="0" borderId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" fillId="0" borderId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30" fillId="41" borderId="142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54" borderId="198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198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59" fillId="51" borderId="144" applyNumberFormat="0" applyAlignment="0" applyProtection="0"/>
    <xf numFmtId="0" fontId="151" fillId="58" borderId="144" applyNumberFormat="0" applyAlignment="0" applyProtection="0"/>
    <xf numFmtId="0" fontId="133" fillId="51" borderId="144" applyNumberFormat="0" applyAlignment="0" applyProtection="0"/>
    <xf numFmtId="0" fontId="1" fillId="22" borderId="0" applyNumberFormat="0" applyBorder="0" applyAlignment="0" applyProtection="0"/>
    <xf numFmtId="0" fontId="61" fillId="0" borderId="145" applyNumberFormat="0" applyFill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166" fillId="51" borderId="144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6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20" fillId="54" borderId="198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56" fillId="41" borderId="142" applyNumberFormat="0" applyAlignment="0" applyProtection="0"/>
    <xf numFmtId="0" fontId="1" fillId="0" borderId="0"/>
    <xf numFmtId="172" fontId="1" fillId="0" borderId="0" applyFont="0" applyFill="0" applyBorder="0" applyAlignment="0" applyProtection="0"/>
    <xf numFmtId="0" fontId="133" fillId="51" borderId="144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9" applyNumberFormat="0" applyFont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61" fillId="0" borderId="145" applyNumberFormat="0" applyFill="0" applyAlignment="0" applyProtection="0"/>
    <xf numFmtId="0" fontId="15" fillId="54" borderId="198" applyNumberFormat="0" applyFont="0" applyAlignment="0" applyProtection="0"/>
    <xf numFmtId="0" fontId="20" fillId="54" borderId="198" applyNumberFormat="0" applyFont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49" fillId="51" borderId="142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20" fillId="54" borderId="198" applyNumberFormat="0" applyFont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5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53" fillId="0" borderId="146" applyNumberFormat="0" applyFill="0" applyAlignment="0" applyProtection="0"/>
    <xf numFmtId="0" fontId="59" fillId="51" borderId="144" applyNumberFormat="0" applyAlignment="0" applyProtection="0"/>
    <xf numFmtId="0" fontId="1" fillId="8" borderId="9" applyNumberFormat="0" applyFont="0" applyAlignment="0" applyProtection="0"/>
    <xf numFmtId="0" fontId="59" fillId="51" borderId="144" applyNumberForma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35" fillId="0" borderId="145" applyNumberFormat="0" applyFill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33" fillId="51" borderId="144" applyNumberFormat="0" applyAlignment="0" applyProtection="0"/>
    <xf numFmtId="0" fontId="1" fillId="30" borderId="0" applyNumberFormat="0" applyBorder="0" applyAlignment="0" applyProtection="0"/>
    <xf numFmtId="0" fontId="130" fillId="41" borderId="201" applyNumberForma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" fillId="30" borderId="0" applyNumberFormat="0" applyBorder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59" fillId="51" borderId="144" applyNumberFormat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7" fillId="51" borderId="142" applyNumberFormat="0" applyAlignment="0" applyProtection="0"/>
    <xf numFmtId="0" fontId="166" fillId="51" borderId="144" applyNumberFormat="0" applyAlignment="0" applyProtection="0"/>
    <xf numFmtId="0" fontId="151" fillId="58" borderId="144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56" fillId="4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56" fillId="41" borderId="142" applyNumberFormat="0" applyAlignment="0" applyProtection="0"/>
    <xf numFmtId="0" fontId="140" fillId="58" borderId="142" applyNumberFormat="0" applyAlignment="0" applyProtection="0"/>
    <xf numFmtId="0" fontId="56" fillId="41" borderId="142" applyNumberFormat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40" fillId="58" borderId="142" applyNumberFormat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45" fillId="54" borderId="202" applyNumberFormat="0" applyFont="0" applyAlignment="0" applyProtection="0"/>
    <xf numFmtId="0" fontId="133" fillId="51" borderId="203" applyNumberFormat="0" applyAlignment="0" applyProtection="0"/>
    <xf numFmtId="0" fontId="1" fillId="10" borderId="0" applyNumberFormat="0" applyBorder="0" applyAlignment="0" applyProtection="0"/>
    <xf numFmtId="0" fontId="15" fillId="54" borderId="198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23" fillId="51" borderId="142" applyNumberFormat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" fillId="27" borderId="0" applyNumberFormat="0" applyBorder="0" applyAlignment="0" applyProtection="0"/>
    <xf numFmtId="0" fontId="123" fillId="51" borderId="142" applyNumberFormat="0" applyAlignment="0" applyProtection="0"/>
    <xf numFmtId="0" fontId="172" fillId="0" borderId="145" applyNumberFormat="0" applyFill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67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6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59" fillId="51" borderId="144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47" fillId="53" borderId="142" applyNumberFormat="0" applyAlignment="0" applyProtection="0"/>
    <xf numFmtId="0" fontId="56" fillId="41" borderId="142" applyNumberFormat="0" applyAlignment="0" applyProtection="0"/>
    <xf numFmtId="0" fontId="49" fillId="51" borderId="142" applyNumberFormat="0" applyAlignment="0" applyProtection="0"/>
    <xf numFmtId="0" fontId="166" fillId="51" borderId="144" applyNumberFormat="0" applyAlignment="0" applyProtection="0"/>
    <xf numFmtId="0" fontId="123" fillId="51" borderId="142" applyNumberFormat="0" applyAlignment="0" applyProtection="0"/>
    <xf numFmtId="0" fontId="1" fillId="11" borderId="0" applyNumberFormat="0" applyBorder="0" applyAlignment="0" applyProtection="0"/>
    <xf numFmtId="0" fontId="135" fillId="0" borderId="145" applyNumberFormat="0" applyFill="0" applyAlignment="0" applyProtection="0"/>
    <xf numFmtId="0" fontId="1" fillId="15" borderId="0" applyNumberFormat="0" applyBorder="0" applyAlignment="0" applyProtection="0"/>
    <xf numFmtId="0" fontId="147" fillId="53" borderId="142" applyNumberFormat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67" fillId="51" borderId="142" applyNumberFormat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30" fillId="41" borderId="142" applyNumberFormat="0" applyAlignment="0" applyProtection="0"/>
    <xf numFmtId="0" fontId="147" fillId="53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5" fillId="54" borderId="198" applyNumberFormat="0" applyFont="0" applyAlignment="0" applyProtection="0"/>
    <xf numFmtId="0" fontId="61" fillId="0" borderId="145" applyNumberFormat="0" applyFill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59" fillId="51" borderId="144" applyNumberForma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172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67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6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0" fillId="41" borderId="201" applyNumberFormat="0" applyAlignment="0" applyProtection="0"/>
    <xf numFmtId="0" fontId="130" fillId="41" borderId="201" applyNumberFormat="0" applyAlignment="0" applyProtection="0"/>
    <xf numFmtId="0" fontId="59" fillId="51" borderId="144" applyNumberFormat="0" applyAlignment="0" applyProtection="0"/>
    <xf numFmtId="0" fontId="130" fillId="41" borderId="201" applyNumberFormat="0" applyAlignment="0" applyProtection="0"/>
    <xf numFmtId="0" fontId="15" fillId="54" borderId="198" applyNumberFormat="0" applyFont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" fillId="11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5" fillId="54" borderId="198" applyNumberFormat="0" applyFont="0" applyAlignment="0" applyProtection="0"/>
    <xf numFmtId="0" fontId="20" fillId="54" borderId="198" applyNumberFormat="0" applyFon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67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5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56" fillId="41" borderId="142" applyNumberForma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23" fillId="51" borderId="142" applyNumberFormat="0" applyAlignment="0" applyProtection="0"/>
    <xf numFmtId="0" fontId="140" fillId="58" borderId="142" applyNumberFormat="0" applyAlignment="0" applyProtection="0"/>
    <xf numFmtId="0" fontId="1" fillId="23" borderId="0" applyNumberFormat="0" applyBorder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51" fillId="58" borderId="144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5" fillId="0" borderId="145" applyNumberFormat="0" applyFill="0" applyAlignment="0" applyProtection="0"/>
    <xf numFmtId="0" fontId="1" fillId="26" borderId="0" applyNumberFormat="0" applyBorder="0" applyAlignment="0" applyProtection="0"/>
    <xf numFmtId="0" fontId="135" fillId="0" borderId="145" applyNumberFormat="0" applyFill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66" fillId="51" borderId="203" applyNumberFormat="0" applyAlignment="0" applyProtection="0"/>
    <xf numFmtId="0" fontId="123" fillId="51" borderId="201" applyNumberFormat="0" applyAlignment="0" applyProtection="0"/>
    <xf numFmtId="0" fontId="1" fillId="10" borderId="0" applyNumberFormat="0" applyBorder="0" applyAlignment="0" applyProtection="0"/>
    <xf numFmtId="0" fontId="133" fillId="51" borderId="203" applyNumberFormat="0" applyAlignment="0" applyProtection="0"/>
    <xf numFmtId="0" fontId="56" fillId="41" borderId="142" applyNumberFormat="0" applyAlignment="0" applyProtection="0"/>
    <xf numFmtId="0" fontId="140" fillId="58" borderId="201" applyNumberFormat="0" applyAlignment="0" applyProtection="0"/>
    <xf numFmtId="0" fontId="135" fillId="0" borderId="145" applyNumberFormat="0" applyFill="0" applyAlignment="0" applyProtection="0"/>
    <xf numFmtId="0" fontId="59" fillId="51" borderId="144" applyNumberFormat="0" applyAlignment="0" applyProtection="0"/>
    <xf numFmtId="0" fontId="49" fillId="51" borderId="142" applyNumberFormat="0" applyAlignment="0" applyProtection="0"/>
    <xf numFmtId="0" fontId="61" fillId="0" borderId="145" applyNumberFormat="0" applyFill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166" fillId="51" borderId="144" applyNumberFormat="0" applyAlignment="0" applyProtection="0"/>
    <xf numFmtId="0" fontId="123" fillId="51" borderId="201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40" fillId="58" borderId="142" applyNumberFormat="0" applyAlignment="0" applyProtection="0"/>
    <xf numFmtId="0" fontId="123" fillId="51" borderId="142" applyNumberFormat="0" applyAlignment="0" applyProtection="0"/>
    <xf numFmtId="0" fontId="147" fillId="53" borderId="142" applyNumberFormat="0" applyAlignment="0" applyProtection="0"/>
    <xf numFmtId="0" fontId="49" fillId="51" borderId="142" applyNumberFormat="0" applyAlignment="0" applyProtection="0"/>
    <xf numFmtId="0" fontId="49" fillId="51" borderId="142" applyNumberFormat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5" fillId="0" borderId="145" applyNumberFormat="0" applyFill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202" applyNumberFormat="0" applyFon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" fillId="15" borderId="0" applyNumberFormat="0" applyBorder="0" applyAlignment="0" applyProtection="0"/>
    <xf numFmtId="0" fontId="49" fillId="51" borderId="142" applyNumberFormat="0" applyAlignment="0" applyProtection="0"/>
    <xf numFmtId="0" fontId="135" fillId="0" borderId="145" applyNumberFormat="0" applyFill="0" applyAlignment="0" applyProtection="0"/>
    <xf numFmtId="0" fontId="15" fillId="54" borderId="202" applyNumberFormat="0" applyFont="0" applyAlignment="0" applyProtection="0"/>
    <xf numFmtId="0" fontId="133" fillId="51" borderId="144" applyNumberFormat="0" applyAlignment="0" applyProtection="0"/>
    <xf numFmtId="0" fontId="140" fillId="58" borderId="142" applyNumberFormat="0" applyAlignment="0" applyProtection="0"/>
    <xf numFmtId="0" fontId="151" fillId="58" borderId="144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30" fillId="41" borderId="142" applyNumberFormat="0" applyAlignment="0" applyProtection="0"/>
    <xf numFmtId="0" fontId="1" fillId="23" borderId="0" applyNumberFormat="0" applyBorder="0" applyAlignment="0" applyProtection="0"/>
    <xf numFmtId="0" fontId="135" fillId="0" borderId="204" applyNumberFormat="0" applyFill="0" applyAlignment="0" applyProtection="0"/>
    <xf numFmtId="0" fontId="15" fillId="54" borderId="198" applyNumberFormat="0" applyFont="0" applyAlignment="0" applyProtection="0"/>
    <xf numFmtId="0" fontId="15" fillId="54" borderId="202" applyNumberFormat="0" applyFon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65" fillId="41" borderId="142" applyNumberFormat="0" applyAlignment="0" applyProtection="0"/>
    <xf numFmtId="0" fontId="151" fillId="58" borderId="144" applyNumberFormat="0" applyAlignment="0" applyProtection="0"/>
    <xf numFmtId="0" fontId="20" fillId="54" borderId="198" applyNumberFormat="0" applyFont="0" applyAlignment="0" applyProtection="0"/>
    <xf numFmtId="0" fontId="151" fillId="58" borderId="203" applyNumberFormat="0" applyAlignment="0" applyProtection="0"/>
    <xf numFmtId="0" fontId="123" fillId="51" borderId="142" applyNumberFormat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20" fillId="54" borderId="198" applyNumberFormat="0" applyFont="0" applyAlignment="0" applyProtection="0"/>
    <xf numFmtId="0" fontId="135" fillId="0" borderId="145" applyNumberFormat="0" applyFill="0" applyAlignment="0" applyProtection="0"/>
    <xf numFmtId="0" fontId="167" fillId="51" borderId="142" applyNumberFormat="0" applyAlignment="0" applyProtection="0"/>
    <xf numFmtId="0" fontId="123" fillId="51" borderId="142" applyNumberFormat="0" applyAlignment="0" applyProtection="0"/>
    <xf numFmtId="0" fontId="166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5" fillId="54" borderId="198" applyNumberFormat="0" applyFont="0" applyAlignment="0" applyProtection="0"/>
    <xf numFmtId="0" fontId="151" fillId="58" borderId="144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40" fillId="58" borderId="142" applyNumberFormat="0" applyAlignment="0" applyProtection="0"/>
    <xf numFmtId="0" fontId="56" fillId="41" borderId="142" applyNumberFormat="0" applyAlignment="0" applyProtection="0"/>
    <xf numFmtId="0" fontId="135" fillId="0" borderId="145" applyNumberFormat="0" applyFill="0" applyAlignment="0" applyProtection="0"/>
    <xf numFmtId="0" fontId="15" fillId="54" borderId="198" applyNumberFormat="0" applyFont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140" fillId="58" borderId="142" applyNumberForma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49" fillId="51" borderId="142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53" fillId="0" borderId="146" applyNumberFormat="0" applyFill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66" fillId="51" borderId="144" applyNumberFormat="0" applyAlignment="0" applyProtection="0"/>
    <xf numFmtId="0" fontId="151" fillId="58" borderId="144" applyNumberFormat="0" applyAlignment="0" applyProtection="0"/>
    <xf numFmtId="0" fontId="15" fillId="54" borderId="198" applyNumberFormat="0" applyFont="0" applyAlignment="0" applyProtection="0"/>
    <xf numFmtId="0" fontId="49" fillId="51" borderId="142" applyNumberFormat="0" applyAlignment="0" applyProtection="0"/>
    <xf numFmtId="0" fontId="140" fillId="58" borderId="142" applyNumberFormat="0" applyAlignment="0" applyProtection="0"/>
    <xf numFmtId="0" fontId="123" fillId="51" borderId="142" applyNumberFormat="0" applyAlignment="0" applyProtection="0"/>
    <xf numFmtId="0" fontId="135" fillId="0" borderId="145" applyNumberFormat="0" applyFill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123" fillId="51" borderId="201" applyNumberFormat="0" applyAlignment="0" applyProtection="0"/>
    <xf numFmtId="0" fontId="123" fillId="51" borderId="201" applyNumberFormat="0" applyAlignment="0" applyProtection="0"/>
    <xf numFmtId="0" fontId="140" fillId="58" borderId="142" applyNumberFormat="0" applyAlignment="0" applyProtection="0"/>
    <xf numFmtId="0" fontId="56" fillId="41" borderId="142" applyNumberFormat="0" applyAlignment="0" applyProtection="0"/>
    <xf numFmtId="0" fontId="147" fillId="53" borderId="142" applyNumberFormat="0" applyAlignment="0" applyProtection="0"/>
    <xf numFmtId="0" fontId="130" fillId="41" borderId="142" applyNumberFormat="0" applyAlignment="0" applyProtection="0"/>
    <xf numFmtId="0" fontId="1" fillId="31" borderId="0" applyNumberFormat="0" applyBorder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59" fillId="51" borderId="144" applyNumberFormat="0" applyAlignment="0" applyProtection="0"/>
    <xf numFmtId="0" fontId="151" fillId="58" borderId="144" applyNumberFormat="0" applyAlignment="0" applyProtection="0"/>
    <xf numFmtId="0" fontId="133" fillId="51" borderId="144" applyNumberFormat="0" applyAlignment="0" applyProtection="0"/>
    <xf numFmtId="0" fontId="61" fillId="0" borderId="145" applyNumberFormat="0" applyFill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6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" fillId="11" borderId="0" applyNumberFormat="0" applyBorder="0" applyAlignment="0" applyProtection="0"/>
    <xf numFmtId="0" fontId="15" fillId="54" borderId="198" applyNumberFormat="0" applyFont="0" applyAlignment="0" applyProtection="0"/>
    <xf numFmtId="0" fontId="56" fillId="41" borderId="142" applyNumberFormat="0" applyAlignment="0" applyProtection="0"/>
    <xf numFmtId="0" fontId="1" fillId="19" borderId="0" applyNumberFormat="0" applyBorder="0" applyAlignment="0" applyProtection="0"/>
    <xf numFmtId="0" fontId="15" fillId="54" borderId="198" applyNumberFormat="0" applyFont="0" applyAlignment="0" applyProtection="0"/>
    <xf numFmtId="0" fontId="172" fillId="0" borderId="145" applyNumberFormat="0" applyFill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61" fillId="0" borderId="145" applyNumberFormat="0" applyFill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61" fillId="0" borderId="145" applyNumberFormat="0" applyFill="0" applyAlignment="0" applyProtection="0"/>
    <xf numFmtId="0" fontId="15" fillId="54" borderId="198" applyNumberFormat="0" applyFont="0" applyAlignment="0" applyProtection="0"/>
    <xf numFmtId="0" fontId="140" fillId="58" borderId="142" applyNumberFormat="0" applyAlignment="0" applyProtection="0"/>
    <xf numFmtId="0" fontId="147" fillId="53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1" fillId="14" borderId="0" applyNumberFormat="0" applyBorder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72" fillId="0" borderId="145" applyNumberFormat="0" applyFill="0" applyAlignment="0" applyProtection="0"/>
    <xf numFmtId="0" fontId="15" fillId="54" borderId="198" applyNumberFormat="0" applyFont="0" applyAlignment="0" applyProtection="0"/>
    <xf numFmtId="0" fontId="133" fillId="51" borderId="144" applyNumberFormat="0" applyAlignment="0" applyProtection="0"/>
    <xf numFmtId="0" fontId="15" fillId="54" borderId="202" applyNumberFormat="0" applyFont="0" applyAlignment="0" applyProtection="0"/>
    <xf numFmtId="0" fontId="20" fillId="54" borderId="198" applyNumberFormat="0" applyFon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45" fillId="54" borderId="198" applyNumberFormat="0" applyFon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15" fillId="54" borderId="202" applyNumberFormat="0" applyFont="0" applyAlignment="0" applyProtection="0"/>
    <xf numFmtId="0" fontId="133" fillId="51" borderId="144" applyNumberFormat="0" applyAlignment="0" applyProtection="0"/>
    <xf numFmtId="0" fontId="45" fillId="54" borderId="198" applyNumberFormat="0" applyFont="0" applyAlignment="0" applyProtection="0"/>
    <xf numFmtId="0" fontId="56" fillId="41" borderId="201" applyNumberFormat="0" applyAlignment="0" applyProtection="0"/>
    <xf numFmtId="0" fontId="15" fillId="54" borderId="198" applyNumberFormat="0" applyFont="0" applyAlignment="0" applyProtection="0"/>
    <xf numFmtId="0" fontId="135" fillId="0" borderId="204" applyNumberFormat="0" applyFill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23" fillId="51" borderId="201" applyNumberFormat="0" applyAlignment="0" applyProtection="0"/>
    <xf numFmtId="0" fontId="133" fillId="51" borderId="144" applyNumberFormat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49" fillId="51" borderId="142" applyNumberFormat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49" fillId="51" borderId="142" applyNumberFormat="0" applyAlignment="0" applyProtection="0"/>
    <xf numFmtId="0" fontId="135" fillId="0" borderId="145" applyNumberFormat="0" applyFill="0" applyAlignment="0" applyProtection="0"/>
    <xf numFmtId="0" fontId="1" fillId="31" borderId="0" applyNumberFormat="0" applyBorder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30" fillId="41" borderId="142" applyNumberFormat="0" applyAlignment="0" applyProtection="0"/>
    <xf numFmtId="0" fontId="135" fillId="0" borderId="204" applyNumberFormat="0" applyFill="0" applyAlignment="0" applyProtection="0"/>
    <xf numFmtId="0" fontId="61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" fillId="11" borderId="0" applyNumberFormat="0" applyBorder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20" fillId="54" borderId="198" applyNumberFormat="0" applyFon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47" fillId="53" borderId="142" applyNumberFormat="0" applyAlignment="0" applyProtection="0"/>
    <xf numFmtId="0" fontId="49" fillId="51" borderId="142" applyNumberFormat="0" applyAlignment="0" applyProtection="0"/>
    <xf numFmtId="0" fontId="49" fillId="51" borderId="142" applyNumberFormat="0" applyAlignment="0" applyProtection="0"/>
    <xf numFmtId="0" fontId="123" fillId="51" borderId="201" applyNumberForma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5" fillId="54" borderId="198" applyNumberFormat="0" applyFont="0" applyAlignment="0" applyProtection="0"/>
    <xf numFmtId="0" fontId="167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203" applyNumberFormat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20" fillId="54" borderId="198" applyNumberFormat="0" applyFon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51" fillId="58" borderId="144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" fillId="19" borderId="0" applyNumberFormat="0" applyBorder="0" applyAlignment="0" applyProtection="0"/>
    <xf numFmtId="0" fontId="140" fillId="58" borderId="142" applyNumberFormat="0" applyAlignment="0" applyProtection="0"/>
    <xf numFmtId="0" fontId="15" fillId="54" borderId="198" applyNumberFormat="0" applyFont="0" applyAlignment="0" applyProtection="0"/>
    <xf numFmtId="0" fontId="15" fillId="54" borderId="202" applyNumberFormat="0" applyFont="0" applyAlignment="0" applyProtection="0"/>
    <xf numFmtId="0" fontId="130" fillId="41" borderId="142" applyNumberFormat="0" applyAlignment="0" applyProtection="0"/>
    <xf numFmtId="0" fontId="135" fillId="0" borderId="204" applyNumberFormat="0" applyFill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47" fillId="53" borderId="142" applyNumberFormat="0" applyAlignment="0" applyProtection="0"/>
    <xf numFmtId="0" fontId="56" fillId="41" borderId="142" applyNumberFormat="0" applyAlignment="0" applyProtection="0"/>
    <xf numFmtId="0" fontId="140" fillId="58" borderId="142" applyNumberFormat="0" applyAlignment="0" applyProtection="0"/>
    <xf numFmtId="0" fontId="123" fillId="51" borderId="142" applyNumberFormat="0" applyAlignment="0" applyProtection="0"/>
    <xf numFmtId="0" fontId="49" fillId="51" borderId="142" applyNumberFormat="0" applyAlignment="0" applyProtection="0"/>
    <xf numFmtId="0" fontId="140" fillId="58" borderId="142" applyNumberFormat="0" applyAlignment="0" applyProtection="0"/>
    <xf numFmtId="0" fontId="123" fillId="51" borderId="142" applyNumberFormat="0" applyAlignment="0" applyProtection="0"/>
    <xf numFmtId="0" fontId="135" fillId="0" borderId="145" applyNumberFormat="0" applyFill="0" applyAlignment="0" applyProtection="0"/>
    <xf numFmtId="0" fontId="147" fillId="53" borderId="142" applyNumberFormat="0" applyAlignment="0" applyProtection="0"/>
    <xf numFmtId="0" fontId="123" fillId="51" borderId="142" applyNumberFormat="0" applyAlignment="0" applyProtection="0"/>
    <xf numFmtId="0" fontId="140" fillId="58" borderId="142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3" fillId="51" borderId="203" applyNumberFormat="0" applyAlignment="0" applyProtection="0"/>
    <xf numFmtId="0" fontId="20" fillId="54" borderId="202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9" fillId="51" borderId="142" applyNumberFormat="0" applyAlignment="0" applyProtection="0"/>
    <xf numFmtId="0" fontId="15" fillId="54" borderId="198" applyNumberFormat="0" applyFont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30" fillId="41" borderId="201" applyNumberFormat="0" applyAlignment="0" applyProtection="0"/>
    <xf numFmtId="0" fontId="15" fillId="54" borderId="198" applyNumberFormat="0" applyFont="0" applyAlignment="0" applyProtection="0"/>
    <xf numFmtId="0" fontId="151" fillId="58" borderId="144" applyNumberFormat="0" applyAlignment="0" applyProtection="0"/>
    <xf numFmtId="0" fontId="135" fillId="0" borderId="145" applyNumberFormat="0" applyFill="0" applyAlignment="0" applyProtection="0"/>
    <xf numFmtId="0" fontId="56" fillId="41" borderId="142" applyNumberFormat="0" applyAlignment="0" applyProtection="0"/>
    <xf numFmtId="0" fontId="130" fillId="41" borderId="142" applyNumberFormat="0" applyAlignment="0" applyProtection="0"/>
    <xf numFmtId="0" fontId="147" fillId="53" borderId="142" applyNumberFormat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61" fillId="0" borderId="145" applyNumberFormat="0" applyFill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5" fillId="0" borderId="145" applyNumberFormat="0" applyFill="0" applyAlignment="0" applyProtection="0"/>
    <xf numFmtId="0" fontId="56" fillId="4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" fillId="30" borderId="0" applyNumberFormat="0" applyBorder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40" fillId="58" borderId="142" applyNumberFormat="0" applyAlignment="0" applyProtection="0"/>
    <xf numFmtId="0" fontId="15" fillId="54" borderId="198" applyNumberFormat="0" applyFont="0" applyAlignment="0" applyProtection="0"/>
    <xf numFmtId="0" fontId="59" fillId="51" borderId="144" applyNumberFormat="0" applyAlignment="0" applyProtection="0"/>
    <xf numFmtId="0" fontId="135" fillId="0" borderId="145" applyNumberFormat="0" applyFill="0" applyAlignment="0" applyProtection="0"/>
    <xf numFmtId="0" fontId="59" fillId="51" borderId="144" applyNumberFormat="0" applyAlignment="0" applyProtection="0"/>
    <xf numFmtId="0" fontId="151" fillId="58" borderId="144" applyNumberFormat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61" fillId="0" borderId="145" applyNumberFormat="0" applyFill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166" fillId="51" borderId="144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6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7" fillId="51" borderId="142" applyNumberFormat="0" applyAlignment="0" applyProtection="0"/>
    <xf numFmtId="0" fontId="15" fillId="54" borderId="198" applyNumberFormat="0" applyFont="0" applyAlignment="0" applyProtection="0"/>
    <xf numFmtId="0" fontId="151" fillId="58" borderId="144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56" fillId="41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47" fillId="53" borderId="142" applyNumberFormat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5" fillId="54" borderId="202" applyNumberFormat="0" applyFon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5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53" fillId="0" borderId="146" applyNumberFormat="0" applyFill="0" applyAlignment="0" applyProtection="0"/>
    <xf numFmtId="0" fontId="59" fillId="51" borderId="144" applyNumberForma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151" fillId="58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47" fillId="53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47" fillId="53" borderId="142" applyNumberFormat="0" applyAlignment="0" applyProtection="0"/>
    <xf numFmtId="0" fontId="20" fillId="54" borderId="198" applyNumberFormat="0" applyFont="0" applyAlignment="0" applyProtection="0"/>
    <xf numFmtId="0" fontId="133" fillId="51" borderId="144" applyNumberFormat="0" applyAlignment="0" applyProtection="0"/>
    <xf numFmtId="0" fontId="130" fillId="41" borderId="201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61" fillId="0" borderId="145" applyNumberFormat="0" applyFill="0" applyAlignment="0" applyProtection="0"/>
    <xf numFmtId="0" fontId="130" fillId="41" borderId="142" applyNumberFormat="0" applyAlignment="0" applyProtection="0"/>
    <xf numFmtId="0" fontId="1" fillId="15" borderId="0" applyNumberFormat="0" applyBorder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23" fillId="51" borderId="201" applyNumberFormat="0" applyAlignment="0" applyProtection="0"/>
    <xf numFmtId="0" fontId="61" fillId="0" borderId="145" applyNumberFormat="0" applyFill="0" applyAlignment="0" applyProtection="0"/>
    <xf numFmtId="0" fontId="130" fillId="41" borderId="142" applyNumberFormat="0" applyAlignment="0" applyProtection="0"/>
    <xf numFmtId="0" fontId="1" fillId="26" borderId="0" applyNumberFormat="0" applyBorder="0" applyAlignment="0" applyProtection="0"/>
    <xf numFmtId="0" fontId="49" fillId="51" borderId="142" applyNumberFormat="0" applyAlignment="0" applyProtection="0"/>
    <xf numFmtId="0" fontId="135" fillId="0" borderId="145" applyNumberFormat="0" applyFill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59" fillId="51" borderId="144" applyNumberFormat="0" applyAlignment="0" applyProtection="0"/>
    <xf numFmtId="0" fontId="151" fillId="58" borderId="144" applyNumberFormat="0" applyAlignment="0" applyProtection="0"/>
    <xf numFmtId="0" fontId="133" fillId="51" borderId="144" applyNumberFormat="0" applyAlignment="0" applyProtection="0"/>
    <xf numFmtId="0" fontId="61" fillId="0" borderId="145" applyNumberFormat="0" applyFill="0" applyAlignment="0" applyProtection="0"/>
    <xf numFmtId="0" fontId="15" fillId="54" borderId="198" applyNumberFormat="0" applyFont="0" applyAlignment="0" applyProtection="0"/>
    <xf numFmtId="0" fontId="61" fillId="0" borderId="145" applyNumberFormat="0" applyFill="0" applyAlignment="0" applyProtection="0"/>
    <xf numFmtId="0" fontId="20" fillId="54" borderId="198" applyNumberFormat="0" applyFont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6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135" fillId="0" borderId="145" applyNumberFormat="0" applyFill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35" fillId="0" borderId="145" applyNumberFormat="0" applyFill="0" applyAlignment="0" applyProtection="0"/>
    <xf numFmtId="0" fontId="49" fillId="51" borderId="142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20" fillId="54" borderId="198" applyNumberFormat="0" applyFon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5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53" fillId="0" borderId="146" applyNumberFormat="0" applyFill="0" applyAlignment="0" applyProtection="0"/>
    <xf numFmtId="0" fontId="59" fillId="51" borderId="144" applyNumberForma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56" fillId="41" borderId="142" applyNumberFormat="0" applyAlignment="0" applyProtection="0"/>
    <xf numFmtId="0" fontId="59" fillId="51" borderId="144" applyNumberFormat="0" applyAlignment="0" applyProtection="0"/>
    <xf numFmtId="0" fontId="135" fillId="0" borderId="145" applyNumberFormat="0" applyFill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56" fillId="41" borderId="142" applyNumberFormat="0" applyAlignment="0" applyProtection="0"/>
    <xf numFmtId="0" fontId="1" fillId="18" borderId="0" applyNumberFormat="0" applyBorder="0" applyAlignment="0" applyProtection="0"/>
    <xf numFmtId="0" fontId="15" fillId="54" borderId="198" applyNumberFormat="0" applyFont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53" fillId="0" borderId="146" applyNumberFormat="0" applyFill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56" fillId="4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61" fillId="0" borderId="145" applyNumberFormat="0" applyFill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47" fillId="53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40" fillId="58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5" fillId="54" borderId="198" applyNumberFormat="0" applyFont="0" applyAlignment="0" applyProtection="0"/>
    <xf numFmtId="0" fontId="15" fillId="54" borderId="202" applyNumberFormat="0" applyFont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66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5" fillId="54" borderId="198" applyNumberFormat="0" applyFon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49" fillId="5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53" fillId="0" borderId="146" applyNumberFormat="0" applyFill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49" fillId="51" borderId="142" applyNumberFormat="0" applyAlignment="0" applyProtection="0"/>
    <xf numFmtId="0" fontId="147" fillId="53" borderId="142" applyNumberFormat="0" applyAlignment="0" applyProtection="0"/>
    <xf numFmtId="0" fontId="130" fillId="41" borderId="142" applyNumberForma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23" fillId="51" borderId="142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59" fillId="51" borderId="144" applyNumberFormat="0" applyAlignment="0" applyProtection="0"/>
    <xf numFmtId="0" fontId="151" fillId="58" borderId="144" applyNumberFormat="0" applyAlignment="0" applyProtection="0"/>
    <xf numFmtId="0" fontId="133" fillId="51" borderId="144" applyNumberFormat="0" applyAlignment="0" applyProtection="0"/>
    <xf numFmtId="0" fontId="61" fillId="0" borderId="145" applyNumberFormat="0" applyFill="0" applyAlignment="0" applyProtection="0"/>
    <xf numFmtId="0" fontId="15" fillId="54" borderId="198" applyNumberFormat="0" applyFont="0" applyAlignment="0" applyProtection="0"/>
    <xf numFmtId="0" fontId="61" fillId="0" borderId="145" applyNumberFormat="0" applyFill="0" applyAlignment="0" applyProtection="0"/>
    <xf numFmtId="0" fontId="20" fillId="54" borderId="198" applyNumberFormat="0" applyFont="0" applyAlignment="0" applyProtection="0"/>
    <xf numFmtId="0" fontId="153" fillId="0" borderId="146" applyNumberFormat="0" applyFill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6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165" fillId="41" borderId="142" applyNumberFormat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35" fillId="0" borderId="145" applyNumberFormat="0" applyFill="0" applyAlignment="0" applyProtection="0"/>
    <xf numFmtId="0" fontId="49" fillId="51" borderId="142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20" fillId="54" borderId="198" applyNumberFormat="0" applyFont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5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53" fillId="0" borderId="146" applyNumberFormat="0" applyFill="0" applyAlignment="0" applyProtection="0"/>
    <xf numFmtId="0" fontId="59" fillId="51" borderId="144" applyNumberFormat="0" applyAlignment="0" applyProtection="0"/>
    <xf numFmtId="0" fontId="135" fillId="0" borderId="145" applyNumberFormat="0" applyFill="0" applyAlignment="0" applyProtection="0"/>
    <xf numFmtId="0" fontId="147" fillId="53" borderId="142" applyNumberFormat="0" applyAlignment="0" applyProtection="0"/>
    <xf numFmtId="0" fontId="133" fillId="51" borderId="144" applyNumberFormat="0" applyAlignment="0" applyProtection="0"/>
    <xf numFmtId="0" fontId="59" fillId="51" borderId="144" applyNumberFormat="0" applyAlignment="0" applyProtection="0"/>
    <xf numFmtId="0" fontId="1" fillId="26" borderId="0" applyNumberFormat="0" applyBorder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61" fillId="0" borderId="145" applyNumberFormat="0" applyFill="0" applyAlignment="0" applyProtection="0"/>
    <xf numFmtId="0" fontId="133" fillId="51" borderId="203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61" fillId="0" borderId="145" applyNumberFormat="0" applyFill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166" fillId="51" borderId="144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6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1" fillId="18" borderId="0" applyNumberFormat="0" applyBorder="0" applyAlignment="0" applyProtection="0"/>
    <xf numFmtId="0" fontId="56" fillId="41" borderId="142" applyNumberFormat="0" applyAlignment="0" applyProtection="0"/>
    <xf numFmtId="0" fontId="133" fillId="51" borderId="144" applyNumberFormat="0" applyAlignment="0" applyProtection="0"/>
    <xf numFmtId="0" fontId="15" fillId="54" borderId="198" applyNumberFormat="0" applyFont="0" applyAlignment="0" applyProtection="0"/>
    <xf numFmtId="0" fontId="56" fillId="41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7" fillId="51" borderId="201" applyNumberFormat="0" applyAlignment="0" applyProtection="0"/>
    <xf numFmtId="0" fontId="15" fillId="54" borderId="198" applyNumberFormat="0" applyFont="0" applyAlignment="0" applyProtection="0"/>
    <xf numFmtId="0" fontId="15" fillId="54" borderId="202" applyNumberFormat="0" applyFont="0" applyAlignment="0" applyProtection="0"/>
    <xf numFmtId="0" fontId="135" fillId="0" borderId="204" applyNumberFormat="0" applyFill="0" applyAlignment="0" applyProtection="0"/>
    <xf numFmtId="0" fontId="123" fillId="51" borderId="201" applyNumberFormat="0" applyAlignment="0" applyProtection="0"/>
    <xf numFmtId="0" fontId="133" fillId="51" borderId="203" applyNumberFormat="0" applyAlignment="0" applyProtection="0"/>
    <xf numFmtId="0" fontId="133" fillId="51" borderId="203" applyNumberFormat="0" applyAlignment="0" applyProtection="0"/>
    <xf numFmtId="0" fontId="61" fillId="0" borderId="204" applyNumberFormat="0" applyFill="0" applyAlignment="0" applyProtection="0"/>
    <xf numFmtId="0" fontId="130" fillId="41" borderId="201" applyNumberFormat="0" applyAlignment="0" applyProtection="0"/>
    <xf numFmtId="0" fontId="15" fillId="54" borderId="202" applyNumberFormat="0" applyFont="0" applyAlignment="0" applyProtection="0"/>
    <xf numFmtId="0" fontId="49" fillId="51" borderId="201" applyNumberFormat="0" applyAlignment="0" applyProtection="0"/>
    <xf numFmtId="0" fontId="147" fillId="53" borderId="201" applyNumberFormat="0" applyAlignment="0" applyProtection="0"/>
    <xf numFmtId="0" fontId="123" fillId="51" borderId="201" applyNumberFormat="0" applyAlignment="0" applyProtection="0"/>
    <xf numFmtId="0" fontId="135" fillId="0" borderId="204" applyNumberFormat="0" applyFill="0" applyAlignment="0" applyProtection="0"/>
    <xf numFmtId="0" fontId="135" fillId="0" borderId="204" applyNumberFormat="0" applyFill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67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23" fillId="51" borderId="142" applyNumberFormat="0" applyAlignment="0" applyProtection="0"/>
    <xf numFmtId="0" fontId="130" fillId="41" borderId="142" applyNumberFormat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51" fillId="58" borderId="144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3" fillId="51" borderId="144" applyNumberFormat="0" applyAlignment="0" applyProtection="0"/>
    <xf numFmtId="0" fontId="130" fillId="41" borderId="142" applyNumberFormat="0" applyAlignment="0" applyProtection="0"/>
    <xf numFmtId="0" fontId="59" fillId="51" borderId="144" applyNumberFormat="0" applyAlignment="0" applyProtection="0"/>
    <xf numFmtId="0" fontId="15" fillId="54" borderId="198" applyNumberFormat="0" applyFont="0" applyAlignment="0" applyProtection="0"/>
    <xf numFmtId="0" fontId="1" fillId="23" borderId="0" applyNumberFormat="0" applyBorder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59" fillId="51" borderId="144" applyNumberFormat="0" applyAlignment="0" applyProtection="0"/>
    <xf numFmtId="0" fontId="151" fillId="58" borderId="144" applyNumberFormat="0" applyAlignment="0" applyProtection="0"/>
    <xf numFmtId="0" fontId="133" fillId="51" borderId="144" applyNumberFormat="0" applyAlignment="0" applyProtection="0"/>
    <xf numFmtId="0" fontId="61" fillId="0" borderId="145" applyNumberFormat="0" applyFill="0" applyAlignment="0" applyProtection="0"/>
    <xf numFmtId="0" fontId="15" fillId="54" borderId="198" applyNumberFormat="0" applyFont="0" applyAlignment="0" applyProtection="0"/>
    <xf numFmtId="0" fontId="61" fillId="0" borderId="145" applyNumberFormat="0" applyFill="0" applyAlignment="0" applyProtection="0"/>
    <xf numFmtId="0" fontId="20" fillId="54" borderId="198" applyNumberFormat="0" applyFont="0" applyAlignment="0" applyProtection="0"/>
    <xf numFmtId="0" fontId="153" fillId="0" borderId="146" applyNumberFormat="0" applyFill="0" applyAlignment="0" applyProtection="0"/>
    <xf numFmtId="0" fontId="135" fillId="0" borderId="145" applyNumberFormat="0" applyFill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65" fillId="4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6" fillId="51" borderId="144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67" fillId="51" borderId="142" applyNumberFormat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49" fillId="51" borderId="142" applyNumberFormat="0" applyAlignment="0" applyProtection="0"/>
    <xf numFmtId="0" fontId="130" fillId="41" borderId="142" applyNumberFormat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56" fillId="41" borderId="142" applyNumberForma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20" fillId="54" borderId="198" applyNumberFormat="0" applyFont="0" applyAlignment="0" applyProtection="0"/>
    <xf numFmtId="0" fontId="133" fillId="51" borderId="144" applyNumberFormat="0" applyAlignment="0" applyProtection="0"/>
    <xf numFmtId="0" fontId="135" fillId="0" borderId="145" applyNumberFormat="0" applyFill="0" applyAlignment="0" applyProtection="0"/>
    <xf numFmtId="0" fontId="172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35" fillId="0" borderId="145" applyNumberFormat="0" applyFill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23" fillId="51" borderId="142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33" fillId="51" borderId="144" applyNumberFormat="0" applyAlignment="0" applyProtection="0"/>
    <xf numFmtId="0" fontId="165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30" fillId="41" borderId="142" applyNumberFormat="0" applyAlignment="0" applyProtection="0"/>
    <xf numFmtId="0" fontId="153" fillId="0" borderId="146" applyNumberFormat="0" applyFill="0" applyAlignment="0" applyProtection="0"/>
    <xf numFmtId="0" fontId="59" fillId="51" borderId="144" applyNumberFormat="0" applyAlignment="0" applyProtection="0"/>
    <xf numFmtId="0" fontId="15" fillId="54" borderId="198" applyNumberFormat="0" applyFont="0" applyAlignment="0" applyProtection="0"/>
    <xf numFmtId="0" fontId="59" fillId="51" borderId="144" applyNumberFormat="0" applyAlignment="0" applyProtection="0"/>
    <xf numFmtId="0" fontId="135" fillId="0" borderId="145" applyNumberFormat="0" applyFill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56" fillId="41" borderId="201" applyNumberFormat="0" applyAlignment="0" applyProtection="0"/>
    <xf numFmtId="0" fontId="133" fillId="51" borderId="203" applyNumberForma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61" fillId="0" borderId="204" applyNumberFormat="0" applyFill="0" applyAlignment="0" applyProtection="0"/>
    <xf numFmtId="0" fontId="15" fillId="54" borderId="202" applyNumberFormat="0" applyFont="0" applyAlignment="0" applyProtection="0"/>
    <xf numFmtId="0" fontId="20" fillId="54" borderId="198" applyNumberFormat="0" applyFont="0" applyAlignment="0" applyProtection="0"/>
    <xf numFmtId="0" fontId="20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15" fillId="54" borderId="198" applyNumberFormat="0" applyFont="0" applyAlignment="0" applyProtection="0"/>
    <xf numFmtId="0" fontId="45" fillId="54" borderId="198" applyNumberFormat="0" applyFont="0" applyAlignment="0" applyProtection="0"/>
    <xf numFmtId="0" fontId="49" fillId="51" borderId="201" applyNumberFormat="0" applyAlignment="0" applyProtection="0"/>
    <xf numFmtId="0" fontId="130" fillId="41" borderId="201" applyNumberFormat="0" applyAlignment="0" applyProtection="0"/>
    <xf numFmtId="0" fontId="135" fillId="0" borderId="204" applyNumberFormat="0" applyFill="0" applyAlignment="0" applyProtection="0"/>
    <xf numFmtId="0" fontId="123" fillId="51" borderId="201" applyNumberFormat="0" applyAlignment="0" applyProtection="0"/>
    <xf numFmtId="0" fontId="133" fillId="51" borderId="203" applyNumberFormat="0" applyAlignment="0" applyProtection="0"/>
    <xf numFmtId="0" fontId="135" fillId="0" borderId="204" applyNumberFormat="0" applyFill="0" applyAlignment="0" applyProtection="0"/>
    <xf numFmtId="0" fontId="15" fillId="54" borderId="202" applyNumberFormat="0" applyFont="0" applyAlignment="0" applyProtection="0"/>
    <xf numFmtId="0" fontId="15" fillId="54" borderId="202" applyNumberFormat="0" applyFont="0" applyAlignment="0" applyProtection="0"/>
    <xf numFmtId="0" fontId="20" fillId="54" borderId="202" applyNumberFormat="0" applyFont="0" applyAlignment="0" applyProtection="0"/>
    <xf numFmtId="0" fontId="135" fillId="0" borderId="204" applyNumberFormat="0" applyFill="0" applyAlignment="0" applyProtection="0"/>
    <xf numFmtId="0" fontId="172" fillId="0" borderId="204" applyNumberFormat="0" applyFill="0" applyAlignment="0" applyProtection="0"/>
    <xf numFmtId="0" fontId="135" fillId="0" borderId="204" applyNumberFormat="0" applyFill="0" applyAlignment="0" applyProtection="0"/>
    <xf numFmtId="0" fontId="135" fillId="0" borderId="204" applyNumberFormat="0" applyFill="0" applyAlignment="0" applyProtection="0"/>
    <xf numFmtId="0" fontId="135" fillId="0" borderId="204" applyNumberFormat="0" applyFill="0" applyAlignment="0" applyProtection="0"/>
    <xf numFmtId="0" fontId="123" fillId="51" borderId="201" applyNumberFormat="0" applyAlignment="0" applyProtection="0"/>
    <xf numFmtId="0" fontId="123" fillId="51" borderId="201" applyNumberFormat="0" applyAlignment="0" applyProtection="0"/>
    <xf numFmtId="0" fontId="123" fillId="51" borderId="201" applyNumberFormat="0" applyAlignment="0" applyProtection="0"/>
    <xf numFmtId="0" fontId="133" fillId="51" borderId="203" applyNumberFormat="0" applyAlignment="0" applyProtection="0"/>
    <xf numFmtId="0" fontId="133" fillId="51" borderId="203" applyNumberFormat="0" applyAlignment="0" applyProtection="0"/>
    <xf numFmtId="0" fontId="133" fillId="51" borderId="203" applyNumberFormat="0" applyAlignment="0" applyProtection="0"/>
    <xf numFmtId="0" fontId="133" fillId="51" borderId="203" applyNumberFormat="0" applyAlignment="0" applyProtection="0"/>
    <xf numFmtId="0" fontId="165" fillId="41" borderId="201" applyNumberFormat="0" applyAlignment="0" applyProtection="0"/>
    <xf numFmtId="0" fontId="130" fillId="41" borderId="201" applyNumberFormat="0" applyAlignment="0" applyProtection="0"/>
    <xf numFmtId="0" fontId="130" fillId="41" borderId="201" applyNumberFormat="0" applyAlignment="0" applyProtection="0"/>
    <xf numFmtId="0" fontId="130" fillId="41" borderId="201" applyNumberFormat="0" applyAlignment="0" applyProtection="0"/>
    <xf numFmtId="0" fontId="130" fillId="41" borderId="201" applyNumberFormat="0" applyAlignment="0" applyProtection="0"/>
    <xf numFmtId="0" fontId="130" fillId="41" borderId="201" applyNumberFormat="0" applyAlignment="0" applyProtection="0"/>
    <xf numFmtId="0" fontId="153" fillId="0" borderId="205" applyNumberFormat="0" applyFill="0" applyAlignment="0" applyProtection="0"/>
    <xf numFmtId="0" fontId="59" fillId="51" borderId="203" applyNumberFormat="0" applyAlignment="0" applyProtection="0"/>
    <xf numFmtId="0" fontId="59" fillId="51" borderId="203" applyNumberFormat="0" applyAlignment="0" applyProtection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9" fillId="51" borderId="206" applyNumberFormat="0" applyAlignment="0" applyProtection="0"/>
    <xf numFmtId="0" fontId="140" fillId="58" borderId="206" applyNumberFormat="0" applyAlignment="0" applyProtection="0"/>
    <xf numFmtId="0" fontId="123" fillId="51" borderId="206" applyNumberFormat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6" fillId="41" borderId="206" applyNumberFormat="0" applyAlignment="0" applyProtection="0"/>
    <xf numFmtId="0" fontId="147" fillId="53" borderId="206" applyNumberFormat="0" applyAlignment="0" applyProtection="0"/>
    <xf numFmtId="0" fontId="130" fillId="41" borderId="20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54" borderId="207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207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59" fillId="51" borderId="208" applyNumberFormat="0" applyAlignment="0" applyProtection="0"/>
    <xf numFmtId="0" fontId="151" fillId="58" borderId="208" applyNumberFormat="0" applyAlignment="0" applyProtection="0"/>
    <xf numFmtId="0" fontId="133" fillId="51" borderId="208" applyNumberFormat="0" applyAlignment="0" applyProtection="0"/>
    <xf numFmtId="0" fontId="61" fillId="0" borderId="209" applyNumberFormat="0" applyFill="0" applyAlignment="0" applyProtection="0"/>
    <xf numFmtId="0" fontId="153" fillId="0" borderId="210" applyNumberFormat="0" applyFill="0" applyAlignment="0" applyProtection="0"/>
    <xf numFmtId="0" fontId="135" fillId="0" borderId="209" applyNumberFormat="0" applyFill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65" fillId="41" borderId="206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66" fillId="51" borderId="208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67" fillId="51" borderId="206" applyNumberFormat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72" fillId="0" borderId="209" applyNumberFormat="0" applyFill="0" applyAlignment="0" applyProtection="0"/>
    <xf numFmtId="0" fontId="20" fillId="54" borderId="207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45" fillId="54" borderId="207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49" fillId="51" borderId="206" applyNumberFormat="0" applyAlignment="0" applyProtection="0"/>
    <xf numFmtId="0" fontId="140" fillId="58" borderId="206" applyNumberFormat="0" applyAlignment="0" applyProtection="0"/>
    <xf numFmtId="0" fontId="123" fillId="51" borderId="206" applyNumberFormat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6" fillId="41" borderId="206" applyNumberFormat="0" applyAlignment="0" applyProtection="0"/>
    <xf numFmtId="0" fontId="147" fillId="53" borderId="206" applyNumberFormat="0" applyAlignment="0" applyProtection="0"/>
    <xf numFmtId="0" fontId="130" fillId="41" borderId="20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54" borderId="207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207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59" fillId="51" borderId="208" applyNumberFormat="0" applyAlignment="0" applyProtection="0"/>
    <xf numFmtId="0" fontId="151" fillId="58" borderId="208" applyNumberFormat="0" applyAlignment="0" applyProtection="0"/>
    <xf numFmtId="0" fontId="133" fillId="51" borderId="208" applyNumberFormat="0" applyAlignment="0" applyProtection="0"/>
    <xf numFmtId="0" fontId="61" fillId="0" borderId="209" applyNumberFormat="0" applyFill="0" applyAlignment="0" applyProtection="0"/>
    <xf numFmtId="0" fontId="153" fillId="0" borderId="210" applyNumberFormat="0" applyFill="0" applyAlignment="0" applyProtection="0"/>
    <xf numFmtId="0" fontId="135" fillId="0" borderId="209" applyNumberFormat="0" applyFill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30" fillId="41" borderId="206" applyNumberFormat="0" applyAlignment="0" applyProtection="0"/>
    <xf numFmtId="0" fontId="165" fillId="41" borderId="206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33" fillId="51" borderId="208" applyNumberFormat="0" applyAlignment="0" applyProtection="0"/>
    <xf numFmtId="0" fontId="166" fillId="51" borderId="208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23" fillId="51" borderId="206" applyNumberFormat="0" applyAlignment="0" applyProtection="0"/>
    <xf numFmtId="0" fontId="167" fillId="51" borderId="206" applyNumberFormat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35" fillId="0" borderId="209" applyNumberFormat="0" applyFill="0" applyAlignment="0" applyProtection="0"/>
    <xf numFmtId="0" fontId="172" fillId="0" borderId="209" applyNumberFormat="0" applyFill="0" applyAlignment="0" applyProtection="0"/>
    <xf numFmtId="0" fontId="20" fillId="54" borderId="207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15" fillId="54" borderId="207" applyNumberFormat="0" applyFont="0" applyAlignment="0" applyProtection="0"/>
    <xf numFmtId="0" fontId="45" fillId="54" borderId="207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8" borderId="9" applyNumberFormat="0" applyFont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716">
    <xf numFmtId="0" fontId="0" fillId="0" borderId="0" xfId="0"/>
    <xf numFmtId="0" fontId="19" fillId="0" borderId="0" xfId="9" applyFont="1" applyAlignment="1">
      <alignment vertical="center" wrapText="1"/>
    </xf>
    <xf numFmtId="0" fontId="84" fillId="0" borderId="0" xfId="0" applyFont="1" applyAlignment="1">
      <alignment vertical="center"/>
    </xf>
    <xf numFmtId="0" fontId="84" fillId="0" borderId="0" xfId="0" applyFont="1" applyAlignment="1">
      <alignment horizontal="left" vertical="center" wrapText="1"/>
    </xf>
    <xf numFmtId="0" fontId="19" fillId="0" borderId="20" xfId="8" applyFont="1" applyBorder="1" applyAlignment="1">
      <alignment horizontal="left" vertical="center" wrapText="1"/>
    </xf>
    <xf numFmtId="0" fontId="19" fillId="0" borderId="0" xfId="0" applyFont="1" applyAlignment="1">
      <alignment horizontal="left" vertical="top" wrapText="1"/>
    </xf>
    <xf numFmtId="167" fontId="19" fillId="0" borderId="20" xfId="6" applyFont="1" applyFill="1" applyBorder="1">
      <alignment horizontal="right" vertical="top"/>
    </xf>
    <xf numFmtId="0" fontId="103" fillId="0" borderId="20" xfId="0" applyFont="1" applyBorder="1" applyAlignment="1">
      <alignment horizontal="left" vertical="top" wrapText="1"/>
    </xf>
    <xf numFmtId="167" fontId="19" fillId="0" borderId="20" xfId="6" applyFont="1" applyFill="1" applyBorder="1" applyAlignment="1">
      <alignment horizontal="right" vertical="center"/>
    </xf>
    <xf numFmtId="0" fontId="83" fillId="0" borderId="20" xfId="0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167" fontId="83" fillId="0" borderId="20" xfId="6" applyFont="1" applyFill="1" applyBorder="1" applyAlignment="1">
      <alignment horizontal="right" vertical="center"/>
    </xf>
    <xf numFmtId="0" fontId="19" fillId="0" borderId="0" xfId="8" applyFont="1" applyAlignment="1">
      <alignment horizontal="left" vertical="center" wrapText="1"/>
    </xf>
    <xf numFmtId="0" fontId="19" fillId="0" borderId="20" xfId="8" applyFont="1" applyBorder="1" applyAlignment="1">
      <alignment horizontal="left" vertical="center" wrapText="1" indent="2"/>
    </xf>
    <xf numFmtId="0" fontId="19" fillId="0" borderId="20" xfId="8" quotePrefix="1" applyFont="1" applyBorder="1" applyAlignment="1">
      <alignment horizontal="center" vertical="center" wrapText="1"/>
    </xf>
    <xf numFmtId="168" fontId="19" fillId="0" borderId="0" xfId="8" applyNumberFormat="1" applyFont="1" applyAlignment="1">
      <alignment horizontal="left" vertical="center" wrapText="1"/>
    </xf>
    <xf numFmtId="167" fontId="102" fillId="0" borderId="20" xfId="6" applyFont="1" applyFill="1" applyBorder="1" applyAlignment="1">
      <alignment horizontal="right" vertical="center"/>
    </xf>
    <xf numFmtId="0" fontId="83" fillId="0" borderId="20" xfId="8" applyFont="1" applyBorder="1" applyAlignment="1">
      <alignment horizontal="left" vertical="center" wrapText="1"/>
    </xf>
    <xf numFmtId="0" fontId="83" fillId="0" borderId="0" xfId="8" applyFont="1" applyAlignment="1">
      <alignment horizontal="left" vertical="center" wrapText="1"/>
    </xf>
    <xf numFmtId="0" fontId="84" fillId="0" borderId="0" xfId="0" applyFont="1" applyAlignment="1">
      <alignment horizontal="left" vertical="center" indent="2"/>
    </xf>
    <xf numFmtId="0" fontId="19" fillId="0" borderId="20" xfId="8" applyFont="1" applyBorder="1" applyAlignment="1">
      <alignment horizontal="center" vertical="center" wrapText="1"/>
    </xf>
    <xf numFmtId="0" fontId="19" fillId="0" borderId="0" xfId="8" applyFont="1" applyAlignment="1">
      <alignment horizontal="center" vertical="center" wrapText="1"/>
    </xf>
    <xf numFmtId="0" fontId="84" fillId="0" borderId="20" xfId="0" applyFont="1" applyBorder="1" applyAlignment="1">
      <alignment horizontal="left" vertical="top" wrapText="1"/>
    </xf>
    <xf numFmtId="168" fontId="83" fillId="0" borderId="0" xfId="8" applyNumberFormat="1" applyFont="1" applyAlignment="1">
      <alignment horizontal="left" vertical="center" wrapText="1"/>
    </xf>
    <xf numFmtId="167" fontId="84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6" fillId="0" borderId="20" xfId="0" applyFont="1" applyBorder="1" applyAlignment="1">
      <alignment horizontal="left" vertical="top" wrapText="1"/>
    </xf>
    <xf numFmtId="169" fontId="19" fillId="0" borderId="20" xfId="892" applyNumberFormat="1" applyFont="1" applyFill="1" applyBorder="1" applyAlignment="1">
      <alignment horizontal="right" vertical="center"/>
    </xf>
    <xf numFmtId="173" fontId="19" fillId="0" borderId="20" xfId="302" applyNumberFormat="1" applyFont="1" applyFill="1" applyBorder="1" applyAlignment="1">
      <alignment horizontal="right"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center" vertical="center" wrapText="1"/>
    </xf>
    <xf numFmtId="169" fontId="19" fillId="0" borderId="20" xfId="7" applyNumberFormat="1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left" vertical="top" wrapText="1"/>
    </xf>
    <xf numFmtId="43" fontId="84" fillId="0" borderId="0" xfId="0" applyNumberFormat="1" applyFont="1" applyAlignment="1">
      <alignment horizontal="left" vertical="center" wrapText="1"/>
    </xf>
    <xf numFmtId="169" fontId="19" fillId="0" borderId="0" xfId="7" applyNumberFormat="1" applyFont="1" applyFill="1" applyBorder="1" applyAlignment="1">
      <alignment horizontal="right" vertical="center"/>
    </xf>
    <xf numFmtId="169" fontId="84" fillId="0" borderId="0" xfId="7" applyNumberFormat="1" applyFont="1" applyFill="1" applyBorder="1" applyAlignment="1">
      <alignment vertical="center"/>
    </xf>
    <xf numFmtId="169" fontId="84" fillId="0" borderId="0" xfId="7" applyNumberFormat="1" applyFont="1" applyFill="1" applyBorder="1" applyAlignment="1">
      <alignment horizontal="right" vertical="center"/>
    </xf>
    <xf numFmtId="169" fontId="84" fillId="0" borderId="0" xfId="7" applyNumberFormat="1" applyFont="1" applyFill="1" applyAlignment="1">
      <alignment vertical="center"/>
    </xf>
    <xf numFmtId="0" fontId="84" fillId="0" borderId="20" xfId="0" applyFont="1" applyBorder="1" applyAlignment="1">
      <alignment vertical="center" wrapText="1"/>
    </xf>
    <xf numFmtId="169" fontId="84" fillId="0" borderId="20" xfId="7" applyNumberFormat="1" applyFont="1" applyFill="1" applyBorder="1" applyAlignment="1">
      <alignment horizontal="center" vertical="center" wrapText="1"/>
    </xf>
    <xf numFmtId="169" fontId="84" fillId="0" borderId="20" xfId="7" applyNumberFormat="1" applyFont="1" applyFill="1" applyBorder="1" applyAlignment="1">
      <alignment horizontal="left" vertical="center" wrapText="1"/>
    </xf>
    <xf numFmtId="49" fontId="103" fillId="0" borderId="20" xfId="0" applyNumberFormat="1" applyFont="1" applyBorder="1" applyAlignment="1">
      <alignment horizontal="left" vertical="center" wrapText="1"/>
    </xf>
    <xf numFmtId="49" fontId="19" fillId="0" borderId="20" xfId="0" applyNumberFormat="1" applyFont="1" applyBorder="1" applyAlignment="1">
      <alignment horizontal="left" vertical="center" wrapText="1"/>
    </xf>
    <xf numFmtId="49" fontId="102" fillId="0" borderId="20" xfId="0" applyNumberFormat="1" applyFont="1" applyBorder="1" applyAlignment="1">
      <alignment horizontal="left" vertical="center" wrapText="1"/>
    </xf>
    <xf numFmtId="43" fontId="19" fillId="0" borderId="20" xfId="0" applyNumberFormat="1" applyFont="1" applyBorder="1" applyAlignment="1">
      <alignment horizontal="left" vertical="center" wrapText="1"/>
    </xf>
    <xf numFmtId="0" fontId="19" fillId="0" borderId="0" xfId="8" applyFont="1" applyAlignment="1">
      <alignment horizontal="right" vertical="center" wrapText="1"/>
    </xf>
    <xf numFmtId="0" fontId="84" fillId="0" borderId="0" xfId="2855" applyFont="1"/>
    <xf numFmtId="0" fontId="19" fillId="0" borderId="0" xfId="9" applyFont="1" applyAlignment="1">
      <alignment vertical="top" wrapText="1"/>
    </xf>
    <xf numFmtId="0" fontId="113" fillId="0" borderId="0" xfId="2855" applyFont="1"/>
    <xf numFmtId="0" fontId="83" fillId="0" borderId="20" xfId="9" applyFont="1" applyBorder="1" applyAlignment="1">
      <alignment horizontal="left" vertical="top" wrapText="1"/>
    </xf>
    <xf numFmtId="0" fontId="19" fillId="0" borderId="0" xfId="2855" applyFont="1"/>
    <xf numFmtId="0" fontId="193" fillId="0" borderId="148" xfId="2855" applyFont="1" applyBorder="1" applyAlignment="1">
      <alignment horizontal="left" vertical="center" wrapText="1"/>
    </xf>
    <xf numFmtId="0" fontId="84" fillId="0" borderId="148" xfId="2855" applyFont="1" applyBorder="1" applyAlignment="1">
      <alignment vertical="center" wrapText="1"/>
    </xf>
    <xf numFmtId="0" fontId="194" fillId="0" borderId="0" xfId="2855" applyFont="1" applyAlignment="1">
      <alignment horizontal="center" vertical="top" wrapText="1"/>
    </xf>
    <xf numFmtId="0" fontId="84" fillId="0" borderId="148" xfId="2855" applyFont="1" applyBorder="1" applyAlignment="1">
      <alignment horizontal="left" vertical="center" wrapText="1"/>
    </xf>
    <xf numFmtId="0" fontId="84" fillId="0" borderId="148" xfId="2855" applyFont="1" applyBorder="1" applyAlignment="1">
      <alignment vertical="top" wrapText="1"/>
    </xf>
    <xf numFmtId="0" fontId="193" fillId="0" borderId="148" xfId="2855" applyFont="1" applyBorder="1" applyAlignment="1">
      <alignment horizontal="left" vertical="top" wrapText="1"/>
    </xf>
    <xf numFmtId="0" fontId="19" fillId="0" borderId="20" xfId="9" applyFont="1" applyBorder="1" applyAlignment="1">
      <alignment vertical="top" wrapText="1"/>
    </xf>
    <xf numFmtId="0" fontId="105" fillId="0" borderId="31" xfId="2855" applyFont="1" applyBorder="1" applyAlignment="1">
      <alignment wrapText="1"/>
    </xf>
    <xf numFmtId="0" fontId="19" fillId="0" borderId="0" xfId="9" applyFont="1" applyAlignment="1">
      <alignment horizontal="left" vertical="top" wrapText="1"/>
    </xf>
    <xf numFmtId="0" fontId="19" fillId="0" borderId="0" xfId="9" applyFont="1" applyAlignment="1">
      <alignment vertical="top"/>
    </xf>
    <xf numFmtId="0" fontId="19" fillId="0" borderId="71" xfId="0" applyFont="1" applyBorder="1" applyAlignment="1">
      <alignment horizontal="left" vertical="center" wrapText="1"/>
    </xf>
    <xf numFmtId="0" fontId="103" fillId="0" borderId="0" xfId="0" applyFont="1" applyAlignment="1">
      <alignment horizontal="left" vertical="center" wrapText="1"/>
    </xf>
    <xf numFmtId="0" fontId="19" fillId="0" borderId="20" xfId="9" applyFont="1" applyBorder="1" applyAlignment="1">
      <alignment horizontal="left" vertical="top" wrapText="1"/>
    </xf>
    <xf numFmtId="43" fontId="19" fillId="0" borderId="0" xfId="9" applyNumberFormat="1" applyFont="1" applyAlignment="1">
      <alignment vertical="top" wrapText="1"/>
    </xf>
    <xf numFmtId="2" fontId="84" fillId="0" borderId="148" xfId="2855" applyNumberFormat="1" applyFont="1" applyBorder="1" applyAlignment="1">
      <alignment wrapText="1"/>
    </xf>
    <xf numFmtId="0" fontId="84" fillId="0" borderId="149" xfId="2855" applyFont="1" applyBorder="1" applyAlignment="1">
      <alignment vertical="top" wrapText="1"/>
    </xf>
    <xf numFmtId="0" fontId="19" fillId="0" borderId="0" xfId="9" applyFont="1" applyAlignment="1">
      <alignment horizontal="right" vertical="top" wrapText="1"/>
    </xf>
    <xf numFmtId="0" fontId="112" fillId="0" borderId="0" xfId="2855" applyFont="1"/>
    <xf numFmtId="0" fontId="84" fillId="0" borderId="148" xfId="2855" applyFont="1" applyBorder="1" applyAlignment="1">
      <alignment horizontal="center" vertical="top" wrapText="1"/>
    </xf>
    <xf numFmtId="0" fontId="84" fillId="0" borderId="150" xfId="2855" applyFont="1" applyBorder="1" applyAlignment="1">
      <alignment vertical="top" wrapText="1"/>
    </xf>
    <xf numFmtId="0" fontId="103" fillId="0" borderId="0" xfId="2855" applyFont="1"/>
    <xf numFmtId="0" fontId="19" fillId="0" borderId="0" xfId="0" applyFont="1" applyAlignment="1">
      <alignment horizontal="center" vertical="center" wrapText="1"/>
    </xf>
    <xf numFmtId="0" fontId="84" fillId="0" borderId="20" xfId="2855" applyFont="1" applyBorder="1" applyAlignment="1">
      <alignment horizontal="left" vertical="top" wrapText="1"/>
    </xf>
    <xf numFmtId="49" fontId="19" fillId="0" borderId="20" xfId="0" applyNumberFormat="1" applyFont="1" applyBorder="1" applyAlignment="1">
      <alignment horizontal="center" vertical="center" wrapText="1"/>
    </xf>
    <xf numFmtId="0" fontId="195" fillId="0" borderId="0" xfId="4775" applyFont="1" applyAlignment="1">
      <alignment vertical="center" wrapText="1"/>
    </xf>
    <xf numFmtId="0" fontId="84" fillId="55" borderId="20" xfId="2855" applyFont="1" applyFill="1" applyBorder="1" applyAlignment="1">
      <alignment horizontal="center" vertical="top" wrapText="1"/>
    </xf>
    <xf numFmtId="0" fontId="103" fillId="0" borderId="0" xfId="2855" applyFont="1" applyAlignment="1">
      <alignment vertical="top" wrapText="1"/>
    </xf>
    <xf numFmtId="0" fontId="83" fillId="0" borderId="0" xfId="2855" applyFont="1" applyAlignment="1">
      <alignment horizontal="right" vertical="center" wrapText="1"/>
    </xf>
    <xf numFmtId="167" fontId="19" fillId="0" borderId="156" xfId="6" applyFont="1" applyBorder="1" applyAlignment="1">
      <alignment vertical="center"/>
    </xf>
    <xf numFmtId="167" fontId="19" fillId="0" borderId="0" xfId="6" applyFont="1" applyFill="1" applyBorder="1">
      <alignment horizontal="right" vertical="top"/>
    </xf>
    <xf numFmtId="167" fontId="19" fillId="0" borderId="20" xfId="6" applyFont="1" applyBorder="1">
      <alignment horizontal="right" vertical="top"/>
    </xf>
    <xf numFmtId="0" fontId="84" fillId="0" borderId="20" xfId="2855" applyFont="1" applyBorder="1" applyAlignment="1">
      <alignment vertical="center" wrapText="1"/>
    </xf>
    <xf numFmtId="0" fontId="105" fillId="0" borderId="20" xfId="2855" applyFont="1" applyBorder="1" applyAlignment="1">
      <alignment horizontal="left" vertical="top" wrapText="1"/>
    </xf>
    <xf numFmtId="0" fontId="105" fillId="0" borderId="20" xfId="2855" applyFont="1" applyBorder="1" applyAlignment="1">
      <alignment vertical="top" wrapText="1"/>
    </xf>
    <xf numFmtId="0" fontId="84" fillId="0" borderId="20" xfId="2855" applyFont="1" applyBorder="1" applyAlignment="1">
      <alignment vertical="top" wrapText="1"/>
    </xf>
    <xf numFmtId="0" fontId="103" fillId="0" borderId="20" xfId="2855" applyFont="1" applyBorder="1" applyAlignment="1">
      <alignment horizontal="left" vertical="center" wrapText="1"/>
    </xf>
    <xf numFmtId="0" fontId="103" fillId="0" borderId="20" xfId="2855" applyFont="1" applyBorder="1" applyAlignment="1">
      <alignment horizontal="left" vertical="top" wrapText="1"/>
    </xf>
    <xf numFmtId="0" fontId="103" fillId="55" borderId="0" xfId="0" applyFont="1" applyFill="1" applyAlignment="1">
      <alignment horizontal="center" vertical="center" wrapText="1"/>
    </xf>
    <xf numFmtId="43" fontId="19" fillId="0" borderId="20" xfId="0" applyNumberFormat="1" applyFont="1" applyBorder="1" applyAlignment="1">
      <alignment horizontal="right" vertical="center" shrinkToFit="1"/>
    </xf>
    <xf numFmtId="43" fontId="196" fillId="0" borderId="20" xfId="0" applyNumberFormat="1" applyFont="1" applyBorder="1" applyAlignment="1">
      <alignment horizontal="right" vertical="center" shrinkToFit="1"/>
    </xf>
    <xf numFmtId="43" fontId="195" fillId="0" borderId="20" xfId="0" applyNumberFormat="1" applyFont="1" applyBorder="1" applyAlignment="1">
      <alignment horizontal="left" vertical="center" wrapText="1"/>
    </xf>
    <xf numFmtId="43" fontId="19" fillId="0" borderId="20" xfId="351" applyNumberFormat="1" applyFont="1" applyBorder="1" applyAlignment="1">
      <alignment horizontal="right" vertical="center" shrinkToFit="1"/>
    </xf>
    <xf numFmtId="173" fontId="195" fillId="0" borderId="0" xfId="4775" applyNumberFormat="1" applyFont="1" applyAlignment="1">
      <alignment horizontal="left" vertical="center"/>
    </xf>
    <xf numFmtId="169" fontId="19" fillId="0" borderId="20" xfId="1107" applyNumberFormat="1" applyFont="1" applyFill="1" applyBorder="1" applyAlignment="1">
      <alignment horizontal="center" wrapText="1"/>
    </xf>
    <xf numFmtId="0" fontId="195" fillId="0" borderId="0" xfId="4775" applyFont="1" applyAlignment="1">
      <alignment horizontal="center" vertical="center" wrapText="1"/>
    </xf>
    <xf numFmtId="43" fontId="109" fillId="0" borderId="20" xfId="0" applyNumberFormat="1" applyFont="1" applyBorder="1" applyAlignment="1">
      <alignment horizontal="left" vertical="center" wrapText="1"/>
    </xf>
    <xf numFmtId="43" fontId="103" fillId="0" borderId="20" xfId="0" applyNumberFormat="1" applyFont="1" applyBorder="1" applyAlignment="1">
      <alignment horizontal="left" vertical="center" wrapText="1"/>
    </xf>
    <xf numFmtId="49" fontId="195" fillId="0" borderId="0" xfId="4775" applyNumberFormat="1" applyFont="1" applyAlignment="1">
      <alignment vertical="center" wrapText="1"/>
    </xf>
    <xf numFmtId="43" fontId="103" fillId="0" borderId="20" xfId="351" applyNumberFormat="1" applyFont="1" applyBorder="1" applyAlignment="1">
      <alignment horizontal="right" vertical="center" shrinkToFit="1"/>
    </xf>
    <xf numFmtId="173" fontId="195" fillId="0" borderId="0" xfId="4775" applyNumberFormat="1" applyFont="1" applyAlignment="1">
      <alignment horizontal="right" vertical="center"/>
    </xf>
    <xf numFmtId="0" fontId="105" fillId="0" borderId="0" xfId="0" applyFont="1" applyAlignment="1">
      <alignment horizontal="right"/>
    </xf>
    <xf numFmtId="0" fontId="84" fillId="55" borderId="20" xfId="2855" applyFont="1" applyFill="1" applyBorder="1" applyAlignment="1">
      <alignment vertical="top" wrapText="1"/>
    </xf>
    <xf numFmtId="43" fontId="109" fillId="0" borderId="20" xfId="0" applyNumberFormat="1" applyFont="1" applyBorder="1" applyAlignment="1">
      <alignment horizontal="right" vertical="center" shrinkToFit="1"/>
    </xf>
    <xf numFmtId="0" fontId="19" fillId="0" borderId="0" xfId="2855" applyFont="1" applyAlignment="1">
      <alignment horizontal="left" vertical="top" wrapText="1"/>
    </xf>
    <xf numFmtId="0" fontId="112" fillId="0" borderId="0" xfId="0" applyFont="1"/>
    <xf numFmtId="0" fontId="84" fillId="0" borderId="0" xfId="0" applyFont="1"/>
    <xf numFmtId="0" fontId="113" fillId="0" borderId="0" xfId="8" applyFont="1">
      <alignment horizontal="left" vertical="top" wrapText="1"/>
    </xf>
    <xf numFmtId="0" fontId="84" fillId="0" borderId="0" xfId="0" applyFont="1" applyAlignment="1">
      <alignment horizontal="right"/>
    </xf>
    <xf numFmtId="49" fontId="195" fillId="0" borderId="159" xfId="0" applyNumberFormat="1" applyFont="1" applyBorder="1" applyAlignment="1">
      <alignment horizontal="left" vertical="center" wrapText="1"/>
    </xf>
    <xf numFmtId="49" fontId="19" fillId="0" borderId="30" xfId="0" applyNumberFormat="1" applyFont="1" applyBorder="1" applyAlignment="1">
      <alignment horizontal="center" vertical="center" wrapText="1"/>
    </xf>
    <xf numFmtId="43" fontId="195" fillId="0" borderId="30" xfId="0" applyNumberFormat="1" applyFont="1" applyBorder="1" applyAlignment="1">
      <alignment horizontal="center" vertical="center" wrapText="1"/>
    </xf>
    <xf numFmtId="49" fontId="195" fillId="0" borderId="160" xfId="0" applyNumberFormat="1" applyFont="1" applyBorder="1" applyAlignment="1">
      <alignment horizontal="left" vertical="center" wrapText="1"/>
    </xf>
    <xf numFmtId="0" fontId="105" fillId="0" borderId="0" xfId="0" applyFont="1"/>
    <xf numFmtId="167" fontId="19" fillId="0" borderId="0" xfId="6" applyFont="1" applyBorder="1" applyAlignment="1">
      <alignment vertical="center"/>
    </xf>
    <xf numFmtId="167" fontId="19" fillId="0" borderId="0" xfId="6" applyFont="1" applyBorder="1">
      <alignment horizontal="right" vertical="top"/>
    </xf>
    <xf numFmtId="0" fontId="103" fillId="0" borderId="157" xfId="0" applyFont="1" applyBorder="1" applyAlignment="1">
      <alignment horizontal="center" vertical="center" wrapText="1"/>
    </xf>
    <xf numFmtId="43" fontId="109" fillId="0" borderId="30" xfId="0" applyNumberFormat="1" applyFont="1" applyBorder="1" applyAlignment="1">
      <alignment horizontal="right" vertical="center" shrinkToFit="1"/>
    </xf>
    <xf numFmtId="43" fontId="113" fillId="0" borderId="0" xfId="8" applyNumberFormat="1" applyFont="1">
      <alignment horizontal="left" vertical="top" wrapText="1"/>
    </xf>
    <xf numFmtId="0" fontId="19" fillId="0" borderId="0" xfId="0" applyFont="1" applyAlignment="1">
      <alignment horizontal="left" vertical="center" wrapText="1"/>
    </xf>
    <xf numFmtId="169" fontId="84" fillId="0" borderId="0" xfId="0" applyNumberFormat="1" applyFont="1" applyAlignment="1">
      <alignment horizontal="left" vertical="center" wrapText="1"/>
    </xf>
    <xf numFmtId="173" fontId="19" fillId="0" borderId="0" xfId="0" applyNumberFormat="1" applyFont="1" applyAlignment="1">
      <alignment horizontal="left" vertical="center" wrapText="1"/>
    </xf>
    <xf numFmtId="0" fontId="84" fillId="0" borderId="0" xfId="0" applyFont="1" applyAlignment="1">
      <alignment horizontal="left" vertical="top"/>
    </xf>
    <xf numFmtId="0" fontId="197" fillId="0" borderId="0" xfId="0" applyFont="1" applyAlignment="1">
      <alignment horizontal="left" vertical="top"/>
    </xf>
    <xf numFmtId="0" fontId="19" fillId="0" borderId="0" xfId="0" applyFont="1" applyAlignment="1">
      <alignment horizontal="right" vertical="center" wrapText="1"/>
    </xf>
    <xf numFmtId="169" fontId="19" fillId="0" borderId="0" xfId="0" applyNumberFormat="1" applyFont="1" applyAlignment="1">
      <alignment horizontal="center" vertical="center" wrapText="1"/>
    </xf>
    <xf numFmtId="169" fontId="197" fillId="0" borderId="0" xfId="0" applyNumberFormat="1" applyFont="1" applyAlignment="1">
      <alignment horizontal="left" vertical="top"/>
    </xf>
    <xf numFmtId="43" fontId="197" fillId="0" borderId="0" xfId="0" applyNumberFormat="1" applyFont="1" applyAlignment="1">
      <alignment horizontal="left" vertical="top"/>
    </xf>
    <xf numFmtId="0" fontId="103" fillId="0" borderId="20" xfId="0" applyFont="1" applyBorder="1" applyAlignment="1">
      <alignment horizontal="center" vertical="top" wrapText="1"/>
    </xf>
    <xf numFmtId="0" fontId="19" fillId="0" borderId="0" xfId="9" applyFont="1" applyAlignment="1">
      <alignment horizontal="center" vertical="center" wrapText="1"/>
    </xf>
    <xf numFmtId="0" fontId="19" fillId="0" borderId="148" xfId="9" applyFont="1" applyBorder="1" applyAlignment="1">
      <alignment horizontal="center" vertical="center" wrapText="1"/>
    </xf>
    <xf numFmtId="0" fontId="19" fillId="0" borderId="148" xfId="9" applyFont="1" applyBorder="1" applyAlignment="1">
      <alignment horizontal="center" vertical="top" wrapText="1"/>
    </xf>
    <xf numFmtId="0" fontId="19" fillId="0" borderId="148" xfId="0" applyFont="1" applyBorder="1" applyAlignment="1">
      <alignment horizontal="left" vertical="top" wrapText="1"/>
    </xf>
    <xf numFmtId="168" fontId="83" fillId="0" borderId="148" xfId="0" applyNumberFormat="1" applyFont="1" applyBorder="1" applyAlignment="1">
      <alignment horizontal="right" vertical="top" wrapText="1"/>
    </xf>
    <xf numFmtId="178" fontId="105" fillId="0" borderId="148" xfId="2827" applyNumberFormat="1" applyFont="1" applyBorder="1" applyAlignment="1">
      <alignment horizontal="center" vertical="center" wrapText="1"/>
    </xf>
    <xf numFmtId="0" fontId="84" fillId="0" borderId="20" xfId="2855" applyFont="1" applyBorder="1" applyAlignment="1">
      <alignment horizontal="center" vertical="center" wrapText="1"/>
    </xf>
    <xf numFmtId="167" fontId="19" fillId="0" borderId="148" xfId="6" applyFont="1" applyFill="1" applyBorder="1">
      <alignment horizontal="right" vertical="top"/>
    </xf>
    <xf numFmtId="169" fontId="19" fillId="0" borderId="20" xfId="0" applyNumberFormat="1" applyFont="1" applyBorder="1" applyAlignment="1">
      <alignment horizontal="right" vertical="center" shrinkToFit="1"/>
    </xf>
    <xf numFmtId="169" fontId="109" fillId="0" borderId="30" xfId="0" applyNumberFormat="1" applyFont="1" applyBorder="1" applyAlignment="1">
      <alignment horizontal="right" vertical="center" shrinkToFit="1"/>
    </xf>
    <xf numFmtId="169" fontId="103" fillId="0" borderId="20" xfId="351" applyNumberFormat="1" applyFont="1" applyBorder="1" applyAlignment="1">
      <alignment horizontal="right" vertical="center" shrinkToFit="1"/>
    </xf>
    <xf numFmtId="169" fontId="19" fillId="0" borderId="20" xfId="351" applyNumberFormat="1" applyFont="1" applyBorder="1" applyAlignment="1">
      <alignment horizontal="right" vertical="center" shrinkToFit="1"/>
    </xf>
    <xf numFmtId="169" fontId="109" fillId="0" borderId="20" xfId="0" applyNumberFormat="1" applyFont="1" applyBorder="1" applyAlignment="1">
      <alignment horizontal="right" vertical="center" shrinkToFit="1"/>
    </xf>
    <xf numFmtId="169" fontId="195" fillId="0" borderId="20" xfId="0" applyNumberFormat="1" applyFont="1" applyBorder="1" applyAlignment="1">
      <alignment horizontal="left" vertical="center" wrapText="1"/>
    </xf>
    <xf numFmtId="169" fontId="196" fillId="0" borderId="20" xfId="0" applyNumberFormat="1" applyFont="1" applyBorder="1" applyAlignment="1">
      <alignment horizontal="right" vertical="center" shrinkToFit="1"/>
    </xf>
    <xf numFmtId="0" fontId="105" fillId="0" borderId="20" xfId="0" applyFont="1" applyBorder="1" applyAlignment="1">
      <alignment horizontal="left" vertical="center" wrapText="1"/>
    </xf>
    <xf numFmtId="167" fontId="103" fillId="0" borderId="20" xfId="6" applyFont="1" applyFill="1" applyBorder="1" applyAlignment="1">
      <alignment horizontal="right" vertical="center"/>
    </xf>
    <xf numFmtId="167" fontId="19" fillId="0" borderId="20" xfId="6" applyFont="1" applyFill="1" applyBorder="1" applyAlignment="1">
      <alignment horizontal="center" vertical="center"/>
    </xf>
    <xf numFmtId="43" fontId="19" fillId="0" borderId="20" xfId="0" quotePrefix="1" applyNumberFormat="1" applyFont="1" applyBorder="1" applyAlignment="1">
      <alignment horizontal="left" vertical="center" wrapText="1"/>
    </xf>
    <xf numFmtId="0" fontId="19" fillId="0" borderId="0" xfId="8" applyFont="1" applyAlignment="1">
      <alignment horizontal="right" vertical="center"/>
    </xf>
    <xf numFmtId="49" fontId="19" fillId="0" borderId="0" xfId="9" applyNumberFormat="1" applyFont="1" applyAlignment="1">
      <alignment horizontal="center" vertical="center" wrapText="1"/>
    </xf>
    <xf numFmtId="0" fontId="19" fillId="0" borderId="0" xfId="8" applyFont="1" applyAlignment="1">
      <alignment horizontal="right" wrapText="1"/>
    </xf>
    <xf numFmtId="0" fontId="83" fillId="0" borderId="0" xfId="9" applyFont="1" applyAlignment="1">
      <alignment vertical="center" wrapText="1"/>
    </xf>
    <xf numFmtId="169" fontId="84" fillId="0" borderId="20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173" fontId="19" fillId="0" borderId="0" xfId="351" applyNumberFormat="1" applyFont="1"/>
    <xf numFmtId="0" fontId="107" fillId="0" borderId="0" xfId="9" applyFont="1" applyAlignment="1">
      <alignment horizontal="center" vertical="center" wrapText="1"/>
    </xf>
    <xf numFmtId="0" fontId="107" fillId="0" borderId="0" xfId="9" applyFont="1" applyAlignment="1">
      <alignment vertical="center" wrapText="1"/>
    </xf>
    <xf numFmtId="0" fontId="6" fillId="0" borderId="0" xfId="5203"/>
    <xf numFmtId="0" fontId="113" fillId="0" borderId="0" xfId="5203" applyFont="1" applyAlignment="1">
      <alignment horizontal="center" wrapText="1"/>
    </xf>
    <xf numFmtId="169" fontId="106" fillId="0" borderId="0" xfId="1051" applyNumberFormat="1" applyFont="1" applyAlignment="1">
      <alignment horizontal="right"/>
    </xf>
    <xf numFmtId="0" fontId="69" fillId="0" borderId="0" xfId="5203" applyFont="1"/>
    <xf numFmtId="0" fontId="6" fillId="0" borderId="0" xfId="5220"/>
    <xf numFmtId="0" fontId="69" fillId="0" borderId="0" xfId="5220" applyFont="1"/>
    <xf numFmtId="169" fontId="69" fillId="0" borderId="0" xfId="5213" applyNumberFormat="1" applyFont="1" applyFill="1"/>
    <xf numFmtId="43" fontId="69" fillId="0" borderId="0" xfId="5220" applyNumberFormat="1" applyFont="1"/>
    <xf numFmtId="169" fontId="200" fillId="0" borderId="0" xfId="5213" applyNumberFormat="1" applyFont="1" applyFill="1" applyBorder="1" applyAlignment="1">
      <alignment horizontal="center" vertical="center"/>
    </xf>
    <xf numFmtId="179" fontId="69" fillId="0" borderId="0" xfId="5213" applyNumberFormat="1" applyFont="1" applyFill="1" applyBorder="1"/>
    <xf numFmtId="0" fontId="6" fillId="0" borderId="0" xfId="5221"/>
    <xf numFmtId="0" fontId="6" fillId="0" borderId="0" xfId="5222"/>
    <xf numFmtId="169" fontId="6" fillId="0" borderId="0" xfId="5222" applyNumberFormat="1"/>
    <xf numFmtId="0" fontId="105" fillId="0" borderId="148" xfId="0" applyFont="1" applyBorder="1" applyAlignment="1">
      <alignment horizontal="left" vertical="top" wrapText="1"/>
    </xf>
    <xf numFmtId="0" fontId="113" fillId="55" borderId="0" xfId="0" applyFont="1" applyFill="1" applyAlignment="1">
      <alignment wrapText="1"/>
    </xf>
    <xf numFmtId="0" fontId="84" fillId="0" borderId="148" xfId="0" applyFont="1" applyBorder="1" applyAlignment="1">
      <alignment horizontal="left" vertical="top" wrapText="1"/>
    </xf>
    <xf numFmtId="0" fontId="105" fillId="0" borderId="148" xfId="0" applyFont="1" applyBorder="1" applyAlignment="1">
      <alignment vertical="top" wrapText="1"/>
    </xf>
    <xf numFmtId="0" fontId="105" fillId="0" borderId="171" xfId="0" applyFont="1" applyBorder="1" applyAlignment="1">
      <alignment vertical="top" wrapText="1"/>
    </xf>
    <xf numFmtId="0" fontId="83" fillId="0" borderId="0" xfId="0" applyFont="1" applyAlignment="1">
      <alignment horizontal="right" vertical="center" wrapText="1"/>
    </xf>
    <xf numFmtId="0" fontId="103" fillId="0" borderId="148" xfId="0" applyFont="1" applyBorder="1" applyAlignment="1">
      <alignment horizontal="left" vertical="top" wrapText="1"/>
    </xf>
    <xf numFmtId="0" fontId="105" fillId="0" borderId="148" xfId="0" applyFont="1" applyBorder="1" applyAlignment="1">
      <alignment horizontal="left" vertical="center" wrapText="1"/>
    </xf>
    <xf numFmtId="0" fontId="83" fillId="0" borderId="0" xfId="0" applyFont="1" applyAlignment="1">
      <alignment horizontal="right" vertical="top" wrapText="1"/>
    </xf>
    <xf numFmtId="0" fontId="84" fillId="0" borderId="148" xfId="0" applyFont="1" applyBorder="1" applyAlignment="1">
      <alignment vertical="top" wrapText="1"/>
    </xf>
    <xf numFmtId="0" fontId="103" fillId="0" borderId="148" xfId="0" applyFont="1" applyBorder="1" applyAlignment="1">
      <alignment horizontal="left" vertical="center" wrapText="1"/>
    </xf>
    <xf numFmtId="0" fontId="84" fillId="0" borderId="148" xfId="0" applyFont="1" applyBorder="1" applyAlignment="1">
      <alignment horizontal="center" vertical="center" wrapText="1"/>
    </xf>
    <xf numFmtId="0" fontId="84" fillId="55" borderId="148" xfId="0" applyFont="1" applyFill="1" applyBorder="1" applyAlignment="1">
      <alignment horizontal="center" vertical="top" wrapText="1"/>
    </xf>
    <xf numFmtId="0" fontId="84" fillId="0" borderId="148" xfId="0" applyFont="1" applyBorder="1" applyAlignment="1">
      <alignment vertical="center" wrapText="1"/>
    </xf>
    <xf numFmtId="0" fontId="84" fillId="55" borderId="148" xfId="0" applyFont="1" applyFill="1" applyBorder="1" applyAlignment="1">
      <alignment vertical="top" wrapText="1"/>
    </xf>
    <xf numFmtId="173" fontId="19" fillId="0" borderId="0" xfId="0" applyNumberFormat="1" applyFont="1" applyAlignment="1">
      <alignment horizontal="left" vertical="top" wrapText="1"/>
    </xf>
    <xf numFmtId="169" fontId="19" fillId="0" borderId="20" xfId="0" applyNumberFormat="1" applyFont="1" applyBorder="1" applyAlignment="1">
      <alignment horizontal="left" vertical="center" wrapText="1"/>
    </xf>
    <xf numFmtId="169" fontId="103" fillId="0" borderId="20" xfId="0" applyNumberFormat="1" applyFont="1" applyBorder="1" applyAlignment="1">
      <alignment horizontal="left" vertical="center" wrapText="1"/>
    </xf>
    <xf numFmtId="169" fontId="19" fillId="0" borderId="20" xfId="0" applyNumberFormat="1" applyFont="1" applyBorder="1" applyAlignment="1">
      <alignment horizontal="left" vertical="top" wrapText="1"/>
    </xf>
    <xf numFmtId="169" fontId="84" fillId="0" borderId="20" xfId="0" applyNumberFormat="1" applyFont="1" applyBorder="1" applyAlignment="1">
      <alignment horizontal="left" vertical="top" wrapText="1"/>
    </xf>
    <xf numFmtId="169" fontId="105" fillId="0" borderId="20" xfId="0" applyNumberFormat="1" applyFont="1" applyBorder="1"/>
    <xf numFmtId="169" fontId="198" fillId="0" borderId="20" xfId="1003" applyNumberFormat="1" applyFont="1" applyBorder="1">
      <alignment horizontal="left" vertical="top" wrapText="1"/>
    </xf>
    <xf numFmtId="169" fontId="108" fillId="0" borderId="20" xfId="1003" applyNumberFormat="1" applyFont="1" applyBorder="1">
      <alignment horizontal="left" vertical="top" wrapText="1"/>
    </xf>
    <xf numFmtId="169" fontId="108" fillId="0" borderId="148" xfId="0" applyNumberFormat="1" applyFont="1" applyBorder="1" applyAlignment="1">
      <alignment horizontal="left" vertical="top" wrapText="1"/>
    </xf>
    <xf numFmtId="169" fontId="198" fillId="0" borderId="148" xfId="0" applyNumberFormat="1" applyFont="1" applyBorder="1" applyAlignment="1">
      <alignment horizontal="left" vertical="top" wrapText="1"/>
    </xf>
    <xf numFmtId="169" fontId="83" fillId="0" borderId="148" xfId="0" applyNumberFormat="1" applyFont="1" applyBorder="1" applyAlignment="1">
      <alignment horizontal="left" vertical="top" wrapText="1"/>
    </xf>
    <xf numFmtId="169" fontId="83" fillId="55" borderId="148" xfId="0" applyNumberFormat="1" applyFont="1" applyFill="1" applyBorder="1" applyAlignment="1">
      <alignment horizontal="left" vertical="top" wrapText="1"/>
    </xf>
    <xf numFmtId="169" fontId="108" fillId="55" borderId="148" xfId="0" applyNumberFormat="1" applyFont="1" applyFill="1" applyBorder="1" applyAlignment="1">
      <alignment horizontal="left" vertical="top" wrapText="1"/>
    </xf>
    <xf numFmtId="169" fontId="83" fillId="0" borderId="20" xfId="0" applyNumberFormat="1" applyFont="1" applyBorder="1" applyAlignment="1">
      <alignment horizontal="left" vertical="top" wrapText="1"/>
    </xf>
    <xf numFmtId="169" fontId="19" fillId="56" borderId="20" xfId="0" applyNumberFormat="1" applyFont="1" applyFill="1" applyBorder="1" applyAlignment="1">
      <alignment vertical="top" wrapText="1"/>
    </xf>
    <xf numFmtId="169" fontId="109" fillId="0" borderId="20" xfId="0" applyNumberFormat="1" applyFont="1" applyBorder="1" applyAlignment="1">
      <alignment horizontal="left" vertical="center" wrapText="1"/>
    </xf>
    <xf numFmtId="169" fontId="103" fillId="0" borderId="20" xfId="7" applyNumberFormat="1" applyFont="1" applyFill="1" applyBorder="1" applyAlignment="1">
      <alignment horizontal="center" vertical="center" wrapText="1"/>
    </xf>
    <xf numFmtId="169" fontId="84" fillId="0" borderId="20" xfId="0" applyNumberFormat="1" applyFont="1" applyBorder="1"/>
    <xf numFmtId="0" fontId="19" fillId="0" borderId="157" xfId="8" applyFont="1" applyBorder="1" applyAlignment="1">
      <alignment horizontal="left" vertical="center" wrapText="1"/>
    </xf>
    <xf numFmtId="0" fontId="19" fillId="0" borderId="157" xfId="8" applyFont="1" applyBorder="1" applyAlignment="1">
      <alignment horizontal="left" vertical="center" wrapText="1" indent="2"/>
    </xf>
    <xf numFmtId="0" fontId="103" fillId="0" borderId="157" xfId="8" applyFont="1" applyBorder="1" applyAlignment="1">
      <alignment horizontal="left" vertical="center" wrapText="1"/>
    </xf>
    <xf numFmtId="0" fontId="110" fillId="0" borderId="157" xfId="0" applyFont="1" applyBorder="1" applyAlignment="1">
      <alignment horizontal="left" vertical="top" wrapText="1"/>
    </xf>
    <xf numFmtId="0" fontId="108" fillId="0" borderId="157" xfId="0" applyFont="1" applyBorder="1" applyAlignment="1">
      <alignment horizontal="left" vertical="top" wrapText="1"/>
    </xf>
    <xf numFmtId="0" fontId="103" fillId="55" borderId="157" xfId="0" applyFont="1" applyFill="1" applyBorder="1" applyAlignment="1">
      <alignment horizontal="left" vertical="top" wrapText="1"/>
    </xf>
    <xf numFmtId="0" fontId="116" fillId="55" borderId="157" xfId="0" applyFont="1" applyFill="1" applyBorder="1" applyAlignment="1">
      <alignment horizontal="left" vertical="center" wrapText="1"/>
    </xf>
    <xf numFmtId="0" fontId="103" fillId="55" borderId="157" xfId="0" applyFont="1" applyFill="1" applyBorder="1" applyAlignment="1">
      <alignment horizontal="left" vertical="center" wrapText="1"/>
    </xf>
    <xf numFmtId="0" fontId="105" fillId="0" borderId="157" xfId="0" applyFont="1" applyBorder="1" applyAlignment="1">
      <alignment horizontal="left" vertical="top" wrapText="1"/>
    </xf>
    <xf numFmtId="0" fontId="111" fillId="0" borderId="157" xfId="0" applyFont="1" applyBorder="1" applyAlignment="1">
      <alignment horizontal="left" vertical="top" wrapText="1"/>
    </xf>
    <xf numFmtId="0" fontId="103" fillId="0" borderId="176" xfId="0" applyFont="1" applyBorder="1" applyAlignment="1">
      <alignment horizontal="left" vertical="center" wrapText="1"/>
    </xf>
    <xf numFmtId="0" fontId="116" fillId="0" borderId="32" xfId="0" applyFont="1" applyBorder="1" applyAlignment="1">
      <alignment horizontal="left" vertical="center" wrapText="1"/>
    </xf>
    <xf numFmtId="0" fontId="19" fillId="0" borderId="176" xfId="0" applyFont="1" applyBorder="1" applyAlignment="1">
      <alignment horizontal="left" vertical="center" wrapText="1"/>
    </xf>
    <xf numFmtId="0" fontId="19" fillId="0" borderId="177" xfId="0" applyFont="1" applyBorder="1" applyAlignment="1">
      <alignment horizontal="left" vertical="center" wrapText="1"/>
    </xf>
    <xf numFmtId="178" fontId="19" fillId="0" borderId="177" xfId="0" applyNumberFormat="1" applyFont="1" applyBorder="1" applyAlignment="1">
      <alignment horizontal="left" vertical="center" wrapText="1"/>
    </xf>
    <xf numFmtId="178" fontId="83" fillId="0" borderId="177" xfId="0" applyNumberFormat="1" applyFont="1" applyBorder="1" applyAlignment="1">
      <alignment horizontal="left" vertical="center" wrapText="1"/>
    </xf>
    <xf numFmtId="0" fontId="108" fillId="0" borderId="71" xfId="0" applyFont="1" applyBorder="1" applyAlignment="1">
      <alignment horizontal="left" vertical="top" wrapText="1"/>
    </xf>
    <xf numFmtId="0" fontId="103" fillId="0" borderId="71" xfId="0" applyFont="1" applyBorder="1" applyAlignment="1">
      <alignment horizontal="left" vertical="top" wrapText="1"/>
    </xf>
    <xf numFmtId="0" fontId="110" fillId="0" borderId="71" xfId="0" applyFont="1" applyBorder="1" applyAlignment="1">
      <alignment horizontal="left" vertical="top" wrapText="1"/>
    </xf>
    <xf numFmtId="0" fontId="84" fillId="0" borderId="20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top" wrapText="1"/>
    </xf>
    <xf numFmtId="43" fontId="205" fillId="0" borderId="0" xfId="0" applyNumberFormat="1" applyFont="1" applyAlignment="1">
      <alignment horizontal="left" vertical="top" wrapText="1"/>
    </xf>
    <xf numFmtId="0" fontId="112" fillId="0" borderId="0" xfId="0" applyFont="1" applyAlignment="1">
      <alignment horizontal="left" vertical="top" wrapText="1"/>
    </xf>
    <xf numFmtId="0" fontId="205" fillId="0" borderId="0" xfId="0" applyFont="1" applyAlignment="1">
      <alignment horizontal="left" vertical="top" wrapText="1"/>
    </xf>
    <xf numFmtId="43" fontId="112" fillId="0" borderId="0" xfId="0" applyNumberFormat="1" applyFont="1" applyAlignment="1">
      <alignment horizontal="left" vertical="top" wrapText="1"/>
    </xf>
    <xf numFmtId="168" fontId="112" fillId="0" borderId="0" xfId="0" applyNumberFormat="1" applyFont="1" applyAlignment="1">
      <alignment horizontal="left" vertical="top" wrapText="1"/>
    </xf>
    <xf numFmtId="0" fontId="105" fillId="0" borderId="178" xfId="0" applyFont="1" applyBorder="1" applyAlignment="1">
      <alignment horizontal="center" vertical="top" wrapText="1"/>
    </xf>
    <xf numFmtId="0" fontId="83" fillId="0" borderId="148" xfId="0" applyFont="1" applyBorder="1" applyAlignment="1">
      <alignment horizontal="left" vertical="top" wrapText="1"/>
    </xf>
    <xf numFmtId="0" fontId="84" fillId="0" borderId="0" xfId="0" applyFont="1" applyAlignment="1">
      <alignment horizontal="center" vertical="center"/>
    </xf>
    <xf numFmtId="169" fontId="0" fillId="0" borderId="0" xfId="0" applyNumberFormat="1" applyAlignment="1">
      <alignment horizontal="left" vertical="top" wrapText="1"/>
    </xf>
    <xf numFmtId="173" fontId="112" fillId="0" borderId="0" xfId="0" applyNumberFormat="1" applyFont="1" applyAlignment="1">
      <alignment horizontal="left" vertical="top" wrapText="1"/>
    </xf>
    <xf numFmtId="43" fontId="84" fillId="0" borderId="0" xfId="0" applyNumberFormat="1" applyFont="1" applyAlignment="1">
      <alignment vertical="center"/>
    </xf>
    <xf numFmtId="0" fontId="204" fillId="55" borderId="148" xfId="0" applyFont="1" applyFill="1" applyBorder="1" applyAlignment="1">
      <alignment horizontal="left" vertical="center" wrapText="1"/>
    </xf>
    <xf numFmtId="0" fontId="116" fillId="55" borderId="148" xfId="0" applyFont="1" applyFill="1" applyBorder="1" applyAlignment="1">
      <alignment horizontal="left" vertical="center" wrapText="1"/>
    </xf>
    <xf numFmtId="0" fontId="106" fillId="0" borderId="0" xfId="0" applyFont="1"/>
    <xf numFmtId="0" fontId="116" fillId="0" borderId="148" xfId="0" applyFont="1" applyBorder="1" applyAlignment="1">
      <alignment horizontal="left" vertical="center" wrapText="1"/>
    </xf>
    <xf numFmtId="0" fontId="19" fillId="0" borderId="148" xfId="0" applyFont="1" applyBorder="1" applyAlignment="1">
      <alignment horizontal="left" vertical="center" wrapText="1"/>
    </xf>
    <xf numFmtId="0" fontId="103" fillId="55" borderId="148" xfId="0" applyFont="1" applyFill="1" applyBorder="1" applyAlignment="1">
      <alignment horizontal="left" vertical="center" wrapText="1"/>
    </xf>
    <xf numFmtId="0" fontId="206" fillId="55" borderId="0" xfId="8" applyFont="1" applyFill="1">
      <alignment horizontal="left" vertical="top" wrapText="1"/>
    </xf>
    <xf numFmtId="0" fontId="19" fillId="55" borderId="148" xfId="0" applyFont="1" applyFill="1" applyBorder="1" applyAlignment="1">
      <alignment vertical="center"/>
    </xf>
    <xf numFmtId="0" fontId="116" fillId="55" borderId="147" xfId="0" applyFont="1" applyFill="1" applyBorder="1" applyAlignment="1">
      <alignment horizontal="left" vertical="center" wrapText="1"/>
    </xf>
    <xf numFmtId="0" fontId="19" fillId="0" borderId="148" xfId="0" applyFont="1" applyBorder="1" applyAlignment="1">
      <alignment horizontal="center" vertical="top" wrapText="1"/>
    </xf>
    <xf numFmtId="167" fontId="19" fillId="0" borderId="148" xfId="6" applyFont="1" applyBorder="1" applyAlignment="1">
      <alignment horizontal="center"/>
    </xf>
    <xf numFmtId="168" fontId="204" fillId="55" borderId="148" xfId="0" applyNumberFormat="1" applyFont="1" applyFill="1" applyBorder="1" applyAlignment="1">
      <alignment horizontal="center" wrapText="1"/>
    </xf>
    <xf numFmtId="0" fontId="113" fillId="55" borderId="0" xfId="8" applyFont="1" applyFill="1">
      <alignment horizontal="left" vertical="top" wrapText="1"/>
    </xf>
    <xf numFmtId="168" fontId="116" fillId="55" borderId="148" xfId="0" applyNumberFormat="1" applyFont="1" applyFill="1" applyBorder="1" applyAlignment="1">
      <alignment horizontal="center" wrapText="1"/>
    </xf>
    <xf numFmtId="168" fontId="116" fillId="0" borderId="148" xfId="0" applyNumberFormat="1" applyFont="1" applyBorder="1" applyAlignment="1">
      <alignment horizontal="center" wrapText="1"/>
    </xf>
    <xf numFmtId="168" fontId="19" fillId="55" borderId="148" xfId="0" applyNumberFormat="1" applyFont="1" applyFill="1" applyBorder="1" applyAlignment="1">
      <alignment horizontal="center" wrapText="1"/>
    </xf>
    <xf numFmtId="167" fontId="103" fillId="0" borderId="148" xfId="0" applyNumberFormat="1" applyFont="1" applyBorder="1" applyAlignment="1">
      <alignment horizontal="center" wrapText="1"/>
    </xf>
    <xf numFmtId="0" fontId="19" fillId="0" borderId="148" xfId="0" applyFont="1" applyBorder="1" applyAlignment="1">
      <alignment horizontal="center" wrapText="1"/>
    </xf>
    <xf numFmtId="168" fontId="19" fillId="0" borderId="148" xfId="1432" applyNumberFormat="1" applyFont="1" applyFill="1" applyBorder="1" applyAlignment="1">
      <alignment horizontal="center"/>
    </xf>
    <xf numFmtId="0" fontId="207" fillId="0" borderId="148" xfId="0" applyFont="1" applyBorder="1" applyAlignment="1">
      <alignment horizontal="left" vertical="center" wrapText="1"/>
    </xf>
    <xf numFmtId="168" fontId="103" fillId="0" borderId="148" xfId="0" applyNumberFormat="1" applyFont="1" applyBorder="1" applyAlignment="1">
      <alignment horizontal="center" wrapText="1"/>
    </xf>
    <xf numFmtId="168" fontId="19" fillId="0" borderId="148" xfId="0" applyNumberFormat="1" applyFont="1" applyBorder="1" applyAlignment="1">
      <alignment horizontal="center" wrapText="1"/>
    </xf>
    <xf numFmtId="0" fontId="83" fillId="0" borderId="0" xfId="8" applyFont="1" applyAlignment="1">
      <alignment horizontal="center" vertical="center" wrapText="1"/>
    </xf>
    <xf numFmtId="167" fontId="83" fillId="0" borderId="20" xfId="6" applyFont="1" applyFill="1" applyBorder="1" applyAlignment="1">
      <alignment horizontal="center" vertical="center"/>
    </xf>
    <xf numFmtId="167" fontId="83" fillId="0" borderId="148" xfId="6" applyFont="1" applyFill="1" applyBorder="1" applyAlignment="1">
      <alignment horizontal="center" vertical="center"/>
    </xf>
    <xf numFmtId="167" fontId="103" fillId="0" borderId="148" xfId="892" applyFont="1" applyBorder="1" applyAlignment="1">
      <alignment horizontal="center" vertical="top"/>
    </xf>
    <xf numFmtId="167" fontId="103" fillId="0" borderId="148" xfId="6" applyFont="1" applyBorder="1" applyAlignment="1">
      <alignment horizontal="center" vertical="top"/>
    </xf>
    <xf numFmtId="0" fontId="19" fillId="55" borderId="148" xfId="0" applyFont="1" applyFill="1" applyBorder="1" applyAlignment="1">
      <alignment horizontal="center" wrapText="1"/>
    </xf>
    <xf numFmtId="167" fontId="204" fillId="55" borderId="148" xfId="0" applyNumberFormat="1" applyFont="1" applyFill="1" applyBorder="1" applyAlignment="1">
      <alignment horizontal="center" vertical="center" wrapText="1"/>
    </xf>
    <xf numFmtId="167" fontId="19" fillId="0" borderId="148" xfId="6" applyFont="1" applyBorder="1" applyAlignment="1">
      <alignment horizontal="center" vertical="top"/>
    </xf>
    <xf numFmtId="167" fontId="103" fillId="0" borderId="20" xfId="6" applyFont="1" applyFill="1" applyBorder="1" applyAlignment="1">
      <alignment horizontal="center" vertical="top"/>
    </xf>
    <xf numFmtId="167" fontId="19" fillId="0" borderId="20" xfId="6" applyFont="1" applyFill="1" applyBorder="1" applyAlignment="1">
      <alignment horizontal="center" vertical="top"/>
    </xf>
    <xf numFmtId="167" fontId="105" fillId="0" borderId="20" xfId="0" applyNumberFormat="1" applyFont="1" applyBorder="1" applyAlignment="1">
      <alignment horizontal="center" vertical="center" wrapText="1"/>
    </xf>
    <xf numFmtId="167" fontId="83" fillId="0" borderId="20" xfId="997" applyFont="1" applyFill="1" applyBorder="1" applyAlignment="1">
      <alignment horizontal="center" vertical="center"/>
    </xf>
    <xf numFmtId="169" fontId="103" fillId="0" borderId="71" xfId="7" applyNumberFormat="1" applyFont="1" applyBorder="1" applyAlignment="1">
      <alignment horizontal="center" vertical="center" wrapText="1"/>
    </xf>
    <xf numFmtId="169" fontId="103" fillId="55" borderId="71" xfId="7" applyNumberFormat="1" applyFont="1" applyFill="1" applyBorder="1" applyAlignment="1">
      <alignment horizontal="center" vertical="center"/>
    </xf>
    <xf numFmtId="169" fontId="19" fillId="0" borderId="71" xfId="7" applyNumberFormat="1" applyFont="1" applyBorder="1" applyAlignment="1">
      <alignment horizontal="center" vertical="center" wrapText="1"/>
    </xf>
    <xf numFmtId="169" fontId="19" fillId="55" borderId="71" xfId="7" applyNumberFormat="1" applyFont="1" applyFill="1" applyBorder="1" applyAlignment="1">
      <alignment horizontal="center" vertical="center"/>
    </xf>
    <xf numFmtId="169" fontId="19" fillId="0" borderId="71" xfId="7" applyNumberFormat="1" applyFont="1" applyBorder="1" applyAlignment="1">
      <alignment horizontal="center" vertical="center"/>
    </xf>
    <xf numFmtId="169" fontId="116" fillId="55" borderId="71" xfId="7" applyNumberFormat="1" applyFont="1" applyFill="1" applyBorder="1" applyAlignment="1">
      <alignment horizontal="center" vertical="center" wrapText="1"/>
    </xf>
    <xf numFmtId="0" fontId="19" fillId="0" borderId="182" xfId="0" applyFont="1" applyBorder="1" applyAlignment="1">
      <alignment horizontal="left" vertical="center" wrapText="1"/>
    </xf>
    <xf numFmtId="167" fontId="19" fillId="55" borderId="148" xfId="892" applyFont="1" applyFill="1" applyBorder="1" applyAlignment="1">
      <alignment horizontal="right" vertical="center"/>
    </xf>
    <xf numFmtId="0" fontId="19" fillId="0" borderId="183" xfId="0" applyFont="1" applyBorder="1" applyAlignment="1">
      <alignment horizontal="left" vertical="center" wrapText="1"/>
    </xf>
    <xf numFmtId="167" fontId="19" fillId="55" borderId="20" xfId="892" applyFont="1" applyFill="1" applyBorder="1" applyAlignment="1">
      <alignment horizontal="right" vertical="center"/>
    </xf>
    <xf numFmtId="0" fontId="19" fillId="0" borderId="184" xfId="0" applyFont="1" applyBorder="1" applyAlignment="1">
      <alignment horizontal="left" vertical="center" wrapText="1"/>
    </xf>
    <xf numFmtId="0" fontId="116" fillId="55" borderId="185" xfId="0" applyFont="1" applyFill="1" applyBorder="1" applyAlignment="1">
      <alignment horizontal="left" vertical="center" wrapText="1"/>
    </xf>
    <xf numFmtId="43" fontId="19" fillId="0" borderId="20" xfId="892" applyNumberFormat="1" applyFont="1" applyFill="1" applyBorder="1" applyAlignment="1">
      <alignment horizontal="right" vertical="center"/>
    </xf>
    <xf numFmtId="0" fontId="15" fillId="0" borderId="0" xfId="0" applyFont="1"/>
    <xf numFmtId="0" fontId="113" fillId="0" borderId="0" xfId="0" applyFont="1" applyAlignment="1">
      <alignment horizontal="center" vertical="center" wrapText="1"/>
    </xf>
    <xf numFmtId="49" fontId="103" fillId="0" borderId="20" xfId="0" applyNumberFormat="1" applyFont="1" applyBorder="1" applyAlignment="1">
      <alignment horizontal="center" vertical="center" textRotation="90" wrapText="1"/>
    </xf>
    <xf numFmtId="178" fontId="103" fillId="0" borderId="20" xfId="0" applyNumberFormat="1" applyFont="1" applyBorder="1" applyAlignment="1">
      <alignment horizontal="center" vertical="center" wrapText="1"/>
    </xf>
    <xf numFmtId="0" fontId="103" fillId="0" borderId="20" xfId="0" applyFont="1" applyBorder="1" applyAlignment="1">
      <alignment horizontal="center" vertical="center" wrapText="1"/>
    </xf>
    <xf numFmtId="178" fontId="103" fillId="0" borderId="30" xfId="0" applyNumberFormat="1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178" fontId="103" fillId="0" borderId="20" xfId="0" applyNumberFormat="1" applyFont="1" applyBorder="1" applyAlignment="1">
      <alignment vertical="center" wrapText="1"/>
    </xf>
    <xf numFmtId="0" fontId="208" fillId="0" borderId="20" xfId="0" applyFont="1" applyBorder="1" applyAlignment="1">
      <alignment horizontal="center" vertical="center" wrapText="1"/>
    </xf>
    <xf numFmtId="0" fontId="103" fillId="0" borderId="20" xfId="0" applyFont="1" applyBorder="1" applyAlignment="1">
      <alignment horizontal="left" vertical="center" wrapText="1"/>
    </xf>
    <xf numFmtId="0" fontId="103" fillId="0" borderId="0" xfId="0" applyFont="1" applyAlignment="1">
      <alignment vertical="center" wrapText="1"/>
    </xf>
    <xf numFmtId="0" fontId="103" fillId="55" borderId="20" xfId="5217" applyFont="1" applyFill="1" applyBorder="1" applyAlignment="1">
      <alignment horizontal="center" vertical="center" wrapText="1"/>
    </xf>
    <xf numFmtId="0" fontId="103" fillId="55" borderId="20" xfId="5217" applyFont="1" applyFill="1" applyBorder="1" applyAlignment="1">
      <alignment horizontal="left" vertical="center" wrapText="1"/>
    </xf>
    <xf numFmtId="168" fontId="195" fillId="0" borderId="0" xfId="0" applyNumberFormat="1" applyFont="1" applyAlignment="1">
      <alignment horizontal="right" vertical="center" wrapText="1"/>
    </xf>
    <xf numFmtId="168" fontId="195" fillId="0" borderId="0" xfId="0" applyNumberFormat="1" applyFont="1" applyAlignment="1">
      <alignment horizontal="center" vertical="center" wrapText="1"/>
    </xf>
    <xf numFmtId="0" fontId="105" fillId="0" borderId="20" xfId="0" applyFont="1" applyBorder="1" applyAlignment="1">
      <alignment horizontal="center" vertical="center" wrapText="1"/>
    </xf>
    <xf numFmtId="178" fontId="204" fillId="0" borderId="20" xfId="0" applyNumberFormat="1" applyFont="1" applyBorder="1" applyAlignment="1">
      <alignment horizontal="center" vertical="center" wrapText="1"/>
    </xf>
    <xf numFmtId="167" fontId="103" fillId="0" borderId="20" xfId="6" applyFont="1" applyFill="1" applyBorder="1" applyAlignment="1">
      <alignment horizontal="center" vertical="center"/>
    </xf>
    <xf numFmtId="0" fontId="103" fillId="55" borderId="20" xfId="0" applyFont="1" applyFill="1" applyBorder="1" applyAlignment="1">
      <alignment horizontal="center" vertical="center" wrapText="1"/>
    </xf>
    <xf numFmtId="0" fontId="103" fillId="55" borderId="20" xfId="0" applyFont="1" applyFill="1" applyBorder="1" applyAlignment="1">
      <alignment horizontal="left" vertical="center" wrapText="1"/>
    </xf>
    <xf numFmtId="0" fontId="83" fillId="55" borderId="20" xfId="0" applyFont="1" applyFill="1" applyBorder="1" applyAlignment="1">
      <alignment horizontal="center" vertical="center" wrapText="1"/>
    </xf>
    <xf numFmtId="0" fontId="102" fillId="55" borderId="20" xfId="0" applyFont="1" applyFill="1" applyBorder="1" applyAlignment="1">
      <alignment horizontal="left" vertical="center" wrapText="1"/>
    </xf>
    <xf numFmtId="0" fontId="19" fillId="55" borderId="20" xfId="0" applyFont="1" applyFill="1" applyBorder="1" applyAlignment="1">
      <alignment horizontal="left" vertical="center" wrapText="1"/>
    </xf>
    <xf numFmtId="0" fontId="83" fillId="55" borderId="20" xfId="67" applyFont="1" applyFill="1" applyBorder="1" applyAlignment="1">
      <alignment horizontal="center" vertical="center" wrapText="1"/>
    </xf>
    <xf numFmtId="169" fontId="103" fillId="55" borderId="20" xfId="1422" applyNumberFormat="1" applyFont="1" applyFill="1" applyBorder="1" applyAlignment="1">
      <alignment horizontal="center" vertical="center" wrapText="1"/>
    </xf>
    <xf numFmtId="0" fontId="102" fillId="55" borderId="20" xfId="67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78" fontId="19" fillId="0" borderId="0" xfId="7" applyNumberFormat="1" applyFont="1" applyFill="1" applyAlignment="1">
      <alignment horizontal="right" vertical="center"/>
    </xf>
    <xf numFmtId="178" fontId="105" fillId="0" borderId="20" xfId="0" applyNumberFormat="1" applyFont="1" applyBorder="1" applyAlignment="1">
      <alignment horizontal="center" vertical="center" wrapText="1"/>
    </xf>
    <xf numFmtId="1" fontId="193" fillId="0" borderId="29" xfId="0" applyNumberFormat="1" applyFont="1" applyBorder="1" applyAlignment="1">
      <alignment horizontal="center" vertical="center"/>
    </xf>
    <xf numFmtId="1" fontId="193" fillId="0" borderId="30" xfId="0" applyNumberFormat="1" applyFont="1" applyBorder="1" applyAlignment="1">
      <alignment horizontal="center" vertical="center"/>
    </xf>
    <xf numFmtId="169" fontId="103" fillId="55" borderId="20" xfId="1413" applyNumberFormat="1" applyFont="1" applyFill="1" applyBorder="1" applyAlignment="1">
      <alignment horizontal="center" vertical="center"/>
    </xf>
    <xf numFmtId="169" fontId="103" fillId="55" borderId="20" xfId="7" applyNumberFormat="1" applyFont="1" applyFill="1" applyBorder="1" applyAlignment="1">
      <alignment horizontal="center" vertical="center"/>
    </xf>
    <xf numFmtId="0" fontId="83" fillId="0" borderId="184" xfId="0" applyFont="1" applyBorder="1" applyAlignment="1">
      <alignment horizontal="center" vertical="center" wrapText="1"/>
    </xf>
    <xf numFmtId="0" fontId="103" fillId="0" borderId="20" xfId="0" applyFont="1" applyBorder="1" applyAlignment="1">
      <alignment horizontal="center" vertical="center"/>
    </xf>
    <xf numFmtId="0" fontId="209" fillId="0" borderId="20" xfId="0" applyFont="1" applyBorder="1" applyAlignment="1">
      <alignment horizontal="center"/>
    </xf>
    <xf numFmtId="0" fontId="103" fillId="0" borderId="20" xfId="0" applyFont="1" applyBorder="1" applyAlignment="1">
      <alignment vertical="center" wrapText="1"/>
    </xf>
    <xf numFmtId="0" fontId="83" fillId="0" borderId="20" xfId="0" applyFont="1" applyBorder="1" applyAlignment="1">
      <alignment horizontal="left" vertical="center" wrapText="1"/>
    </xf>
    <xf numFmtId="169" fontId="19" fillId="55" borderId="20" xfId="7" applyNumberFormat="1" applyFont="1" applyFill="1" applyBorder="1" applyAlignment="1">
      <alignment horizontal="center" vertical="center"/>
    </xf>
    <xf numFmtId="0" fontId="83" fillId="0" borderId="20" xfId="0" applyFont="1" applyBorder="1" applyAlignment="1">
      <alignment horizontal="center" vertical="center" wrapText="1"/>
    </xf>
    <xf numFmtId="0" fontId="113" fillId="0" borderId="20" xfId="8" applyFont="1" applyBorder="1">
      <alignment horizontal="left" vertical="top" wrapText="1"/>
    </xf>
    <xf numFmtId="0" fontId="84" fillId="0" borderId="0" xfId="0" applyFont="1" applyAlignment="1">
      <alignment horizontal="center" vertical="center" wrapText="1"/>
    </xf>
    <xf numFmtId="0" fontId="103" fillId="0" borderId="185" xfId="0" applyFont="1" applyBorder="1"/>
    <xf numFmtId="0" fontId="103" fillId="0" borderId="188" xfId="0" applyFont="1" applyBorder="1"/>
    <xf numFmtId="0" fontId="103" fillId="0" borderId="184" xfId="0" applyFont="1" applyBorder="1"/>
    <xf numFmtId="0" fontId="103" fillId="0" borderId="0" xfId="0" applyFont="1"/>
    <xf numFmtId="0" fontId="103" fillId="55" borderId="0" xfId="0" applyFont="1" applyFill="1" applyAlignment="1">
      <alignment horizontal="left"/>
    </xf>
    <xf numFmtId="0" fontId="105" fillId="0" borderId="20" xfId="0" applyFont="1" applyBorder="1" applyAlignment="1">
      <alignment vertical="top" wrapText="1"/>
    </xf>
    <xf numFmtId="0" fontId="105" fillId="0" borderId="20" xfId="0" applyFont="1" applyBorder="1" applyAlignment="1">
      <alignment horizontal="left" vertical="top" wrapText="1"/>
    </xf>
    <xf numFmtId="0" fontId="84" fillId="0" borderId="20" xfId="0" applyFont="1" applyBorder="1" applyAlignment="1">
      <alignment vertical="top" wrapText="1"/>
    </xf>
    <xf numFmtId="0" fontId="84" fillId="0" borderId="20" xfId="0" applyFont="1" applyBorder="1" applyAlignment="1">
      <alignment horizontal="center"/>
    </xf>
    <xf numFmtId="168" fontId="116" fillId="55" borderId="20" xfId="0" applyNumberFormat="1" applyFont="1" applyFill="1" applyBorder="1" applyAlignment="1">
      <alignment horizontal="center" vertical="center" wrapText="1"/>
    </xf>
    <xf numFmtId="0" fontId="84" fillId="55" borderId="20" xfId="0" applyFont="1" applyFill="1" applyBorder="1" applyAlignment="1">
      <alignment horizontal="center" vertical="top" wrapText="1"/>
    </xf>
    <xf numFmtId="0" fontId="84" fillId="55" borderId="20" xfId="0" applyFont="1" applyFill="1" applyBorder="1" applyAlignment="1">
      <alignment vertical="top" wrapText="1"/>
    </xf>
    <xf numFmtId="37" fontId="19" fillId="55" borderId="20" xfId="1851" applyNumberFormat="1" applyFont="1" applyFill="1" applyBorder="1" applyAlignment="1">
      <alignment horizontal="center" vertical="top" wrapText="1"/>
    </xf>
    <xf numFmtId="167" fontId="19" fillId="55" borderId="20" xfId="6" applyFont="1" applyFill="1" applyBorder="1">
      <alignment horizontal="right" vertical="top"/>
    </xf>
    <xf numFmtId="0" fontId="13" fillId="0" borderId="0" xfId="0" applyFont="1"/>
    <xf numFmtId="0" fontId="104" fillId="0" borderId="0" xfId="5250" applyFont="1" applyAlignment="1">
      <alignment vertical="top" wrapText="1"/>
    </xf>
    <xf numFmtId="0" fontId="19" fillId="0" borderId="0" xfId="0" applyFont="1"/>
    <xf numFmtId="0" fontId="19" fillId="0" borderId="0" xfId="0" applyFont="1" applyAlignment="1">
      <alignment horizontal="centerContinuous"/>
    </xf>
    <xf numFmtId="0" fontId="83" fillId="0" borderId="0" xfId="0" applyFont="1" applyAlignment="1">
      <alignment horizontal="centerContinuous"/>
    </xf>
    <xf numFmtId="0" fontId="83" fillId="0" borderId="0" xfId="0" applyFont="1"/>
    <xf numFmtId="0" fontId="113" fillId="0" borderId="0" xfId="0" applyFont="1" applyAlignment="1">
      <alignment horizontal="centerContinuous"/>
    </xf>
    <xf numFmtId="0" fontId="113" fillId="0" borderId="0" xfId="0" applyFont="1"/>
    <xf numFmtId="0" fontId="83" fillId="0" borderId="0" xfId="0" applyFont="1" applyAlignment="1">
      <alignment horizontal="right"/>
    </xf>
    <xf numFmtId="0" fontId="210" fillId="0" borderId="0" xfId="0" applyFont="1"/>
    <xf numFmtId="0" fontId="210" fillId="0" borderId="0" xfId="0" applyFont="1" applyAlignment="1">
      <alignment horizontal="center"/>
    </xf>
    <xf numFmtId="0" fontId="13" fillId="0" borderId="0" xfId="0" applyFont="1" applyAlignment="1">
      <alignment horizontal="left" vertical="top" wrapText="1"/>
    </xf>
    <xf numFmtId="0" fontId="103" fillId="0" borderId="0" xfId="0" applyFont="1" applyAlignment="1">
      <alignment horizontal="center" vertical="top" wrapText="1"/>
    </xf>
    <xf numFmtId="0" fontId="19" fillId="61" borderId="20" xfId="1624" applyFont="1" applyFill="1" applyBorder="1" applyAlignment="1">
      <alignment horizontal="center" vertical="center" wrapText="1"/>
    </xf>
    <xf numFmtId="0" fontId="19" fillId="61" borderId="187" xfId="1624" applyFont="1" applyFill="1" applyBorder="1" applyAlignment="1">
      <alignment horizontal="center" vertical="center" wrapText="1"/>
    </xf>
    <xf numFmtId="0" fontId="19" fillId="61" borderId="20" xfId="1624" applyFont="1" applyFill="1" applyBorder="1" applyAlignment="1">
      <alignment horizontal="center" wrapText="1"/>
    </xf>
    <xf numFmtId="181" fontId="103" fillId="61" borderId="20" xfId="1624" applyNumberFormat="1" applyFont="1" applyFill="1" applyBorder="1" applyAlignment="1">
      <alignment horizontal="center" wrapText="1"/>
    </xf>
    <xf numFmtId="168" fontId="103" fillId="0" borderId="20" xfId="0" applyNumberFormat="1" applyFont="1" applyBorder="1" applyAlignment="1">
      <alignment horizontal="left" vertical="center" wrapText="1"/>
    </xf>
    <xf numFmtId="181" fontId="103" fillId="0" borderId="20" xfId="1624" applyNumberFormat="1" applyFont="1" applyBorder="1" applyAlignment="1">
      <alignment horizontal="center" wrapText="1"/>
    </xf>
    <xf numFmtId="0" fontId="103" fillId="61" borderId="185" xfId="1624" applyFont="1" applyFill="1" applyBorder="1" applyAlignment="1">
      <alignment horizontal="center" vertical="center" wrapText="1"/>
    </xf>
    <xf numFmtId="0" fontId="103" fillId="61" borderId="188" xfId="1624" applyFont="1" applyFill="1" applyBorder="1" applyAlignment="1">
      <alignment horizontal="center" vertical="center" wrapText="1"/>
    </xf>
    <xf numFmtId="0" fontId="103" fillId="61" borderId="20" xfId="1624" applyFont="1" applyFill="1" applyBorder="1" applyAlignment="1">
      <alignment horizontal="center" vertical="center" wrapText="1"/>
    </xf>
    <xf numFmtId="167" fontId="19" fillId="61" borderId="20" xfId="1624" applyNumberFormat="1" applyFont="1" applyFill="1" applyBorder="1" applyAlignment="1">
      <alignment horizontal="center" wrapText="1"/>
    </xf>
    <xf numFmtId="0" fontId="103" fillId="0" borderId="185" xfId="1624" applyFont="1" applyBorder="1" applyAlignment="1">
      <alignment horizontal="center" vertical="center" wrapText="1"/>
    </xf>
    <xf numFmtId="0" fontId="103" fillId="61" borderId="184" xfId="1624" applyFont="1" applyFill="1" applyBorder="1" applyAlignment="1">
      <alignment horizontal="center" vertical="center" wrapText="1"/>
    </xf>
    <xf numFmtId="180" fontId="103" fillId="61" borderId="20" xfId="1624" applyNumberFormat="1" applyFont="1" applyFill="1" applyBorder="1" applyAlignment="1">
      <alignment horizontal="center" wrapText="1"/>
    </xf>
    <xf numFmtId="37" fontId="108" fillId="0" borderId="189" xfId="6" applyNumberFormat="1" applyFont="1" applyBorder="1">
      <alignment horizontal="right" vertical="top"/>
    </xf>
    <xf numFmtId="167" fontId="19" fillId="0" borderId="20" xfId="6" applyFont="1" applyBorder="1" applyAlignment="1">
      <alignment horizontal="center"/>
    </xf>
    <xf numFmtId="167" fontId="211" fillId="0" borderId="20" xfId="6" applyFont="1" applyBorder="1">
      <alignment horizontal="right" vertical="top"/>
    </xf>
    <xf numFmtId="0" fontId="19" fillId="0" borderId="185" xfId="0" applyFont="1" applyBorder="1" applyAlignment="1">
      <alignment horizontal="center" vertical="top" wrapText="1"/>
    </xf>
    <xf numFmtId="37" fontId="108" fillId="0" borderId="20" xfId="6" applyNumberFormat="1" applyFont="1" applyBorder="1">
      <alignment horizontal="right" vertical="top"/>
    </xf>
    <xf numFmtId="0" fontId="15" fillId="0" borderId="0" xfId="0" applyFont="1" applyAlignment="1">
      <alignment horizontal="center"/>
    </xf>
    <xf numFmtId="168" fontId="116" fillId="55" borderId="20" xfId="0" applyNumberFormat="1" applyFont="1" applyFill="1" applyBorder="1" applyAlignment="1">
      <alignment horizontal="right" vertical="center" wrapText="1"/>
    </xf>
    <xf numFmtId="39" fontId="84" fillId="0" borderId="20" xfId="0" applyNumberFormat="1" applyFont="1" applyBorder="1" applyAlignment="1">
      <alignment horizontal="center" vertical="center"/>
    </xf>
    <xf numFmtId="168" fontId="84" fillId="0" borderId="20" xfId="0" applyNumberFormat="1" applyFont="1" applyBorder="1" applyAlignment="1">
      <alignment horizontal="center" vertical="center"/>
    </xf>
    <xf numFmtId="0" fontId="110" fillId="0" borderId="20" xfId="0" applyFont="1" applyBorder="1" applyAlignment="1">
      <alignment horizontal="left" vertical="top" wrapText="1"/>
    </xf>
    <xf numFmtId="0" fontId="108" fillId="0" borderId="20" xfId="0" applyFont="1" applyBorder="1" applyAlignment="1">
      <alignment horizontal="left" vertical="top" wrapText="1"/>
    </xf>
    <xf numFmtId="43" fontId="19" fillId="0" borderId="0" xfId="8" applyNumberFormat="1" applyFont="1" applyAlignment="1">
      <alignment horizontal="left" vertical="center" wrapText="1"/>
    </xf>
    <xf numFmtId="168" fontId="113" fillId="55" borderId="0" xfId="8" applyNumberFormat="1" applyFont="1" applyFill="1">
      <alignment horizontal="left" vertical="top" wrapText="1"/>
    </xf>
    <xf numFmtId="168" fontId="112" fillId="0" borderId="0" xfId="0" applyNumberFormat="1" applyFont="1"/>
    <xf numFmtId="0" fontId="108" fillId="0" borderId="148" xfId="1003" applyFont="1" applyBorder="1">
      <alignment horizontal="left" vertical="top" wrapText="1"/>
    </xf>
    <xf numFmtId="0" fontId="198" fillId="0" borderId="148" xfId="1003" applyFont="1" applyBorder="1">
      <alignment horizontal="left" vertical="top" wrapText="1"/>
    </xf>
    <xf numFmtId="167" fontId="103" fillId="61" borderId="20" xfId="1624" applyNumberFormat="1" applyFont="1" applyFill="1" applyBorder="1" applyAlignment="1">
      <alignment horizontal="center" wrapText="1"/>
    </xf>
    <xf numFmtId="167" fontId="103" fillId="0" borderId="20" xfId="6" applyFont="1" applyBorder="1" applyAlignment="1">
      <alignment horizontal="center"/>
    </xf>
    <xf numFmtId="0" fontId="212" fillId="0" borderId="0" xfId="0" applyFont="1" applyAlignment="1">
      <alignment horizontal="left" vertical="top" wrapText="1"/>
    </xf>
    <xf numFmtId="0" fontId="19" fillId="0" borderId="191" xfId="8" applyFont="1" applyBorder="1" applyAlignment="1">
      <alignment horizontal="center" vertical="center" wrapText="1"/>
    </xf>
    <xf numFmtId="0" fontId="19" fillId="0" borderId="194" xfId="8" applyFont="1" applyBorder="1" applyAlignment="1">
      <alignment horizontal="left" vertical="center" wrapText="1"/>
    </xf>
    <xf numFmtId="167" fontId="83" fillId="0" borderId="191" xfId="6" applyFont="1" applyFill="1" applyBorder="1" applyAlignment="1">
      <alignment horizontal="center" vertical="center"/>
    </xf>
    <xf numFmtId="0" fontId="19" fillId="0" borderId="194" xfId="8" applyFont="1" applyBorder="1" applyAlignment="1">
      <alignment horizontal="left" vertical="center" wrapText="1" indent="2"/>
    </xf>
    <xf numFmtId="0" fontId="103" fillId="0" borderId="194" xfId="8" applyFont="1" applyBorder="1" applyAlignment="1">
      <alignment horizontal="left" vertical="center" wrapText="1"/>
    </xf>
    <xf numFmtId="0" fontId="110" fillId="0" borderId="194" xfId="0" applyFont="1" applyBorder="1" applyAlignment="1">
      <alignment horizontal="left" vertical="top" wrapText="1"/>
    </xf>
    <xf numFmtId="0" fontId="108" fillId="0" borderId="194" xfId="0" applyFont="1" applyBorder="1" applyAlignment="1">
      <alignment horizontal="left" vertical="top" wrapText="1"/>
    </xf>
    <xf numFmtId="0" fontId="108" fillId="0" borderId="191" xfId="0" applyFont="1" applyBorder="1" applyAlignment="1">
      <alignment horizontal="left" vertical="top" wrapText="1"/>
    </xf>
    <xf numFmtId="167" fontId="103" fillId="0" borderId="191" xfId="6" applyFont="1" applyFill="1" applyBorder="1" applyAlignment="1">
      <alignment horizontal="center" vertical="center"/>
    </xf>
    <xf numFmtId="167" fontId="19" fillId="0" borderId="191" xfId="6" applyFont="1" applyFill="1" applyBorder="1" applyAlignment="1">
      <alignment horizontal="center" vertical="center"/>
    </xf>
    <xf numFmtId="0" fontId="204" fillId="55" borderId="191" xfId="0" applyFont="1" applyFill="1" applyBorder="1" applyAlignment="1">
      <alignment horizontal="left" vertical="center" wrapText="1"/>
    </xf>
    <xf numFmtId="168" fontId="204" fillId="55" borderId="191" xfId="0" applyNumberFormat="1" applyFont="1" applyFill="1" applyBorder="1" applyAlignment="1">
      <alignment horizontal="center" vertical="center" wrapText="1"/>
    </xf>
    <xf numFmtId="0" fontId="116" fillId="55" borderId="191" xfId="0" applyFont="1" applyFill="1" applyBorder="1" applyAlignment="1">
      <alignment horizontal="left" vertical="center" wrapText="1"/>
    </xf>
    <xf numFmtId="168" fontId="116" fillId="55" borderId="191" xfId="0" applyNumberFormat="1" applyFont="1" applyFill="1" applyBorder="1" applyAlignment="1">
      <alignment horizontal="center" vertical="center" wrapText="1"/>
    </xf>
    <xf numFmtId="168" fontId="19" fillId="55" borderId="191" xfId="0" applyNumberFormat="1" applyFont="1" applyFill="1" applyBorder="1" applyAlignment="1">
      <alignment horizontal="center" vertical="center" wrapText="1"/>
    </xf>
    <xf numFmtId="168" fontId="116" fillId="0" borderId="191" xfId="0" applyNumberFormat="1" applyFont="1" applyBorder="1" applyAlignment="1">
      <alignment horizontal="center" vertical="center" wrapText="1"/>
    </xf>
    <xf numFmtId="0" fontId="103" fillId="0" borderId="183" xfId="0" applyFont="1" applyBorder="1" applyAlignment="1">
      <alignment horizontal="left" vertical="center" wrapText="1"/>
    </xf>
    <xf numFmtId="169" fontId="103" fillId="0" borderId="191" xfId="7" applyNumberFormat="1" applyFont="1" applyBorder="1" applyAlignment="1">
      <alignment horizontal="center" vertical="center" wrapText="1"/>
    </xf>
    <xf numFmtId="169" fontId="103" fillId="55" borderId="191" xfId="7" applyNumberFormat="1" applyFont="1" applyFill="1" applyBorder="1" applyAlignment="1">
      <alignment horizontal="center" vertical="center"/>
    </xf>
    <xf numFmtId="169" fontId="19" fillId="0" borderId="191" xfId="7" applyNumberFormat="1" applyFont="1" applyBorder="1" applyAlignment="1">
      <alignment horizontal="center" vertical="center" wrapText="1"/>
    </xf>
    <xf numFmtId="169" fontId="19" fillId="55" borderId="191" xfId="7" applyNumberFormat="1" applyFont="1" applyFill="1" applyBorder="1" applyAlignment="1">
      <alignment horizontal="center" vertical="center"/>
    </xf>
    <xf numFmtId="0" fontId="19" fillId="0" borderId="191" xfId="0" applyFont="1" applyBorder="1" applyAlignment="1">
      <alignment horizontal="left" vertical="center" wrapText="1"/>
    </xf>
    <xf numFmtId="0" fontId="19" fillId="0" borderId="194" xfId="0" applyFont="1" applyBorder="1" applyAlignment="1">
      <alignment horizontal="left" vertical="center" wrapText="1"/>
    </xf>
    <xf numFmtId="178" fontId="19" fillId="0" borderId="194" xfId="0" applyNumberFormat="1" applyFont="1" applyBorder="1" applyAlignment="1">
      <alignment horizontal="left" vertical="center" wrapText="1"/>
    </xf>
    <xf numFmtId="169" fontId="19" fillId="0" borderId="191" xfId="7" applyNumberFormat="1" applyFont="1" applyBorder="1" applyAlignment="1">
      <alignment horizontal="center" vertical="center"/>
    </xf>
    <xf numFmtId="178" fontId="83" fillId="0" borderId="194" xfId="0" applyNumberFormat="1" applyFont="1" applyBorder="1" applyAlignment="1">
      <alignment horizontal="left" vertical="center" wrapText="1"/>
    </xf>
    <xf numFmtId="169" fontId="116" fillId="55" borderId="191" xfId="7" applyNumberFormat="1" applyFont="1" applyFill="1" applyBorder="1" applyAlignment="1">
      <alignment horizontal="center" vertical="center" wrapText="1"/>
    </xf>
    <xf numFmtId="168" fontId="116" fillId="0" borderId="20" xfId="0" applyNumberFormat="1" applyFont="1" applyBorder="1" applyAlignment="1">
      <alignment horizontal="center" vertical="center" wrapText="1"/>
    </xf>
    <xf numFmtId="167" fontId="19" fillId="0" borderId="191" xfId="6" applyFont="1" applyFill="1" applyBorder="1" applyAlignment="1">
      <alignment horizontal="center" vertical="top"/>
    </xf>
    <xf numFmtId="0" fontId="103" fillId="0" borderId="0" xfId="0" applyFont="1" applyAlignment="1">
      <alignment horizontal="right" vertical="center" wrapText="1"/>
    </xf>
    <xf numFmtId="169" fontId="19" fillId="55" borderId="211" xfId="892" applyNumberFormat="1" applyFont="1" applyFill="1" applyBorder="1" applyAlignment="1">
      <alignment horizontal="right" vertical="center"/>
    </xf>
    <xf numFmtId="169" fontId="19" fillId="0" borderId="211" xfId="892" applyNumberFormat="1" applyFont="1" applyFill="1" applyBorder="1" applyAlignment="1">
      <alignment horizontal="right" vertical="center"/>
    </xf>
    <xf numFmtId="49" fontId="103" fillId="0" borderId="20" xfId="0" applyNumberFormat="1" applyFont="1" applyBorder="1" applyAlignment="1">
      <alignment horizontal="center" vertical="center" wrapText="1"/>
    </xf>
    <xf numFmtId="43" fontId="19" fillId="0" borderId="0" xfId="8" applyNumberFormat="1" applyFont="1" applyAlignment="1">
      <alignment horizontal="center" vertical="center" wrapText="1"/>
    </xf>
    <xf numFmtId="0" fontId="83" fillId="0" borderId="186" xfId="0" applyFont="1" applyBorder="1" applyAlignment="1">
      <alignment horizontal="right" vertical="top" wrapText="1"/>
    </xf>
    <xf numFmtId="0" fontId="19" fillId="0" borderId="211" xfId="0" applyFont="1" applyBorder="1" applyAlignment="1">
      <alignment horizontal="left" vertical="center"/>
    </xf>
    <xf numFmtId="0" fontId="19" fillId="0" borderId="211" xfId="0" applyFont="1" applyBorder="1" applyAlignment="1">
      <alignment horizontal="center" vertical="center" wrapText="1"/>
    </xf>
    <xf numFmtId="43" fontId="116" fillId="55" borderId="211" xfId="0" applyNumberFormat="1" applyFont="1" applyFill="1" applyBorder="1" applyAlignment="1">
      <alignment horizontal="center" vertical="center"/>
    </xf>
    <xf numFmtId="169" fontId="116" fillId="55" borderId="211" xfId="0" applyNumberFormat="1" applyFont="1" applyFill="1" applyBorder="1" applyAlignment="1">
      <alignment horizontal="center" vertical="center"/>
    </xf>
    <xf numFmtId="169" fontId="116" fillId="55" borderId="211" xfId="0" applyNumberFormat="1" applyFont="1" applyFill="1" applyBorder="1" applyAlignment="1">
      <alignment vertical="center"/>
    </xf>
    <xf numFmtId="0" fontId="83" fillId="0" borderId="186" xfId="0" applyFont="1" applyBorder="1" applyAlignment="1">
      <alignment horizontal="right" wrapText="1"/>
    </xf>
    <xf numFmtId="0" fontId="108" fillId="0" borderId="211" xfId="0" applyFont="1" applyBorder="1" applyAlignment="1">
      <alignment horizontal="center" vertical="center" wrapText="1"/>
    </xf>
    <xf numFmtId="0" fontId="19" fillId="55" borderId="212" xfId="0" applyFont="1" applyFill="1" applyBorder="1" applyAlignment="1">
      <alignment horizontal="center" vertical="center" wrapText="1"/>
    </xf>
    <xf numFmtId="0" fontId="19" fillId="0" borderId="211" xfId="0" applyFont="1" applyBorder="1" applyAlignment="1">
      <alignment horizontal="left" vertical="center" wrapText="1"/>
    </xf>
    <xf numFmtId="43" fontId="199" fillId="0" borderId="211" xfId="5203" applyNumberFormat="1" applyFont="1" applyBorder="1" applyAlignment="1">
      <alignment horizontal="center" vertical="center" wrapText="1"/>
    </xf>
    <xf numFmtId="0" fontId="199" fillId="0" borderId="211" xfId="5220" applyFont="1" applyBorder="1" applyAlignment="1">
      <alignment wrapText="1"/>
    </xf>
    <xf numFmtId="169" fontId="200" fillId="0" borderId="211" xfId="5213" applyNumberFormat="1" applyFont="1" applyFill="1" applyBorder="1" applyAlignment="1">
      <alignment horizontal="center" vertical="center"/>
    </xf>
    <xf numFmtId="0" fontId="113" fillId="0" borderId="211" xfId="5220" applyFont="1" applyBorder="1" applyAlignment="1">
      <alignment vertical="center" wrapText="1"/>
    </xf>
    <xf numFmtId="169" fontId="200" fillId="0" borderId="211" xfId="5219" applyFont="1" applyFill="1" applyBorder="1">
      <alignment horizontal="right" vertical="top"/>
    </xf>
    <xf numFmtId="0" fontId="200" fillId="0" borderId="211" xfId="5221" applyFont="1" applyBorder="1" applyAlignment="1">
      <alignment vertical="center" wrapText="1"/>
    </xf>
    <xf numFmtId="169" fontId="200" fillId="0" borderId="211" xfId="5213" applyNumberFormat="1" applyFont="1" applyFill="1" applyBorder="1" applyAlignment="1">
      <alignment horizontal="left" vertical="center"/>
    </xf>
    <xf numFmtId="0" fontId="113" fillId="0" borderId="211" xfId="5221" applyFont="1" applyBorder="1" applyAlignment="1">
      <alignment vertical="center" wrapText="1"/>
    </xf>
    <xf numFmtId="169" fontId="113" fillId="0" borderId="211" xfId="5213" applyNumberFormat="1" applyFont="1" applyFill="1" applyBorder="1" applyAlignment="1">
      <alignment horizontal="left" vertical="center"/>
    </xf>
    <xf numFmtId="0" fontId="200" fillId="0" borderId="211" xfId="5222" applyFont="1" applyBorder="1" applyAlignment="1">
      <alignment vertical="center" wrapText="1"/>
    </xf>
    <xf numFmtId="0" fontId="113" fillId="0" borderId="211" xfId="5222" applyFont="1" applyBorder="1" applyAlignment="1">
      <alignment vertical="center" wrapText="1"/>
    </xf>
    <xf numFmtId="169" fontId="200" fillId="0" borderId="211" xfId="5222" applyNumberFormat="1" applyFont="1" applyBorder="1"/>
    <xf numFmtId="0" fontId="113" fillId="0" borderId="211" xfId="5222" applyFont="1" applyBorder="1" applyAlignment="1">
      <alignment horizontal="left" vertical="center" wrapText="1"/>
    </xf>
    <xf numFmtId="49" fontId="202" fillId="55" borderId="211" xfId="5222" applyNumberFormat="1" applyFont="1" applyFill="1" applyBorder="1" applyAlignment="1">
      <alignment horizontal="left" vertical="center" wrapText="1"/>
    </xf>
    <xf numFmtId="169" fontId="203" fillId="0" borderId="211" xfId="5222" applyNumberFormat="1" applyFont="1" applyBorder="1"/>
    <xf numFmtId="0" fontId="103" fillId="61" borderId="211" xfId="1624" applyFont="1" applyFill="1" applyBorder="1" applyAlignment="1">
      <alignment horizontal="center" vertical="center" wrapText="1"/>
    </xf>
    <xf numFmtId="167" fontId="19" fillId="61" borderId="211" xfId="1624" applyNumberFormat="1" applyFont="1" applyFill="1" applyBorder="1" applyAlignment="1">
      <alignment horizontal="center" wrapText="1"/>
    </xf>
    <xf numFmtId="0" fontId="19" fillId="0" borderId="211" xfId="0" applyFont="1" applyBorder="1" applyAlignment="1">
      <alignment horizontal="center" vertical="top" wrapText="1"/>
    </xf>
    <xf numFmtId="37" fontId="108" fillId="0" borderId="211" xfId="6" applyNumberFormat="1" applyFont="1" applyBorder="1">
      <alignment horizontal="right" vertical="top"/>
    </xf>
    <xf numFmtId="167" fontId="19" fillId="0" borderId="211" xfId="6" applyFont="1" applyBorder="1" applyAlignment="1">
      <alignment horizontal="center"/>
    </xf>
    <xf numFmtId="0" fontId="103" fillId="0" borderId="0" xfId="0" applyFont="1" applyAlignment="1">
      <alignment horizontal="center" vertical="center" wrapText="1"/>
    </xf>
    <xf numFmtId="0" fontId="103" fillId="0" borderId="0" xfId="0" applyFont="1" applyAlignment="1">
      <alignment horizontal="right" vertical="center" wrapText="1"/>
    </xf>
    <xf numFmtId="0" fontId="19" fillId="0" borderId="211" xfId="0" applyFont="1" applyBorder="1" applyAlignment="1">
      <alignment horizontal="center" vertical="center" wrapText="1"/>
    </xf>
    <xf numFmtId="0" fontId="103" fillId="0" borderId="0" xfId="5203" applyFont="1" applyAlignment="1">
      <alignment horizontal="center" vertical="center" wrapText="1"/>
    </xf>
    <xf numFmtId="0" fontId="199" fillId="0" borderId="212" xfId="5203" applyFont="1" applyBorder="1" applyAlignment="1">
      <alignment horizontal="center" vertical="center" wrapText="1"/>
    </xf>
    <xf numFmtId="0" fontId="199" fillId="0" borderId="30" xfId="5203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84" fillId="0" borderId="20" xfId="0" applyFont="1" applyBorder="1" applyAlignment="1">
      <alignment horizontal="center" vertical="center" wrapText="1"/>
    </xf>
    <xf numFmtId="169" fontId="103" fillId="0" borderId="20" xfId="7" applyNumberFormat="1" applyFont="1" applyBorder="1" applyAlignment="1">
      <alignment horizontal="center" vertical="center" wrapText="1"/>
    </xf>
    <xf numFmtId="169" fontId="84" fillId="0" borderId="20" xfId="0" applyNumberFormat="1" applyFont="1" applyBorder="1" applyAlignment="1">
      <alignment horizontal="center" vertical="top" wrapText="1"/>
    </xf>
    <xf numFmtId="0" fontId="105" fillId="0" borderId="172" xfId="0" applyFont="1" applyBorder="1" applyAlignment="1">
      <alignment horizontal="center" vertical="top" wrapText="1"/>
    </xf>
    <xf numFmtId="0" fontId="105" fillId="0" borderId="31" xfId="0" applyFont="1" applyBorder="1" applyAlignment="1">
      <alignment horizontal="center" vertical="top" wrapText="1"/>
    </xf>
    <xf numFmtId="0" fontId="105" fillId="0" borderId="32" xfId="0" applyFont="1" applyBorder="1" applyAlignment="1">
      <alignment horizontal="center" vertical="top" wrapText="1"/>
    </xf>
    <xf numFmtId="0" fontId="84" fillId="0" borderId="171" xfId="0" applyFont="1" applyBorder="1" applyAlignment="1">
      <alignment horizontal="center" vertical="top" wrapText="1"/>
    </xf>
    <xf numFmtId="0" fontId="84" fillId="0" borderId="29" xfId="0" applyFont="1" applyBorder="1" applyAlignment="1">
      <alignment horizontal="center" vertical="top" wrapText="1"/>
    </xf>
    <xf numFmtId="0" fontId="84" fillId="0" borderId="30" xfId="0" applyFont="1" applyBorder="1" applyAlignment="1">
      <alignment horizontal="center" vertical="top" wrapText="1"/>
    </xf>
    <xf numFmtId="168" fontId="105" fillId="0" borderId="171" xfId="0" applyNumberFormat="1" applyFont="1" applyBorder="1" applyAlignment="1">
      <alignment horizontal="center" vertical="center" wrapText="1"/>
    </xf>
    <xf numFmtId="168" fontId="105" fillId="0" borderId="29" xfId="0" applyNumberFormat="1" applyFont="1" applyBorder="1" applyAlignment="1">
      <alignment horizontal="center" vertical="center" wrapText="1"/>
    </xf>
    <xf numFmtId="168" fontId="105" fillId="0" borderId="30" xfId="0" applyNumberFormat="1" applyFont="1" applyBorder="1" applyAlignment="1">
      <alignment horizontal="center" vertical="center" wrapText="1"/>
    </xf>
    <xf numFmtId="0" fontId="105" fillId="0" borderId="149" xfId="0" applyFont="1" applyBorder="1" applyAlignment="1">
      <alignment horizontal="center"/>
    </xf>
    <xf numFmtId="0" fontId="105" fillId="0" borderId="150" xfId="0" applyFont="1" applyBorder="1" applyAlignment="1">
      <alignment horizontal="center"/>
    </xf>
    <xf numFmtId="0" fontId="84" fillId="0" borderId="149" xfId="0" applyFont="1" applyBorder="1" applyAlignment="1">
      <alignment horizontal="center"/>
    </xf>
    <xf numFmtId="0" fontId="84" fillId="0" borderId="150" xfId="0" applyFont="1" applyBorder="1" applyAlignment="1">
      <alignment horizontal="center"/>
    </xf>
    <xf numFmtId="0" fontId="103" fillId="0" borderId="171" xfId="0" applyFont="1" applyBorder="1" applyAlignment="1">
      <alignment horizontal="center" vertical="top" wrapText="1"/>
    </xf>
    <xf numFmtId="0" fontId="103" fillId="0" borderId="29" xfId="0" applyFont="1" applyBorder="1" applyAlignment="1">
      <alignment horizontal="center" vertical="top" wrapText="1"/>
    </xf>
    <xf numFmtId="0" fontId="103" fillId="0" borderId="30" xfId="0" applyFont="1" applyBorder="1" applyAlignment="1">
      <alignment horizontal="center" vertical="top" wrapText="1"/>
    </xf>
    <xf numFmtId="168" fontId="19" fillId="0" borderId="171" xfId="7" applyNumberFormat="1" applyFont="1" applyFill="1" applyBorder="1" applyAlignment="1">
      <alignment horizontal="center" vertical="center" wrapText="1"/>
    </xf>
    <xf numFmtId="168" fontId="19" fillId="0" borderId="29" xfId="7" applyNumberFormat="1" applyFont="1" applyFill="1" applyBorder="1" applyAlignment="1">
      <alignment horizontal="center" vertical="center" wrapText="1"/>
    </xf>
    <xf numFmtId="168" fontId="19" fillId="0" borderId="30" xfId="7" applyNumberFormat="1" applyFont="1" applyFill="1" applyBorder="1" applyAlignment="1">
      <alignment horizontal="center" vertical="center" wrapText="1"/>
    </xf>
    <xf numFmtId="0" fontId="105" fillId="0" borderId="178" xfId="0" applyFont="1" applyBorder="1" applyAlignment="1">
      <alignment horizontal="center" vertical="top" wrapText="1"/>
    </xf>
    <xf numFmtId="0" fontId="84" fillId="0" borderId="147" xfId="0" applyFont="1" applyBorder="1" applyAlignment="1">
      <alignment horizontal="center" vertical="top" wrapText="1"/>
    </xf>
    <xf numFmtId="169" fontId="103" fillId="0" borderId="147" xfId="1413" applyNumberFormat="1" applyFont="1" applyFill="1" applyBorder="1" applyAlignment="1">
      <alignment horizontal="center" vertical="center" wrapText="1"/>
    </xf>
    <xf numFmtId="169" fontId="103" fillId="0" borderId="29" xfId="1413" applyNumberFormat="1" applyFont="1" applyFill="1" applyBorder="1" applyAlignment="1">
      <alignment horizontal="center" vertical="center" wrapText="1"/>
    </xf>
    <xf numFmtId="169" fontId="103" fillId="0" borderId="30" xfId="1413" applyNumberFormat="1" applyFont="1" applyFill="1" applyBorder="1" applyAlignment="1">
      <alignment horizontal="center" vertical="center" wrapText="1"/>
    </xf>
    <xf numFmtId="169" fontId="103" fillId="0" borderId="171" xfId="0" applyNumberFormat="1" applyFont="1" applyBorder="1" applyAlignment="1">
      <alignment horizontal="center" vertical="top" wrapText="1"/>
    </xf>
    <xf numFmtId="169" fontId="103" fillId="0" borderId="29" xfId="0" applyNumberFormat="1" applyFont="1" applyBorder="1" applyAlignment="1">
      <alignment horizontal="center" vertical="top" wrapText="1"/>
    </xf>
    <xf numFmtId="169" fontId="103" fillId="0" borderId="30" xfId="0" applyNumberFormat="1" applyFont="1" applyBorder="1" applyAlignment="1">
      <alignment horizontal="center" vertical="top" wrapText="1"/>
    </xf>
    <xf numFmtId="169" fontId="19" fillId="56" borderId="149" xfId="0" applyNumberFormat="1" applyFont="1" applyFill="1" applyBorder="1" applyAlignment="1">
      <alignment horizontal="center" vertical="top" wrapText="1"/>
    </xf>
    <xf numFmtId="169" fontId="19" fillId="56" borderId="150" xfId="0" applyNumberFormat="1" applyFont="1" applyFill="1" applyBorder="1" applyAlignment="1">
      <alignment horizontal="center" vertical="top" wrapText="1"/>
    </xf>
    <xf numFmtId="0" fontId="103" fillId="0" borderId="20" xfId="1003" applyFont="1" applyBorder="1" applyAlignment="1">
      <alignment horizontal="center" vertical="top" wrapText="1"/>
    </xf>
    <xf numFmtId="169" fontId="19" fillId="0" borderId="20" xfId="7" applyNumberFormat="1" applyFont="1" applyFill="1" applyBorder="1" applyAlignment="1">
      <alignment horizontal="center" vertical="center" wrapText="1"/>
    </xf>
    <xf numFmtId="1" fontId="105" fillId="0" borderId="20" xfId="0" applyNumberFormat="1" applyFont="1" applyBorder="1" applyAlignment="1">
      <alignment horizontal="center" vertical="top" wrapText="1"/>
    </xf>
    <xf numFmtId="169" fontId="103" fillId="0" borderId="20" xfId="1003" applyNumberFormat="1" applyFont="1" applyBorder="1" applyAlignment="1">
      <alignment horizontal="center" vertical="top" wrapText="1"/>
    </xf>
    <xf numFmtId="169" fontId="84" fillId="0" borderId="20" xfId="7" applyNumberFormat="1" applyFont="1" applyFill="1" applyBorder="1" applyAlignment="1">
      <alignment horizontal="center" vertical="center"/>
    </xf>
    <xf numFmtId="169" fontId="103" fillId="0" borderId="20" xfId="7" applyNumberFormat="1" applyFont="1" applyFill="1" applyBorder="1" applyAlignment="1">
      <alignment horizontal="center" vertical="center"/>
    </xf>
    <xf numFmtId="169" fontId="19" fillId="0" borderId="171" xfId="0" applyNumberFormat="1" applyFont="1" applyBorder="1" applyAlignment="1">
      <alignment horizontal="center" vertical="top" wrapText="1"/>
    </xf>
    <xf numFmtId="169" fontId="19" fillId="0" borderId="29" xfId="0" applyNumberFormat="1" applyFont="1" applyBorder="1" applyAlignment="1">
      <alignment horizontal="center" vertical="top" wrapText="1"/>
    </xf>
    <xf numFmtId="169" fontId="19" fillId="0" borderId="30" xfId="0" applyNumberFormat="1" applyFont="1" applyBorder="1" applyAlignment="1">
      <alignment horizontal="center" vertical="top" wrapText="1"/>
    </xf>
    <xf numFmtId="169" fontId="103" fillId="0" borderId="171" xfId="1413" applyNumberFormat="1" applyFont="1" applyBorder="1" applyAlignment="1">
      <alignment horizontal="center" vertical="center" wrapText="1"/>
    </xf>
    <xf numFmtId="169" fontId="103" fillId="0" borderId="29" xfId="1413" applyNumberFormat="1" applyFont="1" applyBorder="1" applyAlignment="1">
      <alignment horizontal="center" vertical="center" wrapText="1"/>
    </xf>
    <xf numFmtId="169" fontId="103" fillId="0" borderId="30" xfId="1413" applyNumberFormat="1" applyFont="1" applyBorder="1" applyAlignment="1">
      <alignment horizontal="center" vertical="center" wrapText="1"/>
    </xf>
    <xf numFmtId="169" fontId="103" fillId="0" borderId="147" xfId="7" applyNumberFormat="1" applyFont="1" applyFill="1" applyBorder="1" applyAlignment="1">
      <alignment horizontal="center" vertical="center" wrapText="1"/>
    </xf>
    <xf numFmtId="169" fontId="103" fillId="0" borderId="29" xfId="7" applyNumberFormat="1" applyFont="1" applyFill="1" applyBorder="1" applyAlignment="1">
      <alignment horizontal="center" vertical="center" wrapText="1"/>
    </xf>
    <xf numFmtId="169" fontId="103" fillId="0" borderId="30" xfId="7" applyNumberFormat="1" applyFont="1" applyFill="1" applyBorder="1" applyAlignment="1">
      <alignment horizontal="center" vertical="center" wrapText="1"/>
    </xf>
    <xf numFmtId="169" fontId="19" fillId="0" borderId="171" xfId="7" applyNumberFormat="1" applyFont="1" applyFill="1" applyBorder="1" applyAlignment="1">
      <alignment horizontal="center" vertical="center"/>
    </xf>
    <xf numFmtId="169" fontId="19" fillId="0" borderId="29" xfId="7" applyNumberFormat="1" applyFont="1" applyFill="1" applyBorder="1" applyAlignment="1">
      <alignment horizontal="center" vertical="center"/>
    </xf>
    <xf numFmtId="169" fontId="19" fillId="0" borderId="30" xfId="7" applyNumberFormat="1" applyFont="1" applyFill="1" applyBorder="1" applyAlignment="1">
      <alignment horizontal="center" vertical="center"/>
    </xf>
    <xf numFmtId="169" fontId="105" fillId="0" borderId="148" xfId="0" applyNumberFormat="1" applyFont="1" applyBorder="1" applyAlignment="1">
      <alignment horizontal="center" vertical="top" wrapText="1"/>
    </xf>
    <xf numFmtId="1" fontId="103" fillId="55" borderId="174" xfId="0" applyNumberFormat="1" applyFont="1" applyFill="1" applyBorder="1" applyAlignment="1">
      <alignment horizontal="center" vertical="top" wrapText="1"/>
    </xf>
    <xf numFmtId="1" fontId="103" fillId="55" borderId="173" xfId="0" applyNumberFormat="1" applyFont="1" applyFill="1" applyBorder="1" applyAlignment="1">
      <alignment horizontal="center" vertical="top" wrapText="1"/>
    </xf>
    <xf numFmtId="1" fontId="103" fillId="55" borderId="175" xfId="0" applyNumberFormat="1" applyFont="1" applyFill="1" applyBorder="1" applyAlignment="1">
      <alignment horizontal="center" vertical="top" wrapText="1"/>
    </xf>
    <xf numFmtId="169" fontId="19" fillId="0" borderId="171" xfId="1413" applyNumberFormat="1" applyFont="1" applyBorder="1" applyAlignment="1">
      <alignment horizontal="center" vertical="center" wrapText="1"/>
    </xf>
    <xf numFmtId="169" fontId="19" fillId="0" borderId="29" xfId="1413" applyNumberFormat="1" applyFont="1" applyBorder="1" applyAlignment="1">
      <alignment horizontal="center" vertical="center" wrapText="1"/>
    </xf>
    <xf numFmtId="169" fontId="19" fillId="0" borderId="30" xfId="1413" applyNumberFormat="1" applyFont="1" applyBorder="1" applyAlignment="1">
      <alignment horizontal="center" vertical="center" wrapText="1"/>
    </xf>
    <xf numFmtId="1" fontId="105" fillId="0" borderId="172" xfId="0" applyNumberFormat="1" applyFont="1" applyBorder="1" applyAlignment="1">
      <alignment horizontal="center" vertical="top" wrapText="1"/>
    </xf>
    <xf numFmtId="1" fontId="105" fillId="0" borderId="31" xfId="0" applyNumberFormat="1" applyFont="1" applyBorder="1" applyAlignment="1">
      <alignment horizontal="center" vertical="top" wrapText="1"/>
    </xf>
    <xf numFmtId="169" fontId="84" fillId="0" borderId="171" xfId="0" applyNumberFormat="1" applyFont="1" applyBorder="1" applyAlignment="1">
      <alignment horizontal="center" vertical="top" wrapText="1"/>
    </xf>
    <xf numFmtId="169" fontId="84" fillId="0" borderId="29" xfId="0" applyNumberFormat="1" applyFont="1" applyBorder="1" applyAlignment="1">
      <alignment horizontal="center" vertical="top" wrapText="1"/>
    </xf>
    <xf numFmtId="169" fontId="84" fillId="0" borderId="30" xfId="0" applyNumberFormat="1" applyFont="1" applyBorder="1" applyAlignment="1">
      <alignment horizontal="center" vertical="top" wrapText="1"/>
    </xf>
    <xf numFmtId="169" fontId="84" fillId="0" borderId="173" xfId="0" applyNumberFormat="1" applyFont="1" applyBorder="1" applyAlignment="1">
      <alignment horizontal="center" vertical="center"/>
    </xf>
    <xf numFmtId="169" fontId="84" fillId="0" borderId="0" xfId="0" applyNumberFormat="1" applyFont="1" applyAlignment="1">
      <alignment horizontal="center" vertical="center"/>
    </xf>
    <xf numFmtId="169" fontId="84" fillId="0" borderId="31" xfId="0" applyNumberFormat="1" applyFont="1" applyBorder="1" applyAlignment="1">
      <alignment horizontal="center" vertical="center"/>
    </xf>
    <xf numFmtId="169" fontId="19" fillId="0" borderId="20" xfId="7" applyNumberFormat="1" applyFont="1" applyFill="1" applyBorder="1" applyAlignment="1">
      <alignment horizontal="center" vertical="center"/>
    </xf>
    <xf numFmtId="169" fontId="105" fillId="0" borderId="20" xfId="0" applyNumberFormat="1" applyFont="1" applyBorder="1" applyAlignment="1">
      <alignment horizontal="center" vertical="top" wrapText="1"/>
    </xf>
    <xf numFmtId="169" fontId="103" fillId="0" borderId="20" xfId="0" applyNumberFormat="1" applyFont="1" applyBorder="1" applyAlignment="1">
      <alignment horizontal="center" vertical="top" wrapText="1"/>
    </xf>
    <xf numFmtId="0" fontId="103" fillId="0" borderId="179" xfId="0" applyFont="1" applyBorder="1" applyAlignment="1">
      <alignment horizontal="center" vertical="top" wrapText="1"/>
    </xf>
    <xf numFmtId="0" fontId="103" fillId="0" borderId="173" xfId="0" applyFont="1" applyBorder="1" applyAlignment="1">
      <alignment horizontal="center" vertical="top" wrapText="1"/>
    </xf>
    <xf numFmtId="0" fontId="103" fillId="0" borderId="175" xfId="0" applyFont="1" applyBorder="1" applyAlignment="1">
      <alignment horizontal="center" vertical="top" wrapText="1"/>
    </xf>
    <xf numFmtId="169" fontId="19" fillId="0" borderId="147" xfId="1413" applyNumberFormat="1" applyFont="1" applyBorder="1" applyAlignment="1">
      <alignment horizontal="center" vertical="center" wrapText="1"/>
    </xf>
    <xf numFmtId="0" fontId="84" fillId="0" borderId="173" xfId="0" applyFont="1" applyBorder="1" applyAlignment="1">
      <alignment horizontal="center" vertical="center"/>
    </xf>
    <xf numFmtId="0" fontId="84" fillId="0" borderId="0" xfId="0" applyFont="1" applyAlignment="1">
      <alignment horizontal="center" vertical="center"/>
    </xf>
    <xf numFmtId="169" fontId="19" fillId="0" borderId="147" xfId="1413" applyNumberFormat="1" applyFont="1" applyFill="1" applyBorder="1" applyAlignment="1">
      <alignment horizontal="center" vertical="center" wrapText="1"/>
    </xf>
    <xf numFmtId="169" fontId="19" fillId="0" borderId="29" xfId="1413" applyNumberFormat="1" applyFont="1" applyFill="1" applyBorder="1" applyAlignment="1">
      <alignment horizontal="center" vertical="center" wrapText="1"/>
    </xf>
    <xf numFmtId="169" fontId="19" fillId="0" borderId="30" xfId="1413" applyNumberFormat="1" applyFont="1" applyFill="1" applyBorder="1" applyAlignment="1">
      <alignment horizontal="center" vertical="center" wrapText="1"/>
    </xf>
    <xf numFmtId="169" fontId="84" fillId="0" borderId="20" xfId="0" applyNumberFormat="1" applyFont="1" applyBorder="1" applyAlignment="1">
      <alignment horizontal="center"/>
    </xf>
    <xf numFmtId="0" fontId="103" fillId="0" borderId="147" xfId="0" applyFont="1" applyBorder="1" applyAlignment="1">
      <alignment horizontal="center" vertical="top" wrapText="1"/>
    </xf>
    <xf numFmtId="168" fontId="19" fillId="0" borderId="147" xfId="7" applyNumberFormat="1" applyFont="1" applyFill="1" applyBorder="1" applyAlignment="1">
      <alignment horizontal="right" vertical="center" wrapText="1"/>
    </xf>
    <xf numFmtId="168" fontId="19" fillId="0" borderId="29" xfId="7" applyNumberFormat="1" applyFont="1" applyFill="1" applyBorder="1" applyAlignment="1">
      <alignment horizontal="right" vertical="center" wrapText="1"/>
    </xf>
    <xf numFmtId="168" fontId="19" fillId="0" borderId="30" xfId="7" applyNumberFormat="1" applyFont="1" applyFill="1" applyBorder="1" applyAlignment="1">
      <alignment horizontal="right" vertical="center" wrapText="1"/>
    </xf>
    <xf numFmtId="0" fontId="19" fillId="0" borderId="71" xfId="8" applyFont="1" applyBorder="1" applyAlignment="1">
      <alignment horizontal="center" vertical="center" wrapText="1"/>
    </xf>
    <xf numFmtId="0" fontId="110" fillId="0" borderId="71" xfId="0" applyFont="1" applyBorder="1" applyAlignment="1">
      <alignment horizontal="center" vertical="top" wrapText="1"/>
    </xf>
    <xf numFmtId="0" fontId="110" fillId="0" borderId="148" xfId="0" applyFont="1" applyBorder="1" applyAlignment="1">
      <alignment horizontal="center" vertical="top" wrapText="1"/>
    </xf>
    <xf numFmtId="0" fontId="110" fillId="0" borderId="191" xfId="0" applyFont="1" applyBorder="1" applyAlignment="1">
      <alignment horizontal="center" vertical="top" wrapText="1"/>
    </xf>
    <xf numFmtId="0" fontId="103" fillId="55" borderId="147" xfId="8" applyFont="1" applyFill="1" applyBorder="1" applyAlignment="1">
      <alignment horizontal="center" vertical="top" wrapText="1"/>
    </xf>
    <xf numFmtId="0" fontId="103" fillId="55" borderId="29" xfId="8" applyFont="1" applyFill="1" applyBorder="1" applyAlignment="1">
      <alignment horizontal="center" vertical="top" wrapText="1"/>
    </xf>
    <xf numFmtId="0" fontId="84" fillId="0" borderId="148" xfId="0" applyFont="1" applyBorder="1" applyAlignment="1">
      <alignment horizontal="center" vertical="center" wrapText="1"/>
    </xf>
    <xf numFmtId="0" fontId="19" fillId="55" borderId="148" xfId="8" applyFont="1" applyFill="1" applyBorder="1" applyAlignment="1">
      <alignment horizontal="center" vertical="top" wrapText="1"/>
    </xf>
    <xf numFmtId="0" fontId="103" fillId="0" borderId="181" xfId="0" applyFont="1" applyBorder="1" applyAlignment="1">
      <alignment horizontal="center" vertical="top" wrapText="1"/>
    </xf>
    <xf numFmtId="0" fontId="19" fillId="0" borderId="148" xfId="0" applyFont="1" applyBorder="1" applyAlignment="1">
      <alignment horizontal="center" vertical="top"/>
    </xf>
    <xf numFmtId="0" fontId="19" fillId="0" borderId="20" xfId="8" applyFont="1" applyBorder="1" applyAlignment="1">
      <alignment horizontal="center" vertical="center" wrapText="1"/>
    </xf>
    <xf numFmtId="0" fontId="19" fillId="0" borderId="0" xfId="8" applyFont="1" applyAlignment="1">
      <alignment horizontal="right" vertical="center" wrapText="1"/>
    </xf>
    <xf numFmtId="0" fontId="19" fillId="0" borderId="0" xfId="8" applyFont="1" applyAlignment="1">
      <alignment horizontal="center" vertical="center" wrapText="1"/>
    </xf>
    <xf numFmtId="0" fontId="19" fillId="0" borderId="71" xfId="0" applyFont="1" applyBorder="1" applyAlignment="1">
      <alignment horizontal="center" vertical="top" wrapText="1"/>
    </xf>
    <xf numFmtId="49" fontId="103" fillId="0" borderId="71" xfId="0" applyNumberFormat="1" applyFont="1" applyBorder="1" applyAlignment="1">
      <alignment horizontal="center" vertical="top" wrapText="1"/>
    </xf>
    <xf numFmtId="0" fontId="103" fillId="0" borderId="71" xfId="0" applyFont="1" applyBorder="1" applyAlignment="1">
      <alignment horizontal="center" vertical="top" wrapText="1"/>
    </xf>
    <xf numFmtId="49" fontId="110" fillId="0" borderId="147" xfId="0" applyNumberFormat="1" applyFont="1" applyBorder="1" applyAlignment="1">
      <alignment horizontal="center" vertical="top" wrapText="1"/>
    </xf>
    <xf numFmtId="49" fontId="110" fillId="0" borderId="29" xfId="0" applyNumberFormat="1" applyFont="1" applyBorder="1" applyAlignment="1">
      <alignment horizontal="center" vertical="top" wrapText="1"/>
    </xf>
    <xf numFmtId="49" fontId="110" fillId="0" borderId="181" xfId="0" applyNumberFormat="1" applyFont="1" applyBorder="1" applyAlignment="1">
      <alignment horizontal="center" vertical="top" wrapText="1"/>
    </xf>
    <xf numFmtId="0" fontId="110" fillId="0" borderId="147" xfId="0" applyFont="1" applyBorder="1" applyAlignment="1">
      <alignment horizontal="center" vertical="top" wrapText="1"/>
    </xf>
    <xf numFmtId="0" fontId="110" fillId="0" borderId="29" xfId="0" applyFont="1" applyBorder="1" applyAlignment="1">
      <alignment horizontal="center" vertical="top" wrapText="1"/>
    </xf>
    <xf numFmtId="0" fontId="110" fillId="0" borderId="181" xfId="0" applyFont="1" applyBorder="1" applyAlignment="1">
      <alignment horizontal="center" vertical="top" wrapText="1"/>
    </xf>
    <xf numFmtId="0" fontId="19" fillId="0" borderId="147" xfId="0" applyFont="1" applyBorder="1" applyAlignment="1">
      <alignment horizontal="center" vertical="top"/>
    </xf>
    <xf numFmtId="0" fontId="19" fillId="0" borderId="29" xfId="0" applyFont="1" applyBorder="1" applyAlignment="1">
      <alignment horizontal="center" vertical="top"/>
    </xf>
    <xf numFmtId="0" fontId="19" fillId="0" borderId="180" xfId="0" applyFont="1" applyBorder="1" applyAlignment="1">
      <alignment horizontal="center" vertical="top"/>
    </xf>
    <xf numFmtId="0" fontId="19" fillId="0" borderId="147" xfId="0" applyFont="1" applyBorder="1" applyAlignment="1">
      <alignment horizontal="center" vertical="top" wrapText="1"/>
    </xf>
    <xf numFmtId="0" fontId="19" fillId="0" borderId="29" xfId="0" applyFont="1" applyBorder="1" applyAlignment="1">
      <alignment horizontal="center" vertical="top" wrapText="1"/>
    </xf>
    <xf numFmtId="0" fontId="19" fillId="0" borderId="181" xfId="0" applyFont="1" applyBorder="1" applyAlignment="1">
      <alignment horizontal="center" vertical="top" wrapText="1"/>
    </xf>
    <xf numFmtId="49" fontId="19" fillId="0" borderId="147" xfId="0" applyNumberFormat="1" applyFont="1" applyBorder="1" applyAlignment="1">
      <alignment horizontal="center" vertical="top" wrapText="1"/>
    </xf>
    <xf numFmtId="49" fontId="19" fillId="0" borderId="29" xfId="0" applyNumberFormat="1" applyFont="1" applyBorder="1" applyAlignment="1">
      <alignment horizontal="center" vertical="top" wrapText="1"/>
    </xf>
    <xf numFmtId="49" fontId="19" fillId="0" borderId="181" xfId="0" applyNumberFormat="1" applyFont="1" applyBorder="1" applyAlignment="1">
      <alignment horizontal="center" vertical="top" wrapText="1"/>
    </xf>
    <xf numFmtId="0" fontId="19" fillId="0" borderId="181" xfId="0" applyFont="1" applyBorder="1" applyAlignment="1">
      <alignment horizontal="center" vertical="top"/>
    </xf>
    <xf numFmtId="0" fontId="84" fillId="0" borderId="181" xfId="0" applyFont="1" applyBorder="1" applyAlignment="1">
      <alignment horizontal="center" vertical="center" wrapText="1"/>
    </xf>
    <xf numFmtId="0" fontId="103" fillId="55" borderId="148" xfId="8" applyFont="1" applyFill="1" applyBorder="1" applyAlignment="1">
      <alignment horizontal="center" vertical="top" wrapText="1"/>
    </xf>
    <xf numFmtId="0" fontId="103" fillId="55" borderId="191" xfId="8" applyFont="1" applyFill="1" applyBorder="1" applyAlignment="1">
      <alignment horizontal="center" vertical="top" wrapText="1"/>
    </xf>
    <xf numFmtId="0" fontId="84" fillId="0" borderId="30" xfId="0" applyFont="1" applyBorder="1" applyAlignment="1">
      <alignment horizontal="center" vertical="center" wrapText="1"/>
    </xf>
    <xf numFmtId="49" fontId="103" fillId="55" borderId="71" xfId="0" applyNumberFormat="1" applyFont="1" applyFill="1" applyBorder="1" applyAlignment="1">
      <alignment horizontal="center" vertical="center" textRotation="90" wrapText="1"/>
    </xf>
    <xf numFmtId="0" fontId="19" fillId="0" borderId="195" xfId="0" applyFont="1" applyBorder="1" applyAlignment="1">
      <alignment horizontal="center" vertical="center" wrapText="1"/>
    </xf>
    <xf numFmtId="0" fontId="19" fillId="0" borderId="196" xfId="0" applyFont="1" applyBorder="1" applyAlignment="1">
      <alignment horizontal="center" vertical="center" wrapText="1"/>
    </xf>
    <xf numFmtId="0" fontId="19" fillId="0" borderId="173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175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190" xfId="9" applyFont="1" applyBorder="1" applyAlignment="1">
      <alignment horizontal="center" vertical="center" wrapText="1"/>
    </xf>
    <xf numFmtId="0" fontId="19" fillId="0" borderId="29" xfId="9" applyFont="1" applyBorder="1" applyAlignment="1">
      <alignment horizontal="center" vertical="center" wrapText="1"/>
    </xf>
    <xf numFmtId="0" fontId="19" fillId="0" borderId="30" xfId="9" applyFont="1" applyBorder="1" applyAlignment="1">
      <alignment horizontal="center" vertical="center" wrapText="1"/>
    </xf>
    <xf numFmtId="168" fontId="19" fillId="0" borderId="192" xfId="9" applyNumberFormat="1" applyFont="1" applyBorder="1" applyAlignment="1">
      <alignment horizontal="center" vertical="center" wrapText="1"/>
    </xf>
    <xf numFmtId="168" fontId="19" fillId="0" borderId="193" xfId="9" applyNumberFormat="1" applyFont="1" applyBorder="1" applyAlignment="1">
      <alignment horizontal="center" vertical="center" wrapText="1"/>
    </xf>
    <xf numFmtId="168" fontId="19" fillId="0" borderId="194" xfId="9" applyNumberFormat="1" applyFont="1" applyBorder="1" applyAlignment="1">
      <alignment horizontal="center" vertical="center" wrapText="1"/>
    </xf>
    <xf numFmtId="0" fontId="19" fillId="0" borderId="192" xfId="0" applyFont="1" applyBorder="1" applyAlignment="1">
      <alignment horizontal="center" vertical="top" wrapText="1"/>
    </xf>
    <xf numFmtId="0" fontId="19" fillId="0" borderId="194" xfId="0" applyFont="1" applyBorder="1" applyAlignment="1">
      <alignment horizontal="center" vertical="top" wrapText="1"/>
    </xf>
    <xf numFmtId="0" fontId="19" fillId="0" borderId="190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03" fillId="0" borderId="190" xfId="0" applyFont="1" applyBorder="1" applyAlignment="1">
      <alignment horizontal="center" vertical="top" wrapText="1"/>
    </xf>
    <xf numFmtId="0" fontId="84" fillId="0" borderId="190" xfId="0" applyFont="1" applyBorder="1" applyAlignment="1">
      <alignment horizontal="center" vertical="top" wrapText="1"/>
    </xf>
    <xf numFmtId="1" fontId="103" fillId="0" borderId="190" xfId="0" applyNumberFormat="1" applyFont="1" applyBorder="1" applyAlignment="1">
      <alignment horizontal="center" vertical="top" shrinkToFit="1"/>
    </xf>
    <xf numFmtId="1" fontId="103" fillId="0" borderId="29" xfId="0" applyNumberFormat="1" applyFont="1" applyBorder="1" applyAlignment="1">
      <alignment horizontal="center" vertical="top" shrinkToFit="1"/>
    </xf>
    <xf numFmtId="1" fontId="103" fillId="0" borderId="30" xfId="0" applyNumberFormat="1" applyFont="1" applyBorder="1" applyAlignment="1">
      <alignment horizontal="center" vertical="top" shrinkToFit="1"/>
    </xf>
    <xf numFmtId="0" fontId="84" fillId="0" borderId="190" xfId="0" applyFont="1" applyBorder="1" applyAlignment="1">
      <alignment horizontal="center" vertical="center" wrapText="1"/>
    </xf>
    <xf numFmtId="49" fontId="19" fillId="0" borderId="157" xfId="0" applyNumberFormat="1" applyFont="1" applyBorder="1" applyAlignment="1">
      <alignment horizontal="center" vertical="top" shrinkToFit="1"/>
    </xf>
    <xf numFmtId="49" fontId="19" fillId="0" borderId="20" xfId="0" applyNumberFormat="1" applyFont="1" applyBorder="1" applyAlignment="1">
      <alignment horizontal="center" vertical="center" wrapText="1"/>
    </xf>
    <xf numFmtId="0" fontId="105" fillId="0" borderId="0" xfId="0" applyFont="1" applyAlignment="1">
      <alignment horizontal="right"/>
    </xf>
    <xf numFmtId="0" fontId="103" fillId="0" borderId="0" xfId="138" applyFont="1" applyAlignment="1">
      <alignment horizontal="center" vertical="center" wrapText="1"/>
    </xf>
    <xf numFmtId="169" fontId="19" fillId="0" borderId="20" xfId="0" applyNumberFormat="1" applyFont="1" applyBorder="1" applyAlignment="1">
      <alignment horizontal="center" vertical="center" wrapText="1"/>
    </xf>
    <xf numFmtId="169" fontId="19" fillId="0" borderId="156" xfId="4775" applyNumberFormat="1" applyFont="1" applyBorder="1" applyAlignment="1">
      <alignment horizontal="center" vertical="center" wrapText="1"/>
    </xf>
    <xf numFmtId="169" fontId="19" fillId="0" borderId="158" xfId="4775" applyNumberFormat="1" applyFont="1" applyBorder="1" applyAlignment="1">
      <alignment horizontal="center" vertical="center" wrapText="1"/>
    </xf>
    <xf numFmtId="169" fontId="19" fillId="0" borderId="157" xfId="4775" applyNumberFormat="1" applyFont="1" applyBorder="1" applyAlignment="1">
      <alignment horizontal="center" vertical="center" wrapText="1"/>
    </xf>
    <xf numFmtId="169" fontId="19" fillId="0" borderId="20" xfId="1107" applyNumberFormat="1" applyFont="1" applyFill="1" applyBorder="1" applyAlignment="1">
      <alignment horizontal="center" vertical="center" wrapText="1"/>
    </xf>
    <xf numFmtId="49" fontId="109" fillId="0" borderId="171" xfId="0" applyNumberFormat="1" applyFont="1" applyBorder="1" applyAlignment="1">
      <alignment horizontal="center" vertical="top" wrapText="1"/>
    </xf>
    <xf numFmtId="49" fontId="109" fillId="0" borderId="29" xfId="0" applyNumberFormat="1" applyFont="1" applyBorder="1" applyAlignment="1">
      <alignment horizontal="center" vertical="top" wrapText="1"/>
    </xf>
    <xf numFmtId="49" fontId="109" fillId="0" borderId="30" xfId="0" applyNumberFormat="1" applyFont="1" applyBorder="1" applyAlignment="1">
      <alignment horizontal="center" vertical="top" wrapText="1"/>
    </xf>
    <xf numFmtId="168" fontId="109" fillId="0" borderId="0" xfId="0" applyNumberFormat="1" applyFont="1" applyAlignment="1">
      <alignment horizontal="right" vertical="center" wrapText="1"/>
    </xf>
    <xf numFmtId="168" fontId="109" fillId="0" borderId="186" xfId="0" applyNumberFormat="1" applyFont="1" applyBorder="1" applyAlignment="1">
      <alignment horizontal="center" vertical="center" wrapText="1"/>
    </xf>
    <xf numFmtId="49" fontId="103" fillId="0" borderId="185" xfId="0" applyNumberFormat="1" applyFont="1" applyBorder="1" applyAlignment="1">
      <alignment horizontal="center" vertical="center" wrapText="1"/>
    </xf>
    <xf numFmtId="49" fontId="103" fillId="0" borderId="184" xfId="0" applyNumberFormat="1" applyFont="1" applyBorder="1" applyAlignment="1">
      <alignment horizontal="center" vertical="center" wrapText="1"/>
    </xf>
    <xf numFmtId="0" fontId="103" fillId="0" borderId="187" xfId="0" applyFont="1" applyBorder="1" applyAlignment="1">
      <alignment horizontal="center" vertical="center" wrapText="1"/>
    </xf>
    <xf numFmtId="0" fontId="103" fillId="0" borderId="30" xfId="0" applyFont="1" applyBorder="1" applyAlignment="1">
      <alignment horizontal="center" vertical="center" wrapText="1"/>
    </xf>
    <xf numFmtId="178" fontId="103" fillId="0" borderId="187" xfId="0" applyNumberFormat="1" applyFont="1" applyBorder="1" applyAlignment="1">
      <alignment horizontal="center" vertical="center" wrapText="1"/>
    </xf>
    <xf numFmtId="178" fontId="103" fillId="0" borderId="30" xfId="0" applyNumberFormat="1" applyFont="1" applyBorder="1" applyAlignment="1">
      <alignment horizontal="center" vertical="center" wrapText="1"/>
    </xf>
    <xf numFmtId="0" fontId="103" fillId="0" borderId="185" xfId="0" applyFont="1" applyBorder="1" applyAlignment="1">
      <alignment horizontal="center" vertical="center" wrapText="1"/>
    </xf>
    <xf numFmtId="0" fontId="103" fillId="0" borderId="188" xfId="0" applyFont="1" applyBorder="1" applyAlignment="1">
      <alignment horizontal="center" vertical="center" wrapText="1"/>
    </xf>
    <xf numFmtId="0" fontId="103" fillId="0" borderId="184" xfId="0" applyFont="1" applyBorder="1" applyAlignment="1">
      <alignment horizontal="center" vertical="center" wrapText="1"/>
    </xf>
    <xf numFmtId="0" fontId="105" fillId="0" borderId="20" xfId="0" applyFont="1" applyBorder="1" applyAlignment="1">
      <alignment horizontal="center" vertical="center" wrapText="1"/>
    </xf>
    <xf numFmtId="1" fontId="193" fillId="0" borderId="29" xfId="0" applyNumberFormat="1" applyFont="1" applyBorder="1" applyAlignment="1">
      <alignment horizontal="center" vertical="center"/>
    </xf>
    <xf numFmtId="1" fontId="194" fillId="0" borderId="20" xfId="0" applyNumberFormat="1" applyFont="1" applyBorder="1" applyAlignment="1">
      <alignment horizontal="left" vertical="center"/>
    </xf>
    <xf numFmtId="0" fontId="103" fillId="60" borderId="185" xfId="0" applyFont="1" applyFill="1" applyBorder="1" applyAlignment="1">
      <alignment horizontal="center" vertical="center"/>
    </xf>
    <xf numFmtId="0" fontId="103" fillId="60" borderId="188" xfId="0" applyFont="1" applyFill="1" applyBorder="1" applyAlignment="1">
      <alignment horizontal="center" vertical="center"/>
    </xf>
    <xf numFmtId="0" fontId="103" fillId="60" borderId="184" xfId="0" applyFont="1" applyFill="1" applyBorder="1" applyAlignment="1">
      <alignment horizontal="center" vertical="center"/>
    </xf>
    <xf numFmtId="0" fontId="84" fillId="0" borderId="0" xfId="0" applyFont="1" applyAlignment="1">
      <alignment horizontal="right"/>
    </xf>
    <xf numFmtId="0" fontId="105" fillId="0" borderId="0" xfId="0" applyFont="1" applyAlignment="1">
      <alignment horizontal="center" vertical="center" wrapText="1"/>
    </xf>
    <xf numFmtId="0" fontId="103" fillId="0" borderId="185" xfId="0" applyFont="1" applyBorder="1" applyAlignment="1">
      <alignment horizontal="center" vertical="center"/>
    </xf>
    <xf numFmtId="0" fontId="103" fillId="0" borderId="188" xfId="0" applyFont="1" applyBorder="1" applyAlignment="1">
      <alignment horizontal="center" vertical="center"/>
    </xf>
    <xf numFmtId="0" fontId="103" fillId="0" borderId="184" xfId="0" applyFont="1" applyBorder="1" applyAlignment="1">
      <alignment horizontal="center" vertical="center"/>
    </xf>
    <xf numFmtId="0" fontId="103" fillId="0" borderId="211" xfId="0" applyFont="1" applyBorder="1" applyAlignment="1">
      <alignment horizontal="center" vertical="center" wrapText="1"/>
    </xf>
    <xf numFmtId="0" fontId="103" fillId="0" borderId="20" xfId="0" applyFont="1" applyBorder="1" applyAlignment="1">
      <alignment horizontal="center" vertical="center" wrapText="1"/>
    </xf>
    <xf numFmtId="0" fontId="105" fillId="0" borderId="185" xfId="0" applyFont="1" applyBorder="1" applyAlignment="1">
      <alignment horizontal="center" vertical="center" wrapText="1"/>
    </xf>
    <xf numFmtId="0" fontId="105" fillId="0" borderId="184" xfId="0" applyFont="1" applyBorder="1" applyAlignment="1">
      <alignment horizontal="center" vertical="center" wrapText="1"/>
    </xf>
    <xf numFmtId="0" fontId="84" fillId="0" borderId="185" xfId="0" applyFont="1" applyBorder="1" applyAlignment="1">
      <alignment horizontal="center" vertical="top"/>
    </xf>
    <xf numFmtId="0" fontId="84" fillId="0" borderId="184" xfId="0" applyFont="1" applyBorder="1" applyAlignment="1">
      <alignment horizontal="center" vertical="top"/>
    </xf>
    <xf numFmtId="0" fontId="19" fillId="0" borderId="185" xfId="0" applyFont="1" applyBorder="1" applyAlignment="1">
      <alignment horizontal="left" vertical="top" wrapText="1"/>
    </xf>
    <xf numFmtId="0" fontId="19" fillId="0" borderId="184" xfId="0" applyFont="1" applyBorder="1" applyAlignment="1">
      <alignment horizontal="left" vertical="top" wrapText="1"/>
    </xf>
    <xf numFmtId="0" fontId="84" fillId="0" borderId="156" xfId="2855" applyFont="1" applyBorder="1" applyAlignment="1">
      <alignment horizontal="center" vertical="top"/>
    </xf>
    <xf numFmtId="0" fontId="84" fillId="0" borderId="157" xfId="2855" applyFont="1" applyBorder="1" applyAlignment="1">
      <alignment horizontal="center" vertical="top"/>
    </xf>
    <xf numFmtId="0" fontId="105" fillId="0" borderId="0" xfId="5249" applyFont="1" applyAlignment="1">
      <alignment horizontal="center" vertical="center" wrapText="1"/>
    </xf>
    <xf numFmtId="0" fontId="103" fillId="0" borderId="186" xfId="0" applyFont="1" applyBorder="1" applyAlignment="1">
      <alignment horizontal="center" vertical="center"/>
    </xf>
    <xf numFmtId="0" fontId="84" fillId="0" borderId="20" xfId="0" applyFont="1" applyBorder="1" applyAlignment="1">
      <alignment horizontal="center"/>
    </xf>
    <xf numFmtId="0" fontId="84" fillId="0" borderId="185" xfId="0" applyFont="1" applyBorder="1" applyAlignment="1">
      <alignment horizontal="center" vertical="top" wrapText="1"/>
    </xf>
    <xf numFmtId="0" fontId="84" fillId="0" borderId="184" xfId="0" applyFont="1" applyBorder="1" applyAlignment="1">
      <alignment horizontal="center" vertical="top" wrapText="1"/>
    </xf>
    <xf numFmtId="0" fontId="19" fillId="0" borderId="20" xfId="0" applyFont="1" applyBorder="1" applyAlignment="1">
      <alignment horizontal="left" vertical="top" wrapText="1"/>
    </xf>
    <xf numFmtId="0" fontId="103" fillId="0" borderId="0" xfId="0" applyFont="1" applyAlignment="1">
      <alignment horizontal="left" vertical="top" wrapText="1"/>
    </xf>
    <xf numFmtId="0" fontId="19" fillId="55" borderId="185" xfId="1851" applyFont="1" applyFill="1" applyBorder="1">
      <alignment horizontal="left" vertical="top" wrapText="1"/>
    </xf>
    <xf numFmtId="0" fontId="19" fillId="55" borderId="184" xfId="1851" applyFont="1" applyFill="1" applyBorder="1">
      <alignment horizontal="left" vertical="top" wrapText="1"/>
    </xf>
    <xf numFmtId="0" fontId="19" fillId="55" borderId="185" xfId="0" applyFont="1" applyFill="1" applyBorder="1" applyAlignment="1">
      <alignment horizontal="left" vertical="top" wrapText="1"/>
    </xf>
    <xf numFmtId="0" fontId="19" fillId="55" borderId="184" xfId="0" applyFont="1" applyFill="1" applyBorder="1" applyAlignment="1">
      <alignment horizontal="left" vertical="top" wrapText="1"/>
    </xf>
    <xf numFmtId="0" fontId="198" fillId="0" borderId="20" xfId="893" applyFont="1" applyBorder="1">
      <alignment horizontal="left" vertical="top" wrapText="1"/>
    </xf>
    <xf numFmtId="0" fontId="105" fillId="0" borderId="20" xfId="2855" applyFont="1" applyBorder="1" applyAlignment="1">
      <alignment horizontal="left" vertical="center" wrapText="1"/>
    </xf>
    <xf numFmtId="0" fontId="84" fillId="55" borderId="20" xfId="2855" applyFont="1" applyFill="1" applyBorder="1" applyAlignment="1">
      <alignment horizontal="center" vertical="top" wrapText="1"/>
    </xf>
    <xf numFmtId="0" fontId="19" fillId="0" borderId="156" xfId="2855" applyFont="1" applyBorder="1" applyAlignment="1">
      <alignment horizontal="left" vertical="top" wrapText="1"/>
    </xf>
    <xf numFmtId="0" fontId="19" fillId="0" borderId="157" xfId="2855" applyFont="1" applyBorder="1" applyAlignment="1">
      <alignment horizontal="left" vertical="top" wrapText="1"/>
    </xf>
    <xf numFmtId="0" fontId="19" fillId="0" borderId="20" xfId="0" applyFont="1" applyBorder="1" applyAlignment="1">
      <alignment horizontal="center" vertical="top" wrapText="1"/>
    </xf>
    <xf numFmtId="0" fontId="103" fillId="0" borderId="149" xfId="0" applyFont="1" applyBorder="1" applyAlignment="1">
      <alignment horizontal="left" vertical="top" wrapText="1"/>
    </xf>
    <xf numFmtId="0" fontId="103" fillId="0" borderId="158" xfId="0" applyFont="1" applyBorder="1" applyAlignment="1">
      <alignment horizontal="left" vertical="top" wrapText="1"/>
    </xf>
    <xf numFmtId="0" fontId="84" fillId="55" borderId="171" xfId="0" applyFont="1" applyFill="1" applyBorder="1" applyAlignment="1">
      <alignment horizontal="center" vertical="top" wrapText="1"/>
    </xf>
    <xf numFmtId="0" fontId="84" fillId="55" borderId="29" xfId="0" applyFont="1" applyFill="1" applyBorder="1" applyAlignment="1">
      <alignment horizontal="center" vertical="top" wrapText="1"/>
    </xf>
    <xf numFmtId="0" fontId="84" fillId="55" borderId="30" xfId="0" applyFont="1" applyFill="1" applyBorder="1" applyAlignment="1">
      <alignment horizontal="center" vertical="top" wrapText="1"/>
    </xf>
    <xf numFmtId="0" fontId="84" fillId="0" borderId="149" xfId="0" applyFont="1" applyBorder="1" applyAlignment="1">
      <alignment horizontal="center" vertical="top"/>
    </xf>
    <xf numFmtId="0" fontId="84" fillId="0" borderId="150" xfId="0" applyFont="1" applyBorder="1" applyAlignment="1">
      <alignment horizontal="center" vertical="top"/>
    </xf>
    <xf numFmtId="0" fontId="19" fillId="0" borderId="149" xfId="0" applyFont="1" applyBorder="1" applyAlignment="1">
      <alignment horizontal="left" vertical="top" wrapText="1"/>
    </xf>
    <xf numFmtId="0" fontId="19" fillId="0" borderId="150" xfId="0" applyFont="1" applyBorder="1" applyAlignment="1">
      <alignment horizontal="left" vertical="top" wrapText="1"/>
    </xf>
    <xf numFmtId="0" fontId="84" fillId="0" borderId="185" xfId="0" applyFont="1" applyBorder="1" applyAlignment="1">
      <alignment horizontal="left" vertical="top" wrapText="1"/>
    </xf>
    <xf numFmtId="0" fontId="84" fillId="0" borderId="184" xfId="0" applyFont="1" applyBorder="1" applyAlignment="1">
      <alignment horizontal="left" vertical="top" wrapText="1"/>
    </xf>
    <xf numFmtId="0" fontId="84" fillId="0" borderId="148" xfId="2855" applyFont="1" applyBorder="1" applyAlignment="1">
      <alignment horizontal="center" vertical="top" wrapText="1"/>
    </xf>
    <xf numFmtId="0" fontId="84" fillId="0" borderId="148" xfId="2855" applyFont="1" applyBorder="1" applyAlignment="1">
      <alignment horizontal="left" vertical="center"/>
    </xf>
    <xf numFmtId="0" fontId="194" fillId="0" borderId="0" xfId="2855" applyFont="1" applyAlignment="1">
      <alignment horizontal="center" vertical="top" wrapText="1"/>
    </xf>
    <xf numFmtId="0" fontId="19" fillId="0" borderId="20" xfId="2855" applyFont="1" applyBorder="1" applyAlignment="1">
      <alignment horizontal="left" vertical="top" wrapText="1"/>
    </xf>
    <xf numFmtId="0" fontId="103" fillId="0" borderId="156" xfId="2855" applyFont="1" applyBorder="1" applyAlignment="1">
      <alignment horizontal="left" vertical="top" wrapText="1"/>
    </xf>
    <xf numFmtId="0" fontId="103" fillId="0" borderId="158" xfId="2855" applyFont="1" applyBorder="1" applyAlignment="1">
      <alignment horizontal="left" vertical="top" wrapText="1"/>
    </xf>
    <xf numFmtId="0" fontId="103" fillId="0" borderId="157" xfId="2855" applyFont="1" applyBorder="1" applyAlignment="1">
      <alignment horizontal="left" vertical="top" wrapText="1"/>
    </xf>
    <xf numFmtId="0" fontId="102" fillId="0" borderId="0" xfId="0" applyFont="1" applyAlignment="1">
      <alignment horizontal="right"/>
    </xf>
    <xf numFmtId="0" fontId="83" fillId="0" borderId="0" xfId="0" applyFont="1" applyAlignment="1">
      <alignment horizontal="right"/>
    </xf>
    <xf numFmtId="0" fontId="103" fillId="0" borderId="0" xfId="0" applyFont="1" applyAlignment="1">
      <alignment horizontal="center" vertical="center"/>
    </xf>
    <xf numFmtId="0" fontId="19" fillId="0" borderId="186" xfId="0" applyFont="1" applyBorder="1" applyAlignment="1">
      <alignment horizontal="right" vertical="top" wrapText="1"/>
    </xf>
    <xf numFmtId="0" fontId="19" fillId="61" borderId="20" xfId="1624" applyFont="1" applyFill="1" applyBorder="1" applyAlignment="1">
      <alignment horizontal="center" vertical="center" wrapText="1"/>
    </xf>
    <xf numFmtId="0" fontId="19" fillId="61" borderId="187" xfId="1624" applyFont="1" applyFill="1" applyBorder="1" applyAlignment="1">
      <alignment horizontal="center" vertical="center" wrapText="1"/>
    </xf>
    <xf numFmtId="0" fontId="19" fillId="61" borderId="30" xfId="1624" applyFont="1" applyFill="1" applyBorder="1" applyAlignment="1">
      <alignment horizontal="center" vertical="center" wrapText="1"/>
    </xf>
    <xf numFmtId="0" fontId="19" fillId="61" borderId="185" xfId="1624" applyFont="1" applyFill="1" applyBorder="1" applyAlignment="1">
      <alignment horizontal="center" vertical="center" wrapText="1"/>
    </xf>
    <xf numFmtId="0" fontId="19" fillId="61" borderId="188" xfId="1624" applyFont="1" applyFill="1" applyBorder="1" applyAlignment="1">
      <alignment horizontal="center" vertical="center" wrapText="1"/>
    </xf>
    <xf numFmtId="0" fontId="19" fillId="61" borderId="184" xfId="1624" applyFont="1" applyFill="1" applyBorder="1" applyAlignment="1">
      <alignment horizontal="center" vertical="center" wrapText="1"/>
    </xf>
    <xf numFmtId="0" fontId="103" fillId="61" borderId="185" xfId="1624" applyFont="1" applyFill="1" applyBorder="1" applyAlignment="1">
      <alignment horizontal="left" vertical="center" wrapText="1"/>
    </xf>
    <xf numFmtId="0" fontId="103" fillId="61" borderId="188" xfId="1624" applyFont="1" applyFill="1" applyBorder="1" applyAlignment="1">
      <alignment horizontal="left" vertical="center" wrapText="1"/>
    </xf>
    <xf numFmtId="0" fontId="103" fillId="61" borderId="184" xfId="1624" applyFont="1" applyFill="1" applyBorder="1" applyAlignment="1">
      <alignment horizontal="left" vertical="center" wrapText="1"/>
    </xf>
    <xf numFmtId="168" fontId="103" fillId="0" borderId="185" xfId="0" applyNumberFormat="1" applyFont="1" applyBorder="1" applyAlignment="1">
      <alignment horizontal="center" vertical="center" wrapText="1"/>
    </xf>
    <xf numFmtId="168" fontId="103" fillId="0" borderId="188" xfId="0" applyNumberFormat="1" applyFont="1" applyBorder="1" applyAlignment="1">
      <alignment horizontal="center" vertical="center" wrapText="1"/>
    </xf>
    <xf numFmtId="168" fontId="103" fillId="0" borderId="184" xfId="0" applyNumberFormat="1" applyFont="1" applyBorder="1" applyAlignment="1">
      <alignment horizontal="center" vertical="center" wrapText="1"/>
    </xf>
    <xf numFmtId="0" fontId="103" fillId="61" borderId="185" xfId="1624" applyFont="1" applyFill="1" applyBorder="1" applyAlignment="1">
      <alignment horizontal="center" vertical="center" wrapText="1"/>
    </xf>
    <xf numFmtId="0" fontId="103" fillId="61" borderId="188" xfId="1624" applyFont="1" applyFill="1" applyBorder="1" applyAlignment="1">
      <alignment horizontal="center" vertical="center" wrapText="1"/>
    </xf>
    <xf numFmtId="0" fontId="19" fillId="0" borderId="211" xfId="0" applyFont="1" applyBorder="1" applyAlignment="1">
      <alignment horizontal="left" vertical="top" wrapText="1"/>
    </xf>
    <xf numFmtId="0" fontId="103" fillId="61" borderId="184" xfId="1624" applyFont="1" applyFill="1" applyBorder="1" applyAlignment="1">
      <alignment horizontal="center" vertical="center" wrapText="1"/>
    </xf>
    <xf numFmtId="0" fontId="103" fillId="61" borderId="211" xfId="1624" applyFont="1" applyFill="1" applyBorder="1" applyAlignment="1">
      <alignment horizontal="center" vertical="center" wrapText="1"/>
    </xf>
    <xf numFmtId="0" fontId="19" fillId="0" borderId="192" xfId="8" applyFont="1" applyBorder="1" applyAlignment="1">
      <alignment horizontal="center" vertical="center" wrapText="1"/>
    </xf>
    <xf numFmtId="0" fontId="19" fillId="0" borderId="193" xfId="8" applyFont="1" applyBorder="1" applyAlignment="1">
      <alignment horizontal="center" vertical="center" wrapText="1"/>
    </xf>
    <xf numFmtId="0" fontId="19" fillId="0" borderId="194" xfId="8" applyFont="1" applyBorder="1" applyAlignment="1">
      <alignment horizontal="center" vertical="center" wrapText="1"/>
    </xf>
    <xf numFmtId="0" fontId="19" fillId="0" borderId="190" xfId="8" applyFont="1" applyBorder="1" applyAlignment="1">
      <alignment horizontal="center" vertical="center" wrapText="1"/>
    </xf>
    <xf numFmtId="0" fontId="19" fillId="0" borderId="30" xfId="8" applyFont="1" applyBorder="1" applyAlignment="1">
      <alignment horizontal="center" vertical="center" wrapText="1"/>
    </xf>
    <xf numFmtId="0" fontId="19" fillId="0" borderId="29" xfId="8" applyFont="1" applyBorder="1" applyAlignment="1">
      <alignment horizontal="center" vertical="center" wrapText="1"/>
    </xf>
    <xf numFmtId="0" fontId="110" fillId="0" borderId="190" xfId="0" applyFont="1" applyBorder="1" applyAlignment="1">
      <alignment horizontal="center" vertical="top" wrapText="1"/>
    </xf>
    <xf numFmtId="0" fontId="110" fillId="0" borderId="30" xfId="0" applyFont="1" applyBorder="1" applyAlignment="1">
      <alignment horizontal="center" vertical="top" wrapText="1"/>
    </xf>
    <xf numFmtId="49" fontId="110" fillId="0" borderId="190" xfId="0" applyNumberFormat="1" applyFont="1" applyBorder="1" applyAlignment="1">
      <alignment horizontal="center" vertical="top" wrapText="1"/>
    </xf>
    <xf numFmtId="49" fontId="110" fillId="0" borderId="30" xfId="0" applyNumberFormat="1" applyFont="1" applyBorder="1" applyAlignment="1">
      <alignment horizontal="center" vertical="top" wrapText="1"/>
    </xf>
    <xf numFmtId="0" fontId="103" fillId="55" borderId="190" xfId="8" applyFont="1" applyFill="1" applyBorder="1" applyAlignment="1">
      <alignment horizontal="center" vertical="top" wrapText="1"/>
    </xf>
    <xf numFmtId="0" fontId="103" fillId="55" borderId="30" xfId="8" applyFont="1" applyFill="1" applyBorder="1" applyAlignment="1">
      <alignment horizontal="center" vertical="top" wrapText="1"/>
    </xf>
    <xf numFmtId="0" fontId="19" fillId="55" borderId="190" xfId="8" applyFont="1" applyFill="1" applyBorder="1" applyAlignment="1">
      <alignment horizontal="center" vertical="top" wrapText="1"/>
    </xf>
    <xf numFmtId="0" fontId="19" fillId="55" borderId="29" xfId="8" applyFont="1" applyFill="1" applyBorder="1" applyAlignment="1">
      <alignment horizontal="center" vertical="top" wrapText="1"/>
    </xf>
    <xf numFmtId="0" fontId="19" fillId="55" borderId="30" xfId="8" applyFont="1" applyFill="1" applyBorder="1" applyAlignment="1">
      <alignment horizontal="center" vertical="top" wrapText="1"/>
    </xf>
    <xf numFmtId="49" fontId="103" fillId="0" borderId="190" xfId="0" applyNumberFormat="1" applyFont="1" applyBorder="1" applyAlignment="1">
      <alignment horizontal="center" vertical="top" wrapText="1"/>
    </xf>
    <xf numFmtId="49" fontId="103" fillId="0" borderId="29" xfId="0" applyNumberFormat="1" applyFont="1" applyBorder="1" applyAlignment="1">
      <alignment horizontal="center" vertical="top" wrapText="1"/>
    </xf>
    <xf numFmtId="49" fontId="103" fillId="0" borderId="30" xfId="0" applyNumberFormat="1" applyFont="1" applyBorder="1" applyAlignment="1">
      <alignment horizontal="center" vertical="top" wrapText="1"/>
    </xf>
    <xf numFmtId="0" fontId="19" fillId="0" borderId="190" xfId="0" applyFont="1" applyBorder="1" applyAlignment="1">
      <alignment horizontal="center" vertical="top" wrapText="1"/>
    </xf>
    <xf numFmtId="0" fontId="19" fillId="0" borderId="30" xfId="0" applyFont="1" applyBorder="1" applyAlignment="1">
      <alignment horizontal="center" vertical="top" wrapText="1"/>
    </xf>
    <xf numFmtId="0" fontId="19" fillId="0" borderId="1" xfId="8" applyFont="1" applyBorder="1" applyAlignment="1">
      <alignment horizontal="right" wrapText="1"/>
    </xf>
  </cellXfs>
  <cellStyles count="9363">
    <cellStyle name="_artabyuje" xfId="140" xr:uid="{00000000-0005-0000-0000-000000000000}"/>
    <cellStyle name="_artabyuje_3.Havelvacner_N1_12 23.01.2018" xfId="141" xr:uid="{00000000-0005-0000-0000-000001000000}"/>
    <cellStyle name="20% - Accent1" xfId="1022" builtinId="30" customBuiltin="1"/>
    <cellStyle name="20% - Accent1 10" xfId="2133" xr:uid="{1C050A8E-49A3-416F-9432-BE7344F31E85}"/>
    <cellStyle name="20% - Accent1 10 2" xfId="5015" xr:uid="{2D7BD7A6-EE1B-48FF-8A8C-FD02459E8EEC}"/>
    <cellStyle name="20% - Accent1 10 2 2" xfId="9104" xr:uid="{71112F67-A68E-4D64-9F04-38953D1505B7}"/>
    <cellStyle name="20% - Accent1 10 3" xfId="6501" xr:uid="{D2B74FE0-1C50-4461-BDB7-15ABED1AB02F}"/>
    <cellStyle name="20% - Accent1 11" xfId="2149" xr:uid="{71B9431E-7160-4EA2-B3F3-BF91918AD5D2}"/>
    <cellStyle name="20% - Accent1 11 2" xfId="5029" xr:uid="{8843B0F7-9C72-4797-8216-E3C29C64FDDB}"/>
    <cellStyle name="20% - Accent1 11 2 2" xfId="9118" xr:uid="{20E16B79-FB7D-4C11-A7BC-98D6B2F729F1}"/>
    <cellStyle name="20% - Accent1 11 3" xfId="6515" xr:uid="{B016CDBE-B95F-4D1A-AFFB-007D4E419EDA}"/>
    <cellStyle name="20% - Accent1 12" xfId="2669" xr:uid="{14FACD7D-F307-4C85-9C29-DD6B5D03A0BF}"/>
    <cellStyle name="20% - Accent1 12 2" xfId="6991" xr:uid="{12EF7CB0-7FBB-4A15-8EDC-F9A707253099}"/>
    <cellStyle name="20% - Accent1 13" xfId="2987" xr:uid="{2619F09B-9B0F-4EC5-A75A-E8BB10F46A55}"/>
    <cellStyle name="20% - Accent1 13 2" xfId="7226" xr:uid="{10A414CD-B2CB-4254-B4CF-8EEE5C3A6A45}"/>
    <cellStyle name="20% - Accent1 14" xfId="1863" xr:uid="{6F2692B0-83E3-4FF3-99DC-3A2A82910292}"/>
    <cellStyle name="20% - Accent1 14 2" xfId="6242" xr:uid="{1684E5F9-C292-40A8-B28A-5C59D50A0A6F}"/>
    <cellStyle name="20% - Accent1 15" xfId="4756" xr:uid="{E1824A3D-F6B6-49C0-AB86-1BBBD1D1E0DE}"/>
    <cellStyle name="20% - Accent1 15 2" xfId="8845" xr:uid="{5D7087AA-868C-4065-9FAC-BB4AF034B738}"/>
    <cellStyle name="20% - Accent1 16" xfId="5224" xr:uid="{67E9B973-264A-4EF5-87F9-1B1DD58EBD66}"/>
    <cellStyle name="20% - Accent1 16 2" xfId="9298" xr:uid="{F0927608-6DEF-4710-965D-85CCC07E3599}"/>
    <cellStyle name="20% - Accent1 17" xfId="5252" xr:uid="{8F88C186-71B7-40F5-865B-2EE108316DA9}"/>
    <cellStyle name="20% - Accent1 17 2" xfId="9325" xr:uid="{5223ACF4-FB17-4025-891B-BF7A3AFB9A82}"/>
    <cellStyle name="20% - Accent1 18" xfId="5278" xr:uid="{2AB3D9F0-06AE-4DC9-B9D8-4F6267487464}"/>
    <cellStyle name="20% - Accent1 18 2" xfId="9351" xr:uid="{1F70DE93-C561-420C-ABCB-A4BAD27C0057}"/>
    <cellStyle name="20% - Accent1 19" xfId="6030" xr:uid="{6392C7DB-5B54-416B-9E19-6EDCABCC5FCD}"/>
    <cellStyle name="20% - Accent1 2" xfId="18" xr:uid="{00000000-0005-0000-0000-000002000000}"/>
    <cellStyle name="20% - Accent1 2 2" xfId="80" xr:uid="{00000000-0005-0000-0000-000003000000}"/>
    <cellStyle name="20% - Accent1 2 2 2" xfId="142" xr:uid="{00000000-0005-0000-0000-000004000000}"/>
    <cellStyle name="20% - Accent1 2 2 2 2" xfId="143" xr:uid="{00000000-0005-0000-0000-000005000000}"/>
    <cellStyle name="20% - Accent1 2 2 2 2 2" xfId="435" xr:uid="{00000000-0005-0000-0000-000006000000}"/>
    <cellStyle name="20% - Accent1 2 2 2 2 2 2" xfId="2693" xr:uid="{8C38A289-CB54-48F6-82FE-5F4A5C6BB3A5}"/>
    <cellStyle name="20% - Accent1 2 2 2 2 2 2 2" xfId="7015" xr:uid="{9B866AC3-844D-4CBD-90B0-4A2B7C388793}"/>
    <cellStyle name="20% - Accent1 2 2 2 2 2 3" xfId="5539" xr:uid="{D8074EF0-0D67-46FD-82DD-1C9D553BBF74}"/>
    <cellStyle name="20% - Accent1 2 2 2 2 3" xfId="667" xr:uid="{00000000-0005-0000-0000-000007000000}"/>
    <cellStyle name="20% - Accent1 2 2 2 2 3 2" xfId="5771" xr:uid="{9BECC56A-EC4B-4B79-83F5-AF50724642AF}"/>
    <cellStyle name="20% - Accent1 2 2 2 2 4" xfId="1899" xr:uid="{83A9720E-42F5-4DB7-AA74-51D6B0E7D8B3}"/>
    <cellStyle name="20% - Accent1 2 2 2 2 4 2" xfId="6267" xr:uid="{FBAA80A9-06A2-4551-B0AD-166A42BFC072}"/>
    <cellStyle name="20% - Accent1 2 2 2 2 5" xfId="4781" xr:uid="{5F292421-63CF-4D0E-80BD-6878860B7323}"/>
    <cellStyle name="20% - Accent1 2 2 2 2 5 2" xfId="8870" xr:uid="{AEDF551B-E31A-494A-9281-B4E5D094744D}"/>
    <cellStyle name="20% - Accent1 2 2 2 2 6" xfId="5303" xr:uid="{E362B44E-3C62-4DCF-9D66-6A16B6B58893}"/>
    <cellStyle name="20% - Accent1 2 2 2 3" xfId="144" xr:uid="{00000000-0005-0000-0000-000008000000}"/>
    <cellStyle name="20% - Accent1 2 2 2 3 2" xfId="436" xr:uid="{00000000-0005-0000-0000-000009000000}"/>
    <cellStyle name="20% - Accent1 2 2 2 3 2 2" xfId="5540" xr:uid="{54594FA4-AA18-4F06-8F63-A889185BF79B}"/>
    <cellStyle name="20% - Accent1 2 2 2 3 3" xfId="668" xr:uid="{00000000-0005-0000-0000-00000A000000}"/>
    <cellStyle name="20% - Accent1 2 2 2 3 3 2" xfId="5772" xr:uid="{EEC8F4B9-25CD-4466-9C3D-5CA25D399298}"/>
    <cellStyle name="20% - Accent1 2 2 2 3 4" xfId="2162" xr:uid="{30F55631-442E-4008-976A-A4E5BCC99C8C}"/>
    <cellStyle name="20% - Accent1 2 2 2 3 4 2" xfId="6528" xr:uid="{C55C94C7-BB5D-459A-B70A-31A81CDDAE0E}"/>
    <cellStyle name="20% - Accent1 2 2 2 3 5" xfId="5042" xr:uid="{D0C38314-B835-4094-B50D-604A2343EDA7}"/>
    <cellStyle name="20% - Accent1 2 2 2 3 5 2" xfId="9131" xr:uid="{9E376FD7-4E0F-4AA8-9ABE-BBAD68D03035}"/>
    <cellStyle name="20% - Accent1 2 2 2 3 6" xfId="5304" xr:uid="{A2B74BA0-2358-4E31-A59A-80DB0CB43892}"/>
    <cellStyle name="20% - Accent1 2 2 2 4" xfId="434" xr:uid="{00000000-0005-0000-0000-00000B000000}"/>
    <cellStyle name="20% - Accent1 2 2 2 4 2" xfId="2343" xr:uid="{EF00A35C-F87A-43AF-AFDB-1CAA8B6124F9}"/>
    <cellStyle name="20% - Accent1 2 2 2 4 2 2" xfId="6702" xr:uid="{AA1FCDC5-07C3-4E28-BFB9-6DEA4765D9E0}"/>
    <cellStyle name="20% - Accent1 2 2 2 4 3" xfId="5538" xr:uid="{D29FB5BC-BA69-4757-9915-4733BC490606}"/>
    <cellStyle name="20% - Accent1 2 2 2 5" xfId="666" xr:uid="{00000000-0005-0000-0000-00000C000000}"/>
    <cellStyle name="20% - Accent1 2 2 2 5 2" xfId="5770" xr:uid="{E1DE954F-DC66-475C-B0A9-A915C48DC2B5}"/>
    <cellStyle name="20% - Accent1 2 2 2 6" xfId="1115" xr:uid="{0AD58835-12C9-4F37-87CC-5896A66313A2}"/>
    <cellStyle name="20% - Accent1 2 2 2 6 2" xfId="6056" xr:uid="{975DDF7F-91CB-427F-B0A9-6F8478999D15}"/>
    <cellStyle name="20% - Accent1 2 2 2 7" xfId="4504" xr:uid="{A64FB763-9642-4023-AC96-33D6FD8BDAB2}"/>
    <cellStyle name="20% - Accent1 2 2 2 7 2" xfId="8611" xr:uid="{39AB93F1-1F3D-4149-BC82-7AEB12B51A42}"/>
    <cellStyle name="20% - Accent1 2 2 2 8" xfId="5302" xr:uid="{5FA0A68C-48FB-4086-885F-88494A5DF8EE}"/>
    <cellStyle name="20% - Accent1 2 2 3" xfId="145" xr:uid="{00000000-0005-0000-0000-00000D000000}"/>
    <cellStyle name="20% - Accent1 2 2 3 2" xfId="437" xr:uid="{00000000-0005-0000-0000-00000E000000}"/>
    <cellStyle name="20% - Accent1 2 2 3 2 2" xfId="2692" xr:uid="{A96C89A6-19BD-4609-B238-D236BB6429AB}"/>
    <cellStyle name="20% - Accent1 2 2 3 2 2 2" xfId="7014" xr:uid="{2E968DDC-9E3D-4B82-BD09-D23D130A9891}"/>
    <cellStyle name="20% - Accent1 2 2 3 2 3" xfId="5541" xr:uid="{5823C3DA-D59A-4C8F-A33D-DC3789AB3E75}"/>
    <cellStyle name="20% - Accent1 2 2 3 3" xfId="669" xr:uid="{00000000-0005-0000-0000-00000F000000}"/>
    <cellStyle name="20% - Accent1 2 2 3 3 2" xfId="5773" xr:uid="{B322FA64-F6A4-4D34-8942-8E4613CDCFC4}"/>
    <cellStyle name="20% - Accent1 2 2 3 4" xfId="1898" xr:uid="{DCA67305-8D97-4D3D-9B06-7A26451414EB}"/>
    <cellStyle name="20% - Accent1 2 2 3 4 2" xfId="6266" xr:uid="{59DAAC96-EEC5-4F41-A6DA-39C0DFBFF188}"/>
    <cellStyle name="20% - Accent1 2 2 3 5" xfId="4780" xr:uid="{DC6068C0-432A-4E97-8681-AE77FFBE2933}"/>
    <cellStyle name="20% - Accent1 2 2 3 5 2" xfId="8869" xr:uid="{BBAB850D-3BF6-425C-9ED3-65EAD8BDDFF9}"/>
    <cellStyle name="20% - Accent1 2 2 3 6" xfId="5305" xr:uid="{1DC937B0-CCC9-459A-8F23-FCA5D3B81307}"/>
    <cellStyle name="20% - Accent1 2 2 4" xfId="146" xr:uid="{00000000-0005-0000-0000-000010000000}"/>
    <cellStyle name="20% - Accent1 2 2 4 2" xfId="438" xr:uid="{00000000-0005-0000-0000-000011000000}"/>
    <cellStyle name="20% - Accent1 2 2 4 2 2" xfId="5542" xr:uid="{FFE917CF-84D6-4D62-BDD5-EF1F07AFDD31}"/>
    <cellStyle name="20% - Accent1 2 2 4 3" xfId="670" xr:uid="{00000000-0005-0000-0000-000012000000}"/>
    <cellStyle name="20% - Accent1 2 2 4 3 2" xfId="5774" xr:uid="{5CFB1C08-4A74-426E-A1E7-7A56B3728CEF}"/>
    <cellStyle name="20% - Accent1 2 2 4 4" xfId="2161" xr:uid="{583BC894-49B7-4F81-82E7-4D8F7A93EA67}"/>
    <cellStyle name="20% - Accent1 2 2 4 4 2" xfId="6527" xr:uid="{9DEBDB4B-2BFE-4332-89AC-D4B86230B567}"/>
    <cellStyle name="20% - Accent1 2 2 4 5" xfId="5041" xr:uid="{0619A5E9-1AD7-48B3-A7A9-1B65BD5C6A49}"/>
    <cellStyle name="20% - Accent1 2 2 4 5 2" xfId="9130" xr:uid="{D986F237-92A6-4527-A023-F3121303B3DE}"/>
    <cellStyle name="20% - Accent1 2 2 4 6" xfId="5306" xr:uid="{A96BFC1B-F74C-44A1-A3BC-072F08315892}"/>
    <cellStyle name="20% - Accent1 2 2 5" xfId="2342" xr:uid="{3330C37A-7561-4561-BDB4-8A7952948621}"/>
    <cellStyle name="20% - Accent1 2 2 5 2" xfId="6701" xr:uid="{0C3824F0-4C8F-4EFD-803D-CE236BE173E5}"/>
    <cellStyle name="20% - Accent1 2 2 6" xfId="2984" xr:uid="{A3A7E28C-DD59-4B73-B2EC-6D7B172F7670}"/>
    <cellStyle name="20% - Accent1 2 2 7" xfId="1114" xr:uid="{4C8C5186-12E1-4088-8744-7B70F68927FD}"/>
    <cellStyle name="20% - Accent1 2 2 7 2" xfId="6055" xr:uid="{A1A7FB94-3975-4A81-B802-0D61D2499EB8}"/>
    <cellStyle name="20% - Accent1 2 2 8" xfId="4503" xr:uid="{A97CC38F-2EE7-4AA3-A290-B154AF76F0B3}"/>
    <cellStyle name="20% - Accent1 2 2 8 2" xfId="8610" xr:uid="{3821FFCB-2466-4231-8085-ABB12F235359}"/>
    <cellStyle name="20% - Accent1 2 3" xfId="147" xr:uid="{00000000-0005-0000-0000-000013000000}"/>
    <cellStyle name="20% - Accent1 2 3 2" xfId="148" xr:uid="{00000000-0005-0000-0000-000014000000}"/>
    <cellStyle name="20% - Accent1 2 3 2 2" xfId="440" xr:uid="{00000000-0005-0000-0000-000015000000}"/>
    <cellStyle name="20% - Accent1 2 3 2 2 2" xfId="2694" xr:uid="{97086BAC-87AD-41C4-A005-A266094FE594}"/>
    <cellStyle name="20% - Accent1 2 3 2 2 2 2" xfId="7016" xr:uid="{CC1869CC-7235-4E7F-94A8-56D0B689B695}"/>
    <cellStyle name="20% - Accent1 2 3 2 2 3" xfId="5544" xr:uid="{6F4F6A8F-C0D2-4DC9-88F5-7A72F2BA4382}"/>
    <cellStyle name="20% - Accent1 2 3 2 3" xfId="672" xr:uid="{00000000-0005-0000-0000-000016000000}"/>
    <cellStyle name="20% - Accent1 2 3 2 3 2" xfId="5776" xr:uid="{2F9A411F-31DB-4E9A-8A4E-3AE8E09862AA}"/>
    <cellStyle name="20% - Accent1 2 3 2 4" xfId="1900" xr:uid="{4E5FD2D7-DE01-43B7-8E40-BBCE462EEE9C}"/>
    <cellStyle name="20% - Accent1 2 3 2 4 2" xfId="6268" xr:uid="{9A31A602-7AE5-4957-967D-2AE0DBCD1592}"/>
    <cellStyle name="20% - Accent1 2 3 2 5" xfId="4782" xr:uid="{18BAD86A-AE25-4953-AF86-8D9A2141AEC9}"/>
    <cellStyle name="20% - Accent1 2 3 2 5 2" xfId="8871" xr:uid="{35F14A95-566E-4396-9924-2DDAED18C4CD}"/>
    <cellStyle name="20% - Accent1 2 3 2 6" xfId="5308" xr:uid="{3C4057CB-AD3A-4148-99E9-C29DF4CF2E13}"/>
    <cellStyle name="20% - Accent1 2 3 3" xfId="149" xr:uid="{00000000-0005-0000-0000-000017000000}"/>
    <cellStyle name="20% - Accent1 2 3 3 2" xfId="441" xr:uid="{00000000-0005-0000-0000-000018000000}"/>
    <cellStyle name="20% - Accent1 2 3 3 2 2" xfId="5545" xr:uid="{F3BA8ED1-43D9-43E3-B961-459817DCE35F}"/>
    <cellStyle name="20% - Accent1 2 3 3 3" xfId="673" xr:uid="{00000000-0005-0000-0000-000019000000}"/>
    <cellStyle name="20% - Accent1 2 3 3 3 2" xfId="5777" xr:uid="{FC96C2B5-3E5B-4600-A1B0-D67CC511D7CE}"/>
    <cellStyle name="20% - Accent1 2 3 3 4" xfId="2163" xr:uid="{987FE6FA-670F-4FE6-8248-9B2B4F8C07FC}"/>
    <cellStyle name="20% - Accent1 2 3 3 4 2" xfId="6529" xr:uid="{EF8FC753-5406-4FAE-AE45-F7FB03A3CFC5}"/>
    <cellStyle name="20% - Accent1 2 3 3 5" xfId="5043" xr:uid="{77B9DB92-8E41-4563-BF6A-63F4D6EB886C}"/>
    <cellStyle name="20% - Accent1 2 3 3 5 2" xfId="9132" xr:uid="{83AC444B-BB99-493B-8F2D-665E191A41CD}"/>
    <cellStyle name="20% - Accent1 2 3 3 6" xfId="5309" xr:uid="{D591AE32-96B3-407E-9D07-292F26C10372}"/>
    <cellStyle name="20% - Accent1 2 3 4" xfId="439" xr:uid="{00000000-0005-0000-0000-00001A000000}"/>
    <cellStyle name="20% - Accent1 2 3 4 2" xfId="2344" xr:uid="{C13C0DDA-854F-439B-B814-381E594FE70D}"/>
    <cellStyle name="20% - Accent1 2 3 4 2 2" xfId="6703" xr:uid="{90456BC4-14AA-460E-B2A5-4EF3EC9F38F8}"/>
    <cellStyle name="20% - Accent1 2 3 4 3" xfId="5543" xr:uid="{7EDC8CFB-5BC9-4F33-BC0E-AFD2D8B63A05}"/>
    <cellStyle name="20% - Accent1 2 3 5" xfId="671" xr:uid="{00000000-0005-0000-0000-00001B000000}"/>
    <cellStyle name="20% - Accent1 2 3 5 2" xfId="2563" xr:uid="{9C1D1C62-575A-43AD-B7FF-D306761E64EC}"/>
    <cellStyle name="20% - Accent1 2 3 5 2 2" xfId="6900" xr:uid="{7456B7F4-847B-4677-9156-22CD1328BFBC}"/>
    <cellStyle name="20% - Accent1 2 3 5 3" xfId="5775" xr:uid="{3B093901-087F-40E3-8631-075D6C1AA44A}"/>
    <cellStyle name="20% - Accent1 2 3 6" xfId="1116" xr:uid="{D655614A-0208-4820-ABA7-BBE416CCEEF7}"/>
    <cellStyle name="20% - Accent1 2 3 6 2" xfId="6057" xr:uid="{A4D9CAFD-6C9F-495D-B654-E24BCB841FB5}"/>
    <cellStyle name="20% - Accent1 2 3 7" xfId="4505" xr:uid="{D0FF1CB5-36B6-4B4C-A575-C03A4293F975}"/>
    <cellStyle name="20% - Accent1 2 3 7 2" xfId="8612" xr:uid="{51865636-A507-4E97-9C2B-B0FE64B65CC4}"/>
    <cellStyle name="20% - Accent1 2 3 8" xfId="5307" xr:uid="{4F57F964-6A28-47DD-9FFB-61AF7EB761BB}"/>
    <cellStyle name="20% - Accent1 2 4" xfId="150" xr:uid="{00000000-0005-0000-0000-00001C000000}"/>
    <cellStyle name="20% - Accent1 2 4 2" xfId="151" xr:uid="{00000000-0005-0000-0000-00001D000000}"/>
    <cellStyle name="20% - Accent1 2 4 2 2" xfId="443" xr:uid="{00000000-0005-0000-0000-00001E000000}"/>
    <cellStyle name="20% - Accent1 2 4 2 2 2" xfId="2695" xr:uid="{84C0A000-DBA1-40DF-85DF-BC972A8F9949}"/>
    <cellStyle name="20% - Accent1 2 4 2 2 2 2" xfId="7017" xr:uid="{0D8E827D-0564-4200-BD6A-3530A189C25C}"/>
    <cellStyle name="20% - Accent1 2 4 2 2 3" xfId="5547" xr:uid="{087F9E06-5276-40DC-A9E8-1B95AB832012}"/>
    <cellStyle name="20% - Accent1 2 4 2 3" xfId="675" xr:uid="{00000000-0005-0000-0000-00001F000000}"/>
    <cellStyle name="20% - Accent1 2 4 2 3 2" xfId="5779" xr:uid="{B9285458-12FA-446B-84D4-3CF12C081D5A}"/>
    <cellStyle name="20% - Accent1 2 4 2 4" xfId="1901" xr:uid="{8D73958A-5CB7-492A-937B-AF5B2DF0FDA1}"/>
    <cellStyle name="20% - Accent1 2 4 2 4 2" xfId="6269" xr:uid="{263B4B7B-CB01-49EB-84E9-5A529257CC7F}"/>
    <cellStyle name="20% - Accent1 2 4 2 5" xfId="4783" xr:uid="{A5F525A9-876B-4E26-B3BE-B1D7DCBA0A3C}"/>
    <cellStyle name="20% - Accent1 2 4 2 5 2" xfId="8872" xr:uid="{8F67B52A-41AA-4C4A-B263-D7ECA6FB97A0}"/>
    <cellStyle name="20% - Accent1 2 4 2 6" xfId="5311" xr:uid="{16BEAE73-050C-424F-8F63-3546F3855830}"/>
    <cellStyle name="20% - Accent1 2 4 3" xfId="152" xr:uid="{00000000-0005-0000-0000-000020000000}"/>
    <cellStyle name="20% - Accent1 2 4 3 2" xfId="444" xr:uid="{00000000-0005-0000-0000-000021000000}"/>
    <cellStyle name="20% - Accent1 2 4 3 2 2" xfId="5548" xr:uid="{8BBC8CDA-24EC-4D2B-BD8C-E676536DDCA6}"/>
    <cellStyle name="20% - Accent1 2 4 3 3" xfId="676" xr:uid="{00000000-0005-0000-0000-000022000000}"/>
    <cellStyle name="20% - Accent1 2 4 3 3 2" xfId="5780" xr:uid="{6BDA8392-0764-489D-B7DE-6FCF892DE2F5}"/>
    <cellStyle name="20% - Accent1 2 4 3 4" xfId="2164" xr:uid="{D9122197-A92B-4CF6-B747-E98AD2772C49}"/>
    <cellStyle name="20% - Accent1 2 4 3 4 2" xfId="6530" xr:uid="{02D32A77-E296-4F3C-860D-19EDDC7335F9}"/>
    <cellStyle name="20% - Accent1 2 4 3 5" xfId="5044" xr:uid="{1E51FB8A-21E4-47F7-A15F-1C1F5927EC7C}"/>
    <cellStyle name="20% - Accent1 2 4 3 5 2" xfId="9133" xr:uid="{40FE48D0-C046-42AA-85A1-07F992BCA596}"/>
    <cellStyle name="20% - Accent1 2 4 3 6" xfId="5312" xr:uid="{22768D9B-5F6D-4D6F-9C86-2B971BC8D6EA}"/>
    <cellStyle name="20% - Accent1 2 4 4" xfId="442" xr:uid="{00000000-0005-0000-0000-000023000000}"/>
    <cellStyle name="20% - Accent1 2 4 4 2" xfId="2345" xr:uid="{409F7EFD-515B-4B68-ACA6-52AA55C2787E}"/>
    <cellStyle name="20% - Accent1 2 4 4 2 2" xfId="6704" xr:uid="{E47F7791-23B9-4124-83C7-EFFF7949585A}"/>
    <cellStyle name="20% - Accent1 2 4 4 3" xfId="5546" xr:uid="{BDA6E59D-9FE5-4D2C-924B-1BDCB1063595}"/>
    <cellStyle name="20% - Accent1 2 4 5" xfId="674" xr:uid="{00000000-0005-0000-0000-000024000000}"/>
    <cellStyle name="20% - Accent1 2 4 5 2" xfId="5778" xr:uid="{FAE89D13-49FF-49DA-827D-5450013E9335}"/>
    <cellStyle name="20% - Accent1 2 4 6" xfId="1117" xr:uid="{DEF6FBB1-4C72-4B05-B958-E0787BCCD7D6}"/>
    <cellStyle name="20% - Accent1 2 4 6 2" xfId="6058" xr:uid="{7F7EA523-DAD8-4C3F-AABE-001548E4A993}"/>
    <cellStyle name="20% - Accent1 2 4 7" xfId="4506" xr:uid="{2A261E59-42D3-495B-B95C-BED1AF18BD0E}"/>
    <cellStyle name="20% - Accent1 2 4 7 2" xfId="8613" xr:uid="{E58298D8-D1F2-4D5E-902A-0C4475E850CD}"/>
    <cellStyle name="20% - Accent1 2 4 8" xfId="5310" xr:uid="{60ACDCC1-C230-4492-BA58-9B4ED03F0C53}"/>
    <cellStyle name="20% - Accent1 2 5" xfId="153" xr:uid="{00000000-0005-0000-0000-000025000000}"/>
    <cellStyle name="20% - Accent1 2 5 2" xfId="445" xr:uid="{00000000-0005-0000-0000-000026000000}"/>
    <cellStyle name="20% - Accent1 2 5 2 2" xfId="5549" xr:uid="{19EE668B-18F8-4BC4-9D8D-EB2EFBAEA8BD}"/>
    <cellStyle name="20% - Accent1 2 5 3" xfId="677" xr:uid="{00000000-0005-0000-0000-000027000000}"/>
    <cellStyle name="20% - Accent1 2 5 3 2" xfId="5781" xr:uid="{815A3C0A-1BA7-491C-A477-C9858E73250F}"/>
    <cellStyle name="20% - Accent1 2 5 4" xfId="1113" xr:uid="{79C49773-14C6-4F94-B16C-4A4836AC4D7F}"/>
    <cellStyle name="20% - Accent1 2 5 5" xfId="5313" xr:uid="{A67F612C-E2F4-46FE-9589-D40E75FEAE75}"/>
    <cellStyle name="20% - Accent1 2 6" xfId="154" xr:uid="{00000000-0005-0000-0000-000028000000}"/>
    <cellStyle name="20% - Accent1 2 6 2" xfId="446" xr:uid="{00000000-0005-0000-0000-000029000000}"/>
    <cellStyle name="20% - Accent1 2 6 2 2" xfId="5550" xr:uid="{31182D95-F70C-4C9A-A802-32B17880881E}"/>
    <cellStyle name="20% - Accent1 2 6 3" xfId="678" xr:uid="{00000000-0005-0000-0000-00002A000000}"/>
    <cellStyle name="20% - Accent1 2 6 3 2" xfId="5782" xr:uid="{99913997-2B1C-427B-9809-35710880220A}"/>
    <cellStyle name="20% - Accent1 2 6 4" xfId="5314" xr:uid="{94108EF9-2C84-4820-BD37-7BC71BA097FC}"/>
    <cellStyle name="20% - Accent1 2 7" xfId="1062" xr:uid="{11019211-BBA2-43E8-94C2-45E7A099ACC1}"/>
    <cellStyle name="20% - Accent1 2 8" xfId="5237" xr:uid="{8026087F-3102-490B-885C-745F01DC4C74}"/>
    <cellStyle name="20% - Accent1 2 8 2" xfId="9311" xr:uid="{2DEE511C-2934-4F9B-BCFA-5CF9ABFFF55E}"/>
    <cellStyle name="20% - Accent1 2 9" xfId="5265" xr:uid="{D23E95EA-E118-4100-A780-CD1F3C253CA7}"/>
    <cellStyle name="20% - Accent1 2 9 2" xfId="9338" xr:uid="{0EB738CE-7D64-4B0E-AB0D-FA0F2C15DEF6}"/>
    <cellStyle name="20% - Accent1 3" xfId="381" xr:uid="{00000000-0005-0000-0000-00002B000000}"/>
    <cellStyle name="20% - Accent1 3 2" xfId="645" xr:uid="{00000000-0005-0000-0000-00002C000000}"/>
    <cellStyle name="20% - Accent1 3 2 2" xfId="1902" xr:uid="{A774297C-9FDA-4FF2-B9CE-5EB900BFD434}"/>
    <cellStyle name="20% - Accent1 3 2 2 2" xfId="2696" xr:uid="{F832D866-0E4B-4AF1-A297-CAC3FC5D5569}"/>
    <cellStyle name="20% - Accent1 3 2 2 2 2" xfId="7018" xr:uid="{A2AE0270-594E-490E-A988-AC0151D38747}"/>
    <cellStyle name="20% - Accent1 3 2 2 3" xfId="4784" xr:uid="{6ACC9EDC-54A8-45C4-8CCB-AAA449EB2BB1}"/>
    <cellStyle name="20% - Accent1 3 2 2 3 2" xfId="8873" xr:uid="{356C4B98-B479-47CF-823B-B07075B92924}"/>
    <cellStyle name="20% - Accent1 3 2 2 4" xfId="6270" xr:uid="{C55A6BFB-B2EC-4E63-877B-DC0F66611A3E}"/>
    <cellStyle name="20% - Accent1 3 2 3" xfId="2165" xr:uid="{A83B6A4A-FAFD-4C7E-84D3-BC60A8FF0176}"/>
    <cellStyle name="20% - Accent1 3 2 3 2" xfId="5045" xr:uid="{E74655DF-5F4A-4DC6-810B-DB6FB61210EB}"/>
    <cellStyle name="20% - Accent1 3 2 3 2 2" xfId="9134" xr:uid="{7AFF194D-AB24-475E-A8F7-F34E1099D987}"/>
    <cellStyle name="20% - Accent1 3 2 3 3" xfId="6531" xr:uid="{BF9CFA73-7706-4457-A95F-82EEB1D47553}"/>
    <cellStyle name="20% - Accent1 3 2 4" xfId="2346" xr:uid="{05F9A8CE-9BAE-45CA-96D4-C63C00B68A4A}"/>
    <cellStyle name="20% - Accent1 3 2 4 2" xfId="6705" xr:uid="{5191B1CF-B160-4DA4-8743-17694410BABC}"/>
    <cellStyle name="20% - Accent1 3 2 5" xfId="1119" xr:uid="{7A6B761B-EDEF-42C2-9192-96EF33854F1C}"/>
    <cellStyle name="20% - Accent1 3 2 5 2" xfId="6059" xr:uid="{69D8FF79-DA90-48BD-9AB3-68513D77204F}"/>
    <cellStyle name="20% - Accent1 3 2 6" xfId="4507" xr:uid="{0987E096-71DF-4E17-9570-9FFA1515F816}"/>
    <cellStyle name="20% - Accent1 3 2 6 2" xfId="8614" xr:uid="{2106BDD2-7F6E-4501-B583-29712C6AEAFE}"/>
    <cellStyle name="20% - Accent1 3 2 7" xfId="5749" xr:uid="{DFB68A8C-748F-4248-8FB5-B3C289B6333B}"/>
    <cellStyle name="20% - Accent1 3 3" xfId="878" xr:uid="{00000000-0005-0000-0000-00002D000000}"/>
    <cellStyle name="20% - Accent1 3 3 2" xfId="1903" xr:uid="{6E30F6CC-846E-4CBC-B68E-12108D700A20}"/>
    <cellStyle name="20% - Accent1 3 3 2 2" xfId="2697" xr:uid="{C0D08810-5F55-49D2-9424-FB0C35DD43FF}"/>
    <cellStyle name="20% - Accent1 3 3 2 2 2" xfId="7019" xr:uid="{E7C07A4C-B7F4-45FA-BD04-98D140575729}"/>
    <cellStyle name="20% - Accent1 3 3 2 3" xfId="4785" xr:uid="{AA7E9DF6-8C3D-47D2-A397-AEC10E744964}"/>
    <cellStyle name="20% - Accent1 3 3 2 3 2" xfId="8874" xr:uid="{ADC31CCA-C1B9-43BC-9751-4A80875C91A3}"/>
    <cellStyle name="20% - Accent1 3 3 2 4" xfId="6271" xr:uid="{E24EDB12-6318-4CF1-BED1-14E168B95C9A}"/>
    <cellStyle name="20% - Accent1 3 3 3" xfId="2166" xr:uid="{3F4C5B45-298B-46DC-9B88-59F7ADA876B5}"/>
    <cellStyle name="20% - Accent1 3 3 3 2" xfId="5046" xr:uid="{C3376AFC-409B-4885-9DE5-9ED52E524D7B}"/>
    <cellStyle name="20% - Accent1 3 3 3 2 2" xfId="9135" xr:uid="{E07C60F2-2855-45A9-93BA-0C7A719C0FAD}"/>
    <cellStyle name="20% - Accent1 3 3 3 3" xfId="6532" xr:uid="{C72A91C5-57CD-4561-8710-2F1A6D9DF80F}"/>
    <cellStyle name="20% - Accent1 3 3 4" xfId="2347" xr:uid="{359C3074-682B-4893-A1BC-5DA60A43DAD7}"/>
    <cellStyle name="20% - Accent1 3 3 4 2" xfId="6706" xr:uid="{71B8062F-35B3-48AA-A541-B94F100809A5}"/>
    <cellStyle name="20% - Accent1 3 3 5" xfId="1120" xr:uid="{82EFADA1-AE14-46A9-9AD6-086C55FC1FAA}"/>
    <cellStyle name="20% - Accent1 3 3 5 2" xfId="6060" xr:uid="{B9BC731C-257E-4CF4-B263-6895682B71E9}"/>
    <cellStyle name="20% - Accent1 3 3 6" xfId="4508" xr:uid="{6F8E9831-CAD7-4E7C-9B76-A41CA7969F6C}"/>
    <cellStyle name="20% - Accent1 3 3 6 2" xfId="8615" xr:uid="{1ACE7D0A-CD3B-470E-8CFC-3417975B0522}"/>
    <cellStyle name="20% - Accent1 3 3 7" xfId="5982" xr:uid="{495561B5-B63C-4689-9602-3B929E2EE6E3}"/>
    <cellStyle name="20% - Accent1 3 4" xfId="1118" xr:uid="{F4F62E8F-6BDC-4292-82EF-4B71AE397524}"/>
    <cellStyle name="20% - Accent1 3 5" xfId="5513" xr:uid="{410225E4-816E-45B8-917F-ADC538152380}"/>
    <cellStyle name="20% - Accent1 4" xfId="895" xr:uid="{00000000-0005-0000-0000-00002E000000}"/>
    <cellStyle name="20% - Accent1 4 2" xfId="1122" xr:uid="{565EA45C-64AA-4E75-A7D9-96534EBD888F}"/>
    <cellStyle name="20% - Accent1 4 2 2" xfId="1904" xr:uid="{410DACD7-E267-4AFF-8133-05F6CA87EC7C}"/>
    <cellStyle name="20% - Accent1 4 2 2 2" xfId="2698" xr:uid="{DF6DA5E8-CAE1-42C6-AD12-C3F49E48867C}"/>
    <cellStyle name="20% - Accent1 4 2 2 2 2" xfId="7020" xr:uid="{39435BD9-987F-4D66-996A-AEA91859D242}"/>
    <cellStyle name="20% - Accent1 4 2 2 3" xfId="4786" xr:uid="{EF54C8D2-4AA4-48E7-AD12-36E3D798E6EE}"/>
    <cellStyle name="20% - Accent1 4 2 2 3 2" xfId="8875" xr:uid="{D3B54D91-E44C-45E0-B82F-442D4B2671BF}"/>
    <cellStyle name="20% - Accent1 4 2 2 4" xfId="6272" xr:uid="{4793F4B3-4260-4D61-92D7-9A48986D2560}"/>
    <cellStyle name="20% - Accent1 4 2 3" xfId="2167" xr:uid="{2AF6543C-43EE-47E3-B3A8-16298F8A1987}"/>
    <cellStyle name="20% - Accent1 4 2 3 2" xfId="5047" xr:uid="{A84ABAB4-0CBC-47F4-8112-B082B759F2BE}"/>
    <cellStyle name="20% - Accent1 4 2 3 2 2" xfId="9136" xr:uid="{D4F85796-87C7-4F82-AEB4-BC4DE572E561}"/>
    <cellStyle name="20% - Accent1 4 2 3 3" xfId="6533" xr:uid="{F48DAF62-FB53-4AE4-A66A-5D400756A817}"/>
    <cellStyle name="20% - Accent1 4 2 4" xfId="2348" xr:uid="{85CDE112-3C63-4806-903E-D1D00C8CC742}"/>
    <cellStyle name="20% - Accent1 4 2 4 2" xfId="6707" xr:uid="{FEFCF0FB-166D-4484-9B3B-767E9A6B40BB}"/>
    <cellStyle name="20% - Accent1 4 2 5" xfId="4509" xr:uid="{042A026B-2E36-4883-A1B5-3A72027FFD36}"/>
    <cellStyle name="20% - Accent1 4 2 5 2" xfId="8616" xr:uid="{F086951B-AE6F-477F-94E5-3B77261A5380}"/>
    <cellStyle name="20% - Accent1 4 2 6" xfId="6061" xr:uid="{0F352BCE-56E1-41F0-BFDB-BD0E304AC414}"/>
    <cellStyle name="20% - Accent1 4 3" xfId="1123" xr:uid="{9324306D-82E1-4A78-B766-1154288F7569}"/>
    <cellStyle name="20% - Accent1 4 3 2" xfId="1905" xr:uid="{EA6B0FB4-1CAD-4A46-AB50-B6D0A6433F7D}"/>
    <cellStyle name="20% - Accent1 4 3 2 2" xfId="2699" xr:uid="{D598704C-72CD-4E30-B9C7-2668CE11D449}"/>
    <cellStyle name="20% - Accent1 4 3 2 2 2" xfId="7021" xr:uid="{DBD8558E-D2C8-4F0C-97B9-9BB460A679DD}"/>
    <cellStyle name="20% - Accent1 4 3 2 3" xfId="4787" xr:uid="{EA096939-F61F-4045-AAEC-4CF6F152B104}"/>
    <cellStyle name="20% - Accent1 4 3 2 3 2" xfId="8876" xr:uid="{A120504B-7210-44DC-9433-29FA862DF170}"/>
    <cellStyle name="20% - Accent1 4 3 2 4" xfId="6273" xr:uid="{481E06D2-4783-47DB-89BE-60D57A31F4D7}"/>
    <cellStyle name="20% - Accent1 4 3 3" xfId="2168" xr:uid="{8CA6D825-B6A4-4F8F-AF42-9C337380EC0F}"/>
    <cellStyle name="20% - Accent1 4 3 3 2" xfId="5048" xr:uid="{859201DD-299B-4072-81D6-C6FFD01CD62B}"/>
    <cellStyle name="20% - Accent1 4 3 3 2 2" xfId="9137" xr:uid="{4030B72F-3BFA-46AE-A888-D4FD02179C8A}"/>
    <cellStyle name="20% - Accent1 4 3 3 3" xfId="6534" xr:uid="{88B0C5B4-A810-4331-A9A2-2AC787F9ECA3}"/>
    <cellStyle name="20% - Accent1 4 3 4" xfId="2349" xr:uid="{ED8E6BE0-2668-45A1-920C-1DB085CAD9F0}"/>
    <cellStyle name="20% - Accent1 4 3 4 2" xfId="6708" xr:uid="{D0584046-581D-4DAF-91BA-4B88751F189B}"/>
    <cellStyle name="20% - Accent1 4 3 5" xfId="4510" xr:uid="{96347500-A3AB-4839-9A58-6569615F6078}"/>
    <cellStyle name="20% - Accent1 4 3 5 2" xfId="8617" xr:uid="{9151ED5A-B36A-4AF6-BB82-0F2D1F1B2BB1}"/>
    <cellStyle name="20% - Accent1 4 3 6" xfId="6062" xr:uid="{4020F728-783F-4ADC-9003-280096E76839}"/>
    <cellStyle name="20% - Accent1 4 4" xfId="1121" xr:uid="{AF379772-D391-4575-B81E-D8949D1BBB4B}"/>
    <cellStyle name="20% - Accent1 4 5" xfId="5996" xr:uid="{DDDBC28E-05BA-481D-8564-0A71FD83021A}"/>
    <cellStyle name="20% - Accent1 5" xfId="1124" xr:uid="{42ADA22E-2052-4DFC-898E-4B49E189C7C6}"/>
    <cellStyle name="20% - Accent1 5 2" xfId="1125" xr:uid="{BC8384F9-92B7-498A-B588-6B0211335DFC}"/>
    <cellStyle name="20% - Accent1 5 2 2" xfId="1907" xr:uid="{D3AAE870-D0C9-49CB-832A-10AAC3381593}"/>
    <cellStyle name="20% - Accent1 5 2 2 2" xfId="2701" xr:uid="{AEE99C0F-3F8C-401D-8E15-4E1862A72FBC}"/>
    <cellStyle name="20% - Accent1 5 2 2 2 2" xfId="7023" xr:uid="{E3009C54-0B91-443D-9CEC-46345E0FF3D9}"/>
    <cellStyle name="20% - Accent1 5 2 2 3" xfId="4789" xr:uid="{3FF8D031-EE70-49BB-B4FC-6324A64295D3}"/>
    <cellStyle name="20% - Accent1 5 2 2 3 2" xfId="8878" xr:uid="{449B2F08-0608-4B28-9BF7-0C9338079E1E}"/>
    <cellStyle name="20% - Accent1 5 2 2 4" xfId="6275" xr:uid="{32076167-A13E-4F75-A928-E426597C53AE}"/>
    <cellStyle name="20% - Accent1 5 2 3" xfId="2170" xr:uid="{8EB790AF-5586-4F1F-8755-376E56BE0C26}"/>
    <cellStyle name="20% - Accent1 5 2 3 2" xfId="5050" xr:uid="{FCD82F98-64CE-4E65-B7AB-C422AC9099C9}"/>
    <cellStyle name="20% - Accent1 5 2 3 2 2" xfId="9139" xr:uid="{5818B0C0-B781-4C7D-B4F4-B0E4C9F86667}"/>
    <cellStyle name="20% - Accent1 5 2 3 3" xfId="6536" xr:uid="{34F8EE0E-1A0B-4C85-A153-764605AB5B61}"/>
    <cellStyle name="20% - Accent1 5 2 4" xfId="2351" xr:uid="{DA3F2A1D-3F0C-45B7-B0A2-3DD16BB669BD}"/>
    <cellStyle name="20% - Accent1 5 2 4 2" xfId="6710" xr:uid="{0ECF171D-00A8-4870-8E03-820ABAC558EB}"/>
    <cellStyle name="20% - Accent1 5 2 5" xfId="4512" xr:uid="{D586B472-0FFB-4906-A392-70F0A4B768C0}"/>
    <cellStyle name="20% - Accent1 5 2 5 2" xfId="8619" xr:uid="{1289ABDB-138F-4E10-9DA5-73FD0C2E887B}"/>
    <cellStyle name="20% - Accent1 5 2 6" xfId="6064" xr:uid="{0EB4218E-54E1-4637-A0E7-474420F926E7}"/>
    <cellStyle name="20% - Accent1 5 3" xfId="1906" xr:uid="{69E8436A-638A-4FF7-8D12-3CD7522630B6}"/>
    <cellStyle name="20% - Accent1 5 3 2" xfId="2700" xr:uid="{9367A023-B5BB-46E1-BE23-DC4BD7C99B9E}"/>
    <cellStyle name="20% - Accent1 5 3 2 2" xfId="7022" xr:uid="{06DDAE62-BC0A-4C69-9C15-2663C34C0A63}"/>
    <cellStyle name="20% - Accent1 5 3 3" xfId="4788" xr:uid="{A8D1C2A3-CCBA-4112-B435-B9E5CD903EB8}"/>
    <cellStyle name="20% - Accent1 5 3 3 2" xfId="8877" xr:uid="{0B1A4B4C-0BA2-40D4-B0CB-2F42414A2B1B}"/>
    <cellStyle name="20% - Accent1 5 3 4" xfId="6274" xr:uid="{42E1D26C-593C-44CC-BCE1-5FA1CFBA3209}"/>
    <cellStyle name="20% - Accent1 5 4" xfId="2169" xr:uid="{5E1C00F7-199B-4D6B-AEAB-E3DA8E05248A}"/>
    <cellStyle name="20% - Accent1 5 4 2" xfId="5049" xr:uid="{39856C67-3A6C-4369-99D3-1A4826187A50}"/>
    <cellStyle name="20% - Accent1 5 4 2 2" xfId="9138" xr:uid="{FC7BF4F4-D15C-499D-BFD3-64F3693729D3}"/>
    <cellStyle name="20% - Accent1 5 4 3" xfId="6535" xr:uid="{B3063720-79C9-480D-AA11-0E3EFA260715}"/>
    <cellStyle name="20% - Accent1 5 5" xfId="2350" xr:uid="{5DDF7E60-486A-4FE9-9556-715B9EE700B0}"/>
    <cellStyle name="20% - Accent1 5 5 2" xfId="6709" xr:uid="{97FC5D13-ABC9-42E6-AF7D-76F55DDE1E97}"/>
    <cellStyle name="20% - Accent1 5 6" xfId="4511" xr:uid="{16EFBC08-00D4-4A10-A18C-9D73D5D80ECD}"/>
    <cellStyle name="20% - Accent1 5 6 2" xfId="8618" xr:uid="{FFE54A20-791E-4D1E-808B-CF62ADF64E40}"/>
    <cellStyle name="20% - Accent1 5 7" xfId="6063" xr:uid="{C863A3A5-0690-4A0A-9869-1B547A21C5E6}"/>
    <cellStyle name="20% - Accent1 6" xfId="1126" xr:uid="{528F9DFC-A75C-4E83-817E-5FA27DF7B6F9}"/>
    <cellStyle name="20% - Accent1 6 2" xfId="1127" xr:uid="{23F8B02C-A827-4433-99E8-A8F91B2DF8A3}"/>
    <cellStyle name="20% - Accent1 6 2 2" xfId="1909" xr:uid="{416EA7C8-E808-48FB-8850-390BD937E1D0}"/>
    <cellStyle name="20% - Accent1 6 2 2 2" xfId="2703" xr:uid="{66ACF13D-6BA9-4473-A396-2AB4C509AE48}"/>
    <cellStyle name="20% - Accent1 6 2 2 2 2" xfId="7025" xr:uid="{86DEA856-9A1B-46D6-A554-FFCDAC71031C}"/>
    <cellStyle name="20% - Accent1 6 2 2 3" xfId="4791" xr:uid="{455B3157-C3C9-4B63-BBC0-7D535283C628}"/>
    <cellStyle name="20% - Accent1 6 2 2 3 2" xfId="8880" xr:uid="{298CCB96-8A63-46D2-A035-DF7ECFD9D905}"/>
    <cellStyle name="20% - Accent1 6 2 2 4" xfId="6277" xr:uid="{C6C49F04-6AA7-430E-BAFC-0A95BCCAB1A6}"/>
    <cellStyle name="20% - Accent1 6 2 3" xfId="2172" xr:uid="{BA674773-E389-4C56-8B51-724579A255A0}"/>
    <cellStyle name="20% - Accent1 6 2 3 2" xfId="5052" xr:uid="{2821A84C-F534-4E28-8AD8-68C6D258E56F}"/>
    <cellStyle name="20% - Accent1 6 2 3 2 2" xfId="9141" xr:uid="{A877DD64-4F69-4A49-A3A2-EE2ED3B30F3B}"/>
    <cellStyle name="20% - Accent1 6 2 3 3" xfId="6538" xr:uid="{422574E3-3B64-4D0F-9794-AF30AF8C30BD}"/>
    <cellStyle name="20% - Accent1 6 2 4" xfId="2353" xr:uid="{5034C2D0-E4F3-460E-8A09-0E2CB1C78C92}"/>
    <cellStyle name="20% - Accent1 6 2 4 2" xfId="6712" xr:uid="{45DDA7BC-3561-4DDA-994F-C9AB9884B156}"/>
    <cellStyle name="20% - Accent1 6 2 5" xfId="4514" xr:uid="{5B1D65B6-08F3-40D7-ACE9-03271C3351E2}"/>
    <cellStyle name="20% - Accent1 6 2 5 2" xfId="8621" xr:uid="{4B686B84-47D0-42C7-9E29-C8D1D11729BA}"/>
    <cellStyle name="20% - Accent1 6 2 6" xfId="6066" xr:uid="{06F7E20A-CDF2-42FB-9D67-1F82165D1DFE}"/>
    <cellStyle name="20% - Accent1 6 3" xfId="1908" xr:uid="{2EA17CE4-1B97-44B3-896B-142D2216DF22}"/>
    <cellStyle name="20% - Accent1 6 3 2" xfId="2702" xr:uid="{FE85816C-6E9D-4416-86C9-E4B09D64882A}"/>
    <cellStyle name="20% - Accent1 6 3 2 2" xfId="7024" xr:uid="{905ED819-D5F4-4985-BDD9-F6F4A1148B1E}"/>
    <cellStyle name="20% - Accent1 6 3 3" xfId="4790" xr:uid="{3D4ED090-5C33-45F8-A830-F0E6E461A105}"/>
    <cellStyle name="20% - Accent1 6 3 3 2" xfId="8879" xr:uid="{3CC99498-3181-41A3-B99E-1BF924F4D725}"/>
    <cellStyle name="20% - Accent1 6 3 4" xfId="6276" xr:uid="{E51F1B21-EE56-42A3-9775-AEAC67BD2CEB}"/>
    <cellStyle name="20% - Accent1 6 4" xfId="2171" xr:uid="{D10FBCC4-C921-4CD3-A78E-BE6F7C8EE7F6}"/>
    <cellStyle name="20% - Accent1 6 4 2" xfId="5051" xr:uid="{51C23C86-35AB-46BD-BFAC-C5C520EA6412}"/>
    <cellStyle name="20% - Accent1 6 4 2 2" xfId="9140" xr:uid="{25B60966-C3C1-4FDE-81AE-AF9193AFD584}"/>
    <cellStyle name="20% - Accent1 6 4 3" xfId="6537" xr:uid="{1E3E9F96-4A9B-410E-8F47-B6EFCEFE8025}"/>
    <cellStyle name="20% - Accent1 6 5" xfId="2352" xr:uid="{21B3BDFC-0615-489A-B407-804C3E2D6015}"/>
    <cellStyle name="20% - Accent1 6 5 2" xfId="6711" xr:uid="{D9D0432D-38CC-4ADA-91AB-BA8BDB69D0E3}"/>
    <cellStyle name="20% - Accent1 6 6" xfId="4513" xr:uid="{8A62BF95-CA33-4C1D-BBFC-D6FD35F8975C}"/>
    <cellStyle name="20% - Accent1 6 6 2" xfId="8620" xr:uid="{B6B91608-198F-4BCB-9EEC-FE93987B8D02}"/>
    <cellStyle name="20% - Accent1 6 7" xfId="6065" xr:uid="{36B33E69-8A9A-4309-8CE4-8CE870312E74}"/>
    <cellStyle name="20% - Accent1 7" xfId="1128" xr:uid="{6FD54A52-DCE9-4895-BCB9-2322B0ED14CD}"/>
    <cellStyle name="20% - Accent1 7 2" xfId="1129" xr:uid="{A6AAC6E8-EF81-4376-8855-55182CAE4C2E}"/>
    <cellStyle name="20% - Accent1 7 2 2" xfId="1911" xr:uid="{8F3EB428-EC6E-4B5F-BF95-A30373C8D7E0}"/>
    <cellStyle name="20% - Accent1 7 2 2 2" xfId="2705" xr:uid="{598C76D2-70B3-4A9D-82CF-0C25A9755D8C}"/>
    <cellStyle name="20% - Accent1 7 2 2 2 2" xfId="7027" xr:uid="{AEAE7E44-32B1-45F2-B275-F7A8537762C3}"/>
    <cellStyle name="20% - Accent1 7 2 2 3" xfId="4793" xr:uid="{0CF5BE5B-75B1-469F-AD1E-66E3A42B4135}"/>
    <cellStyle name="20% - Accent1 7 2 2 3 2" xfId="8882" xr:uid="{E73A8A30-23C8-4253-8D03-2C6F5C85C1DE}"/>
    <cellStyle name="20% - Accent1 7 2 2 4" xfId="6279" xr:uid="{9FCCA38B-0AA7-4C48-ABFD-AA962D7A8930}"/>
    <cellStyle name="20% - Accent1 7 2 3" xfId="2174" xr:uid="{E1F4B54D-6D8E-4E21-9EDA-C6D3FC2C85C6}"/>
    <cellStyle name="20% - Accent1 7 2 3 2" xfId="5054" xr:uid="{804734F7-9CBF-491E-A839-B6FD6CA9D80D}"/>
    <cellStyle name="20% - Accent1 7 2 3 2 2" xfId="9143" xr:uid="{ED9A912A-EF89-47E7-88CF-BAF556896509}"/>
    <cellStyle name="20% - Accent1 7 2 3 3" xfId="6540" xr:uid="{DCB27075-7929-45B7-905C-015EE37E2475}"/>
    <cellStyle name="20% - Accent1 7 2 4" xfId="2355" xr:uid="{CA589373-D775-4674-B1BF-3C4CAA0794CE}"/>
    <cellStyle name="20% - Accent1 7 2 4 2" xfId="6714" xr:uid="{EDF7C010-0BAD-4824-95E8-A1357878DA34}"/>
    <cellStyle name="20% - Accent1 7 2 5" xfId="4516" xr:uid="{089F6F21-C93E-4B26-908B-3775CF6C3D0E}"/>
    <cellStyle name="20% - Accent1 7 2 5 2" xfId="8623" xr:uid="{426CC1ED-5487-4C08-B4E4-52CD6BB8EA04}"/>
    <cellStyle name="20% - Accent1 7 2 6" xfId="6068" xr:uid="{A79C49DE-00B1-476D-B3B9-426AB25A339F}"/>
    <cellStyle name="20% - Accent1 7 3" xfId="1910" xr:uid="{133510B6-AE16-4A2C-86D6-DE61A184889A}"/>
    <cellStyle name="20% - Accent1 7 3 2" xfId="2704" xr:uid="{D5738E5A-5DAA-4469-ADB2-B135528B2F77}"/>
    <cellStyle name="20% - Accent1 7 3 2 2" xfId="7026" xr:uid="{D14DF995-8171-4C65-B666-78F2FFEAE1D9}"/>
    <cellStyle name="20% - Accent1 7 3 3" xfId="4792" xr:uid="{EC466FD2-0487-4854-BD4D-EA16C520D12E}"/>
    <cellStyle name="20% - Accent1 7 3 3 2" xfId="8881" xr:uid="{89208159-33CE-44CB-A441-0E3C8579F8DE}"/>
    <cellStyle name="20% - Accent1 7 3 4" xfId="6278" xr:uid="{B282DEF0-D57A-4E21-801A-05AA1026BB03}"/>
    <cellStyle name="20% - Accent1 7 4" xfId="2173" xr:uid="{1565BB53-50A8-4F3E-AD8B-487821169EA4}"/>
    <cellStyle name="20% - Accent1 7 4 2" xfId="5053" xr:uid="{18111798-BD9A-4D65-B88A-B1E455C6D05D}"/>
    <cellStyle name="20% - Accent1 7 4 2 2" xfId="9142" xr:uid="{E512D4BF-D359-406E-A0A0-31A45591F6A9}"/>
    <cellStyle name="20% - Accent1 7 4 3" xfId="6539" xr:uid="{1601FBE3-DE0E-4A3D-94AB-ECF0D2E66212}"/>
    <cellStyle name="20% - Accent1 7 5" xfId="2354" xr:uid="{61CEBB08-2D8D-4EAE-9940-AAED0BC67A4C}"/>
    <cellStyle name="20% - Accent1 7 5 2" xfId="6713" xr:uid="{B875489B-45A1-4F96-A537-34B3C00FA5FA}"/>
    <cellStyle name="20% - Accent1 7 6" xfId="4515" xr:uid="{963D5F98-2261-4CB1-95EF-8B7D5AE66845}"/>
    <cellStyle name="20% - Accent1 7 6 2" xfId="8622" xr:uid="{EA34F67B-2AD6-4B99-954F-B4B9AF960183}"/>
    <cellStyle name="20% - Accent1 7 7" xfId="6067" xr:uid="{D368D3F3-7BB8-4F49-8034-0065C153438B}"/>
    <cellStyle name="20% - Accent1 8" xfId="1130" xr:uid="{C9B5C31A-5802-43F5-8BCD-BD1D5A9C1CF9}"/>
    <cellStyle name="20% - Accent1 8 2" xfId="1912" xr:uid="{F266899E-93B8-480E-B0C1-D78F42164AE0}"/>
    <cellStyle name="20% - Accent1 8 2 2" xfId="2706" xr:uid="{56EDD209-F804-4196-BA7E-B07B084309A2}"/>
    <cellStyle name="20% - Accent1 8 2 2 2" xfId="7028" xr:uid="{33C4C531-5051-4FC9-B8C8-62594D75BCA8}"/>
    <cellStyle name="20% - Accent1 8 2 3" xfId="4794" xr:uid="{16E12230-3A13-4081-9A54-94B8D252B864}"/>
    <cellStyle name="20% - Accent1 8 2 3 2" xfId="8883" xr:uid="{42F04005-BD3A-43B2-A7F4-B60BEC934A73}"/>
    <cellStyle name="20% - Accent1 8 2 4" xfId="6280" xr:uid="{FD64BC14-907D-45E2-BA70-F2834BBB3F75}"/>
    <cellStyle name="20% - Accent1 8 3" xfId="2175" xr:uid="{421D4712-660A-4C32-810F-5493FB6FA28B}"/>
    <cellStyle name="20% - Accent1 8 3 2" xfId="5055" xr:uid="{AFF33105-8C8C-49CA-911A-2CF1204EA16C}"/>
    <cellStyle name="20% - Accent1 8 3 2 2" xfId="9144" xr:uid="{BA8ECA04-9C99-430B-98BD-7E8DC8F8A130}"/>
    <cellStyle name="20% - Accent1 8 3 3" xfId="6541" xr:uid="{1CF7747F-ADB9-4961-A50A-02593A72064D}"/>
    <cellStyle name="20% - Accent1 8 4" xfId="2356" xr:uid="{26BD5621-D65D-4D39-8959-78BDE8736F2A}"/>
    <cellStyle name="20% - Accent1 8 4 2" xfId="6715" xr:uid="{6D5E1ED1-2434-4DD3-A742-D4DC31E16434}"/>
    <cellStyle name="20% - Accent1 8 5" xfId="4517" xr:uid="{9A529EBD-B92C-4BBB-83B8-4821A83A844D}"/>
    <cellStyle name="20% - Accent1 8 5 2" xfId="8624" xr:uid="{33552506-2151-40A1-9649-4DDA451817D3}"/>
    <cellStyle name="20% - Accent1 8 6" xfId="6069" xr:uid="{3D6C9BC5-57C4-4088-89FE-C0C68D5F6D21}"/>
    <cellStyle name="20% - Accent1 9" xfId="1131" xr:uid="{83CD9FC1-D267-4ECF-BFD3-52B08CFA542E}"/>
    <cellStyle name="20% - Accent2" xfId="1025" builtinId="34" customBuiltin="1"/>
    <cellStyle name="20% - Accent2 10" xfId="2135" xr:uid="{24A48D3A-8E83-4E6F-BD02-F61D18F59038}"/>
    <cellStyle name="20% - Accent2 10 2" xfId="5017" xr:uid="{DBA4CDD4-F59B-4154-BD72-3BA01A691D26}"/>
    <cellStyle name="20% - Accent2 10 2 2" xfId="9106" xr:uid="{DBBBFBBE-63F3-41F3-A3A4-E765D8878D37}"/>
    <cellStyle name="20% - Accent2 10 3" xfId="6503" xr:uid="{54B6A24A-ED99-42FC-8E15-51FC9761ED52}"/>
    <cellStyle name="20% - Accent2 11" xfId="2151" xr:uid="{270C05D5-E646-4B13-89A3-EA3B65CFE984}"/>
    <cellStyle name="20% - Accent2 11 2" xfId="5031" xr:uid="{DF07A4B5-B6A6-475E-AAE4-1B9D38DB05E4}"/>
    <cellStyle name="20% - Accent2 11 2 2" xfId="9120" xr:uid="{9E5C2B31-A918-4552-B4A0-2218254E8615}"/>
    <cellStyle name="20% - Accent2 11 3" xfId="6517" xr:uid="{540B5776-4605-4A9D-BF36-33A8DC7B3BCC}"/>
    <cellStyle name="20% - Accent2 12" xfId="2671" xr:uid="{322382CE-F9CA-42F6-8F6C-24CED3A933CD}"/>
    <cellStyle name="20% - Accent2 12 2" xfId="6993" xr:uid="{E889EA01-5E67-4A57-AB7E-59F3EEFCB3E3}"/>
    <cellStyle name="20% - Accent2 13" xfId="2989" xr:uid="{B5A0AD56-16BF-4C4F-BE1C-2C5871962EFD}"/>
    <cellStyle name="20% - Accent2 13 2" xfId="7228" xr:uid="{1FB021DA-8B5B-4A21-AD54-F9D365AB9335}"/>
    <cellStyle name="20% - Accent2 14" xfId="1865" xr:uid="{0D65899D-69F2-470F-AB49-5935B5F572D6}"/>
    <cellStyle name="20% - Accent2 14 2" xfId="6244" xr:uid="{B87065E2-1C47-4C67-9BF9-0C3ACD9D82AC}"/>
    <cellStyle name="20% - Accent2 15" xfId="4758" xr:uid="{CEFC1894-1591-4626-AFBE-9DB63E6537A9}"/>
    <cellStyle name="20% - Accent2 15 2" xfId="8847" xr:uid="{EF0D9A7F-4FDC-4888-9455-D7F8181BEDB4}"/>
    <cellStyle name="20% - Accent2 16" xfId="5226" xr:uid="{658FE114-7F06-4D57-A94E-76647AF6653A}"/>
    <cellStyle name="20% - Accent2 16 2" xfId="9300" xr:uid="{4CCBCD8B-F09B-472C-92BE-0C55243E6744}"/>
    <cellStyle name="20% - Accent2 17" xfId="5254" xr:uid="{C20320D6-CC58-4F62-BED6-7751CD27E0D9}"/>
    <cellStyle name="20% - Accent2 17 2" xfId="9327" xr:uid="{F62821F8-B480-4253-9D88-B543BA7712D2}"/>
    <cellStyle name="20% - Accent2 18" xfId="5280" xr:uid="{D3BE9F50-B4A6-477B-88A8-D93D964CDB51}"/>
    <cellStyle name="20% - Accent2 18 2" xfId="9353" xr:uid="{B23787F3-E85E-44F2-8FFD-B6AE308DF79C}"/>
    <cellStyle name="20% - Accent2 19" xfId="6032" xr:uid="{B7D4F1B9-BB05-466F-89C9-2B55E5519342}"/>
    <cellStyle name="20% - Accent2 2" xfId="19" xr:uid="{00000000-0005-0000-0000-00002F000000}"/>
    <cellStyle name="20% - Accent2 2 2" xfId="81" xr:uid="{00000000-0005-0000-0000-000030000000}"/>
    <cellStyle name="20% - Accent2 2 2 2" xfId="155" xr:uid="{00000000-0005-0000-0000-000031000000}"/>
    <cellStyle name="20% - Accent2 2 2 2 2" xfId="156" xr:uid="{00000000-0005-0000-0000-000032000000}"/>
    <cellStyle name="20% - Accent2 2 2 2 2 2" xfId="448" xr:uid="{00000000-0005-0000-0000-000033000000}"/>
    <cellStyle name="20% - Accent2 2 2 2 2 2 2" xfId="2708" xr:uid="{E6D9356C-10F5-4186-BBD8-913CB3D35D31}"/>
    <cellStyle name="20% - Accent2 2 2 2 2 2 2 2" xfId="7030" xr:uid="{9D59BD09-D945-4379-8579-96520E2B5DF0}"/>
    <cellStyle name="20% - Accent2 2 2 2 2 2 3" xfId="5552" xr:uid="{77CE345C-7370-4F53-95E4-33FF707C4FDB}"/>
    <cellStyle name="20% - Accent2 2 2 2 2 3" xfId="680" xr:uid="{00000000-0005-0000-0000-000034000000}"/>
    <cellStyle name="20% - Accent2 2 2 2 2 3 2" xfId="5784" xr:uid="{0D8DB4F6-3B12-448E-8473-C468B00404AF}"/>
    <cellStyle name="20% - Accent2 2 2 2 2 4" xfId="1914" xr:uid="{BBA7B3BC-4156-4ACF-8027-375F8A92C2F6}"/>
    <cellStyle name="20% - Accent2 2 2 2 2 4 2" xfId="6282" xr:uid="{10D82422-A609-4977-8236-EF51E1412442}"/>
    <cellStyle name="20% - Accent2 2 2 2 2 5" xfId="4796" xr:uid="{B475641D-DDDA-4A92-AD8B-F1470CF00A4F}"/>
    <cellStyle name="20% - Accent2 2 2 2 2 5 2" xfId="8885" xr:uid="{FA70B80C-FEB6-48EE-8AD1-592E33A7210D}"/>
    <cellStyle name="20% - Accent2 2 2 2 2 6" xfId="5316" xr:uid="{1E442958-B18C-462C-8F9E-A4B5F2BDF0DF}"/>
    <cellStyle name="20% - Accent2 2 2 2 3" xfId="157" xr:uid="{00000000-0005-0000-0000-000035000000}"/>
    <cellStyle name="20% - Accent2 2 2 2 3 2" xfId="449" xr:uid="{00000000-0005-0000-0000-000036000000}"/>
    <cellStyle name="20% - Accent2 2 2 2 3 2 2" xfId="5553" xr:uid="{42176742-C9F7-4CE3-943A-F1E74AA07C8B}"/>
    <cellStyle name="20% - Accent2 2 2 2 3 3" xfId="681" xr:uid="{00000000-0005-0000-0000-000037000000}"/>
    <cellStyle name="20% - Accent2 2 2 2 3 3 2" xfId="5785" xr:uid="{98F3ACA1-26E7-4B79-B1F2-9A4AE241BE45}"/>
    <cellStyle name="20% - Accent2 2 2 2 3 4" xfId="2177" xr:uid="{A29943B4-6F11-461A-A717-063C5C7069BB}"/>
    <cellStyle name="20% - Accent2 2 2 2 3 4 2" xfId="6543" xr:uid="{8480E147-080D-4884-93A5-F8C863A1515C}"/>
    <cellStyle name="20% - Accent2 2 2 2 3 5" xfId="5057" xr:uid="{B9D57C18-1C58-4E53-AD33-9BE9E42C5071}"/>
    <cellStyle name="20% - Accent2 2 2 2 3 5 2" xfId="9146" xr:uid="{FF711987-C673-4ADC-92C7-B85BBDBB5F48}"/>
    <cellStyle name="20% - Accent2 2 2 2 3 6" xfId="5317" xr:uid="{C18E58C3-5103-48AC-8036-CD1DAE15DE4D}"/>
    <cellStyle name="20% - Accent2 2 2 2 4" xfId="447" xr:uid="{00000000-0005-0000-0000-000038000000}"/>
    <cellStyle name="20% - Accent2 2 2 2 4 2" xfId="2358" xr:uid="{39AFEAB2-E7BC-4233-9445-D2C0A0296A7C}"/>
    <cellStyle name="20% - Accent2 2 2 2 4 2 2" xfId="6717" xr:uid="{11F6A660-01E1-4C28-9D1A-62E3D38E6916}"/>
    <cellStyle name="20% - Accent2 2 2 2 4 3" xfId="5551" xr:uid="{E69CA2E6-5F69-4D7E-B6C4-6258C97E619E}"/>
    <cellStyle name="20% - Accent2 2 2 2 5" xfId="679" xr:uid="{00000000-0005-0000-0000-000039000000}"/>
    <cellStyle name="20% - Accent2 2 2 2 5 2" xfId="5783" xr:uid="{7BF46EA7-3D2E-4388-94B2-E338D2B04D98}"/>
    <cellStyle name="20% - Accent2 2 2 2 6" xfId="1134" xr:uid="{F1E26F1B-B07D-4226-9D93-4CCFB918619F}"/>
    <cellStyle name="20% - Accent2 2 2 2 6 2" xfId="6071" xr:uid="{FE276F68-1DE2-4686-A780-72CDE23E506B}"/>
    <cellStyle name="20% - Accent2 2 2 2 7" xfId="4519" xr:uid="{AD76D42F-C332-4DF5-B63F-3463786146FC}"/>
    <cellStyle name="20% - Accent2 2 2 2 7 2" xfId="8626" xr:uid="{11285D43-A33D-4FCD-AA82-90812A1C266A}"/>
    <cellStyle name="20% - Accent2 2 2 2 8" xfId="5315" xr:uid="{D627AF22-FCF4-4790-A27E-3A3A3EF2FEF3}"/>
    <cellStyle name="20% - Accent2 2 2 3" xfId="158" xr:uid="{00000000-0005-0000-0000-00003A000000}"/>
    <cellStyle name="20% - Accent2 2 2 3 2" xfId="450" xr:uid="{00000000-0005-0000-0000-00003B000000}"/>
    <cellStyle name="20% - Accent2 2 2 3 2 2" xfId="2707" xr:uid="{AF46A97E-3D2E-4D13-99DD-D07AB6402A94}"/>
    <cellStyle name="20% - Accent2 2 2 3 2 2 2" xfId="7029" xr:uid="{0EAADDEF-8159-4640-818F-260407351244}"/>
    <cellStyle name="20% - Accent2 2 2 3 2 3" xfId="5554" xr:uid="{D26EA7A8-003B-44D7-BA58-96BB00486DBA}"/>
    <cellStyle name="20% - Accent2 2 2 3 3" xfId="682" xr:uid="{00000000-0005-0000-0000-00003C000000}"/>
    <cellStyle name="20% - Accent2 2 2 3 3 2" xfId="5786" xr:uid="{D87448AC-E9FC-42D5-BFEE-1BAE43D8BC3E}"/>
    <cellStyle name="20% - Accent2 2 2 3 4" xfId="1913" xr:uid="{D5501DF8-77EB-4BC3-8D0E-BED3EF53237B}"/>
    <cellStyle name="20% - Accent2 2 2 3 4 2" xfId="6281" xr:uid="{FB8E7225-3635-4954-8540-AD80053AB917}"/>
    <cellStyle name="20% - Accent2 2 2 3 5" xfId="4795" xr:uid="{780D66CC-119C-4A1E-A6BB-4EBF6EFA8884}"/>
    <cellStyle name="20% - Accent2 2 2 3 5 2" xfId="8884" xr:uid="{855667A8-7B69-43C6-BFC8-81EE4FA18119}"/>
    <cellStyle name="20% - Accent2 2 2 3 6" xfId="5318" xr:uid="{76662B29-F868-4E3B-B7E2-F53A8B7A981B}"/>
    <cellStyle name="20% - Accent2 2 2 4" xfId="159" xr:uid="{00000000-0005-0000-0000-00003D000000}"/>
    <cellStyle name="20% - Accent2 2 2 4 2" xfId="451" xr:uid="{00000000-0005-0000-0000-00003E000000}"/>
    <cellStyle name="20% - Accent2 2 2 4 2 2" xfId="5555" xr:uid="{0472414E-DE95-4811-AF77-511D035B9750}"/>
    <cellStyle name="20% - Accent2 2 2 4 3" xfId="683" xr:uid="{00000000-0005-0000-0000-00003F000000}"/>
    <cellStyle name="20% - Accent2 2 2 4 3 2" xfId="5787" xr:uid="{EE453516-5EC6-467F-B240-DD2902DAAD82}"/>
    <cellStyle name="20% - Accent2 2 2 4 4" xfId="2176" xr:uid="{158E34B6-D50D-40FA-BCB3-5DBAA16D770E}"/>
    <cellStyle name="20% - Accent2 2 2 4 4 2" xfId="6542" xr:uid="{4AA0CBA0-84ED-4747-A6EE-4E7D7C1BDABC}"/>
    <cellStyle name="20% - Accent2 2 2 4 5" xfId="5056" xr:uid="{108A76A0-255C-4B20-A638-64EFB1D928D5}"/>
    <cellStyle name="20% - Accent2 2 2 4 5 2" xfId="9145" xr:uid="{B101F373-587A-409B-A47D-E44310D3E1F3}"/>
    <cellStyle name="20% - Accent2 2 2 4 6" xfId="5319" xr:uid="{FB72BA55-27C4-4E9D-8077-1BA9FCAB1561}"/>
    <cellStyle name="20% - Accent2 2 2 5" xfId="2357" xr:uid="{0E349430-0BFA-4B3A-883D-B7221D5580F5}"/>
    <cellStyle name="20% - Accent2 2 2 5 2" xfId="6716" xr:uid="{49E36583-7D64-46CC-B089-89DE42902FDF}"/>
    <cellStyle name="20% - Accent2 2 2 6" xfId="2564" xr:uid="{8489C264-737D-4D39-B02F-A4F314427856}"/>
    <cellStyle name="20% - Accent2 2 2 7" xfId="1133" xr:uid="{2E1B4785-C73D-4CCD-A9B8-98D4E2E51B49}"/>
    <cellStyle name="20% - Accent2 2 2 7 2" xfId="6070" xr:uid="{5B536D27-98E2-44C2-81AF-886B289E3849}"/>
    <cellStyle name="20% - Accent2 2 2 8" xfId="4518" xr:uid="{3C735E7B-9331-4AD6-A1A2-074CCD5A11BD}"/>
    <cellStyle name="20% - Accent2 2 2 8 2" xfId="8625" xr:uid="{C8E5C541-BD2E-4539-A9AA-E4C49637FB66}"/>
    <cellStyle name="20% - Accent2 2 3" xfId="160" xr:uid="{00000000-0005-0000-0000-000040000000}"/>
    <cellStyle name="20% - Accent2 2 3 2" xfId="161" xr:uid="{00000000-0005-0000-0000-000041000000}"/>
    <cellStyle name="20% - Accent2 2 3 2 2" xfId="453" xr:uid="{00000000-0005-0000-0000-000042000000}"/>
    <cellStyle name="20% - Accent2 2 3 2 2 2" xfId="2709" xr:uid="{06358902-4EA4-45ED-AF30-75E326B7172F}"/>
    <cellStyle name="20% - Accent2 2 3 2 2 2 2" xfId="7031" xr:uid="{D334E8E2-D9A2-4DBD-B682-79B08AED0E60}"/>
    <cellStyle name="20% - Accent2 2 3 2 2 3" xfId="5557" xr:uid="{258E2A80-A62B-429A-80A4-0EA3DBBF8CC2}"/>
    <cellStyle name="20% - Accent2 2 3 2 3" xfId="685" xr:uid="{00000000-0005-0000-0000-000043000000}"/>
    <cellStyle name="20% - Accent2 2 3 2 3 2" xfId="5789" xr:uid="{B897ECB7-F446-4616-BF11-50196F127C4C}"/>
    <cellStyle name="20% - Accent2 2 3 2 4" xfId="1915" xr:uid="{AB1F9BF2-B849-474F-839A-D4CB811237B4}"/>
    <cellStyle name="20% - Accent2 2 3 2 4 2" xfId="6283" xr:uid="{3AA32E34-CBDA-44CD-9F6D-DE6C25F529F3}"/>
    <cellStyle name="20% - Accent2 2 3 2 5" xfId="4797" xr:uid="{EE702D92-3A88-4E0E-92FE-F6075A06F3BA}"/>
    <cellStyle name="20% - Accent2 2 3 2 5 2" xfId="8886" xr:uid="{ECA008CF-669F-4BFB-A496-B9D34ECFB6D9}"/>
    <cellStyle name="20% - Accent2 2 3 2 6" xfId="5321" xr:uid="{FA58F4F4-CA02-4820-BF41-86868E6D840F}"/>
    <cellStyle name="20% - Accent2 2 3 3" xfId="162" xr:uid="{00000000-0005-0000-0000-000044000000}"/>
    <cellStyle name="20% - Accent2 2 3 3 2" xfId="454" xr:uid="{00000000-0005-0000-0000-000045000000}"/>
    <cellStyle name="20% - Accent2 2 3 3 2 2" xfId="5558" xr:uid="{FF067245-3DF3-43CA-B4F5-EF43F979616F}"/>
    <cellStyle name="20% - Accent2 2 3 3 3" xfId="686" xr:uid="{00000000-0005-0000-0000-000046000000}"/>
    <cellStyle name="20% - Accent2 2 3 3 3 2" xfId="5790" xr:uid="{7C14621F-A33F-4692-AFF9-3285B7670D7A}"/>
    <cellStyle name="20% - Accent2 2 3 3 4" xfId="2178" xr:uid="{0FE339EF-3A80-464F-BA41-625B1FE73EFA}"/>
    <cellStyle name="20% - Accent2 2 3 3 4 2" xfId="6544" xr:uid="{8E444E70-EF77-40E9-AA00-B55C2F60430C}"/>
    <cellStyle name="20% - Accent2 2 3 3 5" xfId="5058" xr:uid="{927FAE45-80D2-41B7-9665-3FC47FBEDFBA}"/>
    <cellStyle name="20% - Accent2 2 3 3 5 2" xfId="9147" xr:uid="{457673AC-0874-4D47-83D5-581E0829D633}"/>
    <cellStyle name="20% - Accent2 2 3 3 6" xfId="5322" xr:uid="{21C7E784-0698-4E47-B94E-ABF4CD40D0E4}"/>
    <cellStyle name="20% - Accent2 2 3 4" xfId="452" xr:uid="{00000000-0005-0000-0000-000047000000}"/>
    <cellStyle name="20% - Accent2 2 3 4 2" xfId="2359" xr:uid="{8E0557BE-2039-456E-A470-70E237DD34BE}"/>
    <cellStyle name="20% - Accent2 2 3 4 2 2" xfId="6718" xr:uid="{28DD9DBF-962A-4ADB-A146-08D844F6EB24}"/>
    <cellStyle name="20% - Accent2 2 3 4 3" xfId="5556" xr:uid="{7A33CF12-05EF-4FD1-9311-45935360E757}"/>
    <cellStyle name="20% - Accent2 2 3 5" xfId="684" xr:uid="{00000000-0005-0000-0000-000048000000}"/>
    <cellStyle name="20% - Accent2 2 3 5 2" xfId="2562" xr:uid="{E01AE0AD-7C80-4DA9-B613-21AF8068A32A}"/>
    <cellStyle name="20% - Accent2 2 3 5 2 2" xfId="6899" xr:uid="{1D8BDB52-5E9B-41BA-B41B-2F377CD96020}"/>
    <cellStyle name="20% - Accent2 2 3 5 3" xfId="5788" xr:uid="{36E795C5-3145-4524-B232-7AAD4FE6F591}"/>
    <cellStyle name="20% - Accent2 2 3 6" xfId="1135" xr:uid="{EC98F8C7-6846-40D4-AF3B-7F355A1ADB72}"/>
    <cellStyle name="20% - Accent2 2 3 6 2" xfId="6072" xr:uid="{6E229FC2-DCA6-46EF-BF7D-F4E7C8237E49}"/>
    <cellStyle name="20% - Accent2 2 3 7" xfId="4520" xr:uid="{107792B1-8FC9-4889-A8CE-23C96702841D}"/>
    <cellStyle name="20% - Accent2 2 3 7 2" xfId="8627" xr:uid="{96DE940F-3D3F-4989-8454-99D44C585E8B}"/>
    <cellStyle name="20% - Accent2 2 3 8" xfId="5320" xr:uid="{A79958A2-47A3-4347-AC21-F24F7A06933A}"/>
    <cellStyle name="20% - Accent2 2 4" xfId="163" xr:uid="{00000000-0005-0000-0000-000049000000}"/>
    <cellStyle name="20% - Accent2 2 4 2" xfId="164" xr:uid="{00000000-0005-0000-0000-00004A000000}"/>
    <cellStyle name="20% - Accent2 2 4 2 2" xfId="456" xr:uid="{00000000-0005-0000-0000-00004B000000}"/>
    <cellStyle name="20% - Accent2 2 4 2 2 2" xfId="2710" xr:uid="{A16E97A2-A325-43CC-B427-8E5711351913}"/>
    <cellStyle name="20% - Accent2 2 4 2 2 2 2" xfId="7032" xr:uid="{94F255E8-05F7-4798-9FB4-A4B4B660ABD5}"/>
    <cellStyle name="20% - Accent2 2 4 2 2 3" xfId="5560" xr:uid="{2C91CE49-9018-4889-8671-202C077D9C66}"/>
    <cellStyle name="20% - Accent2 2 4 2 3" xfId="688" xr:uid="{00000000-0005-0000-0000-00004C000000}"/>
    <cellStyle name="20% - Accent2 2 4 2 3 2" xfId="5792" xr:uid="{E6E9D777-3DFD-420D-A773-D18E998B2AE5}"/>
    <cellStyle name="20% - Accent2 2 4 2 4" xfId="1916" xr:uid="{E60F2FF8-4DF9-48C5-8F37-4068BBE1BAAC}"/>
    <cellStyle name="20% - Accent2 2 4 2 4 2" xfId="6284" xr:uid="{7CF33E7E-9CFC-47C6-B60A-698B2853848E}"/>
    <cellStyle name="20% - Accent2 2 4 2 5" xfId="4798" xr:uid="{851E13EE-FA3D-460A-9493-30E23D5B1ADC}"/>
    <cellStyle name="20% - Accent2 2 4 2 5 2" xfId="8887" xr:uid="{49ACC987-2C86-448A-8879-837AE75F79DB}"/>
    <cellStyle name="20% - Accent2 2 4 2 6" xfId="5324" xr:uid="{8D4CFA72-3596-4D4A-AD82-D345CD4BC93D}"/>
    <cellStyle name="20% - Accent2 2 4 3" xfId="165" xr:uid="{00000000-0005-0000-0000-00004D000000}"/>
    <cellStyle name="20% - Accent2 2 4 3 2" xfId="457" xr:uid="{00000000-0005-0000-0000-00004E000000}"/>
    <cellStyle name="20% - Accent2 2 4 3 2 2" xfId="5561" xr:uid="{10710CD7-86A4-48F3-B1C7-8832B3560EB1}"/>
    <cellStyle name="20% - Accent2 2 4 3 3" xfId="689" xr:uid="{00000000-0005-0000-0000-00004F000000}"/>
    <cellStyle name="20% - Accent2 2 4 3 3 2" xfId="5793" xr:uid="{16E07511-350E-427A-AF6D-0C4001090B7D}"/>
    <cellStyle name="20% - Accent2 2 4 3 4" xfId="2179" xr:uid="{08743419-523B-45D0-8122-9AC270E415E5}"/>
    <cellStyle name="20% - Accent2 2 4 3 4 2" xfId="6545" xr:uid="{E75BBEB0-18CE-4661-8AAF-B225308EFB18}"/>
    <cellStyle name="20% - Accent2 2 4 3 5" xfId="5059" xr:uid="{E771BB45-881F-42C8-B6FD-AFEC8B9D3B04}"/>
    <cellStyle name="20% - Accent2 2 4 3 5 2" xfId="9148" xr:uid="{4AFB1C2D-6082-41FB-AC7C-B9055ED5841F}"/>
    <cellStyle name="20% - Accent2 2 4 3 6" xfId="5325" xr:uid="{78DBBD3E-9867-4DDC-907C-8ED5C895D8B0}"/>
    <cellStyle name="20% - Accent2 2 4 4" xfId="455" xr:uid="{00000000-0005-0000-0000-000050000000}"/>
    <cellStyle name="20% - Accent2 2 4 4 2" xfId="2360" xr:uid="{92F93B21-0FE9-49A8-8CBA-78E799F11776}"/>
    <cellStyle name="20% - Accent2 2 4 4 2 2" xfId="6719" xr:uid="{0A717664-E680-414F-BBDE-E37EDB8FD20F}"/>
    <cellStyle name="20% - Accent2 2 4 4 3" xfId="5559" xr:uid="{309C3D41-B2B5-4356-A692-85CA09C06EFD}"/>
    <cellStyle name="20% - Accent2 2 4 5" xfId="687" xr:uid="{00000000-0005-0000-0000-000051000000}"/>
    <cellStyle name="20% - Accent2 2 4 5 2" xfId="5791" xr:uid="{01143F3C-64A1-405C-B551-9360349542E6}"/>
    <cellStyle name="20% - Accent2 2 4 6" xfId="1136" xr:uid="{4190D484-C5AC-463B-BFB8-65E48C3F60A8}"/>
    <cellStyle name="20% - Accent2 2 4 6 2" xfId="6073" xr:uid="{1038545A-A001-458C-95BD-53403FF2BF9E}"/>
    <cellStyle name="20% - Accent2 2 4 7" xfId="4521" xr:uid="{1995A716-2119-413F-BD3C-5ACD72B5B8F2}"/>
    <cellStyle name="20% - Accent2 2 4 7 2" xfId="8628" xr:uid="{6FD373EB-BBA4-425D-B02B-12019C2F55EF}"/>
    <cellStyle name="20% - Accent2 2 4 8" xfId="5323" xr:uid="{8CF662C3-B111-4AB7-B60F-DDE4A04AC455}"/>
    <cellStyle name="20% - Accent2 2 5" xfId="166" xr:uid="{00000000-0005-0000-0000-000052000000}"/>
    <cellStyle name="20% - Accent2 2 5 2" xfId="458" xr:uid="{00000000-0005-0000-0000-000053000000}"/>
    <cellStyle name="20% - Accent2 2 5 2 2" xfId="5562" xr:uid="{B01A5F5F-3B1F-425F-82D3-DF0C8CA8DBAB}"/>
    <cellStyle name="20% - Accent2 2 5 3" xfId="690" xr:uid="{00000000-0005-0000-0000-000054000000}"/>
    <cellStyle name="20% - Accent2 2 5 3 2" xfId="5794" xr:uid="{D316CC4C-6FD1-4C2F-BA45-778D5599C8F9}"/>
    <cellStyle name="20% - Accent2 2 5 4" xfId="1132" xr:uid="{040B0C36-0854-4333-BA1B-3F80A5A8C655}"/>
    <cellStyle name="20% - Accent2 2 5 5" xfId="5326" xr:uid="{F6C8CDB4-CDFE-4735-9DFC-9CF8F474C1FB}"/>
    <cellStyle name="20% - Accent2 2 6" xfId="167" xr:uid="{00000000-0005-0000-0000-000055000000}"/>
    <cellStyle name="20% - Accent2 2 6 2" xfId="459" xr:uid="{00000000-0005-0000-0000-000056000000}"/>
    <cellStyle name="20% - Accent2 2 6 2 2" xfId="5563" xr:uid="{D827B95C-F0E6-4DC4-8F53-BAB609A4F278}"/>
    <cellStyle name="20% - Accent2 2 6 3" xfId="691" xr:uid="{00000000-0005-0000-0000-000057000000}"/>
    <cellStyle name="20% - Accent2 2 6 3 2" xfId="5795" xr:uid="{35BB195E-CCC1-4A5C-B9DC-3D4859734586}"/>
    <cellStyle name="20% - Accent2 2 6 4" xfId="5327" xr:uid="{4C8377D5-7E4F-49FF-B9D6-50D1DB8D6814}"/>
    <cellStyle name="20% - Accent2 2 7" xfId="1063" xr:uid="{5783254E-2A29-4ED3-9196-957EA526F0F5}"/>
    <cellStyle name="20% - Accent2 2 8" xfId="5239" xr:uid="{0934BCA1-D67B-45DA-BBC9-A710C905354B}"/>
    <cellStyle name="20% - Accent2 2 8 2" xfId="9313" xr:uid="{7B20FF51-E269-4B62-AF3D-F42E3067E443}"/>
    <cellStyle name="20% - Accent2 2 9" xfId="5267" xr:uid="{DA8B5F1A-A650-4114-8ECA-DAC1707FBAD3}"/>
    <cellStyle name="20% - Accent2 2 9 2" xfId="9340" xr:uid="{58F60D88-CEEF-4FB0-9FA1-05B5EE44C1E7}"/>
    <cellStyle name="20% - Accent2 3" xfId="382" xr:uid="{00000000-0005-0000-0000-000058000000}"/>
    <cellStyle name="20% - Accent2 3 2" xfId="646" xr:uid="{00000000-0005-0000-0000-000059000000}"/>
    <cellStyle name="20% - Accent2 3 2 2" xfId="1917" xr:uid="{7B64BB6C-331D-4334-803A-A503AF391A63}"/>
    <cellStyle name="20% - Accent2 3 2 2 2" xfId="2711" xr:uid="{2BFCDAF0-13A8-485B-AE27-21B585FB39F9}"/>
    <cellStyle name="20% - Accent2 3 2 2 2 2" xfId="7033" xr:uid="{CE954EE4-9FB6-42C5-9AB0-56D24399B45E}"/>
    <cellStyle name="20% - Accent2 3 2 2 3" xfId="4799" xr:uid="{33504A71-5413-41FD-AA50-4F1E5C4248C1}"/>
    <cellStyle name="20% - Accent2 3 2 2 3 2" xfId="8888" xr:uid="{A04D8127-53E9-4A7B-8543-166924EF17F4}"/>
    <cellStyle name="20% - Accent2 3 2 2 4" xfId="6285" xr:uid="{CD45ADB4-6216-4E00-84C9-F056BC2DEE9F}"/>
    <cellStyle name="20% - Accent2 3 2 3" xfId="2180" xr:uid="{064259CA-9918-41A9-97CB-86C19BB9426B}"/>
    <cellStyle name="20% - Accent2 3 2 3 2" xfId="5060" xr:uid="{6301D882-525A-452D-AD11-28F852F3A0F1}"/>
    <cellStyle name="20% - Accent2 3 2 3 2 2" xfId="9149" xr:uid="{A8ADBEB3-6BAC-482A-AB1E-CDED77D02B65}"/>
    <cellStyle name="20% - Accent2 3 2 3 3" xfId="6546" xr:uid="{AD9D22EC-4C0B-45EC-AD5B-E9A0004EE114}"/>
    <cellStyle name="20% - Accent2 3 2 4" xfId="2361" xr:uid="{8FCEEED4-5518-453B-8E46-92A9720FE31B}"/>
    <cellStyle name="20% - Accent2 3 2 4 2" xfId="6720" xr:uid="{D2DE121D-8378-49D9-8BFE-3D69BAF88532}"/>
    <cellStyle name="20% - Accent2 3 2 5" xfId="1138" xr:uid="{443252FC-F710-4F4C-B030-3F8AB116E953}"/>
    <cellStyle name="20% - Accent2 3 2 5 2" xfId="6074" xr:uid="{C3A3C257-681C-4EED-9031-85B2D784FE02}"/>
    <cellStyle name="20% - Accent2 3 2 6" xfId="4522" xr:uid="{A46B7378-3FA2-492E-BBCE-5E946BD61838}"/>
    <cellStyle name="20% - Accent2 3 2 6 2" xfId="8629" xr:uid="{0F63AB80-5221-4EF0-999E-D9A864F5081E}"/>
    <cellStyle name="20% - Accent2 3 2 7" xfId="5750" xr:uid="{9123AF85-E8CA-48F8-B9FC-30337FCEE9E3}"/>
    <cellStyle name="20% - Accent2 3 3" xfId="879" xr:uid="{00000000-0005-0000-0000-00005A000000}"/>
    <cellStyle name="20% - Accent2 3 3 2" xfId="1918" xr:uid="{4F54DEEE-DEF2-4B88-A395-52FB3EF9D262}"/>
    <cellStyle name="20% - Accent2 3 3 2 2" xfId="2712" xr:uid="{8DBE4E7E-C36C-4D27-AEFD-450AD8CDD8D2}"/>
    <cellStyle name="20% - Accent2 3 3 2 2 2" xfId="7034" xr:uid="{9684B1B6-5120-49E6-93F6-9CA50A727046}"/>
    <cellStyle name="20% - Accent2 3 3 2 3" xfId="4800" xr:uid="{0C33CF36-5ED3-4549-972F-1C41DE5FBADB}"/>
    <cellStyle name="20% - Accent2 3 3 2 3 2" xfId="8889" xr:uid="{55AD0C2B-EE44-4D1C-A3D3-ED9DC32863D6}"/>
    <cellStyle name="20% - Accent2 3 3 2 4" xfId="6286" xr:uid="{12B98195-0999-4B41-817F-5FD809EF1136}"/>
    <cellStyle name="20% - Accent2 3 3 3" xfId="2181" xr:uid="{3DAE5940-0272-40ED-B333-09DA82470D15}"/>
    <cellStyle name="20% - Accent2 3 3 3 2" xfId="5061" xr:uid="{99146991-9D84-4819-9E5E-1C40C2AF1107}"/>
    <cellStyle name="20% - Accent2 3 3 3 2 2" xfId="9150" xr:uid="{7F075EE8-73CA-4DA3-A1CB-47F58F29046B}"/>
    <cellStyle name="20% - Accent2 3 3 3 3" xfId="6547" xr:uid="{01F0002D-9C76-4B9F-9404-B977B5A4A0FF}"/>
    <cellStyle name="20% - Accent2 3 3 4" xfId="2362" xr:uid="{36157EC2-4B70-46EE-B14B-CD8E94395276}"/>
    <cellStyle name="20% - Accent2 3 3 4 2" xfId="6721" xr:uid="{8C991DD7-1755-4D95-8B70-4D3E1B2AE7D1}"/>
    <cellStyle name="20% - Accent2 3 3 5" xfId="1139" xr:uid="{2F35FDDF-4161-4F2F-BBD4-166D2CEA4BB8}"/>
    <cellStyle name="20% - Accent2 3 3 5 2" xfId="6075" xr:uid="{D3B5FE22-3DDC-413A-8E4F-96146937A20E}"/>
    <cellStyle name="20% - Accent2 3 3 6" xfId="4523" xr:uid="{688A4E3C-41C9-4161-B1E3-C919CB734C04}"/>
    <cellStyle name="20% - Accent2 3 3 6 2" xfId="8630" xr:uid="{22CBD227-49C8-444E-A637-539A630612B4}"/>
    <cellStyle name="20% - Accent2 3 3 7" xfId="5983" xr:uid="{7D97F6DF-CDD9-45AB-AD02-15E74AF43068}"/>
    <cellStyle name="20% - Accent2 3 4" xfId="1137" xr:uid="{CEFBCF7B-F3CF-45E3-A1BA-7C3B292B1C90}"/>
    <cellStyle name="20% - Accent2 3 5" xfId="5514" xr:uid="{767EC11F-CAB0-41AF-A68A-30AF9A3E1524}"/>
    <cellStyle name="20% - Accent2 4" xfId="896" xr:uid="{00000000-0005-0000-0000-00005B000000}"/>
    <cellStyle name="20% - Accent2 4 2" xfId="1141" xr:uid="{6F4F89CE-4AE6-44E1-A499-00E4286507AF}"/>
    <cellStyle name="20% - Accent2 4 2 2" xfId="1919" xr:uid="{64E02B51-1F8B-4856-B991-FCD7119BFD10}"/>
    <cellStyle name="20% - Accent2 4 2 2 2" xfId="2713" xr:uid="{72EF0E84-E1CD-431B-AE56-6D6A7C4294DD}"/>
    <cellStyle name="20% - Accent2 4 2 2 2 2" xfId="7035" xr:uid="{723F86F8-F367-4F78-8BB5-54275F38B4F7}"/>
    <cellStyle name="20% - Accent2 4 2 2 3" xfId="4801" xr:uid="{A20F8FB4-048A-4EF9-A100-5ACA1B78E3A4}"/>
    <cellStyle name="20% - Accent2 4 2 2 3 2" xfId="8890" xr:uid="{6669BD7B-0570-4239-876D-DEBE8E505149}"/>
    <cellStyle name="20% - Accent2 4 2 2 4" xfId="6287" xr:uid="{60CF4CA3-90EA-4312-8363-4E744CB46475}"/>
    <cellStyle name="20% - Accent2 4 2 3" xfId="2182" xr:uid="{1E75CA2C-206D-41BB-BE45-6F8AD2A4B1C5}"/>
    <cellStyle name="20% - Accent2 4 2 3 2" xfId="5062" xr:uid="{9B90E1FB-ECE4-4693-8B04-C44ED61AC305}"/>
    <cellStyle name="20% - Accent2 4 2 3 2 2" xfId="9151" xr:uid="{CB1D1B07-285A-4E79-AE69-4532D76E2A44}"/>
    <cellStyle name="20% - Accent2 4 2 3 3" xfId="6548" xr:uid="{B8B1C573-9378-4760-A644-F47289754EF3}"/>
    <cellStyle name="20% - Accent2 4 2 4" xfId="2363" xr:uid="{D5FD1ADA-747A-4E63-8A02-A4FC1F593BE2}"/>
    <cellStyle name="20% - Accent2 4 2 4 2" xfId="6722" xr:uid="{271BB5DC-9E97-4B75-8D58-15F4B7A07E12}"/>
    <cellStyle name="20% - Accent2 4 2 5" xfId="4524" xr:uid="{081C0D7C-8364-4DCF-A5B4-2EDD5EAB067A}"/>
    <cellStyle name="20% - Accent2 4 2 5 2" xfId="8631" xr:uid="{9FABFDC3-8C30-4FC6-88E5-E4ADD9AE3B36}"/>
    <cellStyle name="20% - Accent2 4 2 6" xfId="6076" xr:uid="{D06D1635-F335-4A69-9A0F-94296B281115}"/>
    <cellStyle name="20% - Accent2 4 3" xfId="1142" xr:uid="{2E7C2C5F-94C2-4FC5-991B-80BE9505587E}"/>
    <cellStyle name="20% - Accent2 4 3 2" xfId="1920" xr:uid="{D7D6E01E-B01E-48F4-BD81-1441A9334EA4}"/>
    <cellStyle name="20% - Accent2 4 3 2 2" xfId="2714" xr:uid="{B68958CF-DBC9-4E3B-8274-5E65635FF7D0}"/>
    <cellStyle name="20% - Accent2 4 3 2 2 2" xfId="7036" xr:uid="{1560895A-CD9F-4754-A825-4337E91B43E9}"/>
    <cellStyle name="20% - Accent2 4 3 2 3" xfId="4802" xr:uid="{97F53F81-A4AF-4979-882F-75ACA4171D73}"/>
    <cellStyle name="20% - Accent2 4 3 2 3 2" xfId="8891" xr:uid="{13ECE742-1FA4-46ED-AE1A-7E5D5E537E62}"/>
    <cellStyle name="20% - Accent2 4 3 2 4" xfId="6288" xr:uid="{5A65242D-C780-4A39-B561-C7B50ADFF6EF}"/>
    <cellStyle name="20% - Accent2 4 3 3" xfId="2183" xr:uid="{B914E163-FCD4-4472-A28D-58BC46F05996}"/>
    <cellStyle name="20% - Accent2 4 3 3 2" xfId="5063" xr:uid="{AAFFDF89-0EB6-4E4B-81A9-B5EBED958EB7}"/>
    <cellStyle name="20% - Accent2 4 3 3 2 2" xfId="9152" xr:uid="{DE68CBF1-AA02-4134-8AD2-30B946F45316}"/>
    <cellStyle name="20% - Accent2 4 3 3 3" xfId="6549" xr:uid="{00942D05-2E25-4793-B93F-F7AF84F451F5}"/>
    <cellStyle name="20% - Accent2 4 3 4" xfId="2364" xr:uid="{52C0D9DD-77E8-47D5-8C10-9C7A1EAA644B}"/>
    <cellStyle name="20% - Accent2 4 3 4 2" xfId="6723" xr:uid="{D84B9B15-D88B-4E39-BEBC-0BCDD629D953}"/>
    <cellStyle name="20% - Accent2 4 3 5" xfId="4525" xr:uid="{78A081BA-9E71-49B0-806B-5B6667471CB5}"/>
    <cellStyle name="20% - Accent2 4 3 5 2" xfId="8632" xr:uid="{98899015-932F-4F8E-A8C9-B4F3660893C0}"/>
    <cellStyle name="20% - Accent2 4 3 6" xfId="6077" xr:uid="{6FA5DE83-47C5-4C18-A42E-95F82F2FA15D}"/>
    <cellStyle name="20% - Accent2 4 4" xfId="1140" xr:uid="{DBD23835-6D7C-4C56-9899-35B33A8A95AE}"/>
    <cellStyle name="20% - Accent2 4 5" xfId="5997" xr:uid="{47AFD427-C124-4C0F-A1B1-48DA01CBA1E4}"/>
    <cellStyle name="20% - Accent2 5" xfId="1143" xr:uid="{0D5BBEB3-9223-4B9C-A816-8543184564AD}"/>
    <cellStyle name="20% - Accent2 5 2" xfId="1144" xr:uid="{AEC4CB99-05C8-4A9C-951A-91A5F84702DE}"/>
    <cellStyle name="20% - Accent2 5 2 2" xfId="1922" xr:uid="{60E59F79-60A9-4E2D-83CD-816412E5712F}"/>
    <cellStyle name="20% - Accent2 5 2 2 2" xfId="2716" xr:uid="{5030D26C-2056-4793-AC9C-4001DF8FD030}"/>
    <cellStyle name="20% - Accent2 5 2 2 2 2" xfId="7038" xr:uid="{79DD3E78-F9AB-4756-8C1B-5A3E7A416CB3}"/>
    <cellStyle name="20% - Accent2 5 2 2 3" xfId="4804" xr:uid="{F16FB150-B044-4EFB-A889-B5A0C3F1BD23}"/>
    <cellStyle name="20% - Accent2 5 2 2 3 2" xfId="8893" xr:uid="{F98AFAE0-E135-41F9-A719-05E03329EB18}"/>
    <cellStyle name="20% - Accent2 5 2 2 4" xfId="6290" xr:uid="{B14E8072-25FC-4CD2-882C-A923C5BD7331}"/>
    <cellStyle name="20% - Accent2 5 2 3" xfId="2185" xr:uid="{F8748641-CB99-4C9B-A442-D272F5B0E73D}"/>
    <cellStyle name="20% - Accent2 5 2 3 2" xfId="5065" xr:uid="{F7B79B6C-A56C-49C1-A870-DBEB1553DA7E}"/>
    <cellStyle name="20% - Accent2 5 2 3 2 2" xfId="9154" xr:uid="{9F4DB9BC-BCE4-4B03-B42D-7D377B1047A0}"/>
    <cellStyle name="20% - Accent2 5 2 3 3" xfId="6551" xr:uid="{78CE81ED-6A12-4FCC-8B31-B334522BA40F}"/>
    <cellStyle name="20% - Accent2 5 2 4" xfId="2366" xr:uid="{A3636F1F-BBAB-4D57-BD38-48321FF65B97}"/>
    <cellStyle name="20% - Accent2 5 2 4 2" xfId="6725" xr:uid="{771A12FE-7497-4721-AACD-65A65F1F4844}"/>
    <cellStyle name="20% - Accent2 5 2 5" xfId="4527" xr:uid="{DDBE886C-FE7B-423D-924D-547E704B8DE2}"/>
    <cellStyle name="20% - Accent2 5 2 5 2" xfId="8634" xr:uid="{BDE4648D-68ED-4A69-A31D-285B2D7EB5D5}"/>
    <cellStyle name="20% - Accent2 5 2 6" xfId="6079" xr:uid="{D37C8B9A-2B4C-471D-8EEF-FEB3D7D3E47F}"/>
    <cellStyle name="20% - Accent2 5 3" xfId="1921" xr:uid="{A01479D3-440A-409A-9E6F-373B9E1FB3C1}"/>
    <cellStyle name="20% - Accent2 5 3 2" xfId="2715" xr:uid="{6F36E7AC-A55F-4BDA-9E22-B81B4F753EEF}"/>
    <cellStyle name="20% - Accent2 5 3 2 2" xfId="7037" xr:uid="{C8741CFF-0C5E-4AE8-BB2D-4736ED18E4EE}"/>
    <cellStyle name="20% - Accent2 5 3 3" xfId="4803" xr:uid="{34804E12-739C-4F7D-A354-DA4824E008D1}"/>
    <cellStyle name="20% - Accent2 5 3 3 2" xfId="8892" xr:uid="{A14673BD-0F1E-4D89-9299-979EC9C7CD9D}"/>
    <cellStyle name="20% - Accent2 5 3 4" xfId="6289" xr:uid="{E43168AE-1373-4CCE-B89E-873BAF28C6BB}"/>
    <cellStyle name="20% - Accent2 5 4" xfId="2184" xr:uid="{DADD98B5-C566-4020-B3C9-3993F5B806AD}"/>
    <cellStyle name="20% - Accent2 5 4 2" xfId="5064" xr:uid="{D6D6B8DE-956C-44AD-B0F8-EEA077D2D575}"/>
    <cellStyle name="20% - Accent2 5 4 2 2" xfId="9153" xr:uid="{FED9655B-C486-47DB-A3F1-E827F3FC6909}"/>
    <cellStyle name="20% - Accent2 5 4 3" xfId="6550" xr:uid="{53EF7206-AFC3-4ECF-B37B-DCC38D8603B8}"/>
    <cellStyle name="20% - Accent2 5 5" xfId="2365" xr:uid="{0A2D6E8D-82FB-4988-AD64-C82C8DC71842}"/>
    <cellStyle name="20% - Accent2 5 5 2" xfId="6724" xr:uid="{9D3448FD-C1EA-4291-A352-FA14B3322632}"/>
    <cellStyle name="20% - Accent2 5 6" xfId="4526" xr:uid="{A0B6474B-EE7C-4C28-9585-1DFBC8B35652}"/>
    <cellStyle name="20% - Accent2 5 6 2" xfId="8633" xr:uid="{225FF6ED-936C-434B-90D7-4865A8399464}"/>
    <cellStyle name="20% - Accent2 5 7" xfId="6078" xr:uid="{C53D83A6-30F7-44BD-8B50-48455304130D}"/>
    <cellStyle name="20% - Accent2 6" xfId="1145" xr:uid="{13D579FD-E58D-4434-BC32-9C5A11A5CF0A}"/>
    <cellStyle name="20% - Accent2 6 2" xfId="1146" xr:uid="{E1017393-480D-4314-AD16-D2AC1A1C825D}"/>
    <cellStyle name="20% - Accent2 6 2 2" xfId="1924" xr:uid="{1A7BC602-DAC7-4C50-8C7F-D74FC5E133F9}"/>
    <cellStyle name="20% - Accent2 6 2 2 2" xfId="2718" xr:uid="{CC5E1E72-255A-43C8-8006-9DD525D80FF3}"/>
    <cellStyle name="20% - Accent2 6 2 2 2 2" xfId="7040" xr:uid="{618502CB-D3FD-4550-B47C-AF7C24280F86}"/>
    <cellStyle name="20% - Accent2 6 2 2 3" xfId="4806" xr:uid="{3E644AED-B158-4BEB-A356-CF7C036C8FD7}"/>
    <cellStyle name="20% - Accent2 6 2 2 3 2" xfId="8895" xr:uid="{3F1CBD29-6394-46EA-B84B-CC6CCC820B25}"/>
    <cellStyle name="20% - Accent2 6 2 2 4" xfId="6292" xr:uid="{9275CB4D-2019-4711-B052-9996C94559E7}"/>
    <cellStyle name="20% - Accent2 6 2 3" xfId="2187" xr:uid="{763F1AA7-78D8-4D8B-B778-235449D2A769}"/>
    <cellStyle name="20% - Accent2 6 2 3 2" xfId="5067" xr:uid="{CA06072B-95D7-46CD-83C1-CFBC59AD0638}"/>
    <cellStyle name="20% - Accent2 6 2 3 2 2" xfId="9156" xr:uid="{A809D40C-ECF7-4C60-B6AF-E73C4B6648DB}"/>
    <cellStyle name="20% - Accent2 6 2 3 3" xfId="6553" xr:uid="{AF8BC51C-F1DD-4B85-A676-8B0CF2A5E4EF}"/>
    <cellStyle name="20% - Accent2 6 2 4" xfId="2368" xr:uid="{AD4C240B-7663-4351-AEAE-319A0531D34B}"/>
    <cellStyle name="20% - Accent2 6 2 4 2" xfId="6727" xr:uid="{AF7C027A-0027-4D54-B609-5830744F7B1C}"/>
    <cellStyle name="20% - Accent2 6 2 5" xfId="4529" xr:uid="{D27C0740-80FF-4163-808D-F46A2C84930F}"/>
    <cellStyle name="20% - Accent2 6 2 5 2" xfId="8636" xr:uid="{E2845294-0C01-4AA3-B752-35ED07545021}"/>
    <cellStyle name="20% - Accent2 6 2 6" xfId="6081" xr:uid="{EA025450-80E4-4CE9-9163-6A1F487D2E0C}"/>
    <cellStyle name="20% - Accent2 6 3" xfId="1923" xr:uid="{11D5BA95-5D3F-4C74-A6FD-708A1D68DAAE}"/>
    <cellStyle name="20% - Accent2 6 3 2" xfId="2717" xr:uid="{6419A05E-6B85-434A-9F96-F693FD955356}"/>
    <cellStyle name="20% - Accent2 6 3 2 2" xfId="7039" xr:uid="{ABCFA86D-B3CC-402B-9850-938127CBF579}"/>
    <cellStyle name="20% - Accent2 6 3 3" xfId="4805" xr:uid="{5B0C8618-657C-4011-AF62-439CD88E54CC}"/>
    <cellStyle name="20% - Accent2 6 3 3 2" xfId="8894" xr:uid="{DEE2896A-3F7C-473D-A62C-6674C34AD23A}"/>
    <cellStyle name="20% - Accent2 6 3 4" xfId="6291" xr:uid="{473B4370-42BF-481E-87D7-8900CE2EC720}"/>
    <cellStyle name="20% - Accent2 6 4" xfId="2186" xr:uid="{98217DD0-BB28-4F75-84A2-0EEF26CCE8A8}"/>
    <cellStyle name="20% - Accent2 6 4 2" xfId="5066" xr:uid="{6860B9B7-9E90-4C59-8B06-DBB06C7B0BC0}"/>
    <cellStyle name="20% - Accent2 6 4 2 2" xfId="9155" xr:uid="{E09FA0CB-FD30-47B5-ABD2-08DBE4112772}"/>
    <cellStyle name="20% - Accent2 6 4 3" xfId="6552" xr:uid="{ADA4E560-F068-49FF-A12D-A571BA92915E}"/>
    <cellStyle name="20% - Accent2 6 5" xfId="2367" xr:uid="{B253262B-F2FF-42A7-BB9C-E275EAD3137A}"/>
    <cellStyle name="20% - Accent2 6 5 2" xfId="6726" xr:uid="{3FBD77C4-F428-4F99-8147-BE36F4192E2A}"/>
    <cellStyle name="20% - Accent2 6 6" xfId="4528" xr:uid="{85956430-FEBA-4566-A244-1EF2ACC77AE9}"/>
    <cellStyle name="20% - Accent2 6 6 2" xfId="8635" xr:uid="{F5D67BC7-263D-4FBC-BAB7-F44FBBA999E0}"/>
    <cellStyle name="20% - Accent2 6 7" xfId="6080" xr:uid="{3B8BE41D-C609-4D2A-9850-2AFCFFF9CDAD}"/>
    <cellStyle name="20% - Accent2 7" xfId="1147" xr:uid="{FDE45447-F813-401C-A783-68578632B613}"/>
    <cellStyle name="20% - Accent2 7 2" xfId="1148" xr:uid="{BC497427-7013-4E29-9A30-F6EBACAF4B85}"/>
    <cellStyle name="20% - Accent2 7 2 2" xfId="1926" xr:uid="{06DDFE4A-17CB-4CBB-841B-31904A38E4E0}"/>
    <cellStyle name="20% - Accent2 7 2 2 2" xfId="2720" xr:uid="{F8FD9C9A-77B5-4322-8E13-78A30ABECC1F}"/>
    <cellStyle name="20% - Accent2 7 2 2 2 2" xfId="7042" xr:uid="{214F18F1-74E5-4B5C-A710-72D1FAFADE93}"/>
    <cellStyle name="20% - Accent2 7 2 2 3" xfId="4808" xr:uid="{F11682B6-9AB5-482B-8EA2-220F67C3D2AF}"/>
    <cellStyle name="20% - Accent2 7 2 2 3 2" xfId="8897" xr:uid="{9BAD3E78-E0BA-4F53-B82F-87F0CF57FE81}"/>
    <cellStyle name="20% - Accent2 7 2 2 4" xfId="6294" xr:uid="{B861AA19-6140-47C7-B07F-49BEFECC290D}"/>
    <cellStyle name="20% - Accent2 7 2 3" xfId="2189" xr:uid="{A741AAAD-676B-4704-9E11-8CD4AD196A9B}"/>
    <cellStyle name="20% - Accent2 7 2 3 2" xfId="5069" xr:uid="{8CA47E06-EB16-46D3-8A38-E966ECFBE591}"/>
    <cellStyle name="20% - Accent2 7 2 3 2 2" xfId="9158" xr:uid="{C9EB838D-8E00-4879-BC00-3907BD20B37A}"/>
    <cellStyle name="20% - Accent2 7 2 3 3" xfId="6555" xr:uid="{74253C0A-B2A6-401A-B445-92D563399FB2}"/>
    <cellStyle name="20% - Accent2 7 2 4" xfId="2370" xr:uid="{3BB1A6E6-CC73-415F-8AED-3F6A5EF8311B}"/>
    <cellStyle name="20% - Accent2 7 2 4 2" xfId="6729" xr:uid="{F385A8F8-CEFC-44CB-8C30-191C07B38DEC}"/>
    <cellStyle name="20% - Accent2 7 2 5" xfId="4531" xr:uid="{C0A460BD-66D6-4706-950F-EF93FC467410}"/>
    <cellStyle name="20% - Accent2 7 2 5 2" xfId="8638" xr:uid="{0722CA4A-5FBC-4669-B45B-33B90001E4E7}"/>
    <cellStyle name="20% - Accent2 7 2 6" xfId="6083" xr:uid="{87309DC6-3CD7-4354-B239-AF3D5486BBDA}"/>
    <cellStyle name="20% - Accent2 7 3" xfId="1925" xr:uid="{A45B2562-464F-49C0-B3AA-BF7B71A3736D}"/>
    <cellStyle name="20% - Accent2 7 3 2" xfId="2719" xr:uid="{F5D0805C-B9B7-4CF6-915C-7D3685339BE7}"/>
    <cellStyle name="20% - Accent2 7 3 2 2" xfId="7041" xr:uid="{6C7AED5A-1934-4DDD-BFF9-841C1700409B}"/>
    <cellStyle name="20% - Accent2 7 3 3" xfId="4807" xr:uid="{5292EB81-B24B-4D41-90AA-5CF858EE5132}"/>
    <cellStyle name="20% - Accent2 7 3 3 2" xfId="8896" xr:uid="{14EC10A3-788D-4965-B263-D360FA3F6166}"/>
    <cellStyle name="20% - Accent2 7 3 4" xfId="6293" xr:uid="{F9BC3CF1-C1DF-4483-B61C-295DAC2FA173}"/>
    <cellStyle name="20% - Accent2 7 4" xfId="2188" xr:uid="{C3F04D3C-C7DA-4F87-9470-E0C15732AF43}"/>
    <cellStyle name="20% - Accent2 7 4 2" xfId="5068" xr:uid="{F9603378-C031-42A5-8278-D69E5BFCAF8D}"/>
    <cellStyle name="20% - Accent2 7 4 2 2" xfId="9157" xr:uid="{FFA4C37A-F593-4E1F-94E4-23DF78BA94D1}"/>
    <cellStyle name="20% - Accent2 7 4 3" xfId="6554" xr:uid="{633B65F6-FC1A-444B-A149-D734FA530968}"/>
    <cellStyle name="20% - Accent2 7 5" xfId="2369" xr:uid="{04F5A44C-2680-43A3-90FC-B3BEF396EB6F}"/>
    <cellStyle name="20% - Accent2 7 5 2" xfId="6728" xr:uid="{92ED571A-B869-40EC-8918-97D7F7B2A7E4}"/>
    <cellStyle name="20% - Accent2 7 6" xfId="4530" xr:uid="{B025CECF-8CDF-4778-BE8F-661A920D3BDD}"/>
    <cellStyle name="20% - Accent2 7 6 2" xfId="8637" xr:uid="{076C07AC-05ED-4AFF-B780-AE1D8F1E707D}"/>
    <cellStyle name="20% - Accent2 7 7" xfId="6082" xr:uid="{C8999B51-F44B-4460-870D-6DACA754A728}"/>
    <cellStyle name="20% - Accent2 8" xfId="1149" xr:uid="{5BC475BA-CBC0-40B8-BEBB-1095DFCD5AFC}"/>
    <cellStyle name="20% - Accent2 8 2" xfId="1927" xr:uid="{73849B0E-6C52-4466-8C30-05B139E27BDB}"/>
    <cellStyle name="20% - Accent2 8 2 2" xfId="2721" xr:uid="{AB0F0C82-53BB-4D36-BBAE-506F2E1C1AB1}"/>
    <cellStyle name="20% - Accent2 8 2 2 2" xfId="7043" xr:uid="{5256FDD7-2F5C-489A-9FB7-4DCF6D0150D4}"/>
    <cellStyle name="20% - Accent2 8 2 3" xfId="4809" xr:uid="{EBA8B41F-B147-4072-8C06-E7099C1FB039}"/>
    <cellStyle name="20% - Accent2 8 2 3 2" xfId="8898" xr:uid="{E8661375-C120-4C84-BCED-A1ADB7DD3CF9}"/>
    <cellStyle name="20% - Accent2 8 2 4" xfId="6295" xr:uid="{78BDE50F-553F-4CF3-9313-1D975CDA8F85}"/>
    <cellStyle name="20% - Accent2 8 3" xfId="2190" xr:uid="{5B5187AB-7A79-426C-893E-DEC72A11C62A}"/>
    <cellStyle name="20% - Accent2 8 3 2" xfId="5070" xr:uid="{A5485B63-298A-47A2-9576-CD9EB73B36C6}"/>
    <cellStyle name="20% - Accent2 8 3 2 2" xfId="9159" xr:uid="{E7968006-34F2-4DCA-989D-5B623018C4AA}"/>
    <cellStyle name="20% - Accent2 8 3 3" xfId="6556" xr:uid="{686265D3-CF77-4FBF-BC1C-D230C528B700}"/>
    <cellStyle name="20% - Accent2 8 4" xfId="2371" xr:uid="{20186081-C032-42DA-8701-E453146AB3CF}"/>
    <cellStyle name="20% - Accent2 8 4 2" xfId="6730" xr:uid="{20DF2FCF-407D-4846-8FAE-3BCD0C34B435}"/>
    <cellStyle name="20% - Accent2 8 5" xfId="4532" xr:uid="{E340941E-C2A3-4C12-B1C3-35AB14F6DB1D}"/>
    <cellStyle name="20% - Accent2 8 5 2" xfId="8639" xr:uid="{A172324C-5A4A-454C-A3B3-0398B5FD4984}"/>
    <cellStyle name="20% - Accent2 8 6" xfId="6084" xr:uid="{654389B6-8425-40F0-BA66-41DC06C30508}"/>
    <cellStyle name="20% - Accent2 9" xfId="1150" xr:uid="{10DC7FB6-D83D-49BA-AA92-43B2A962A00D}"/>
    <cellStyle name="20% - Accent3" xfId="1028" builtinId="38" customBuiltin="1"/>
    <cellStyle name="20% - Accent3 10" xfId="2137" xr:uid="{EDF9C8A0-9C79-4EFD-9126-2F71D6D1174B}"/>
    <cellStyle name="20% - Accent3 10 2" xfId="5019" xr:uid="{3CBC030A-C93C-4187-86FC-BA2F5B08AB94}"/>
    <cellStyle name="20% - Accent3 10 2 2" xfId="9108" xr:uid="{9E644098-1DD8-4634-AAB5-2B92EFB78813}"/>
    <cellStyle name="20% - Accent3 10 3" xfId="6505" xr:uid="{B26E9FC7-7AD1-4342-BBDF-0EFCDB691719}"/>
    <cellStyle name="20% - Accent3 11" xfId="2153" xr:uid="{E771D9F0-40D4-4B04-B9BB-41C3B2970EA2}"/>
    <cellStyle name="20% - Accent3 11 2" xfId="5033" xr:uid="{15A5CC88-E726-4779-B213-BD9E102A1853}"/>
    <cellStyle name="20% - Accent3 11 2 2" xfId="9122" xr:uid="{D37F51C4-C613-4056-9590-36F6B7652D71}"/>
    <cellStyle name="20% - Accent3 11 3" xfId="6519" xr:uid="{EA45A2AA-4F7B-4253-8A68-E79475AF586D}"/>
    <cellStyle name="20% - Accent3 12" xfId="2673" xr:uid="{19AF5B0D-FBFD-4518-86C6-A4C549734D1A}"/>
    <cellStyle name="20% - Accent3 12 2" xfId="6995" xr:uid="{CBE020CE-DD3D-4B44-B3D4-B501CB91461F}"/>
    <cellStyle name="20% - Accent3 13" xfId="2991" xr:uid="{1E3CC24C-E1FB-49F8-8273-1B4FF425DB2F}"/>
    <cellStyle name="20% - Accent3 13 2" xfId="7230" xr:uid="{95161C67-018D-4612-A699-2FA3E193EDD6}"/>
    <cellStyle name="20% - Accent3 14" xfId="1867" xr:uid="{D95BF3B5-2F66-4B25-8F5F-77F5F5FB0A05}"/>
    <cellStyle name="20% - Accent3 14 2" xfId="6246" xr:uid="{CBB542D1-0D93-4A51-AE78-B793415753FA}"/>
    <cellStyle name="20% - Accent3 15" xfId="4760" xr:uid="{8BAC5C09-083B-4679-BF42-6D98C4DF478B}"/>
    <cellStyle name="20% - Accent3 15 2" xfId="8849" xr:uid="{F4D71145-C592-4B76-A35F-20A7103C2FD6}"/>
    <cellStyle name="20% - Accent3 16" xfId="5228" xr:uid="{A5C2079F-C069-46EB-B268-A0F368BDF086}"/>
    <cellStyle name="20% - Accent3 16 2" xfId="9302" xr:uid="{5BB1B71C-4EA1-4209-94CB-A5D3C444B080}"/>
    <cellStyle name="20% - Accent3 17" xfId="5256" xr:uid="{FF3FAA0A-AD17-4295-9A9A-2A51439FEB9D}"/>
    <cellStyle name="20% - Accent3 17 2" xfId="9329" xr:uid="{627AE6FD-0E57-4D36-99DD-AF4545B8B644}"/>
    <cellStyle name="20% - Accent3 18" xfId="5282" xr:uid="{D9FB1524-B357-4950-8274-8A628E77EE20}"/>
    <cellStyle name="20% - Accent3 18 2" xfId="9355" xr:uid="{0B66EC23-E9D8-414C-88C2-54A264A42C31}"/>
    <cellStyle name="20% - Accent3 19" xfId="6034" xr:uid="{7AC4B659-7A10-4723-B02B-764155AA411F}"/>
    <cellStyle name="20% - Accent3 2" xfId="20" xr:uid="{00000000-0005-0000-0000-00005C000000}"/>
    <cellStyle name="20% - Accent3 2 2" xfId="82" xr:uid="{00000000-0005-0000-0000-00005D000000}"/>
    <cellStyle name="20% - Accent3 2 2 2" xfId="168" xr:uid="{00000000-0005-0000-0000-00005E000000}"/>
    <cellStyle name="20% - Accent3 2 2 2 2" xfId="169" xr:uid="{00000000-0005-0000-0000-00005F000000}"/>
    <cellStyle name="20% - Accent3 2 2 2 2 2" xfId="461" xr:uid="{00000000-0005-0000-0000-000060000000}"/>
    <cellStyle name="20% - Accent3 2 2 2 2 2 2" xfId="2723" xr:uid="{60008021-9416-4C6A-B3B2-C14E1032C7BC}"/>
    <cellStyle name="20% - Accent3 2 2 2 2 2 2 2" xfId="7045" xr:uid="{770E5FC1-BB9A-4AF5-B2B4-6E56DA42E998}"/>
    <cellStyle name="20% - Accent3 2 2 2 2 2 3" xfId="5565" xr:uid="{D54FEBAD-DF1E-4E70-ACC9-1B5788DE99AA}"/>
    <cellStyle name="20% - Accent3 2 2 2 2 3" xfId="693" xr:uid="{00000000-0005-0000-0000-000061000000}"/>
    <cellStyle name="20% - Accent3 2 2 2 2 3 2" xfId="5797" xr:uid="{A3694728-2DB6-4629-8FE6-055FF18036CF}"/>
    <cellStyle name="20% - Accent3 2 2 2 2 4" xfId="1929" xr:uid="{3CA58B96-761B-4928-B1A3-5634E557E00E}"/>
    <cellStyle name="20% - Accent3 2 2 2 2 4 2" xfId="6297" xr:uid="{AEFAAA05-EFCC-4BEC-AF8D-39BE3E845057}"/>
    <cellStyle name="20% - Accent3 2 2 2 2 5" xfId="4811" xr:uid="{485F7088-DF71-4B3E-B2DD-172456EBD818}"/>
    <cellStyle name="20% - Accent3 2 2 2 2 5 2" xfId="8900" xr:uid="{CE796A29-5933-4499-81DF-6B6552D56BE9}"/>
    <cellStyle name="20% - Accent3 2 2 2 2 6" xfId="5329" xr:uid="{40B2AF03-49B8-43F2-9ED2-4C14C55563AC}"/>
    <cellStyle name="20% - Accent3 2 2 2 3" xfId="170" xr:uid="{00000000-0005-0000-0000-000062000000}"/>
    <cellStyle name="20% - Accent3 2 2 2 3 2" xfId="462" xr:uid="{00000000-0005-0000-0000-000063000000}"/>
    <cellStyle name="20% - Accent3 2 2 2 3 2 2" xfId="5566" xr:uid="{E9293066-2532-40B1-ADF1-F2BC86ECD6D1}"/>
    <cellStyle name="20% - Accent3 2 2 2 3 3" xfId="694" xr:uid="{00000000-0005-0000-0000-000064000000}"/>
    <cellStyle name="20% - Accent3 2 2 2 3 3 2" xfId="5798" xr:uid="{AFF51292-B651-483F-95DE-FDD0A3447C35}"/>
    <cellStyle name="20% - Accent3 2 2 2 3 4" xfId="2192" xr:uid="{7273640A-9AFE-4795-9B57-7DB64F737B91}"/>
    <cellStyle name="20% - Accent3 2 2 2 3 4 2" xfId="6558" xr:uid="{DD3E3A86-F93D-42E5-BEFE-370F46C8FCD1}"/>
    <cellStyle name="20% - Accent3 2 2 2 3 5" xfId="5072" xr:uid="{C9FD91AE-78C1-467C-9F85-1F6FA8556276}"/>
    <cellStyle name="20% - Accent3 2 2 2 3 5 2" xfId="9161" xr:uid="{F34BBE27-B534-4399-A704-AB06776E682B}"/>
    <cellStyle name="20% - Accent3 2 2 2 3 6" xfId="5330" xr:uid="{4F3E9CDF-0E44-414E-B497-1AE98374AF7E}"/>
    <cellStyle name="20% - Accent3 2 2 2 4" xfId="460" xr:uid="{00000000-0005-0000-0000-000065000000}"/>
    <cellStyle name="20% - Accent3 2 2 2 4 2" xfId="2373" xr:uid="{0EADBC97-1AE8-4728-898D-A6A93605C24F}"/>
    <cellStyle name="20% - Accent3 2 2 2 4 2 2" xfId="6732" xr:uid="{D3860621-4940-4A3F-B010-FC3F0DA76E2F}"/>
    <cellStyle name="20% - Accent3 2 2 2 4 3" xfId="5564" xr:uid="{1B9AA291-404A-401E-B4B5-CC2A1DBF6C9A}"/>
    <cellStyle name="20% - Accent3 2 2 2 5" xfId="692" xr:uid="{00000000-0005-0000-0000-000066000000}"/>
    <cellStyle name="20% - Accent3 2 2 2 5 2" xfId="5796" xr:uid="{89D5B64F-A648-43C6-A928-8F376D119254}"/>
    <cellStyle name="20% - Accent3 2 2 2 6" xfId="1153" xr:uid="{B65591D9-279E-4AF0-A44B-59FE1EFB9CF2}"/>
    <cellStyle name="20% - Accent3 2 2 2 6 2" xfId="6086" xr:uid="{2612DBF5-F59F-46A0-930D-9C222BC8BBAB}"/>
    <cellStyle name="20% - Accent3 2 2 2 7" xfId="4534" xr:uid="{0B1C572E-8B93-4EFC-B297-B3B1DBDAD24D}"/>
    <cellStyle name="20% - Accent3 2 2 2 7 2" xfId="8641" xr:uid="{BAC4E63B-6DCF-4AF5-ACBA-0D5D191F14EB}"/>
    <cellStyle name="20% - Accent3 2 2 2 8" xfId="5328" xr:uid="{14191524-98AD-46F0-AA5B-47AA7F5C0DAF}"/>
    <cellStyle name="20% - Accent3 2 2 3" xfId="171" xr:uid="{00000000-0005-0000-0000-000067000000}"/>
    <cellStyle name="20% - Accent3 2 2 3 2" xfId="463" xr:uid="{00000000-0005-0000-0000-000068000000}"/>
    <cellStyle name="20% - Accent3 2 2 3 2 2" xfId="2722" xr:uid="{08B9BD11-9838-4C7F-A763-0D6351337FD7}"/>
    <cellStyle name="20% - Accent3 2 2 3 2 2 2" xfId="7044" xr:uid="{50C64631-80F2-4CE2-9485-75A07F396EAC}"/>
    <cellStyle name="20% - Accent3 2 2 3 2 3" xfId="5567" xr:uid="{662D390E-0292-4071-9A12-BCB7E0218D0B}"/>
    <cellStyle name="20% - Accent3 2 2 3 3" xfId="695" xr:uid="{00000000-0005-0000-0000-000069000000}"/>
    <cellStyle name="20% - Accent3 2 2 3 3 2" xfId="5799" xr:uid="{9EA51169-FA36-4125-94FF-EDD024839AE2}"/>
    <cellStyle name="20% - Accent3 2 2 3 4" xfId="1928" xr:uid="{32A9D2B7-56A8-4352-BEAB-846A149BA307}"/>
    <cellStyle name="20% - Accent3 2 2 3 4 2" xfId="6296" xr:uid="{61773787-EEE4-46A6-A5DE-10730FA997AE}"/>
    <cellStyle name="20% - Accent3 2 2 3 5" xfId="4810" xr:uid="{E4B77549-AD07-4DFD-8D68-1DD371B98DB4}"/>
    <cellStyle name="20% - Accent3 2 2 3 5 2" xfId="8899" xr:uid="{2C8DD4F2-1049-4BF5-9B74-066CFB01A2CE}"/>
    <cellStyle name="20% - Accent3 2 2 3 6" xfId="5331" xr:uid="{6CD7A68D-80B2-4D50-BFE6-9FE7053337A3}"/>
    <cellStyle name="20% - Accent3 2 2 4" xfId="172" xr:uid="{00000000-0005-0000-0000-00006A000000}"/>
    <cellStyle name="20% - Accent3 2 2 4 2" xfId="464" xr:uid="{00000000-0005-0000-0000-00006B000000}"/>
    <cellStyle name="20% - Accent3 2 2 4 2 2" xfId="5568" xr:uid="{326E0FEF-420E-412E-88CB-2839D0165AB1}"/>
    <cellStyle name="20% - Accent3 2 2 4 3" xfId="696" xr:uid="{00000000-0005-0000-0000-00006C000000}"/>
    <cellStyle name="20% - Accent3 2 2 4 3 2" xfId="5800" xr:uid="{D67251B3-984F-4CC0-A45C-49CBB27E0E8C}"/>
    <cellStyle name="20% - Accent3 2 2 4 4" xfId="2191" xr:uid="{4443CBB0-D35E-464D-BF65-38C184415948}"/>
    <cellStyle name="20% - Accent3 2 2 4 4 2" xfId="6557" xr:uid="{58B843E1-FBB8-4A4B-A903-5C10F965931A}"/>
    <cellStyle name="20% - Accent3 2 2 4 5" xfId="5071" xr:uid="{D0BD2C39-A6B1-4826-9D52-9AF8E5E18D44}"/>
    <cellStyle name="20% - Accent3 2 2 4 5 2" xfId="9160" xr:uid="{5D745DE3-1C0A-48DB-8131-083564493199}"/>
    <cellStyle name="20% - Accent3 2 2 4 6" xfId="5332" xr:uid="{D94EBB3B-3B15-43D8-A61D-6605CB16BE42}"/>
    <cellStyle name="20% - Accent3 2 2 5" xfId="2372" xr:uid="{3CFF1BB4-B074-47B4-A475-AEE9FC3C3FC5}"/>
    <cellStyle name="20% - Accent3 2 2 5 2" xfId="6731" xr:uid="{83E2E304-0979-4B95-A66B-C44652BCC0F4}"/>
    <cellStyle name="20% - Accent3 2 2 6" xfId="2501" xr:uid="{C354C49D-A9EB-4F41-BA4E-4C09FDC67E91}"/>
    <cellStyle name="20% - Accent3 2 2 7" xfId="1152" xr:uid="{9E19159E-8DF9-4497-93EC-528385F98F23}"/>
    <cellStyle name="20% - Accent3 2 2 7 2" xfId="6085" xr:uid="{FF683FC1-30D3-4588-93F4-2F894D854596}"/>
    <cellStyle name="20% - Accent3 2 2 8" xfId="4533" xr:uid="{866B1DC3-7BE6-4FFD-8D57-687367B7BC42}"/>
    <cellStyle name="20% - Accent3 2 2 8 2" xfId="8640" xr:uid="{A39E2988-E026-4D30-9FCC-33805C7EC2BB}"/>
    <cellStyle name="20% - Accent3 2 3" xfId="173" xr:uid="{00000000-0005-0000-0000-00006D000000}"/>
    <cellStyle name="20% - Accent3 2 3 2" xfId="174" xr:uid="{00000000-0005-0000-0000-00006E000000}"/>
    <cellStyle name="20% - Accent3 2 3 2 2" xfId="466" xr:uid="{00000000-0005-0000-0000-00006F000000}"/>
    <cellStyle name="20% - Accent3 2 3 2 2 2" xfId="2724" xr:uid="{A7D385F4-9698-4248-8CE0-2140E89E25EE}"/>
    <cellStyle name="20% - Accent3 2 3 2 2 2 2" xfId="7046" xr:uid="{5A0D59B1-04CA-4617-ADE5-D162C237B98D}"/>
    <cellStyle name="20% - Accent3 2 3 2 2 3" xfId="5570" xr:uid="{212E7D86-6E76-41BF-A59D-93739DA5E83B}"/>
    <cellStyle name="20% - Accent3 2 3 2 3" xfId="698" xr:uid="{00000000-0005-0000-0000-000070000000}"/>
    <cellStyle name="20% - Accent3 2 3 2 3 2" xfId="5802" xr:uid="{2D5630C0-1ADC-4138-A291-5B5AFD52AFD9}"/>
    <cellStyle name="20% - Accent3 2 3 2 4" xfId="1930" xr:uid="{07FD094D-02DA-4F34-9A63-8B9C84676C25}"/>
    <cellStyle name="20% - Accent3 2 3 2 4 2" xfId="6298" xr:uid="{22199863-F566-422F-882C-770A31842B9D}"/>
    <cellStyle name="20% - Accent3 2 3 2 5" xfId="4812" xr:uid="{2D240553-6770-4E57-905A-99B5B3857491}"/>
    <cellStyle name="20% - Accent3 2 3 2 5 2" xfId="8901" xr:uid="{D55AA31C-8E5A-4B62-B366-D1D2030349AF}"/>
    <cellStyle name="20% - Accent3 2 3 2 6" xfId="5334" xr:uid="{964FA613-6F79-43F6-9442-32FBC4F51BA2}"/>
    <cellStyle name="20% - Accent3 2 3 3" xfId="175" xr:uid="{00000000-0005-0000-0000-000071000000}"/>
    <cellStyle name="20% - Accent3 2 3 3 2" xfId="467" xr:uid="{00000000-0005-0000-0000-000072000000}"/>
    <cellStyle name="20% - Accent3 2 3 3 2 2" xfId="5571" xr:uid="{B313DD28-0031-463F-AD12-E6F8312AC30F}"/>
    <cellStyle name="20% - Accent3 2 3 3 3" xfId="699" xr:uid="{00000000-0005-0000-0000-000073000000}"/>
    <cellStyle name="20% - Accent3 2 3 3 3 2" xfId="5803" xr:uid="{D0BE831B-E24E-4D42-B426-F7C16E0C1B66}"/>
    <cellStyle name="20% - Accent3 2 3 3 4" xfId="2193" xr:uid="{31A96E90-B404-4316-82EE-4B7A45D8C3AE}"/>
    <cellStyle name="20% - Accent3 2 3 3 4 2" xfId="6559" xr:uid="{5F9F8AD3-017A-400D-B26A-AED58F35A766}"/>
    <cellStyle name="20% - Accent3 2 3 3 5" xfId="5073" xr:uid="{105272C7-E338-4836-8B46-3BFAF77277F0}"/>
    <cellStyle name="20% - Accent3 2 3 3 5 2" xfId="9162" xr:uid="{7FEAEB18-1FFC-4396-9F9F-8F631B534820}"/>
    <cellStyle name="20% - Accent3 2 3 3 6" xfId="5335" xr:uid="{F1E0F4BA-A4ED-411B-BE65-053D3768316F}"/>
    <cellStyle name="20% - Accent3 2 3 4" xfId="465" xr:uid="{00000000-0005-0000-0000-000074000000}"/>
    <cellStyle name="20% - Accent3 2 3 4 2" xfId="2374" xr:uid="{A67427AC-DCCE-4B64-A772-A6C7597B7353}"/>
    <cellStyle name="20% - Accent3 2 3 4 2 2" xfId="6733" xr:uid="{26D9E2C6-3716-4F3F-8DF2-062E04E95307}"/>
    <cellStyle name="20% - Accent3 2 3 4 3" xfId="5569" xr:uid="{EC03673A-EC8E-4D0D-B0DE-5047B0F6EDC6}"/>
    <cellStyle name="20% - Accent3 2 3 5" xfId="697" xr:uid="{00000000-0005-0000-0000-000075000000}"/>
    <cellStyle name="20% - Accent3 2 3 5 2" xfId="2487" xr:uid="{80004B43-5740-4749-B9BE-772666D252A5}"/>
    <cellStyle name="20% - Accent3 2 3 5 2 2" xfId="6841" xr:uid="{3B78DB67-56C9-4580-A43C-8CB55A17AB49}"/>
    <cellStyle name="20% - Accent3 2 3 5 3" xfId="5801" xr:uid="{EA029150-92D0-4326-AEA1-8D92E5F8F1CE}"/>
    <cellStyle name="20% - Accent3 2 3 6" xfId="1154" xr:uid="{C8CC9B7E-1422-4D96-9975-B7245AC59CF7}"/>
    <cellStyle name="20% - Accent3 2 3 6 2" xfId="6087" xr:uid="{EE994978-472D-425A-912D-62C48F3BD5A2}"/>
    <cellStyle name="20% - Accent3 2 3 7" xfId="4535" xr:uid="{273889E9-F694-4DA4-B3A5-D02016D495AA}"/>
    <cellStyle name="20% - Accent3 2 3 7 2" xfId="8642" xr:uid="{8B835C43-5E6C-4212-BB88-57ECDDBA6040}"/>
    <cellStyle name="20% - Accent3 2 3 8" xfId="5333" xr:uid="{8F00F817-5CD2-4766-92E8-FE9AD0F3E535}"/>
    <cellStyle name="20% - Accent3 2 4" xfId="176" xr:uid="{00000000-0005-0000-0000-000076000000}"/>
    <cellStyle name="20% - Accent3 2 4 2" xfId="177" xr:uid="{00000000-0005-0000-0000-000077000000}"/>
    <cellStyle name="20% - Accent3 2 4 2 2" xfId="469" xr:uid="{00000000-0005-0000-0000-000078000000}"/>
    <cellStyle name="20% - Accent3 2 4 2 2 2" xfId="2725" xr:uid="{0404CAE5-F780-4DFD-9A17-9AF8C7E42A59}"/>
    <cellStyle name="20% - Accent3 2 4 2 2 2 2" xfId="7047" xr:uid="{73F38FD8-E4F8-4539-AFB4-DC6AF8E21328}"/>
    <cellStyle name="20% - Accent3 2 4 2 2 3" xfId="5573" xr:uid="{5538DA33-C35B-49DA-BFB1-99FAD829F1AE}"/>
    <cellStyle name="20% - Accent3 2 4 2 3" xfId="701" xr:uid="{00000000-0005-0000-0000-000079000000}"/>
    <cellStyle name="20% - Accent3 2 4 2 3 2" xfId="5805" xr:uid="{9A4E8314-A0C4-41CE-ADE7-4883BE33199B}"/>
    <cellStyle name="20% - Accent3 2 4 2 4" xfId="1931" xr:uid="{667AB3EF-A2B0-4EE6-BDA7-3D8C5E8AFFC0}"/>
    <cellStyle name="20% - Accent3 2 4 2 4 2" xfId="6299" xr:uid="{8846AE01-2F37-4795-83FA-35A3D58525B8}"/>
    <cellStyle name="20% - Accent3 2 4 2 5" xfId="4813" xr:uid="{D9DCE573-A5A7-4E05-95B4-E3E547793AF9}"/>
    <cellStyle name="20% - Accent3 2 4 2 5 2" xfId="8902" xr:uid="{5CF8ED82-47B6-4B91-B0DC-A7F88C858CCA}"/>
    <cellStyle name="20% - Accent3 2 4 2 6" xfId="5337" xr:uid="{E83813CA-EE0C-4E48-8269-E90F5B5040F8}"/>
    <cellStyle name="20% - Accent3 2 4 3" xfId="178" xr:uid="{00000000-0005-0000-0000-00007A000000}"/>
    <cellStyle name="20% - Accent3 2 4 3 2" xfId="470" xr:uid="{00000000-0005-0000-0000-00007B000000}"/>
    <cellStyle name="20% - Accent3 2 4 3 2 2" xfId="5574" xr:uid="{6400E8FB-706F-4CDD-8954-54A3535665C0}"/>
    <cellStyle name="20% - Accent3 2 4 3 3" xfId="702" xr:uid="{00000000-0005-0000-0000-00007C000000}"/>
    <cellStyle name="20% - Accent3 2 4 3 3 2" xfId="5806" xr:uid="{B1A61C2C-64FB-4BC1-9647-559DCDABEA12}"/>
    <cellStyle name="20% - Accent3 2 4 3 4" xfId="2194" xr:uid="{C341EFA5-B5D7-4837-A6A1-6D38CE13096E}"/>
    <cellStyle name="20% - Accent3 2 4 3 4 2" xfId="6560" xr:uid="{34D40A62-0A85-4016-A5D1-578D72D0123C}"/>
    <cellStyle name="20% - Accent3 2 4 3 5" xfId="5074" xr:uid="{16F9BA97-FA92-48DE-85BA-B677A3914462}"/>
    <cellStyle name="20% - Accent3 2 4 3 5 2" xfId="9163" xr:uid="{E7658B41-A77A-43A2-8FA4-FE0D581B4969}"/>
    <cellStyle name="20% - Accent3 2 4 3 6" xfId="5338" xr:uid="{8A8D7ED7-AF63-4FCB-8902-02E405DB94A6}"/>
    <cellStyle name="20% - Accent3 2 4 4" xfId="468" xr:uid="{00000000-0005-0000-0000-00007D000000}"/>
    <cellStyle name="20% - Accent3 2 4 4 2" xfId="2375" xr:uid="{A4166D2B-BD1C-408A-B707-FD37B4564E22}"/>
    <cellStyle name="20% - Accent3 2 4 4 2 2" xfId="6734" xr:uid="{12B261AC-928D-4F80-ABC5-9610162EA998}"/>
    <cellStyle name="20% - Accent3 2 4 4 3" xfId="5572" xr:uid="{7DC8909E-F52E-431C-AC4D-372B4315EE98}"/>
    <cellStyle name="20% - Accent3 2 4 5" xfId="700" xr:uid="{00000000-0005-0000-0000-00007E000000}"/>
    <cellStyle name="20% - Accent3 2 4 5 2" xfId="5804" xr:uid="{09BAED92-5E96-465F-97F7-A06A1E2BA636}"/>
    <cellStyle name="20% - Accent3 2 4 6" xfId="1155" xr:uid="{93382F1B-B70E-4729-AE2F-9B55B6C68A0C}"/>
    <cellStyle name="20% - Accent3 2 4 6 2" xfId="6088" xr:uid="{44835CFC-C7B6-4B10-A4C0-006C58EC7611}"/>
    <cellStyle name="20% - Accent3 2 4 7" xfId="4536" xr:uid="{F205B39E-E9E5-45A9-9A2F-A4A3CBF3D0AB}"/>
    <cellStyle name="20% - Accent3 2 4 7 2" xfId="8643" xr:uid="{B7B22564-72B1-4E4F-B609-09206412ADB3}"/>
    <cellStyle name="20% - Accent3 2 4 8" xfId="5336" xr:uid="{EFCEF2BE-960D-4136-9C02-6D05EACD1C19}"/>
    <cellStyle name="20% - Accent3 2 5" xfId="179" xr:uid="{00000000-0005-0000-0000-00007F000000}"/>
    <cellStyle name="20% - Accent3 2 5 2" xfId="471" xr:uid="{00000000-0005-0000-0000-000080000000}"/>
    <cellStyle name="20% - Accent3 2 5 2 2" xfId="5575" xr:uid="{413CA492-A04A-422C-8151-71F7013E5A85}"/>
    <cellStyle name="20% - Accent3 2 5 3" xfId="703" xr:uid="{00000000-0005-0000-0000-000081000000}"/>
    <cellStyle name="20% - Accent3 2 5 3 2" xfId="5807" xr:uid="{00D188DE-946E-44DE-80D5-A6F3117B4CD5}"/>
    <cellStyle name="20% - Accent3 2 5 4" xfId="1151" xr:uid="{C3154DE6-02B5-4ADE-B2CF-36F2BEA5BFCD}"/>
    <cellStyle name="20% - Accent3 2 5 5" xfId="5339" xr:uid="{52238941-F4B8-4029-B8C2-559B097310D6}"/>
    <cellStyle name="20% - Accent3 2 6" xfId="180" xr:uid="{00000000-0005-0000-0000-000082000000}"/>
    <cellStyle name="20% - Accent3 2 6 2" xfId="472" xr:uid="{00000000-0005-0000-0000-000083000000}"/>
    <cellStyle name="20% - Accent3 2 6 2 2" xfId="5576" xr:uid="{A64F2046-96A3-46B5-8E35-A3B36061B7DF}"/>
    <cellStyle name="20% - Accent3 2 6 3" xfId="704" xr:uid="{00000000-0005-0000-0000-000084000000}"/>
    <cellStyle name="20% - Accent3 2 6 3 2" xfId="5808" xr:uid="{88496CD1-9D00-46EC-8573-576FB4D836A2}"/>
    <cellStyle name="20% - Accent3 2 6 4" xfId="5340" xr:uid="{DA8D816F-020C-45C7-9037-501D5E0D938E}"/>
    <cellStyle name="20% - Accent3 2 7" xfId="1064" xr:uid="{E6CDFE1C-9329-46D7-92B0-C5A069E9B1FE}"/>
    <cellStyle name="20% - Accent3 2 8" xfId="5241" xr:uid="{025E694A-62F0-4CCF-9015-FEEFB17858AC}"/>
    <cellStyle name="20% - Accent3 2 8 2" xfId="9315" xr:uid="{3AAD69F9-011A-4AC3-BED3-D1684FAB7CA7}"/>
    <cellStyle name="20% - Accent3 2 9" xfId="5269" xr:uid="{7A022CF9-5083-458B-9208-8D7F657CF27B}"/>
    <cellStyle name="20% - Accent3 2 9 2" xfId="9342" xr:uid="{E5299FED-1EBD-41F0-B868-B00AC4EF12A1}"/>
    <cellStyle name="20% - Accent3 3" xfId="383" xr:uid="{00000000-0005-0000-0000-000085000000}"/>
    <cellStyle name="20% - Accent3 3 2" xfId="647" xr:uid="{00000000-0005-0000-0000-000086000000}"/>
    <cellStyle name="20% - Accent3 3 2 2" xfId="1932" xr:uid="{9039B458-BF3A-49DE-AD1F-6FA87CD0EEF4}"/>
    <cellStyle name="20% - Accent3 3 2 2 2" xfId="2726" xr:uid="{18807745-DD14-4669-99FE-7431DA33FB6F}"/>
    <cellStyle name="20% - Accent3 3 2 2 2 2" xfId="7048" xr:uid="{CE298EAC-C00B-4FC7-AA7A-F8147C2F8950}"/>
    <cellStyle name="20% - Accent3 3 2 2 3" xfId="4814" xr:uid="{47AB7D4B-631B-44D2-9F45-910EC53399CB}"/>
    <cellStyle name="20% - Accent3 3 2 2 3 2" xfId="8903" xr:uid="{BDA29482-0266-4059-993E-64B5B2759B27}"/>
    <cellStyle name="20% - Accent3 3 2 2 4" xfId="6300" xr:uid="{CE7BBC88-2AA4-4186-A855-BEC63D085B91}"/>
    <cellStyle name="20% - Accent3 3 2 3" xfId="2195" xr:uid="{8548F453-5E35-4708-8AB6-37725273A28A}"/>
    <cellStyle name="20% - Accent3 3 2 3 2" xfId="5075" xr:uid="{4ABE310F-87E1-4E85-9ED0-56F367CEFE15}"/>
    <cellStyle name="20% - Accent3 3 2 3 2 2" xfId="9164" xr:uid="{7C9434CA-7454-420A-86B7-C235F0E6C4D4}"/>
    <cellStyle name="20% - Accent3 3 2 3 3" xfId="6561" xr:uid="{CB9496C3-1974-4A8D-9624-73F8E97218B8}"/>
    <cellStyle name="20% - Accent3 3 2 4" xfId="2376" xr:uid="{118F3B20-D802-431F-8419-5855A9BF344A}"/>
    <cellStyle name="20% - Accent3 3 2 4 2" xfId="6735" xr:uid="{D873E9E9-D771-4EB1-8FB2-6F4F084E154C}"/>
    <cellStyle name="20% - Accent3 3 2 5" xfId="1157" xr:uid="{18526234-CD55-4D9E-859D-E93186B34043}"/>
    <cellStyle name="20% - Accent3 3 2 5 2" xfId="6089" xr:uid="{16A8A71A-1BC3-4BDC-8AC8-CD856712F515}"/>
    <cellStyle name="20% - Accent3 3 2 6" xfId="4537" xr:uid="{48CA7E19-2832-49CF-A20F-29D1A4459F39}"/>
    <cellStyle name="20% - Accent3 3 2 6 2" xfId="8644" xr:uid="{09996E90-C24F-4921-85B6-329C23E225E3}"/>
    <cellStyle name="20% - Accent3 3 2 7" xfId="5751" xr:uid="{6AA66817-C8EB-4DCF-A12D-ECA156D06C56}"/>
    <cellStyle name="20% - Accent3 3 3" xfId="880" xr:uid="{00000000-0005-0000-0000-000087000000}"/>
    <cellStyle name="20% - Accent3 3 3 2" xfId="1933" xr:uid="{4860560E-B092-40BB-86B3-61DA6E296799}"/>
    <cellStyle name="20% - Accent3 3 3 2 2" xfId="2727" xr:uid="{E2E40C7C-C9DF-407B-864C-BF1DF0F3A236}"/>
    <cellStyle name="20% - Accent3 3 3 2 2 2" xfId="7049" xr:uid="{206DBAE8-7C08-49EE-A6BD-555AB9F25E4B}"/>
    <cellStyle name="20% - Accent3 3 3 2 3" xfId="4815" xr:uid="{98E7A4C3-B952-475C-9169-75CC0FADFF4F}"/>
    <cellStyle name="20% - Accent3 3 3 2 3 2" xfId="8904" xr:uid="{94BA5980-92E7-4DDC-A4B1-A09845040C0B}"/>
    <cellStyle name="20% - Accent3 3 3 2 4" xfId="6301" xr:uid="{5E79CDC0-61DD-4CA8-9580-839CD8F083D9}"/>
    <cellStyle name="20% - Accent3 3 3 3" xfId="2196" xr:uid="{DCBA8400-8567-4748-BC88-079BD6D49A7A}"/>
    <cellStyle name="20% - Accent3 3 3 3 2" xfId="5076" xr:uid="{E72F72E5-6FB0-469D-A620-2D65D6A99BEB}"/>
    <cellStyle name="20% - Accent3 3 3 3 2 2" xfId="9165" xr:uid="{08F42C6E-21EF-40D4-AD44-AFF56A2BB8E3}"/>
    <cellStyle name="20% - Accent3 3 3 3 3" xfId="6562" xr:uid="{86286F17-4A36-4EA4-B56D-45E1453945B7}"/>
    <cellStyle name="20% - Accent3 3 3 4" xfId="2377" xr:uid="{9E6BD0CD-0689-4C8C-937B-3261A3EC7E8E}"/>
    <cellStyle name="20% - Accent3 3 3 4 2" xfId="6736" xr:uid="{6152E1EF-8A98-4EFE-87CF-8F68E3516FE6}"/>
    <cellStyle name="20% - Accent3 3 3 5" xfId="1158" xr:uid="{6395F9CA-9139-427A-A792-1E45DBABD76C}"/>
    <cellStyle name="20% - Accent3 3 3 5 2" xfId="6090" xr:uid="{B05F32F6-5268-4905-BFCE-631084116A72}"/>
    <cellStyle name="20% - Accent3 3 3 6" xfId="4538" xr:uid="{3C262562-338C-48C1-AE80-65B2499F5B4F}"/>
    <cellStyle name="20% - Accent3 3 3 6 2" xfId="8645" xr:uid="{B6D63FA0-59B4-4C11-AE9F-A4135F080F08}"/>
    <cellStyle name="20% - Accent3 3 3 7" xfId="5984" xr:uid="{7E77EDF4-93B4-4B5A-823A-61A199A47B75}"/>
    <cellStyle name="20% - Accent3 3 4" xfId="1156" xr:uid="{124474E1-3612-4521-A01F-2BE3356822F8}"/>
    <cellStyle name="20% - Accent3 3 5" xfId="5515" xr:uid="{D02AACA3-EB0E-42DB-B1C6-8B728E81C5BB}"/>
    <cellStyle name="20% - Accent3 4" xfId="897" xr:uid="{00000000-0005-0000-0000-000088000000}"/>
    <cellStyle name="20% - Accent3 4 2" xfId="1160" xr:uid="{6457A3D8-32C1-404D-A59E-F4C8369F2C42}"/>
    <cellStyle name="20% - Accent3 4 2 2" xfId="1934" xr:uid="{188452AC-24EA-41C9-89B1-BDE641F3CB47}"/>
    <cellStyle name="20% - Accent3 4 2 2 2" xfId="2728" xr:uid="{969CF368-8295-4D04-AABA-904312AB73C4}"/>
    <cellStyle name="20% - Accent3 4 2 2 2 2" xfId="7050" xr:uid="{742909DD-C0D4-4B56-B7A5-CA84C42984B4}"/>
    <cellStyle name="20% - Accent3 4 2 2 3" xfId="4816" xr:uid="{7E48DCDC-5136-4D13-8EE4-0B43D85B9B43}"/>
    <cellStyle name="20% - Accent3 4 2 2 3 2" xfId="8905" xr:uid="{19CE4ED5-3749-40FF-9016-91C70FFCFFB1}"/>
    <cellStyle name="20% - Accent3 4 2 2 4" xfId="6302" xr:uid="{5300F9F4-BEEA-4CD2-9CEF-15B5241CC6F1}"/>
    <cellStyle name="20% - Accent3 4 2 3" xfId="2197" xr:uid="{EBDB65CB-CC5A-46DD-AF02-0C84DCB758FA}"/>
    <cellStyle name="20% - Accent3 4 2 3 2" xfId="5077" xr:uid="{2D9C3AB9-B361-4D9D-9C92-56FFA221322B}"/>
    <cellStyle name="20% - Accent3 4 2 3 2 2" xfId="9166" xr:uid="{5368D572-9623-4D56-80B8-68A4B9F4E0AA}"/>
    <cellStyle name="20% - Accent3 4 2 3 3" xfId="6563" xr:uid="{CA9C540D-51FA-49DA-A957-73194318B5FE}"/>
    <cellStyle name="20% - Accent3 4 2 4" xfId="2378" xr:uid="{B9B9E61E-892A-4813-800B-FFE364DE3417}"/>
    <cellStyle name="20% - Accent3 4 2 4 2" xfId="6737" xr:uid="{978085DC-CC5B-4479-8C6B-1EA57726274F}"/>
    <cellStyle name="20% - Accent3 4 2 5" xfId="4539" xr:uid="{66166AC0-3850-42F3-8FCE-FAD1F900DD4C}"/>
    <cellStyle name="20% - Accent3 4 2 5 2" xfId="8646" xr:uid="{0AF1D119-AD9C-43ED-92CC-901CCBBCC580}"/>
    <cellStyle name="20% - Accent3 4 2 6" xfId="6091" xr:uid="{5D07506B-491E-4AD0-9AFD-5D52A11C2ECB}"/>
    <cellStyle name="20% - Accent3 4 3" xfId="1161" xr:uid="{3DB1D94B-26E7-4B3B-987A-FE1B1E253B89}"/>
    <cellStyle name="20% - Accent3 4 3 2" xfId="1935" xr:uid="{0E3AA7AE-6B39-42BD-92F2-82A7D7519666}"/>
    <cellStyle name="20% - Accent3 4 3 2 2" xfId="2729" xr:uid="{0B76CB19-6642-4531-97B1-D8B4B6AFE7B4}"/>
    <cellStyle name="20% - Accent3 4 3 2 2 2" xfId="7051" xr:uid="{2C809B99-F399-4939-B665-C9671380E2E3}"/>
    <cellStyle name="20% - Accent3 4 3 2 3" xfId="4817" xr:uid="{E38082A7-A57B-43FF-A2BC-C4D5CF4BC6C9}"/>
    <cellStyle name="20% - Accent3 4 3 2 3 2" xfId="8906" xr:uid="{88C02BE9-1873-4041-81BE-DC16C651513B}"/>
    <cellStyle name="20% - Accent3 4 3 2 4" xfId="6303" xr:uid="{25ADEB8A-7174-49F6-A7B0-792CB2BA02C5}"/>
    <cellStyle name="20% - Accent3 4 3 3" xfId="2198" xr:uid="{562076D0-8C13-43D4-BF70-551EC1364148}"/>
    <cellStyle name="20% - Accent3 4 3 3 2" xfId="5078" xr:uid="{602EC173-968C-4476-8047-21997BFC6F58}"/>
    <cellStyle name="20% - Accent3 4 3 3 2 2" xfId="9167" xr:uid="{879F0529-22BE-468C-B8D4-447FE39532E6}"/>
    <cellStyle name="20% - Accent3 4 3 3 3" xfId="6564" xr:uid="{FEA5D885-445E-44F9-89B9-CBC14D5764D9}"/>
    <cellStyle name="20% - Accent3 4 3 4" xfId="2379" xr:uid="{FD8B54F6-E697-49AC-B4C5-D590D2D37512}"/>
    <cellStyle name="20% - Accent3 4 3 4 2" xfId="6738" xr:uid="{6FA76B77-999A-4C69-BF56-14597E3CA272}"/>
    <cellStyle name="20% - Accent3 4 3 5" xfId="4540" xr:uid="{4BBF6B82-C474-4205-BC1A-E288FC754175}"/>
    <cellStyle name="20% - Accent3 4 3 5 2" xfId="8647" xr:uid="{CECF3E1E-2B56-46C0-A1C7-D700D05A2FAE}"/>
    <cellStyle name="20% - Accent3 4 3 6" xfId="6092" xr:uid="{A9858995-81C8-4D64-94F5-D1F14AC9A2A6}"/>
    <cellStyle name="20% - Accent3 4 4" xfId="1159" xr:uid="{223B37F2-00C8-49A7-BA51-49C93F8063C3}"/>
    <cellStyle name="20% - Accent3 4 5" xfId="5998" xr:uid="{9F8F37DD-49A0-4EEF-B35D-6E1160C144BE}"/>
    <cellStyle name="20% - Accent3 5" xfId="1162" xr:uid="{2DE40038-65B5-4A86-AB0C-00319A4EB16F}"/>
    <cellStyle name="20% - Accent3 5 2" xfId="1163" xr:uid="{9EC909F2-8FB4-4BBA-9FE8-20CAF509A128}"/>
    <cellStyle name="20% - Accent3 5 2 2" xfId="1937" xr:uid="{CBCC922C-D1A9-4670-A86E-B3B348350844}"/>
    <cellStyle name="20% - Accent3 5 2 2 2" xfId="2731" xr:uid="{5EB30E30-1F1C-40D1-923D-57A8D5008101}"/>
    <cellStyle name="20% - Accent3 5 2 2 2 2" xfId="7053" xr:uid="{13D86AD2-3E32-4E64-AB43-10E1F880BBD7}"/>
    <cellStyle name="20% - Accent3 5 2 2 3" xfId="4819" xr:uid="{18538CEA-8B00-46FE-9712-C2D5D0BFFA2C}"/>
    <cellStyle name="20% - Accent3 5 2 2 3 2" xfId="8908" xr:uid="{C1210B06-988E-4666-85E7-F11C352D9014}"/>
    <cellStyle name="20% - Accent3 5 2 2 4" xfId="6305" xr:uid="{B95FAC4C-637B-44DD-A726-09AAD862A1C0}"/>
    <cellStyle name="20% - Accent3 5 2 3" xfId="2200" xr:uid="{81EDE9DD-F8E1-43C9-AAC0-8F2240DBA060}"/>
    <cellStyle name="20% - Accent3 5 2 3 2" xfId="5080" xr:uid="{A7EF9148-BF80-451A-8E12-70E85E0EDFEB}"/>
    <cellStyle name="20% - Accent3 5 2 3 2 2" xfId="9169" xr:uid="{FEB0A511-3D60-49D4-8542-62778550DD52}"/>
    <cellStyle name="20% - Accent3 5 2 3 3" xfId="6566" xr:uid="{160297D4-F9AB-4F6E-B542-E47A4B722DD4}"/>
    <cellStyle name="20% - Accent3 5 2 4" xfId="2381" xr:uid="{A820891D-CDEB-4793-94B8-8E5D3E260D62}"/>
    <cellStyle name="20% - Accent3 5 2 4 2" xfId="6740" xr:uid="{A68E3785-D126-4DFF-9E1B-0D35C2F235F8}"/>
    <cellStyle name="20% - Accent3 5 2 5" xfId="4542" xr:uid="{7092F520-EA26-46E4-8B2F-7FE45FF1FC64}"/>
    <cellStyle name="20% - Accent3 5 2 5 2" xfId="8649" xr:uid="{C808FC79-01AC-4004-BB3A-82F65B9F4CDD}"/>
    <cellStyle name="20% - Accent3 5 2 6" xfId="6094" xr:uid="{96BAD1C3-C12B-4688-B4B1-576042F4E91D}"/>
    <cellStyle name="20% - Accent3 5 3" xfId="1936" xr:uid="{6ABD19DA-3AE5-424A-8DB1-FA0F756CBCA9}"/>
    <cellStyle name="20% - Accent3 5 3 2" xfId="2730" xr:uid="{46BAE7EB-90A2-4405-987D-163BB7CF3A43}"/>
    <cellStyle name="20% - Accent3 5 3 2 2" xfId="7052" xr:uid="{EE0F1576-9AF9-42C1-9DB5-6CC5EAB68520}"/>
    <cellStyle name="20% - Accent3 5 3 3" xfId="4818" xr:uid="{05B9C8FF-9321-463F-878B-8F80A0ABB9E7}"/>
    <cellStyle name="20% - Accent3 5 3 3 2" xfId="8907" xr:uid="{58747767-C289-47AC-B621-8130C898CF1F}"/>
    <cellStyle name="20% - Accent3 5 3 4" xfId="6304" xr:uid="{66B07D87-06A8-44E2-B4A9-B42549C35EC1}"/>
    <cellStyle name="20% - Accent3 5 4" xfId="2199" xr:uid="{26B8BE6E-1102-46A5-A1F2-9023408CE883}"/>
    <cellStyle name="20% - Accent3 5 4 2" xfId="5079" xr:uid="{4D7A9076-D72F-4936-BAC9-F83B9A6E0C22}"/>
    <cellStyle name="20% - Accent3 5 4 2 2" xfId="9168" xr:uid="{C4712504-C905-4CDA-8385-0158BA63EC7D}"/>
    <cellStyle name="20% - Accent3 5 4 3" xfId="6565" xr:uid="{5E817389-7916-49C7-BE1B-C598A67906D5}"/>
    <cellStyle name="20% - Accent3 5 5" xfId="2380" xr:uid="{79DC4604-EDA5-4103-B4BC-8AB63C73B19A}"/>
    <cellStyle name="20% - Accent3 5 5 2" xfId="6739" xr:uid="{64241F8F-173E-424F-99FE-66F2E2C8B06A}"/>
    <cellStyle name="20% - Accent3 5 6" xfId="4541" xr:uid="{7874A636-1DE6-47EE-A9FB-EE164271277F}"/>
    <cellStyle name="20% - Accent3 5 6 2" xfId="8648" xr:uid="{DBFBADCE-8C9B-448E-82AC-C603C95EAD10}"/>
    <cellStyle name="20% - Accent3 5 7" xfId="6093" xr:uid="{25D6D8EB-549B-4AA5-8C20-E1B669CB3531}"/>
    <cellStyle name="20% - Accent3 6" xfId="1164" xr:uid="{F8B7C1FE-1CCE-417D-8818-20FFF170E137}"/>
    <cellStyle name="20% - Accent3 6 2" xfId="1165" xr:uid="{924C3D6F-0F86-40A4-BD41-6543EFF78E0E}"/>
    <cellStyle name="20% - Accent3 6 2 2" xfId="1939" xr:uid="{E6947B69-AB43-4BA5-9D02-9524C1B1C268}"/>
    <cellStyle name="20% - Accent3 6 2 2 2" xfId="2733" xr:uid="{1ED36506-CD2A-4D5D-8AD6-618F1EFDAD81}"/>
    <cellStyle name="20% - Accent3 6 2 2 2 2" xfId="7055" xr:uid="{A2D78CAE-7E39-450F-BF60-20991B7CC4EC}"/>
    <cellStyle name="20% - Accent3 6 2 2 3" xfId="4821" xr:uid="{DDAD8799-EAE6-4941-B5BE-B97BD91AFF42}"/>
    <cellStyle name="20% - Accent3 6 2 2 3 2" xfId="8910" xr:uid="{D46129D2-A99A-432C-B3A3-0F9A1B30EBD0}"/>
    <cellStyle name="20% - Accent3 6 2 2 4" xfId="6307" xr:uid="{BB68FA40-5DD8-47C8-A886-961BFD19E05D}"/>
    <cellStyle name="20% - Accent3 6 2 3" xfId="2202" xr:uid="{99B9D247-7B7B-4AFA-854B-89EB595C7FB2}"/>
    <cellStyle name="20% - Accent3 6 2 3 2" xfId="5082" xr:uid="{CCBAB538-BC2D-4163-8266-5633D559CD0C}"/>
    <cellStyle name="20% - Accent3 6 2 3 2 2" xfId="9171" xr:uid="{34E7589E-4AE3-4931-85BC-EAC834989A58}"/>
    <cellStyle name="20% - Accent3 6 2 3 3" xfId="6568" xr:uid="{8F651153-545B-4CF9-9DB9-C48C6A948217}"/>
    <cellStyle name="20% - Accent3 6 2 4" xfId="2383" xr:uid="{91D4AF97-7F6C-4324-9DCA-1052C3C3D0BD}"/>
    <cellStyle name="20% - Accent3 6 2 4 2" xfId="6742" xr:uid="{5FBB90EF-F28E-4C24-8E5E-F18EE2E448FD}"/>
    <cellStyle name="20% - Accent3 6 2 5" xfId="4544" xr:uid="{7253693E-2C1F-4485-BE4B-028C3D4C1B72}"/>
    <cellStyle name="20% - Accent3 6 2 5 2" xfId="8651" xr:uid="{0B0BBE59-9758-41A5-93F0-0BD633C03E97}"/>
    <cellStyle name="20% - Accent3 6 2 6" xfId="6096" xr:uid="{CAD308A5-494D-4196-BF09-B852C4A1E47B}"/>
    <cellStyle name="20% - Accent3 6 3" xfId="1938" xr:uid="{53AC0486-23F4-4F40-9249-9671B4F40A41}"/>
    <cellStyle name="20% - Accent3 6 3 2" xfId="2732" xr:uid="{889992BB-1B85-4F00-B490-FF1736545FE9}"/>
    <cellStyle name="20% - Accent3 6 3 2 2" xfId="7054" xr:uid="{1B8007D3-33C7-4346-8A04-BF0BC3B2D63E}"/>
    <cellStyle name="20% - Accent3 6 3 3" xfId="4820" xr:uid="{90FCDF32-77AC-4041-8298-08C19B1228D3}"/>
    <cellStyle name="20% - Accent3 6 3 3 2" xfId="8909" xr:uid="{D704D4AB-E933-49EA-BCFF-A2D48851A6E6}"/>
    <cellStyle name="20% - Accent3 6 3 4" xfId="6306" xr:uid="{55CF272F-0885-450A-8FC5-FCA0BC977B18}"/>
    <cellStyle name="20% - Accent3 6 4" xfId="2201" xr:uid="{052199B0-3E70-4D61-AD2E-BB0DB838FFC9}"/>
    <cellStyle name="20% - Accent3 6 4 2" xfId="5081" xr:uid="{6CD32C76-A968-4DB1-8AA4-06975A5CA944}"/>
    <cellStyle name="20% - Accent3 6 4 2 2" xfId="9170" xr:uid="{EA55E7D5-65F6-44CF-9BB8-3C0B3618A424}"/>
    <cellStyle name="20% - Accent3 6 4 3" xfId="6567" xr:uid="{F9C32D66-3A86-4F7A-A8DB-B58E6B1FE803}"/>
    <cellStyle name="20% - Accent3 6 5" xfId="2382" xr:uid="{884CC1E4-B2DE-4873-A505-5BE0F1B66DA2}"/>
    <cellStyle name="20% - Accent3 6 5 2" xfId="6741" xr:uid="{129FE017-2CFA-491C-BDDD-99490118940F}"/>
    <cellStyle name="20% - Accent3 6 6" xfId="4543" xr:uid="{F5A8BEAA-632E-4A3F-874E-E12268214BAB}"/>
    <cellStyle name="20% - Accent3 6 6 2" xfId="8650" xr:uid="{12EA79BD-D53A-4CBB-A11F-233F8B4B8BEB}"/>
    <cellStyle name="20% - Accent3 6 7" xfId="6095" xr:uid="{7271640D-3E8F-4A9C-9ED2-70E729F54223}"/>
    <cellStyle name="20% - Accent3 7" xfId="1166" xr:uid="{7EE17B32-2024-429D-8ECC-2A1D3BF681BB}"/>
    <cellStyle name="20% - Accent3 7 2" xfId="1167" xr:uid="{442F2BF1-0DAF-4DD8-A284-A3FAF4366D08}"/>
    <cellStyle name="20% - Accent3 7 2 2" xfId="1941" xr:uid="{63BC2877-9C3E-42A9-95C4-D3EADF3509B3}"/>
    <cellStyle name="20% - Accent3 7 2 2 2" xfId="2735" xr:uid="{63CE30B0-4B10-4701-A9AE-3D9FE274CE82}"/>
    <cellStyle name="20% - Accent3 7 2 2 2 2" xfId="7057" xr:uid="{2C518E4B-3921-44B4-A0C5-204D7F391716}"/>
    <cellStyle name="20% - Accent3 7 2 2 3" xfId="4823" xr:uid="{AFB8CDD6-6BE6-48AD-9F89-725899FB9FE5}"/>
    <cellStyle name="20% - Accent3 7 2 2 3 2" xfId="8912" xr:uid="{C21EDAF4-5995-419A-BDC8-62B3ED354433}"/>
    <cellStyle name="20% - Accent3 7 2 2 4" xfId="6309" xr:uid="{5544C8BF-CF0F-476D-91BB-17AE3C4024C6}"/>
    <cellStyle name="20% - Accent3 7 2 3" xfId="2204" xr:uid="{25A4D518-2DFE-4DF9-BBB0-8FFB29E5770E}"/>
    <cellStyle name="20% - Accent3 7 2 3 2" xfId="5084" xr:uid="{EFAB0372-77CC-4E64-9B74-263F191359BE}"/>
    <cellStyle name="20% - Accent3 7 2 3 2 2" xfId="9173" xr:uid="{8AB5252B-9DFB-4204-8AC8-FE9B0023E0FC}"/>
    <cellStyle name="20% - Accent3 7 2 3 3" xfId="6570" xr:uid="{14A3EBBC-A301-4E00-9CE6-E124E7337E9B}"/>
    <cellStyle name="20% - Accent3 7 2 4" xfId="2385" xr:uid="{E5D6DFEA-CE38-4256-B515-9F6F0D1DC8C5}"/>
    <cellStyle name="20% - Accent3 7 2 4 2" xfId="6744" xr:uid="{AA299513-5037-44C7-B668-AC0D1F8C0A30}"/>
    <cellStyle name="20% - Accent3 7 2 5" xfId="4546" xr:uid="{53E0F878-560A-492B-8F33-1C00D40A3218}"/>
    <cellStyle name="20% - Accent3 7 2 5 2" xfId="8653" xr:uid="{262B45C3-E2B2-415D-9E4C-FDBCF9495D68}"/>
    <cellStyle name="20% - Accent3 7 2 6" xfId="6098" xr:uid="{95D8FD26-1954-4489-B502-89E5BC874765}"/>
    <cellStyle name="20% - Accent3 7 3" xfId="1940" xr:uid="{5C092E4C-01D4-4C91-9E01-62B0C3286B60}"/>
    <cellStyle name="20% - Accent3 7 3 2" xfId="2734" xr:uid="{FDB39A2B-5A2A-4C78-AAE6-AE13FA205DBB}"/>
    <cellStyle name="20% - Accent3 7 3 2 2" xfId="7056" xr:uid="{5B1AED2A-50C0-4880-A5D0-B19184FECFC1}"/>
    <cellStyle name="20% - Accent3 7 3 3" xfId="4822" xr:uid="{95171C79-C978-4A6D-9052-02F7CE7A048E}"/>
    <cellStyle name="20% - Accent3 7 3 3 2" xfId="8911" xr:uid="{CAFFDB56-1078-4B66-A787-50111182E80C}"/>
    <cellStyle name="20% - Accent3 7 3 4" xfId="6308" xr:uid="{3C2403E8-658E-4AB6-8648-8B5966B5404D}"/>
    <cellStyle name="20% - Accent3 7 4" xfId="2203" xr:uid="{510FB5E0-2613-45EA-87D4-20D910F4AB1C}"/>
    <cellStyle name="20% - Accent3 7 4 2" xfId="5083" xr:uid="{7243716B-9385-465B-A1C9-287C210E2540}"/>
    <cellStyle name="20% - Accent3 7 4 2 2" xfId="9172" xr:uid="{94A380F4-EBBA-44C3-835F-760CF56154CE}"/>
    <cellStyle name="20% - Accent3 7 4 3" xfId="6569" xr:uid="{FBC65201-8F48-46D4-902C-8DF4D9206B71}"/>
    <cellStyle name="20% - Accent3 7 5" xfId="2384" xr:uid="{5992E10E-F3CA-461C-8CC7-2FF19374A352}"/>
    <cellStyle name="20% - Accent3 7 5 2" xfId="6743" xr:uid="{F4727105-9E7B-43F8-B2A4-8E618C74E639}"/>
    <cellStyle name="20% - Accent3 7 6" xfId="4545" xr:uid="{5FB2CA7F-5D14-4983-B13D-E8C8304D8AFE}"/>
    <cellStyle name="20% - Accent3 7 6 2" xfId="8652" xr:uid="{40570AFC-2CF9-48E4-8C6D-DD891121C09A}"/>
    <cellStyle name="20% - Accent3 7 7" xfId="6097" xr:uid="{E3DA8B6A-9298-443B-958F-0A89FF57B1D6}"/>
    <cellStyle name="20% - Accent3 8" xfId="1168" xr:uid="{A75137BA-D763-4F88-BD22-26D655A311FB}"/>
    <cellStyle name="20% - Accent3 8 2" xfId="1942" xr:uid="{0B465687-2C13-43BD-8AB9-F000C081DA2C}"/>
    <cellStyle name="20% - Accent3 8 2 2" xfId="2736" xr:uid="{5A8BF6D2-AA68-43A1-8E5F-8272E2E9261A}"/>
    <cellStyle name="20% - Accent3 8 2 2 2" xfId="7058" xr:uid="{713A3073-A9D9-46BF-9E73-801F6FA3A399}"/>
    <cellStyle name="20% - Accent3 8 2 3" xfId="4824" xr:uid="{52956C91-4BC9-4639-90E2-257F0957E4A5}"/>
    <cellStyle name="20% - Accent3 8 2 3 2" xfId="8913" xr:uid="{9B770476-E6CA-43BF-972F-BB9F3ADBABA6}"/>
    <cellStyle name="20% - Accent3 8 2 4" xfId="6310" xr:uid="{C5D1ED21-1C37-4C3A-B9A3-A7CE32152FE8}"/>
    <cellStyle name="20% - Accent3 8 3" xfId="2205" xr:uid="{3051DDCC-D630-442A-A69A-8CCD2C67124E}"/>
    <cellStyle name="20% - Accent3 8 3 2" xfId="5085" xr:uid="{A5EEA438-9F0A-4C37-9035-C9FA011852DA}"/>
    <cellStyle name="20% - Accent3 8 3 2 2" xfId="9174" xr:uid="{4E31C4FD-FAF3-4B73-9AE3-9BB7AC3C079F}"/>
    <cellStyle name="20% - Accent3 8 3 3" xfId="6571" xr:uid="{B6B6D338-D3F1-4A58-A0C7-03992B297987}"/>
    <cellStyle name="20% - Accent3 8 4" xfId="2386" xr:uid="{08C95C43-E78B-4018-94F9-C0CFDFABB5BE}"/>
    <cellStyle name="20% - Accent3 8 4 2" xfId="6745" xr:uid="{35A23040-69D1-4DA2-B12A-CE0D4359433C}"/>
    <cellStyle name="20% - Accent3 8 5" xfId="4547" xr:uid="{06EFD853-B282-4B24-BB09-BC496A4D6840}"/>
    <cellStyle name="20% - Accent3 8 5 2" xfId="8654" xr:uid="{4DA04273-6D6B-40D4-A88E-B619E0AE2F15}"/>
    <cellStyle name="20% - Accent3 8 6" xfId="6099" xr:uid="{B29F1F26-2934-473A-9FEE-32FAC5CDE9C5}"/>
    <cellStyle name="20% - Accent3 9" xfId="1169" xr:uid="{4869CCE6-0227-4EC6-AB51-BF8790730028}"/>
    <cellStyle name="20% - Accent4" xfId="1031" builtinId="42" customBuiltin="1"/>
    <cellStyle name="20% - Accent4 10" xfId="2139" xr:uid="{2C278ED3-75BF-4756-8750-629BC3248E12}"/>
    <cellStyle name="20% - Accent4 10 2" xfId="5021" xr:uid="{028BBD67-7689-4833-8BBB-E26A484118DE}"/>
    <cellStyle name="20% - Accent4 10 2 2" xfId="9110" xr:uid="{8FCC1B02-B664-4D11-8A85-24AB12E80F74}"/>
    <cellStyle name="20% - Accent4 10 3" xfId="6507" xr:uid="{2A7222DC-2546-4F90-9C07-12F81FC9565C}"/>
    <cellStyle name="20% - Accent4 11" xfId="2155" xr:uid="{64CCF558-F792-419D-8D51-868FEA861AB4}"/>
    <cellStyle name="20% - Accent4 11 2" xfId="5035" xr:uid="{A16CB031-4C89-4DEE-9914-E4B244C70E7E}"/>
    <cellStyle name="20% - Accent4 11 2 2" xfId="9124" xr:uid="{0DCBE192-CBD9-4AE4-B4D8-9D72F649A437}"/>
    <cellStyle name="20% - Accent4 11 3" xfId="6521" xr:uid="{1077E0FD-A677-49A4-B1FE-27AFA46BE83A}"/>
    <cellStyle name="20% - Accent4 12" xfId="2675" xr:uid="{49450DD3-454F-44CA-964E-3DBC2261C505}"/>
    <cellStyle name="20% - Accent4 12 2" xfId="6997" xr:uid="{D0225AA7-C0A2-4341-97DE-7CDCFD45B95E}"/>
    <cellStyle name="20% - Accent4 13" xfId="2993" xr:uid="{7778D9C7-8225-4AF6-8D5C-BD547F0FD02B}"/>
    <cellStyle name="20% - Accent4 13 2" xfId="7232" xr:uid="{E71A91C4-8E96-453B-B022-800FF00BC8F0}"/>
    <cellStyle name="20% - Accent4 14" xfId="1869" xr:uid="{DD2D0247-3AC9-4C6F-908F-6D0F7EC4B612}"/>
    <cellStyle name="20% - Accent4 14 2" xfId="6248" xr:uid="{BDBA04A2-F28A-4962-9829-8C5E37E1E972}"/>
    <cellStyle name="20% - Accent4 15" xfId="4762" xr:uid="{F2AACFC8-EB16-426B-9B20-6B8B3D80ACCF}"/>
    <cellStyle name="20% - Accent4 15 2" xfId="8851" xr:uid="{767D79C6-3EA2-4DF4-8403-8F4F4A2866CF}"/>
    <cellStyle name="20% - Accent4 16" xfId="5230" xr:uid="{4CEF50DE-6CE4-48A8-BBD0-E876297F1217}"/>
    <cellStyle name="20% - Accent4 16 2" xfId="9304" xr:uid="{C1568788-7E77-47EF-8B56-1AEAE7A92951}"/>
    <cellStyle name="20% - Accent4 17" xfId="5258" xr:uid="{93572299-E9DA-4593-A6B2-B23864B1F6A7}"/>
    <cellStyle name="20% - Accent4 17 2" xfId="9331" xr:uid="{D452886F-AB68-4F54-8627-24B44263E508}"/>
    <cellStyle name="20% - Accent4 18" xfId="5284" xr:uid="{B3E2CE01-B3AD-45BC-9BED-EF773E281225}"/>
    <cellStyle name="20% - Accent4 18 2" xfId="9357" xr:uid="{CD195040-A592-4F70-AE80-9562C07B5CCF}"/>
    <cellStyle name="20% - Accent4 19" xfId="6036" xr:uid="{CB70B617-6A80-4A00-B572-1591DE74F92B}"/>
    <cellStyle name="20% - Accent4 2" xfId="21" xr:uid="{00000000-0005-0000-0000-000089000000}"/>
    <cellStyle name="20% - Accent4 2 2" xfId="83" xr:uid="{00000000-0005-0000-0000-00008A000000}"/>
    <cellStyle name="20% - Accent4 2 2 2" xfId="181" xr:uid="{00000000-0005-0000-0000-00008B000000}"/>
    <cellStyle name="20% - Accent4 2 2 2 2" xfId="182" xr:uid="{00000000-0005-0000-0000-00008C000000}"/>
    <cellStyle name="20% - Accent4 2 2 2 2 2" xfId="474" xr:uid="{00000000-0005-0000-0000-00008D000000}"/>
    <cellStyle name="20% - Accent4 2 2 2 2 2 2" xfId="2738" xr:uid="{FA06A940-9516-4FC0-9C29-8E6CCA74D301}"/>
    <cellStyle name="20% - Accent4 2 2 2 2 2 2 2" xfId="7060" xr:uid="{9867B754-D276-4B4D-9023-394DBD31EEFD}"/>
    <cellStyle name="20% - Accent4 2 2 2 2 2 3" xfId="5578" xr:uid="{72624201-84D0-42AF-8CBA-A702A15FB838}"/>
    <cellStyle name="20% - Accent4 2 2 2 2 3" xfId="706" xr:uid="{00000000-0005-0000-0000-00008E000000}"/>
    <cellStyle name="20% - Accent4 2 2 2 2 3 2" xfId="5810" xr:uid="{1E8EF519-69EA-4574-949C-D340DF15B174}"/>
    <cellStyle name="20% - Accent4 2 2 2 2 4" xfId="1944" xr:uid="{8A934D18-6D9A-4D2B-AC52-69CB1C8C84DC}"/>
    <cellStyle name="20% - Accent4 2 2 2 2 4 2" xfId="6312" xr:uid="{7C5EE66B-E8DC-42F3-B163-31079247A3A4}"/>
    <cellStyle name="20% - Accent4 2 2 2 2 5" xfId="4826" xr:uid="{1E8D846C-2C59-4BAD-BAD7-219D66A6D7E1}"/>
    <cellStyle name="20% - Accent4 2 2 2 2 5 2" xfId="8915" xr:uid="{91C65326-0064-449D-B14E-7C851E0238C0}"/>
    <cellStyle name="20% - Accent4 2 2 2 2 6" xfId="5342" xr:uid="{BF948614-C2AE-495D-9E25-36566F6E6395}"/>
    <cellStyle name="20% - Accent4 2 2 2 3" xfId="183" xr:uid="{00000000-0005-0000-0000-00008F000000}"/>
    <cellStyle name="20% - Accent4 2 2 2 3 2" xfId="475" xr:uid="{00000000-0005-0000-0000-000090000000}"/>
    <cellStyle name="20% - Accent4 2 2 2 3 2 2" xfId="5579" xr:uid="{5C912D61-7B91-4237-861A-818B6EECD851}"/>
    <cellStyle name="20% - Accent4 2 2 2 3 3" xfId="707" xr:uid="{00000000-0005-0000-0000-000091000000}"/>
    <cellStyle name="20% - Accent4 2 2 2 3 3 2" xfId="5811" xr:uid="{3CE6146C-B2ED-4378-9789-02142AF317B1}"/>
    <cellStyle name="20% - Accent4 2 2 2 3 4" xfId="2207" xr:uid="{FE9D0DD2-8241-4F36-BE74-E747D68B06D7}"/>
    <cellStyle name="20% - Accent4 2 2 2 3 4 2" xfId="6573" xr:uid="{14B0EEDC-E6A0-4B14-97FD-668B01B981E3}"/>
    <cellStyle name="20% - Accent4 2 2 2 3 5" xfId="5087" xr:uid="{49EDD1EF-4B86-455C-B449-81DF3E795808}"/>
    <cellStyle name="20% - Accent4 2 2 2 3 5 2" xfId="9176" xr:uid="{CB0FCE61-2FB8-4A28-8222-5927E0513A1C}"/>
    <cellStyle name="20% - Accent4 2 2 2 3 6" xfId="5343" xr:uid="{9D83DD81-A600-4548-844A-567F2568373D}"/>
    <cellStyle name="20% - Accent4 2 2 2 4" xfId="473" xr:uid="{00000000-0005-0000-0000-000092000000}"/>
    <cellStyle name="20% - Accent4 2 2 2 4 2" xfId="2388" xr:uid="{DE926446-75A9-4596-B06F-7F627E0C006F}"/>
    <cellStyle name="20% - Accent4 2 2 2 4 2 2" xfId="6747" xr:uid="{182BAA2C-20D9-4D15-B8A0-92C4710521F7}"/>
    <cellStyle name="20% - Accent4 2 2 2 4 3" xfId="5577" xr:uid="{02141FEF-0AF5-4438-8DD2-E3788F14FC6C}"/>
    <cellStyle name="20% - Accent4 2 2 2 5" xfId="705" xr:uid="{00000000-0005-0000-0000-000093000000}"/>
    <cellStyle name="20% - Accent4 2 2 2 5 2" xfId="5809" xr:uid="{5A9E6454-F6B1-407B-B42C-AD6D372AB939}"/>
    <cellStyle name="20% - Accent4 2 2 2 6" xfId="1172" xr:uid="{24D7903B-9F56-4616-8CF8-0EE04BA06B80}"/>
    <cellStyle name="20% - Accent4 2 2 2 6 2" xfId="6101" xr:uid="{9D20D065-A899-4B54-BC81-0FF926BCDB54}"/>
    <cellStyle name="20% - Accent4 2 2 2 7" xfId="4549" xr:uid="{3D58D86A-AABB-4F7E-BD9C-0D4DE84E1AC6}"/>
    <cellStyle name="20% - Accent4 2 2 2 7 2" xfId="8656" xr:uid="{DC8AEAF9-81DE-4439-83D2-3425ACC03CE3}"/>
    <cellStyle name="20% - Accent4 2 2 2 8" xfId="5341" xr:uid="{6047BA61-3124-43F9-9FCD-913829A2A3DE}"/>
    <cellStyle name="20% - Accent4 2 2 3" xfId="184" xr:uid="{00000000-0005-0000-0000-000094000000}"/>
    <cellStyle name="20% - Accent4 2 2 3 2" xfId="476" xr:uid="{00000000-0005-0000-0000-000095000000}"/>
    <cellStyle name="20% - Accent4 2 2 3 2 2" xfId="2737" xr:uid="{4D48E828-3429-4AF6-A2E7-2796FF2B6EE1}"/>
    <cellStyle name="20% - Accent4 2 2 3 2 2 2" xfId="7059" xr:uid="{0C09A4E8-ABE9-4D75-9E0C-0D9CCA8AD5DF}"/>
    <cellStyle name="20% - Accent4 2 2 3 2 3" xfId="5580" xr:uid="{94B40C97-2F9D-4033-A101-7DEB3B3E74B9}"/>
    <cellStyle name="20% - Accent4 2 2 3 3" xfId="708" xr:uid="{00000000-0005-0000-0000-000096000000}"/>
    <cellStyle name="20% - Accent4 2 2 3 3 2" xfId="5812" xr:uid="{402128D5-6554-4001-A52D-BEB0E0708BCD}"/>
    <cellStyle name="20% - Accent4 2 2 3 4" xfId="1943" xr:uid="{45C7B93A-9E8B-4E44-B02C-F5AA6360A658}"/>
    <cellStyle name="20% - Accent4 2 2 3 4 2" xfId="6311" xr:uid="{A48BAD8E-7238-44B2-AB98-6D8739486D6B}"/>
    <cellStyle name="20% - Accent4 2 2 3 5" xfId="4825" xr:uid="{18F5A197-D4D0-46EA-9340-4F8810F63947}"/>
    <cellStyle name="20% - Accent4 2 2 3 5 2" xfId="8914" xr:uid="{E7C627A0-FC9E-4D77-B018-66D33C1712C8}"/>
    <cellStyle name="20% - Accent4 2 2 3 6" xfId="5344" xr:uid="{DE535509-EE4B-468C-AAEB-0B7AFB125678}"/>
    <cellStyle name="20% - Accent4 2 2 4" xfId="185" xr:uid="{00000000-0005-0000-0000-000097000000}"/>
    <cellStyle name="20% - Accent4 2 2 4 2" xfId="477" xr:uid="{00000000-0005-0000-0000-000098000000}"/>
    <cellStyle name="20% - Accent4 2 2 4 2 2" xfId="5581" xr:uid="{7B60745D-6CE0-4C53-BC5C-9F64E5C87559}"/>
    <cellStyle name="20% - Accent4 2 2 4 3" xfId="709" xr:uid="{00000000-0005-0000-0000-000099000000}"/>
    <cellStyle name="20% - Accent4 2 2 4 3 2" xfId="5813" xr:uid="{4C2032EE-0A06-4126-9993-C70DBA50877C}"/>
    <cellStyle name="20% - Accent4 2 2 4 4" xfId="2206" xr:uid="{5FE58BB7-DF81-4C71-9E77-7F932B6ABAEB}"/>
    <cellStyle name="20% - Accent4 2 2 4 4 2" xfId="6572" xr:uid="{FA0F16FA-207C-44EA-8F88-97E96A088F70}"/>
    <cellStyle name="20% - Accent4 2 2 4 5" xfId="5086" xr:uid="{3D3238C1-24A9-434E-99FA-031D62B567EB}"/>
    <cellStyle name="20% - Accent4 2 2 4 5 2" xfId="9175" xr:uid="{1DEC4624-4B07-4497-9A62-98318D7EC71B}"/>
    <cellStyle name="20% - Accent4 2 2 4 6" xfId="5345" xr:uid="{BCFA4A21-76F0-427D-8ABA-684DA1A9743B}"/>
    <cellStyle name="20% - Accent4 2 2 5" xfId="2387" xr:uid="{303A3A33-D034-4C1B-961F-9BF74322523B}"/>
    <cellStyle name="20% - Accent4 2 2 5 2" xfId="6746" xr:uid="{95F5AF84-17EF-40D8-A516-5AB1A4C2A58B}"/>
    <cellStyle name="20% - Accent4 2 2 6" xfId="2503" xr:uid="{C5ED9B7F-A027-4E82-B52D-B1E39694CF86}"/>
    <cellStyle name="20% - Accent4 2 2 7" xfId="1171" xr:uid="{652B0608-4027-4806-9CC6-ECA64468BEBE}"/>
    <cellStyle name="20% - Accent4 2 2 7 2" xfId="6100" xr:uid="{DF603EFF-4658-4222-AA57-73096E4B0A79}"/>
    <cellStyle name="20% - Accent4 2 2 8" xfId="4548" xr:uid="{4924BE73-0697-4259-9069-7E5B0B0A3BC1}"/>
    <cellStyle name="20% - Accent4 2 2 8 2" xfId="8655" xr:uid="{6E754B43-D688-4B02-B797-F1FF60AAA824}"/>
    <cellStyle name="20% - Accent4 2 3" xfId="186" xr:uid="{00000000-0005-0000-0000-00009A000000}"/>
    <cellStyle name="20% - Accent4 2 3 2" xfId="187" xr:uid="{00000000-0005-0000-0000-00009B000000}"/>
    <cellStyle name="20% - Accent4 2 3 2 2" xfId="479" xr:uid="{00000000-0005-0000-0000-00009C000000}"/>
    <cellStyle name="20% - Accent4 2 3 2 2 2" xfId="2739" xr:uid="{51708E6D-F534-42B8-9800-21246F26447E}"/>
    <cellStyle name="20% - Accent4 2 3 2 2 2 2" xfId="7061" xr:uid="{F3257969-AE94-4E11-90DC-0ABB35FA394F}"/>
    <cellStyle name="20% - Accent4 2 3 2 2 3" xfId="5583" xr:uid="{028D4B0A-FDB3-48E7-96EE-567DE1B1B49D}"/>
    <cellStyle name="20% - Accent4 2 3 2 3" xfId="711" xr:uid="{00000000-0005-0000-0000-00009D000000}"/>
    <cellStyle name="20% - Accent4 2 3 2 3 2" xfId="5815" xr:uid="{32025596-43FB-44D9-8803-AFC5B4AA4C16}"/>
    <cellStyle name="20% - Accent4 2 3 2 4" xfId="1945" xr:uid="{13ABE049-EF7B-44AD-BFD0-B3B66E528694}"/>
    <cellStyle name="20% - Accent4 2 3 2 4 2" xfId="6313" xr:uid="{E49E6BEA-033A-4F9A-A69F-BFD1C0A11FD5}"/>
    <cellStyle name="20% - Accent4 2 3 2 5" xfId="4827" xr:uid="{71533205-DF03-4997-B7D0-792A8D82FB3F}"/>
    <cellStyle name="20% - Accent4 2 3 2 5 2" xfId="8916" xr:uid="{6726A51D-10E3-4A9C-8B36-9904BB4B21CE}"/>
    <cellStyle name="20% - Accent4 2 3 2 6" xfId="5347" xr:uid="{208FEB0A-9364-47AC-B8D8-846659E4945B}"/>
    <cellStyle name="20% - Accent4 2 3 3" xfId="188" xr:uid="{00000000-0005-0000-0000-00009E000000}"/>
    <cellStyle name="20% - Accent4 2 3 3 2" xfId="480" xr:uid="{00000000-0005-0000-0000-00009F000000}"/>
    <cellStyle name="20% - Accent4 2 3 3 2 2" xfId="5584" xr:uid="{215E1230-0D94-4AC9-AD32-ACD96D4D7A6E}"/>
    <cellStyle name="20% - Accent4 2 3 3 3" xfId="712" xr:uid="{00000000-0005-0000-0000-0000A0000000}"/>
    <cellStyle name="20% - Accent4 2 3 3 3 2" xfId="5816" xr:uid="{21897E38-382B-4280-9297-4DDB242C5ECB}"/>
    <cellStyle name="20% - Accent4 2 3 3 4" xfId="2208" xr:uid="{71481F89-FBC0-4E40-8C0E-0A8E71311099}"/>
    <cellStyle name="20% - Accent4 2 3 3 4 2" xfId="6574" xr:uid="{45BAF833-25A8-467D-A1F2-A3702B91E19D}"/>
    <cellStyle name="20% - Accent4 2 3 3 5" xfId="5088" xr:uid="{FE2932C9-C830-4CA8-8DA7-AB734E9F7D7B}"/>
    <cellStyle name="20% - Accent4 2 3 3 5 2" xfId="9177" xr:uid="{C924A43F-03CC-4E5A-B872-5C780A9D73A8}"/>
    <cellStyle name="20% - Accent4 2 3 3 6" xfId="5348" xr:uid="{4AD156C4-4DD3-40F7-ADAB-DA732D1AC8F6}"/>
    <cellStyle name="20% - Accent4 2 3 4" xfId="478" xr:uid="{00000000-0005-0000-0000-0000A1000000}"/>
    <cellStyle name="20% - Accent4 2 3 4 2" xfId="2389" xr:uid="{DF50F4BD-7A87-4D00-9CAA-16AC469E9D29}"/>
    <cellStyle name="20% - Accent4 2 3 4 2 2" xfId="6748" xr:uid="{E205B18E-9F34-4B67-8A0A-FCE2F6156356}"/>
    <cellStyle name="20% - Accent4 2 3 4 3" xfId="5582" xr:uid="{6909EACA-022C-47AB-8B69-499C3B3B2E14}"/>
    <cellStyle name="20% - Accent4 2 3 5" xfId="710" xr:uid="{00000000-0005-0000-0000-0000A2000000}"/>
    <cellStyle name="20% - Accent4 2 3 5 2" xfId="2488" xr:uid="{78B8A0FE-29DB-45C5-9064-8D9C0558C0BB}"/>
    <cellStyle name="20% - Accent4 2 3 5 2 2" xfId="6842" xr:uid="{091FB9C3-2317-4B0B-8F84-E556C9935D72}"/>
    <cellStyle name="20% - Accent4 2 3 5 3" xfId="5814" xr:uid="{A9912709-2956-4FED-AA8E-DA508B2D2CCE}"/>
    <cellStyle name="20% - Accent4 2 3 6" xfId="1173" xr:uid="{D8924EC5-B3E2-4A71-ABF2-9B0B2B2D7FD9}"/>
    <cellStyle name="20% - Accent4 2 3 6 2" xfId="6102" xr:uid="{DC254DC9-1647-494D-B005-658674667F4C}"/>
    <cellStyle name="20% - Accent4 2 3 7" xfId="4550" xr:uid="{C99111C5-37ED-4445-92EC-03537FC7FAAC}"/>
    <cellStyle name="20% - Accent4 2 3 7 2" xfId="8657" xr:uid="{706F0669-D1CB-4E51-8400-2D766AAABB46}"/>
    <cellStyle name="20% - Accent4 2 3 8" xfId="5346" xr:uid="{44F70C97-A924-4504-930A-3CFEF5710833}"/>
    <cellStyle name="20% - Accent4 2 4" xfId="189" xr:uid="{00000000-0005-0000-0000-0000A3000000}"/>
    <cellStyle name="20% - Accent4 2 4 2" xfId="190" xr:uid="{00000000-0005-0000-0000-0000A4000000}"/>
    <cellStyle name="20% - Accent4 2 4 2 2" xfId="482" xr:uid="{00000000-0005-0000-0000-0000A5000000}"/>
    <cellStyle name="20% - Accent4 2 4 2 2 2" xfId="2740" xr:uid="{491C1C24-2171-41E9-BC53-F32EBA273829}"/>
    <cellStyle name="20% - Accent4 2 4 2 2 2 2" xfId="7062" xr:uid="{3184E5CE-AD79-40C7-B403-47F36063EC82}"/>
    <cellStyle name="20% - Accent4 2 4 2 2 3" xfId="5586" xr:uid="{A2FBE85B-CFCD-463A-B861-D4719CB968B4}"/>
    <cellStyle name="20% - Accent4 2 4 2 3" xfId="714" xr:uid="{00000000-0005-0000-0000-0000A6000000}"/>
    <cellStyle name="20% - Accent4 2 4 2 3 2" xfId="5818" xr:uid="{003F4231-61BE-4EE5-93F6-392427F3BBF8}"/>
    <cellStyle name="20% - Accent4 2 4 2 4" xfId="1946" xr:uid="{15227B35-0A8E-485A-9FA7-1F6B5C705276}"/>
    <cellStyle name="20% - Accent4 2 4 2 4 2" xfId="6314" xr:uid="{7F7D1F84-4B85-4B58-B7B7-05A11E916ED2}"/>
    <cellStyle name="20% - Accent4 2 4 2 5" xfId="4828" xr:uid="{0619B942-4CF7-4ED2-B11D-6523DF0903F5}"/>
    <cellStyle name="20% - Accent4 2 4 2 5 2" xfId="8917" xr:uid="{1F10C29D-6A43-4556-B740-46C77F70F645}"/>
    <cellStyle name="20% - Accent4 2 4 2 6" xfId="5350" xr:uid="{DA1FDE4A-48F2-45D4-B4ED-222A2DBCF2DA}"/>
    <cellStyle name="20% - Accent4 2 4 3" xfId="191" xr:uid="{00000000-0005-0000-0000-0000A7000000}"/>
    <cellStyle name="20% - Accent4 2 4 3 2" xfId="483" xr:uid="{00000000-0005-0000-0000-0000A8000000}"/>
    <cellStyle name="20% - Accent4 2 4 3 2 2" xfId="5587" xr:uid="{9658C68E-E370-4124-B9EC-9F3C11DCB1A6}"/>
    <cellStyle name="20% - Accent4 2 4 3 3" xfId="715" xr:uid="{00000000-0005-0000-0000-0000A9000000}"/>
    <cellStyle name="20% - Accent4 2 4 3 3 2" xfId="5819" xr:uid="{DC7CD517-4E98-40A8-A76B-533823CEB221}"/>
    <cellStyle name="20% - Accent4 2 4 3 4" xfId="2209" xr:uid="{7E4E8E97-7E98-43A1-BF51-9AFCE97BB41D}"/>
    <cellStyle name="20% - Accent4 2 4 3 4 2" xfId="6575" xr:uid="{E087944C-4360-42E2-9400-B06551A3AB77}"/>
    <cellStyle name="20% - Accent4 2 4 3 5" xfId="5089" xr:uid="{4A011489-C4BB-4513-94F2-FA5E4E2EC657}"/>
    <cellStyle name="20% - Accent4 2 4 3 5 2" xfId="9178" xr:uid="{F3013D8B-B8E9-44FD-A560-49C8D03BA47D}"/>
    <cellStyle name="20% - Accent4 2 4 3 6" xfId="5351" xr:uid="{ED8A259D-F9D3-4859-91F9-62105344DF0E}"/>
    <cellStyle name="20% - Accent4 2 4 4" xfId="481" xr:uid="{00000000-0005-0000-0000-0000AA000000}"/>
    <cellStyle name="20% - Accent4 2 4 4 2" xfId="2390" xr:uid="{4A05FA94-0CCA-4B9D-90AA-D0EA4C81BC21}"/>
    <cellStyle name="20% - Accent4 2 4 4 2 2" xfId="6749" xr:uid="{B51BF0CA-0484-445F-92CA-98D8C4B6FED4}"/>
    <cellStyle name="20% - Accent4 2 4 4 3" xfId="5585" xr:uid="{EC7698E2-A36D-40C9-A570-71D2F4116773}"/>
    <cellStyle name="20% - Accent4 2 4 5" xfId="713" xr:uid="{00000000-0005-0000-0000-0000AB000000}"/>
    <cellStyle name="20% - Accent4 2 4 5 2" xfId="5817" xr:uid="{2243A332-3B6C-49FA-920C-B998F0B2E722}"/>
    <cellStyle name="20% - Accent4 2 4 6" xfId="1174" xr:uid="{56947BD2-074B-4323-AC21-5CB974D42143}"/>
    <cellStyle name="20% - Accent4 2 4 6 2" xfId="6103" xr:uid="{DF6FE5A2-2DE7-4280-896B-422B33B977E3}"/>
    <cellStyle name="20% - Accent4 2 4 7" xfId="4551" xr:uid="{5C2851D4-61AE-42BE-8BB4-12A97D9FC344}"/>
    <cellStyle name="20% - Accent4 2 4 7 2" xfId="8658" xr:uid="{2BBFF6C1-274A-43AC-881B-92AFAD4BF32D}"/>
    <cellStyle name="20% - Accent4 2 4 8" xfId="5349" xr:uid="{647DF051-1531-4C2A-8FA8-563309CE23BD}"/>
    <cellStyle name="20% - Accent4 2 5" xfId="192" xr:uid="{00000000-0005-0000-0000-0000AC000000}"/>
    <cellStyle name="20% - Accent4 2 5 2" xfId="484" xr:uid="{00000000-0005-0000-0000-0000AD000000}"/>
    <cellStyle name="20% - Accent4 2 5 2 2" xfId="5588" xr:uid="{732F18FD-0E4C-475F-9960-072D621EA337}"/>
    <cellStyle name="20% - Accent4 2 5 3" xfId="716" xr:uid="{00000000-0005-0000-0000-0000AE000000}"/>
    <cellStyle name="20% - Accent4 2 5 3 2" xfId="5820" xr:uid="{4827F279-2250-4B04-A1F4-FB646EF976E6}"/>
    <cellStyle name="20% - Accent4 2 5 4" xfId="1170" xr:uid="{209F0828-D83F-4587-89BB-C40165CC86C5}"/>
    <cellStyle name="20% - Accent4 2 5 5" xfId="5352" xr:uid="{4B20DDFE-8425-4C1A-961C-EFF6BB4CF981}"/>
    <cellStyle name="20% - Accent4 2 6" xfId="193" xr:uid="{00000000-0005-0000-0000-0000AF000000}"/>
    <cellStyle name="20% - Accent4 2 6 2" xfId="485" xr:uid="{00000000-0005-0000-0000-0000B0000000}"/>
    <cellStyle name="20% - Accent4 2 6 2 2" xfId="5589" xr:uid="{F789888F-06A5-4AB1-AAE3-C53873F06D50}"/>
    <cellStyle name="20% - Accent4 2 6 3" xfId="717" xr:uid="{00000000-0005-0000-0000-0000B1000000}"/>
    <cellStyle name="20% - Accent4 2 6 3 2" xfId="5821" xr:uid="{35D7F2B2-0CC2-477D-B1B2-000339079E2C}"/>
    <cellStyle name="20% - Accent4 2 6 4" xfId="5353" xr:uid="{B4963163-562A-438D-9444-BA5A173299E7}"/>
    <cellStyle name="20% - Accent4 2 7" xfId="1065" xr:uid="{90B61244-BCCB-47D0-B5CD-DB7A2D0FC85D}"/>
    <cellStyle name="20% - Accent4 2 8" xfId="5243" xr:uid="{1C7D335E-5B33-41F2-B06A-26CDE5810DC1}"/>
    <cellStyle name="20% - Accent4 2 8 2" xfId="9317" xr:uid="{C404BBE9-544B-4DD0-9280-F01573DF7D56}"/>
    <cellStyle name="20% - Accent4 2 9" xfId="5271" xr:uid="{C43E2DF3-739F-4FCC-89A4-20ABF894D858}"/>
    <cellStyle name="20% - Accent4 2 9 2" xfId="9344" xr:uid="{5543B9BA-2E8D-44EA-AD4C-D9EF2532B853}"/>
    <cellStyle name="20% - Accent4 3" xfId="384" xr:uid="{00000000-0005-0000-0000-0000B2000000}"/>
    <cellStyle name="20% - Accent4 3 2" xfId="648" xr:uid="{00000000-0005-0000-0000-0000B3000000}"/>
    <cellStyle name="20% - Accent4 3 2 2" xfId="1947" xr:uid="{2C0157D7-1B4B-4A82-AF9A-3842E0024AAC}"/>
    <cellStyle name="20% - Accent4 3 2 2 2" xfId="2741" xr:uid="{6F96A439-C479-4F0C-9F9C-3AC76A280C4C}"/>
    <cellStyle name="20% - Accent4 3 2 2 2 2" xfId="7063" xr:uid="{F5302E7C-93F2-4B5A-AA06-BADA033E91F1}"/>
    <cellStyle name="20% - Accent4 3 2 2 3" xfId="4829" xr:uid="{D2EF6906-A11E-4E3B-8C54-F50CF6A88A4D}"/>
    <cellStyle name="20% - Accent4 3 2 2 3 2" xfId="8918" xr:uid="{F6DA2B35-3C32-47AE-9F2F-AAA22B584D06}"/>
    <cellStyle name="20% - Accent4 3 2 2 4" xfId="6315" xr:uid="{2BADA326-5526-479C-9765-F4187CC884B4}"/>
    <cellStyle name="20% - Accent4 3 2 3" xfId="2210" xr:uid="{6ACA06ED-1083-494E-B908-D936031958BC}"/>
    <cellStyle name="20% - Accent4 3 2 3 2" xfId="5090" xr:uid="{B31B3BB0-B4CF-48A5-8CC0-E3E634C4A805}"/>
    <cellStyle name="20% - Accent4 3 2 3 2 2" xfId="9179" xr:uid="{672E1BE9-BCF7-4BE2-89F4-C00EA698B721}"/>
    <cellStyle name="20% - Accent4 3 2 3 3" xfId="6576" xr:uid="{E876B283-1B75-4A72-B77B-E6DDB576FB7D}"/>
    <cellStyle name="20% - Accent4 3 2 4" xfId="2391" xr:uid="{BAA31A41-B099-4324-A5F7-6A32777522A2}"/>
    <cellStyle name="20% - Accent4 3 2 4 2" xfId="6750" xr:uid="{08827C12-34C8-4F11-B6A1-056C792CAFC9}"/>
    <cellStyle name="20% - Accent4 3 2 5" xfId="1176" xr:uid="{30D17D58-856C-4156-8A4F-B2B096355646}"/>
    <cellStyle name="20% - Accent4 3 2 5 2" xfId="6104" xr:uid="{E79813F3-C1B4-4E37-9B17-B811EAB6B93C}"/>
    <cellStyle name="20% - Accent4 3 2 6" xfId="4552" xr:uid="{5D544E58-E7A5-4049-B941-FC193C033D2F}"/>
    <cellStyle name="20% - Accent4 3 2 6 2" xfId="8659" xr:uid="{738D4FE3-7326-4B78-8178-F7839142A189}"/>
    <cellStyle name="20% - Accent4 3 2 7" xfId="5752" xr:uid="{50584F35-096F-4132-81A5-8A44A666F38C}"/>
    <cellStyle name="20% - Accent4 3 3" xfId="881" xr:uid="{00000000-0005-0000-0000-0000B4000000}"/>
    <cellStyle name="20% - Accent4 3 3 2" xfId="1948" xr:uid="{A011ACA4-FA56-41D3-B7F4-7431ED2B5707}"/>
    <cellStyle name="20% - Accent4 3 3 2 2" xfId="2742" xr:uid="{71812606-DD7B-4F75-89CC-390D4B5BFA48}"/>
    <cellStyle name="20% - Accent4 3 3 2 2 2" xfId="7064" xr:uid="{238A31EA-0B61-432A-9439-A842395858E1}"/>
    <cellStyle name="20% - Accent4 3 3 2 3" xfId="4830" xr:uid="{A9FAE0D8-218B-4F63-A717-87520A258AED}"/>
    <cellStyle name="20% - Accent4 3 3 2 3 2" xfId="8919" xr:uid="{52D1B142-726C-4426-AAF3-B02D937CE83D}"/>
    <cellStyle name="20% - Accent4 3 3 2 4" xfId="6316" xr:uid="{224BCF83-BBDE-4C77-B468-D70D9658737C}"/>
    <cellStyle name="20% - Accent4 3 3 3" xfId="2211" xr:uid="{021252B1-6A37-45E0-92AE-A634C1AF7019}"/>
    <cellStyle name="20% - Accent4 3 3 3 2" xfId="5091" xr:uid="{642C8EE6-31A4-4648-ABE1-187161D252E2}"/>
    <cellStyle name="20% - Accent4 3 3 3 2 2" xfId="9180" xr:uid="{4185D047-1073-4B28-B590-670245957FBC}"/>
    <cellStyle name="20% - Accent4 3 3 3 3" xfId="6577" xr:uid="{B73C311A-5861-41BA-B9E7-91884572B9FE}"/>
    <cellStyle name="20% - Accent4 3 3 4" xfId="2392" xr:uid="{8BFC4B1F-F988-4970-9B5A-8FC87B82E2AD}"/>
    <cellStyle name="20% - Accent4 3 3 4 2" xfId="6751" xr:uid="{D1AD3FE1-F4B1-4973-91F9-AEE09921E087}"/>
    <cellStyle name="20% - Accent4 3 3 5" xfId="1177" xr:uid="{2C678667-367B-42B9-AFE2-F2E7B8910A22}"/>
    <cellStyle name="20% - Accent4 3 3 5 2" xfId="6105" xr:uid="{2483F1AC-B313-4AE0-9EB7-B095F7DDE678}"/>
    <cellStyle name="20% - Accent4 3 3 6" xfId="4553" xr:uid="{BF0747BB-4CEC-442C-8703-9930D95668B4}"/>
    <cellStyle name="20% - Accent4 3 3 6 2" xfId="8660" xr:uid="{C8B819C0-EFE8-423F-A60F-A3BCAAFE1BC2}"/>
    <cellStyle name="20% - Accent4 3 3 7" xfId="5985" xr:uid="{E63F4B43-CC8A-4FB6-B0E2-A2364DDDCF8B}"/>
    <cellStyle name="20% - Accent4 3 4" xfId="1175" xr:uid="{CFA41B96-5328-453B-8EAB-07FA6536B635}"/>
    <cellStyle name="20% - Accent4 3 5" xfId="5516" xr:uid="{FE8E2B81-6687-497C-8F3E-F1AF86FA5A64}"/>
    <cellStyle name="20% - Accent4 4" xfId="898" xr:uid="{00000000-0005-0000-0000-0000B5000000}"/>
    <cellStyle name="20% - Accent4 4 2" xfId="1179" xr:uid="{192BCD76-8F5A-41F9-960D-49946E2A189E}"/>
    <cellStyle name="20% - Accent4 4 2 2" xfId="1949" xr:uid="{39823DB6-4DC5-46CA-BA80-6ED3C17B89AE}"/>
    <cellStyle name="20% - Accent4 4 2 2 2" xfId="2743" xr:uid="{1DA89BE6-3F2E-4C6B-8859-84EB15BEFA0F}"/>
    <cellStyle name="20% - Accent4 4 2 2 2 2" xfId="7065" xr:uid="{5D6EBE81-EFA4-461B-87B1-1BB8CF366429}"/>
    <cellStyle name="20% - Accent4 4 2 2 3" xfId="4831" xr:uid="{A4849C0E-B791-4074-A904-11754A72FD0F}"/>
    <cellStyle name="20% - Accent4 4 2 2 3 2" xfId="8920" xr:uid="{9B72BA2E-FF80-463E-A881-CB460323C4EC}"/>
    <cellStyle name="20% - Accent4 4 2 2 4" xfId="6317" xr:uid="{C8955122-6BA5-48CB-9C76-5C7A911A61D8}"/>
    <cellStyle name="20% - Accent4 4 2 3" xfId="2212" xr:uid="{469F5FA5-2643-4551-BA41-0CA8E255461B}"/>
    <cellStyle name="20% - Accent4 4 2 3 2" xfId="5092" xr:uid="{93AA8428-327B-433F-BAD7-C0E56DDB013A}"/>
    <cellStyle name="20% - Accent4 4 2 3 2 2" xfId="9181" xr:uid="{2FAF0B12-13BB-496D-A58C-FDD9A7B46ABE}"/>
    <cellStyle name="20% - Accent4 4 2 3 3" xfId="6578" xr:uid="{6D8F3253-FEF3-44C5-AF20-794C4F85360D}"/>
    <cellStyle name="20% - Accent4 4 2 4" xfId="2393" xr:uid="{84045608-9D82-44E2-8EDA-737A7840E8BD}"/>
    <cellStyle name="20% - Accent4 4 2 4 2" xfId="6752" xr:uid="{64C0DFDC-8381-4B2A-BAC0-49463E60356B}"/>
    <cellStyle name="20% - Accent4 4 2 5" xfId="4554" xr:uid="{369D051D-8DF9-46EC-96E5-D7AD4391BE52}"/>
    <cellStyle name="20% - Accent4 4 2 5 2" xfId="8661" xr:uid="{E83B3DD7-870F-462E-AC33-050FFD6BF0C4}"/>
    <cellStyle name="20% - Accent4 4 2 6" xfId="6106" xr:uid="{C21E1AA1-84C1-423F-858D-0A9063A2F539}"/>
    <cellStyle name="20% - Accent4 4 3" xfId="1180" xr:uid="{D084F062-91B2-4D81-946C-5550C14A5370}"/>
    <cellStyle name="20% - Accent4 4 3 2" xfId="1950" xr:uid="{6D7052C4-86A6-4C1F-9FBE-E30E48077666}"/>
    <cellStyle name="20% - Accent4 4 3 2 2" xfId="2744" xr:uid="{68B5D662-A602-4E75-961C-D111CDA8F9E4}"/>
    <cellStyle name="20% - Accent4 4 3 2 2 2" xfId="7066" xr:uid="{DA4E7644-C280-46D5-96EB-75BBB4067A68}"/>
    <cellStyle name="20% - Accent4 4 3 2 3" xfId="4832" xr:uid="{E453099B-57DA-40C6-9EE2-B6CF95ED24DC}"/>
    <cellStyle name="20% - Accent4 4 3 2 3 2" xfId="8921" xr:uid="{70DDC96F-CA2D-4B35-933A-169A4C1073A6}"/>
    <cellStyle name="20% - Accent4 4 3 2 4" xfId="6318" xr:uid="{12521FB3-E35F-4AAE-B5BB-132A19E03035}"/>
    <cellStyle name="20% - Accent4 4 3 3" xfId="2213" xr:uid="{F9A8A707-11AC-4A21-B3B1-57C3A3E6D2E7}"/>
    <cellStyle name="20% - Accent4 4 3 3 2" xfId="5093" xr:uid="{4C970217-0D95-4DA1-B029-69E221F74082}"/>
    <cellStyle name="20% - Accent4 4 3 3 2 2" xfId="9182" xr:uid="{A7CA4F41-C4EF-439F-9B4C-14334A0FB0BF}"/>
    <cellStyle name="20% - Accent4 4 3 3 3" xfId="6579" xr:uid="{D58057CE-9C33-451F-8B3D-A5288AC65878}"/>
    <cellStyle name="20% - Accent4 4 3 4" xfId="2394" xr:uid="{3A7AD3F1-F4BF-44D5-834C-56E1474BD953}"/>
    <cellStyle name="20% - Accent4 4 3 4 2" xfId="6753" xr:uid="{D9D69007-8E79-47BE-9C27-B600A342B3FF}"/>
    <cellStyle name="20% - Accent4 4 3 5" xfId="4555" xr:uid="{39E7C9D0-6DB1-4618-9666-6D9D57DDA252}"/>
    <cellStyle name="20% - Accent4 4 3 5 2" xfId="8662" xr:uid="{FEBE1F8C-A3FB-4B3D-AE8A-4DE76FD58208}"/>
    <cellStyle name="20% - Accent4 4 3 6" xfId="6107" xr:uid="{178E8ABA-3A34-48F2-AA17-031D9491E07E}"/>
    <cellStyle name="20% - Accent4 4 4" xfId="1178" xr:uid="{B5700BD3-5119-4223-83E6-C5BF004789F5}"/>
    <cellStyle name="20% - Accent4 4 5" xfId="5999" xr:uid="{C965BE1D-4E67-43B4-8EAC-134363A79985}"/>
    <cellStyle name="20% - Accent4 5" xfId="1181" xr:uid="{7339754F-2F9C-499A-9964-30CADD9EFBF1}"/>
    <cellStyle name="20% - Accent4 5 2" xfId="1182" xr:uid="{BB7348CE-EF7C-46EB-B1FA-C0378B9EEB9A}"/>
    <cellStyle name="20% - Accent4 5 2 2" xfId="1952" xr:uid="{F157D92E-2BF4-49CA-94CC-6689055E2977}"/>
    <cellStyle name="20% - Accent4 5 2 2 2" xfId="2746" xr:uid="{2AE952D6-B937-42EA-B9B9-986E0D6B2ACC}"/>
    <cellStyle name="20% - Accent4 5 2 2 2 2" xfId="7068" xr:uid="{59C45754-8BE4-43E1-8AF6-D5FE2EF3B1E4}"/>
    <cellStyle name="20% - Accent4 5 2 2 3" xfId="4834" xr:uid="{E6B6C123-47A3-4FB8-94A4-DF474D198FD0}"/>
    <cellStyle name="20% - Accent4 5 2 2 3 2" xfId="8923" xr:uid="{558DC1CE-226E-4DD9-A129-8B626E9746EF}"/>
    <cellStyle name="20% - Accent4 5 2 2 4" xfId="6320" xr:uid="{9367ED0A-B5BE-4FA6-A8FC-8234C6AF7772}"/>
    <cellStyle name="20% - Accent4 5 2 3" xfId="2215" xr:uid="{D560BE58-F9C7-44BA-9C37-B06269B83ED7}"/>
    <cellStyle name="20% - Accent4 5 2 3 2" xfId="5095" xr:uid="{5D55FC71-2809-4303-BF20-45FB4840901F}"/>
    <cellStyle name="20% - Accent4 5 2 3 2 2" xfId="9184" xr:uid="{13635BE3-90C8-4A0A-A472-E3B9CA1EE18B}"/>
    <cellStyle name="20% - Accent4 5 2 3 3" xfId="6581" xr:uid="{207CB881-1E92-42CA-8BE3-F2A5FB25D33E}"/>
    <cellStyle name="20% - Accent4 5 2 4" xfId="2396" xr:uid="{A5AE5F04-6BBD-48F6-842F-F78421FAC5B8}"/>
    <cellStyle name="20% - Accent4 5 2 4 2" xfId="6755" xr:uid="{40E799FB-B98A-4C10-871F-BBE824EDB11F}"/>
    <cellStyle name="20% - Accent4 5 2 5" xfId="4557" xr:uid="{FBADAD1C-0AE7-4BB6-AB03-F15223C2080B}"/>
    <cellStyle name="20% - Accent4 5 2 5 2" xfId="8664" xr:uid="{3ECE3298-6175-4614-8210-BC99B19B75AF}"/>
    <cellStyle name="20% - Accent4 5 2 6" xfId="6109" xr:uid="{194D7CC7-7D74-4EC3-AA4B-F0AAEB6F04A7}"/>
    <cellStyle name="20% - Accent4 5 3" xfId="1951" xr:uid="{DD3FC0DC-6CFE-424A-BD6D-A68E5351B1B4}"/>
    <cellStyle name="20% - Accent4 5 3 2" xfId="2745" xr:uid="{05D56966-516A-45C8-8CE7-7236743AAD04}"/>
    <cellStyle name="20% - Accent4 5 3 2 2" xfId="7067" xr:uid="{4FEB663D-F8CB-432F-B74B-83E2A975F1E0}"/>
    <cellStyle name="20% - Accent4 5 3 3" xfId="4833" xr:uid="{289CA5A1-3819-4927-A1BC-009760BD9B20}"/>
    <cellStyle name="20% - Accent4 5 3 3 2" xfId="8922" xr:uid="{0E8A71D7-38BC-49B8-8DCC-3D2D7476DBCD}"/>
    <cellStyle name="20% - Accent4 5 3 4" xfId="6319" xr:uid="{4FE45089-042B-4CEB-AF2D-F9280FA467AA}"/>
    <cellStyle name="20% - Accent4 5 4" xfId="2214" xr:uid="{BB5DA6D1-6E95-4BCE-BD81-5E3EA131C4FD}"/>
    <cellStyle name="20% - Accent4 5 4 2" xfId="5094" xr:uid="{AAD42BC7-E79B-41D2-B259-F4ACBED44C42}"/>
    <cellStyle name="20% - Accent4 5 4 2 2" xfId="9183" xr:uid="{1E893648-BAC4-4112-90A5-B19BEC924A79}"/>
    <cellStyle name="20% - Accent4 5 4 3" xfId="6580" xr:uid="{CB05D14C-D396-4320-8E6E-1F01ED3C38F4}"/>
    <cellStyle name="20% - Accent4 5 5" xfId="2395" xr:uid="{46EED720-D595-4735-B0ED-2035A442A632}"/>
    <cellStyle name="20% - Accent4 5 5 2" xfId="6754" xr:uid="{E5CA54D6-E1FD-4D12-94F7-26E72DD76699}"/>
    <cellStyle name="20% - Accent4 5 6" xfId="4556" xr:uid="{B4B7B615-CCAC-4D41-8D38-C24AA2FA23CA}"/>
    <cellStyle name="20% - Accent4 5 6 2" xfId="8663" xr:uid="{CA7D4E5D-45DF-4936-B7E7-A1A6CA16CB3B}"/>
    <cellStyle name="20% - Accent4 5 7" xfId="6108" xr:uid="{20BB5744-501D-44A4-B0FF-6E7A79CAF951}"/>
    <cellStyle name="20% - Accent4 6" xfId="1183" xr:uid="{E0EB1B16-9CC0-4BAE-BBBA-FD40E9D91C11}"/>
    <cellStyle name="20% - Accent4 6 2" xfId="1184" xr:uid="{C6FF7BA1-AC00-4D45-9616-8253E27E04A7}"/>
    <cellStyle name="20% - Accent4 6 2 2" xfId="1954" xr:uid="{96D4A72E-D3DE-42E1-8198-5BB64F7D20A9}"/>
    <cellStyle name="20% - Accent4 6 2 2 2" xfId="2748" xr:uid="{3DFB5318-B4E9-4840-B7A4-AB774B882031}"/>
    <cellStyle name="20% - Accent4 6 2 2 2 2" xfId="7070" xr:uid="{D105144E-1618-4EA9-A219-FAB9B3E2238F}"/>
    <cellStyle name="20% - Accent4 6 2 2 3" xfId="4836" xr:uid="{0858ADE3-8BE9-43F2-8848-8D2CAAC8F9EF}"/>
    <cellStyle name="20% - Accent4 6 2 2 3 2" xfId="8925" xr:uid="{3CE63BF6-554D-4C5A-8BB6-68E6B3059AEE}"/>
    <cellStyle name="20% - Accent4 6 2 2 4" xfId="6322" xr:uid="{F6693158-06E8-4F4F-A325-CA6571C26540}"/>
    <cellStyle name="20% - Accent4 6 2 3" xfId="2217" xr:uid="{6E6F099D-AF35-4C8A-AB2D-69601CABAABA}"/>
    <cellStyle name="20% - Accent4 6 2 3 2" xfId="5097" xr:uid="{B610214E-DB6F-41B3-A5B7-352584805F1E}"/>
    <cellStyle name="20% - Accent4 6 2 3 2 2" xfId="9186" xr:uid="{E4111C13-9DDE-4CAF-A532-57F208ABBBA3}"/>
    <cellStyle name="20% - Accent4 6 2 3 3" xfId="6583" xr:uid="{AD504D24-A1B0-4942-AD48-9ACB3D593C89}"/>
    <cellStyle name="20% - Accent4 6 2 4" xfId="2398" xr:uid="{721DCB1A-5211-4FFE-9C38-8248B30F4AFE}"/>
    <cellStyle name="20% - Accent4 6 2 4 2" xfId="6757" xr:uid="{0DC236F8-AD06-48C9-9EE6-71449A422587}"/>
    <cellStyle name="20% - Accent4 6 2 5" xfId="4559" xr:uid="{7F1C8779-77A6-4BDF-B871-EB23B6FE3E56}"/>
    <cellStyle name="20% - Accent4 6 2 5 2" xfId="8666" xr:uid="{71FA3C6F-0C6C-4F29-9583-AC93EE93DA76}"/>
    <cellStyle name="20% - Accent4 6 2 6" xfId="6111" xr:uid="{71CC8BDD-4E27-4BA5-AEF1-2E8138D536D5}"/>
    <cellStyle name="20% - Accent4 6 3" xfId="1953" xr:uid="{D42E61FE-0657-4A6F-9110-CCD975D700FE}"/>
    <cellStyle name="20% - Accent4 6 3 2" xfId="2747" xr:uid="{92AFBFB1-CACA-43A2-B56C-8BDA0DF6118D}"/>
    <cellStyle name="20% - Accent4 6 3 2 2" xfId="7069" xr:uid="{BB38E248-743F-4F18-9341-DE6D9B182B40}"/>
    <cellStyle name="20% - Accent4 6 3 3" xfId="4835" xr:uid="{CC563E6A-A9A6-4CDC-B859-9891E6795BF8}"/>
    <cellStyle name="20% - Accent4 6 3 3 2" xfId="8924" xr:uid="{3D549FE2-D323-4576-B279-3CF5C015BF1B}"/>
    <cellStyle name="20% - Accent4 6 3 4" xfId="6321" xr:uid="{F8C44B3F-5B31-4455-B870-ABBC79C54CA0}"/>
    <cellStyle name="20% - Accent4 6 4" xfId="2216" xr:uid="{66F59716-EC22-4093-BAE7-D7278406CA40}"/>
    <cellStyle name="20% - Accent4 6 4 2" xfId="5096" xr:uid="{FF3D7B73-6F82-4E38-9E7C-5F231BD9C466}"/>
    <cellStyle name="20% - Accent4 6 4 2 2" xfId="9185" xr:uid="{A1AA2B39-761F-4AEC-B75E-23AC82B41EC7}"/>
    <cellStyle name="20% - Accent4 6 4 3" xfId="6582" xr:uid="{17C9CE3C-2814-45D3-951F-51B70F9A274F}"/>
    <cellStyle name="20% - Accent4 6 5" xfId="2397" xr:uid="{28BC8CBB-8126-4047-A6E1-0235A8605E8A}"/>
    <cellStyle name="20% - Accent4 6 5 2" xfId="6756" xr:uid="{76EDDDF0-C351-48C7-99C1-945A782E59BE}"/>
    <cellStyle name="20% - Accent4 6 6" xfId="4558" xr:uid="{FDFAD4F1-F180-4D6C-A89E-684414D811B3}"/>
    <cellStyle name="20% - Accent4 6 6 2" xfId="8665" xr:uid="{FEC691CF-7194-4CA1-9EEF-4FC4CDF3C8A9}"/>
    <cellStyle name="20% - Accent4 6 7" xfId="6110" xr:uid="{386F5059-6530-47DF-9138-FE096ADCCE59}"/>
    <cellStyle name="20% - Accent4 7" xfId="1185" xr:uid="{3B95E708-2C5F-402C-9C7F-BA5773495539}"/>
    <cellStyle name="20% - Accent4 7 2" xfId="1186" xr:uid="{ED660922-18A6-4080-9B8D-4CEDFE90DDFC}"/>
    <cellStyle name="20% - Accent4 7 2 2" xfId="1956" xr:uid="{6C0B5559-D213-4F5A-BB24-D03ABC88B858}"/>
    <cellStyle name="20% - Accent4 7 2 2 2" xfId="2750" xr:uid="{558B3CFC-7DD5-4B21-B35F-D736B5F6BB3F}"/>
    <cellStyle name="20% - Accent4 7 2 2 2 2" xfId="7072" xr:uid="{7633D793-D579-4AB5-8AEB-A3DCAE84C75A}"/>
    <cellStyle name="20% - Accent4 7 2 2 3" xfId="4838" xr:uid="{6C854F16-CAD7-4E58-A4DB-59F6A27C5271}"/>
    <cellStyle name="20% - Accent4 7 2 2 3 2" xfId="8927" xr:uid="{CC7F0EF3-BE65-4969-956F-3331D7558EAB}"/>
    <cellStyle name="20% - Accent4 7 2 2 4" xfId="6324" xr:uid="{A3B07604-0D5C-447C-B151-CAFF70113AFC}"/>
    <cellStyle name="20% - Accent4 7 2 3" xfId="2219" xr:uid="{0898B786-52C8-42E8-9FB3-D9628E9DB1A3}"/>
    <cellStyle name="20% - Accent4 7 2 3 2" xfId="5099" xr:uid="{9351051A-2CD7-4887-8E77-F7F300CDA956}"/>
    <cellStyle name="20% - Accent4 7 2 3 2 2" xfId="9188" xr:uid="{C548A274-74F1-49D2-B45F-3D742B125347}"/>
    <cellStyle name="20% - Accent4 7 2 3 3" xfId="6585" xr:uid="{C2609AF7-D13E-4172-A810-DB59A2A19FC6}"/>
    <cellStyle name="20% - Accent4 7 2 4" xfId="2400" xr:uid="{68BAA50B-D94C-4EEB-98E5-8DD57E7B3079}"/>
    <cellStyle name="20% - Accent4 7 2 4 2" xfId="6759" xr:uid="{0C2AD1F3-C66D-472F-A013-3A2FA8A38E9A}"/>
    <cellStyle name="20% - Accent4 7 2 5" xfId="4561" xr:uid="{38278FD0-7987-44F5-9D03-C6B942F099BA}"/>
    <cellStyle name="20% - Accent4 7 2 5 2" xfId="8668" xr:uid="{2891067C-4463-4FEC-B378-27435ED85B7A}"/>
    <cellStyle name="20% - Accent4 7 2 6" xfId="6113" xr:uid="{CA004639-8D27-4CB5-8763-507BD6FBCBC7}"/>
    <cellStyle name="20% - Accent4 7 3" xfId="1955" xr:uid="{CB4C8335-1072-4EC9-9692-A85EA81D7F6F}"/>
    <cellStyle name="20% - Accent4 7 3 2" xfId="2749" xr:uid="{5BA188DC-B820-4DF2-BBEE-BFE95EB697E5}"/>
    <cellStyle name="20% - Accent4 7 3 2 2" xfId="7071" xr:uid="{8BFE5D9A-C85B-4740-A29E-0824C34BBA50}"/>
    <cellStyle name="20% - Accent4 7 3 3" xfId="4837" xr:uid="{3F517BAE-0235-47F0-88D8-B390D6FB3099}"/>
    <cellStyle name="20% - Accent4 7 3 3 2" xfId="8926" xr:uid="{B35B0C63-912E-4D36-9C8F-3603999FB6FE}"/>
    <cellStyle name="20% - Accent4 7 3 4" xfId="6323" xr:uid="{CFF6A8DF-F4A3-4C93-8152-0972CEEA4258}"/>
    <cellStyle name="20% - Accent4 7 4" xfId="2218" xr:uid="{93590F55-683D-43CA-AC9E-F7E0A0D6AB67}"/>
    <cellStyle name="20% - Accent4 7 4 2" xfId="5098" xr:uid="{7F8C6CED-FD62-46AC-851C-9AB38C1F48FF}"/>
    <cellStyle name="20% - Accent4 7 4 2 2" xfId="9187" xr:uid="{FFFF6ABC-D662-4C7B-A17F-A805D742AB3A}"/>
    <cellStyle name="20% - Accent4 7 4 3" xfId="6584" xr:uid="{E4FDE316-6474-4371-9854-150A77B14582}"/>
    <cellStyle name="20% - Accent4 7 5" xfId="2399" xr:uid="{16BDA8AE-B3B3-4345-969D-D6879923EA77}"/>
    <cellStyle name="20% - Accent4 7 5 2" xfId="6758" xr:uid="{00E23581-B953-4A85-912F-3AE11304D1D3}"/>
    <cellStyle name="20% - Accent4 7 6" xfId="4560" xr:uid="{E5735CD6-F6B6-4DA9-A6B6-2C1ACD51538B}"/>
    <cellStyle name="20% - Accent4 7 6 2" xfId="8667" xr:uid="{1A6AD7C9-5EEC-45E6-A9A2-7BF355F08032}"/>
    <cellStyle name="20% - Accent4 7 7" xfId="6112" xr:uid="{437F95E4-4014-4CC2-BC09-175CE39BB368}"/>
    <cellStyle name="20% - Accent4 8" xfId="1187" xr:uid="{EB8BE985-B05E-4647-817C-8B0826EDC029}"/>
    <cellStyle name="20% - Accent4 8 2" xfId="1957" xr:uid="{26ADDF7C-5371-4264-8C5D-12804E4AA840}"/>
    <cellStyle name="20% - Accent4 8 2 2" xfId="2751" xr:uid="{80526A9C-0D35-4D00-9906-9837F8377B53}"/>
    <cellStyle name="20% - Accent4 8 2 2 2" xfId="7073" xr:uid="{511951D9-A4AF-4B31-A8EB-FF37709B7A1C}"/>
    <cellStyle name="20% - Accent4 8 2 3" xfId="4839" xr:uid="{CC3CDE3F-D63B-4D8C-AB4B-14483E1588E9}"/>
    <cellStyle name="20% - Accent4 8 2 3 2" xfId="8928" xr:uid="{6B15FA9A-0229-4FF0-A254-AA5499946849}"/>
    <cellStyle name="20% - Accent4 8 2 4" xfId="6325" xr:uid="{8FD85BDD-F64C-4195-96AA-51081AD9D973}"/>
    <cellStyle name="20% - Accent4 8 3" xfId="2220" xr:uid="{010FEE89-CE97-4B63-9216-1E9DDAD81EDB}"/>
    <cellStyle name="20% - Accent4 8 3 2" xfId="5100" xr:uid="{43DDEF67-099D-4B63-B62F-8A8E9C7DE8D9}"/>
    <cellStyle name="20% - Accent4 8 3 2 2" xfId="9189" xr:uid="{C53FD94F-9672-42F9-BD85-62C19E32254E}"/>
    <cellStyle name="20% - Accent4 8 3 3" xfId="6586" xr:uid="{1B81553E-56EB-4FA0-B77B-DEB944EA5848}"/>
    <cellStyle name="20% - Accent4 8 4" xfId="2401" xr:uid="{22533142-9D05-40C3-BF3A-B1EC5094AE39}"/>
    <cellStyle name="20% - Accent4 8 4 2" xfId="6760" xr:uid="{FA2CFFD5-99B1-4FB3-9861-C0631F37AF28}"/>
    <cellStyle name="20% - Accent4 8 5" xfId="4562" xr:uid="{5811567B-1752-40C3-BB84-AD6DCCF7DF6E}"/>
    <cellStyle name="20% - Accent4 8 5 2" xfId="8669" xr:uid="{5FD4E504-EB9A-47BE-96D9-C2DD91EC14F6}"/>
    <cellStyle name="20% - Accent4 8 6" xfId="6114" xr:uid="{06FCF976-ED99-400F-9F9B-F35D67F1AECE}"/>
    <cellStyle name="20% - Accent4 9" xfId="1188" xr:uid="{A5230ED6-8357-4D7E-9482-DCC63AF0E1D6}"/>
    <cellStyle name="20% - Accent5" xfId="1034" builtinId="46" customBuiltin="1"/>
    <cellStyle name="20% - Accent5 10" xfId="1871" xr:uid="{4C94537B-77B1-45EA-B1A4-A178962571FD}"/>
    <cellStyle name="20% - Accent5 10 2" xfId="6250" xr:uid="{6DCCA892-05CC-494E-8B82-03C2941C1080}"/>
    <cellStyle name="20% - Accent5 11" xfId="4764" xr:uid="{250E9191-1796-4E7E-BE4B-66E503C69EF6}"/>
    <cellStyle name="20% - Accent5 11 2" xfId="8853" xr:uid="{31F1F856-9657-4A87-AB32-EACF566D00CD}"/>
    <cellStyle name="20% - Accent5 12" xfId="5232" xr:uid="{B15F18FC-F8C1-40A7-9D44-D0E123A44B44}"/>
    <cellStyle name="20% - Accent5 12 2" xfId="9306" xr:uid="{E4ABD148-EEAD-418D-B3C3-71EA9C94799A}"/>
    <cellStyle name="20% - Accent5 13" xfId="5260" xr:uid="{22A19E91-F592-4077-A723-82314F99D263}"/>
    <cellStyle name="20% - Accent5 13 2" xfId="9333" xr:uid="{2F622FFF-BD08-4BFF-A4E8-33F4798AA5FA}"/>
    <cellStyle name="20% - Accent5 14" xfId="5286" xr:uid="{F925923F-B8B0-4856-9C76-4698310B581F}"/>
    <cellStyle name="20% - Accent5 14 2" xfId="9359" xr:uid="{12B97602-B990-4B6A-8394-5A2761927451}"/>
    <cellStyle name="20% - Accent5 15" xfId="6038" xr:uid="{473A57C8-E53E-467F-AE6C-1B5CA170C9F2}"/>
    <cellStyle name="20% - Accent5 2" xfId="22" xr:uid="{00000000-0005-0000-0000-0000B6000000}"/>
    <cellStyle name="20% - Accent5 2 2" xfId="84" xr:uid="{00000000-0005-0000-0000-0000B7000000}"/>
    <cellStyle name="20% - Accent5 2 2 2" xfId="194" xr:uid="{00000000-0005-0000-0000-0000B8000000}"/>
    <cellStyle name="20% - Accent5 2 2 2 2" xfId="195" xr:uid="{00000000-0005-0000-0000-0000B9000000}"/>
    <cellStyle name="20% - Accent5 2 2 2 2 2" xfId="487" xr:uid="{00000000-0005-0000-0000-0000BA000000}"/>
    <cellStyle name="20% - Accent5 2 2 2 2 2 2" xfId="5591" xr:uid="{066604E7-F42F-4133-8DB4-461C7EB81024}"/>
    <cellStyle name="20% - Accent5 2 2 2 2 3" xfId="719" xr:uid="{00000000-0005-0000-0000-0000BB000000}"/>
    <cellStyle name="20% - Accent5 2 2 2 2 3 2" xfId="5823" xr:uid="{7F87DE61-972D-4AF7-BDF3-A56287D64E68}"/>
    <cellStyle name="20% - Accent5 2 2 2 2 4" xfId="2752" xr:uid="{C102B9DA-85D8-42A1-B46C-895C851D37C6}"/>
    <cellStyle name="20% - Accent5 2 2 2 2 4 2" xfId="7074" xr:uid="{68610797-C4A3-4DC0-9D7B-0DFCD7D4C0B7}"/>
    <cellStyle name="20% - Accent5 2 2 2 2 5" xfId="5355" xr:uid="{922A2F12-5528-4525-BB71-1F5D16114C63}"/>
    <cellStyle name="20% - Accent5 2 2 2 3" xfId="196" xr:uid="{00000000-0005-0000-0000-0000BC000000}"/>
    <cellStyle name="20% - Accent5 2 2 2 3 2" xfId="488" xr:uid="{00000000-0005-0000-0000-0000BD000000}"/>
    <cellStyle name="20% - Accent5 2 2 2 3 2 2" xfId="5592" xr:uid="{A8C6E1A7-AD6A-4B4E-A825-DD6C728890E7}"/>
    <cellStyle name="20% - Accent5 2 2 2 3 3" xfId="720" xr:uid="{00000000-0005-0000-0000-0000BE000000}"/>
    <cellStyle name="20% - Accent5 2 2 2 3 3 2" xfId="5824" xr:uid="{9BCC5D45-99D3-4897-9ECA-BE993A1D8025}"/>
    <cellStyle name="20% - Accent5 2 2 2 3 4" xfId="5356" xr:uid="{FFF409A8-97D0-4886-8111-C9911D8D7F96}"/>
    <cellStyle name="20% - Accent5 2 2 2 4" xfId="486" xr:uid="{00000000-0005-0000-0000-0000BF000000}"/>
    <cellStyle name="20% - Accent5 2 2 2 4 2" xfId="5590" xr:uid="{3C708726-5F0E-4696-A92A-686491A61CDD}"/>
    <cellStyle name="20% - Accent5 2 2 2 5" xfId="718" xr:uid="{00000000-0005-0000-0000-0000C0000000}"/>
    <cellStyle name="20% - Accent5 2 2 2 5 2" xfId="5822" xr:uid="{56890B98-197A-4089-860F-B553F1D462B5}"/>
    <cellStyle name="20% - Accent5 2 2 2 6" xfId="1958" xr:uid="{AE5251B8-1801-4199-82C8-066956083860}"/>
    <cellStyle name="20% - Accent5 2 2 2 6 2" xfId="6326" xr:uid="{79967F9A-0895-4615-A5BF-BFB9E8E10C4B}"/>
    <cellStyle name="20% - Accent5 2 2 2 7" xfId="4840" xr:uid="{07FF0B8E-AC5B-4520-A9BE-81AB5880A181}"/>
    <cellStyle name="20% - Accent5 2 2 2 7 2" xfId="8929" xr:uid="{F541AEC9-20FE-45FF-A5BA-9B4624A6D14B}"/>
    <cellStyle name="20% - Accent5 2 2 2 8" xfId="5354" xr:uid="{E1D94E06-1A7E-4B21-B873-2A69A38CA90D}"/>
    <cellStyle name="20% - Accent5 2 2 3" xfId="197" xr:uid="{00000000-0005-0000-0000-0000C1000000}"/>
    <cellStyle name="20% - Accent5 2 2 3 2" xfId="489" xr:uid="{00000000-0005-0000-0000-0000C2000000}"/>
    <cellStyle name="20% - Accent5 2 2 3 2 2" xfId="5593" xr:uid="{BD4B1CFB-C5B0-40BE-A309-814D3A05BBCC}"/>
    <cellStyle name="20% - Accent5 2 2 3 3" xfId="721" xr:uid="{00000000-0005-0000-0000-0000C3000000}"/>
    <cellStyle name="20% - Accent5 2 2 3 3 2" xfId="5825" xr:uid="{C43E1276-73F0-46FC-B0FF-16B5D5B15552}"/>
    <cellStyle name="20% - Accent5 2 2 3 4" xfId="2221" xr:uid="{9CB0FFE7-6836-450E-80F7-8662750D3318}"/>
    <cellStyle name="20% - Accent5 2 2 3 4 2" xfId="6587" xr:uid="{CF71BFD0-189F-4F53-8786-2495867627B1}"/>
    <cellStyle name="20% - Accent5 2 2 3 5" xfId="5101" xr:uid="{B57EBAB3-6193-4841-B3FD-9310A52937D6}"/>
    <cellStyle name="20% - Accent5 2 2 3 5 2" xfId="9190" xr:uid="{CED816F5-0E8E-4CF0-9157-F8A06F7FAC46}"/>
    <cellStyle name="20% - Accent5 2 2 3 6" xfId="5357" xr:uid="{5961DC7B-D901-4296-9F87-3F2988AB4B3F}"/>
    <cellStyle name="20% - Accent5 2 2 4" xfId="198" xr:uid="{00000000-0005-0000-0000-0000C4000000}"/>
    <cellStyle name="20% - Accent5 2 2 4 2" xfId="490" xr:uid="{00000000-0005-0000-0000-0000C5000000}"/>
    <cellStyle name="20% - Accent5 2 2 4 2 2" xfId="5594" xr:uid="{2800A075-29B5-419D-B9F4-E476EA02CF93}"/>
    <cellStyle name="20% - Accent5 2 2 4 3" xfId="722" xr:uid="{00000000-0005-0000-0000-0000C6000000}"/>
    <cellStyle name="20% - Accent5 2 2 4 3 2" xfId="5826" xr:uid="{3A1654C6-C47D-47E6-9D4C-8ADC56E2D7D2}"/>
    <cellStyle name="20% - Accent5 2 2 4 4" xfId="2402" xr:uid="{196CA400-E28F-40C6-AF6C-1F3CFC503361}"/>
    <cellStyle name="20% - Accent5 2 2 4 4 2" xfId="6761" xr:uid="{9429D018-8C1E-4332-83A1-FDCE40E70FD3}"/>
    <cellStyle name="20% - Accent5 2 2 4 5" xfId="5358" xr:uid="{8B5A1686-221D-4EE4-8762-8B9631D415A0}"/>
    <cellStyle name="20% - Accent5 2 2 5" xfId="2918" xr:uid="{5C191AE1-D40E-4DFA-9686-86764EC86425}"/>
    <cellStyle name="20% - Accent5 2 2 6" xfId="1190" xr:uid="{1608CA18-04B8-4061-8BFF-E2245AC55E1A}"/>
    <cellStyle name="20% - Accent5 2 2 6 2" xfId="6115" xr:uid="{6E272C64-10C5-4957-95C8-CC282D42CA26}"/>
    <cellStyle name="20% - Accent5 2 2 7" xfId="4563" xr:uid="{594938BB-5C06-4A02-884E-7FD9C4D147C7}"/>
    <cellStyle name="20% - Accent5 2 2 7 2" xfId="8670" xr:uid="{652B04C4-1968-4D5D-8167-1A344C5E3881}"/>
    <cellStyle name="20% - Accent5 2 3" xfId="199" xr:uid="{00000000-0005-0000-0000-0000C7000000}"/>
    <cellStyle name="20% - Accent5 2 3 2" xfId="200" xr:uid="{00000000-0005-0000-0000-0000C8000000}"/>
    <cellStyle name="20% - Accent5 2 3 2 2" xfId="492" xr:uid="{00000000-0005-0000-0000-0000C9000000}"/>
    <cellStyle name="20% - Accent5 2 3 2 2 2" xfId="2753" xr:uid="{3944D213-B269-4A9A-B4AD-BBE99CF2C485}"/>
    <cellStyle name="20% - Accent5 2 3 2 2 2 2" xfId="7075" xr:uid="{8517DB73-5F82-47C4-B693-CE65606E6AAE}"/>
    <cellStyle name="20% - Accent5 2 3 2 2 3" xfId="5596" xr:uid="{5E8A8BA2-B1F8-4B15-ADD4-DD90CF38EE8E}"/>
    <cellStyle name="20% - Accent5 2 3 2 3" xfId="724" xr:uid="{00000000-0005-0000-0000-0000CA000000}"/>
    <cellStyle name="20% - Accent5 2 3 2 3 2" xfId="5828" xr:uid="{63E38ADB-E702-48B9-9027-6DD77BB63753}"/>
    <cellStyle name="20% - Accent5 2 3 2 4" xfId="1959" xr:uid="{56214CFB-40B5-4954-A4B0-BC56CB03F0E3}"/>
    <cellStyle name="20% - Accent5 2 3 2 4 2" xfId="6327" xr:uid="{A87FBB5F-50E3-4F6C-BCC9-810EE75B09D9}"/>
    <cellStyle name="20% - Accent5 2 3 2 5" xfId="4841" xr:uid="{943EEEE6-B125-473C-A482-BE08E1D8C5BC}"/>
    <cellStyle name="20% - Accent5 2 3 2 5 2" xfId="8930" xr:uid="{0B1515FD-5C3F-4786-A783-20ED49B373C3}"/>
    <cellStyle name="20% - Accent5 2 3 2 6" xfId="5360" xr:uid="{1073E8CD-9DDE-4AB1-B432-50AD392B2F4D}"/>
    <cellStyle name="20% - Accent5 2 3 3" xfId="201" xr:uid="{00000000-0005-0000-0000-0000CB000000}"/>
    <cellStyle name="20% - Accent5 2 3 3 2" xfId="493" xr:uid="{00000000-0005-0000-0000-0000CC000000}"/>
    <cellStyle name="20% - Accent5 2 3 3 2 2" xfId="5597" xr:uid="{87D43CFE-A902-4C20-A6E7-8377788B900F}"/>
    <cellStyle name="20% - Accent5 2 3 3 3" xfId="725" xr:uid="{00000000-0005-0000-0000-0000CD000000}"/>
    <cellStyle name="20% - Accent5 2 3 3 3 2" xfId="5829" xr:uid="{D4A72357-0864-43E0-A25D-57310294B6E9}"/>
    <cellStyle name="20% - Accent5 2 3 3 4" xfId="2222" xr:uid="{594C3104-BBE1-4CF4-A64F-0A720C9DCCA1}"/>
    <cellStyle name="20% - Accent5 2 3 3 4 2" xfId="6588" xr:uid="{3685E302-C10D-4B09-B515-02669CA090C7}"/>
    <cellStyle name="20% - Accent5 2 3 3 5" xfId="5102" xr:uid="{82702B76-414E-452A-B5F8-90FEEBC2C123}"/>
    <cellStyle name="20% - Accent5 2 3 3 5 2" xfId="9191" xr:uid="{CAAE39D5-D891-44BA-9D2D-78C997BDB2E3}"/>
    <cellStyle name="20% - Accent5 2 3 3 6" xfId="5361" xr:uid="{B180B0FC-13CA-44E6-A327-ED7D0AD267BE}"/>
    <cellStyle name="20% - Accent5 2 3 4" xfId="491" xr:uid="{00000000-0005-0000-0000-0000CE000000}"/>
    <cellStyle name="20% - Accent5 2 3 4 2" xfId="2403" xr:uid="{9FE8827C-FF07-4FCB-9C62-D8B7004C6FDE}"/>
    <cellStyle name="20% - Accent5 2 3 4 2 2" xfId="6762" xr:uid="{AC03CEB5-7D5F-476D-B3ED-15127B1F7DE1}"/>
    <cellStyle name="20% - Accent5 2 3 4 3" xfId="5595" xr:uid="{A0C18F49-8E50-474B-B230-114670D614C1}"/>
    <cellStyle name="20% - Accent5 2 3 5" xfId="723" xr:uid="{00000000-0005-0000-0000-0000CF000000}"/>
    <cellStyle name="20% - Accent5 2 3 5 2" xfId="5827" xr:uid="{DE488A54-89FB-4A00-8538-F14C5C96D27C}"/>
    <cellStyle name="20% - Accent5 2 3 6" xfId="1191" xr:uid="{7988AF15-AB86-49DB-937D-35C665C275C8}"/>
    <cellStyle name="20% - Accent5 2 3 6 2" xfId="6116" xr:uid="{EC13C061-EC65-4F5E-8293-873FB1B5AF8F}"/>
    <cellStyle name="20% - Accent5 2 3 7" xfId="4564" xr:uid="{F13EB3C3-C9EC-465F-9D33-5894F0BD1292}"/>
    <cellStyle name="20% - Accent5 2 3 7 2" xfId="8671" xr:uid="{01C5D33F-30FF-4772-A997-996979468BF8}"/>
    <cellStyle name="20% - Accent5 2 3 8" xfId="5359" xr:uid="{CC860296-2310-42F7-BD9A-7E1F7470AA49}"/>
    <cellStyle name="20% - Accent5 2 4" xfId="202" xr:uid="{00000000-0005-0000-0000-0000D0000000}"/>
    <cellStyle name="20% - Accent5 2 4 2" xfId="203" xr:uid="{00000000-0005-0000-0000-0000D1000000}"/>
    <cellStyle name="20% - Accent5 2 4 2 2" xfId="495" xr:uid="{00000000-0005-0000-0000-0000D2000000}"/>
    <cellStyle name="20% - Accent5 2 4 2 2 2" xfId="5599" xr:uid="{6576E33D-B5BE-484C-B890-D63177B438F0}"/>
    <cellStyle name="20% - Accent5 2 4 2 3" xfId="727" xr:uid="{00000000-0005-0000-0000-0000D3000000}"/>
    <cellStyle name="20% - Accent5 2 4 2 3 2" xfId="5831" xr:uid="{E1DFBDDA-2B15-4E2B-8F63-F0A418F33D4B}"/>
    <cellStyle name="20% - Accent5 2 4 2 4" xfId="5363" xr:uid="{052DBA87-E973-4558-B746-33ECA1DA1992}"/>
    <cellStyle name="20% - Accent5 2 4 3" xfId="204" xr:uid="{00000000-0005-0000-0000-0000D4000000}"/>
    <cellStyle name="20% - Accent5 2 4 3 2" xfId="496" xr:uid="{00000000-0005-0000-0000-0000D5000000}"/>
    <cellStyle name="20% - Accent5 2 4 3 2 2" xfId="5600" xr:uid="{0F846FE8-94ED-4054-AF2B-0FA9E5483007}"/>
    <cellStyle name="20% - Accent5 2 4 3 3" xfId="728" xr:uid="{00000000-0005-0000-0000-0000D6000000}"/>
    <cellStyle name="20% - Accent5 2 4 3 3 2" xfId="5832" xr:uid="{4970F29F-422E-485F-B0D3-3E18F2A1B831}"/>
    <cellStyle name="20% - Accent5 2 4 3 4" xfId="5364" xr:uid="{EB61B511-1A8C-48A9-B2A2-BE3763616F02}"/>
    <cellStyle name="20% - Accent5 2 4 4" xfId="494" xr:uid="{00000000-0005-0000-0000-0000D7000000}"/>
    <cellStyle name="20% - Accent5 2 4 4 2" xfId="5598" xr:uid="{1D060567-CB6A-44B5-BF56-5979F02AFB96}"/>
    <cellStyle name="20% - Accent5 2 4 5" xfId="726" xr:uid="{00000000-0005-0000-0000-0000D8000000}"/>
    <cellStyle name="20% - Accent5 2 4 5 2" xfId="5830" xr:uid="{1B2989DC-0429-49B8-BB7D-8118415F65E8}"/>
    <cellStyle name="20% - Accent5 2 4 6" xfId="1189" xr:uid="{B7AE3C80-95B3-4979-A978-802C263B2B4B}"/>
    <cellStyle name="20% - Accent5 2 4 7" xfId="5362" xr:uid="{46D2D858-2B2E-4CE8-82FA-E11B4D6187AC}"/>
    <cellStyle name="20% - Accent5 2 5" xfId="205" xr:uid="{00000000-0005-0000-0000-0000D9000000}"/>
    <cellStyle name="20% - Accent5 2 5 2" xfId="497" xr:uid="{00000000-0005-0000-0000-0000DA000000}"/>
    <cellStyle name="20% - Accent5 2 5 2 2" xfId="5601" xr:uid="{F774333E-5DBE-474B-8D19-B6BABCCAEED5}"/>
    <cellStyle name="20% - Accent5 2 5 3" xfId="729" xr:uid="{00000000-0005-0000-0000-0000DB000000}"/>
    <cellStyle name="20% - Accent5 2 5 3 2" xfId="5833" xr:uid="{F87F6DE8-170D-4969-8C6C-CCBBB098CE17}"/>
    <cellStyle name="20% - Accent5 2 5 4" xfId="5365" xr:uid="{59420A8E-DF10-409E-A11E-D9765570252D}"/>
    <cellStyle name="20% - Accent5 2 6" xfId="206" xr:uid="{00000000-0005-0000-0000-0000DC000000}"/>
    <cellStyle name="20% - Accent5 2 6 2" xfId="498" xr:uid="{00000000-0005-0000-0000-0000DD000000}"/>
    <cellStyle name="20% - Accent5 2 6 2 2" xfId="5602" xr:uid="{70435FB6-0890-4A4A-8358-2F4CBC948A42}"/>
    <cellStyle name="20% - Accent5 2 6 3" xfId="730" xr:uid="{00000000-0005-0000-0000-0000DE000000}"/>
    <cellStyle name="20% - Accent5 2 6 3 2" xfId="5834" xr:uid="{CAC890DD-D26B-4C4A-91AA-6B100B9A82C1}"/>
    <cellStyle name="20% - Accent5 2 6 4" xfId="5366" xr:uid="{17DBEEA8-7353-4A9D-B453-DBC12CEB348B}"/>
    <cellStyle name="20% - Accent5 2 7" xfId="1066" xr:uid="{FB45B746-5454-4A05-87CA-333708F612B2}"/>
    <cellStyle name="20% - Accent5 2 8" xfId="5245" xr:uid="{B7AD20DC-3C5D-4C23-894D-029866DD1E4C}"/>
    <cellStyle name="20% - Accent5 2 8 2" xfId="9319" xr:uid="{33FB8992-174B-4475-AB4E-AF26AE08438B}"/>
    <cellStyle name="20% - Accent5 2 9" xfId="5273" xr:uid="{9D8F1EC6-36A5-41B1-BB48-AACA9EBAA614}"/>
    <cellStyle name="20% - Accent5 2 9 2" xfId="9346" xr:uid="{DFD45CCA-48C1-4BFE-B317-E24D5A1EE614}"/>
    <cellStyle name="20% - Accent5 3" xfId="385" xr:uid="{00000000-0005-0000-0000-0000DF000000}"/>
    <cellStyle name="20% - Accent5 3 2" xfId="649" xr:uid="{00000000-0005-0000-0000-0000E0000000}"/>
    <cellStyle name="20% - Accent5 3 2 2" xfId="1960" xr:uid="{66D96A5B-BF45-4848-88CE-0F0400ABB57F}"/>
    <cellStyle name="20% - Accent5 3 2 2 2" xfId="2754" xr:uid="{119B5119-4867-45A7-B34B-570D08396F1C}"/>
    <cellStyle name="20% - Accent5 3 2 2 2 2" xfId="7076" xr:uid="{56C552EF-FBBC-47AF-981E-064653056EF6}"/>
    <cellStyle name="20% - Accent5 3 2 2 3" xfId="4842" xr:uid="{7B4BEB28-27FD-4CC6-B390-165B4DC137D0}"/>
    <cellStyle name="20% - Accent5 3 2 2 3 2" xfId="8931" xr:uid="{16369168-675B-4FD4-A13A-1A35EA2670E3}"/>
    <cellStyle name="20% - Accent5 3 2 2 4" xfId="6328" xr:uid="{EE65F594-4D2B-44C2-9030-CB074F6D1E0B}"/>
    <cellStyle name="20% - Accent5 3 2 3" xfId="2223" xr:uid="{D8FAEA33-B61A-41B4-AA30-54FD260A3C72}"/>
    <cellStyle name="20% - Accent5 3 2 3 2" xfId="5103" xr:uid="{B04B3E3B-0413-4F01-824A-C1163DD2EACB}"/>
    <cellStyle name="20% - Accent5 3 2 3 2 2" xfId="9192" xr:uid="{E3B4911F-806A-4897-B7AF-CDCBEE1D19FD}"/>
    <cellStyle name="20% - Accent5 3 2 3 3" xfId="6589" xr:uid="{9067E00D-AC9B-462D-9FA1-66D46CDD9A82}"/>
    <cellStyle name="20% - Accent5 3 2 4" xfId="2404" xr:uid="{757E055C-790A-4C4B-B72F-0C755C2C7D08}"/>
    <cellStyle name="20% - Accent5 3 2 4 2" xfId="6763" xr:uid="{C08A1418-294F-483E-8F5F-6C275E989303}"/>
    <cellStyle name="20% - Accent5 3 2 5" xfId="1193" xr:uid="{46BD3258-2E94-477D-9F13-E60FDE6A2E49}"/>
    <cellStyle name="20% - Accent5 3 2 5 2" xfId="6117" xr:uid="{52E4728C-F0B9-4EA0-B438-6471BE278049}"/>
    <cellStyle name="20% - Accent5 3 2 6" xfId="4565" xr:uid="{80A3A8C4-505A-49E0-A558-6C3332D52A60}"/>
    <cellStyle name="20% - Accent5 3 2 6 2" xfId="8672" xr:uid="{0E3A91E8-ABAE-4DEF-8330-9392FAFC1F48}"/>
    <cellStyle name="20% - Accent5 3 2 7" xfId="5753" xr:uid="{7006E788-8C98-4FA4-97D1-DC1F4714DB58}"/>
    <cellStyle name="20% - Accent5 3 3" xfId="882" xr:uid="{00000000-0005-0000-0000-0000E1000000}"/>
    <cellStyle name="20% - Accent5 3 3 2" xfId="5986" xr:uid="{D99B1890-9238-478C-95C2-83C6CBA6AC11}"/>
    <cellStyle name="20% - Accent5 3 4" xfId="1192" xr:uid="{4137BF74-0797-4D3D-88B7-E31CF8B2E54B}"/>
    <cellStyle name="20% - Accent5 3 5" xfId="5517" xr:uid="{26579D03-0AD0-4D8B-813F-12DA07F6BFEC}"/>
    <cellStyle name="20% - Accent5 4" xfId="899" xr:uid="{00000000-0005-0000-0000-0000E2000000}"/>
    <cellStyle name="20% - Accent5 4 2" xfId="1194" xr:uid="{66E3CA04-EF1D-443A-B837-2D9B807185BC}"/>
    <cellStyle name="20% - Accent5 4 3" xfId="6000" xr:uid="{E1891E96-9495-4261-8C00-3CF6D514312B}"/>
    <cellStyle name="20% - Accent5 5" xfId="1195" xr:uid="{57608B60-DD7F-4D70-A528-2F3AD35E207E}"/>
    <cellStyle name="20% - Accent5 6" xfId="2141" xr:uid="{92D2510B-C31E-46F4-829E-A61A9C34B29F}"/>
    <cellStyle name="20% - Accent5 6 2" xfId="5023" xr:uid="{EB4DC8D3-C36B-43C2-AE17-7F4DBC83EDDD}"/>
    <cellStyle name="20% - Accent5 6 2 2" xfId="9112" xr:uid="{60313EC5-C61E-4C6B-8C3F-4C4BD42D2350}"/>
    <cellStyle name="20% - Accent5 6 3" xfId="6509" xr:uid="{128DB2AF-CC33-4337-B736-A63120A01E77}"/>
    <cellStyle name="20% - Accent5 7" xfId="2157" xr:uid="{F82A65E0-C05B-4135-9E73-D2B0F8AD7649}"/>
    <cellStyle name="20% - Accent5 7 2" xfId="5037" xr:uid="{603ED8A4-E02A-4288-B201-F915887DFEE6}"/>
    <cellStyle name="20% - Accent5 7 2 2" xfId="9126" xr:uid="{6F13B45E-F724-46F3-8311-390D0A21903A}"/>
    <cellStyle name="20% - Accent5 7 3" xfId="6523" xr:uid="{E762286E-2EF5-4591-847D-4BBC67B01A1B}"/>
    <cellStyle name="20% - Accent5 8" xfId="2677" xr:uid="{87DB37CE-9F77-4CF3-B716-75559077F78B}"/>
    <cellStyle name="20% - Accent5 8 2" xfId="6999" xr:uid="{E8C17B5B-8209-4AD0-A7AD-BD73652E94E4}"/>
    <cellStyle name="20% - Accent5 9" xfId="2995" xr:uid="{239007FE-FE5B-41BF-B88A-6937975AFD08}"/>
    <cellStyle name="20% - Accent5 9 2" xfId="7234" xr:uid="{3C13E45A-E339-42DB-9F5F-1270E77CD3CE}"/>
    <cellStyle name="20% - Accent6" xfId="1037" builtinId="50" customBuiltin="1"/>
    <cellStyle name="20% - Accent6 10" xfId="1873" xr:uid="{43D6A4F4-37EE-4F21-B9AE-BC61D68B3E11}"/>
    <cellStyle name="20% - Accent6 10 2" xfId="6252" xr:uid="{A98CC3E7-FF80-4F02-A071-772160F6A7F7}"/>
    <cellStyle name="20% - Accent6 11" xfId="4766" xr:uid="{CED9CDD7-DBBA-43A8-8A27-27778AF914E7}"/>
    <cellStyle name="20% - Accent6 11 2" xfId="8855" xr:uid="{A03BF833-8A9C-4B37-B77B-7A2092E0B08E}"/>
    <cellStyle name="20% - Accent6 12" xfId="5234" xr:uid="{152A94BF-4637-470A-8FCF-8DDC74EE3815}"/>
    <cellStyle name="20% - Accent6 12 2" xfId="9308" xr:uid="{C95E8501-5F21-461A-95AE-D92427414A13}"/>
    <cellStyle name="20% - Accent6 13" xfId="5262" xr:uid="{3865FE68-B276-41D6-BEF6-46C407330E13}"/>
    <cellStyle name="20% - Accent6 13 2" xfId="9335" xr:uid="{1315EDD6-6023-4905-B886-91CECC97C54D}"/>
    <cellStyle name="20% - Accent6 14" xfId="5288" xr:uid="{C63D6723-3AD6-4078-92B8-C4A0A55E0AFF}"/>
    <cellStyle name="20% - Accent6 14 2" xfId="9361" xr:uid="{CA84D138-A046-40F9-A6CF-31B5F800AE8A}"/>
    <cellStyle name="20% - Accent6 15" xfId="6040" xr:uid="{3429800A-CFCE-4E8D-AD65-CAA04E6166B8}"/>
    <cellStyle name="20% - Accent6 2" xfId="23" xr:uid="{00000000-0005-0000-0000-0000E3000000}"/>
    <cellStyle name="20% - Accent6 2 2" xfId="85" xr:uid="{00000000-0005-0000-0000-0000E4000000}"/>
    <cellStyle name="20% - Accent6 2 2 2" xfId="207" xr:uid="{00000000-0005-0000-0000-0000E5000000}"/>
    <cellStyle name="20% - Accent6 2 2 2 2" xfId="208" xr:uid="{00000000-0005-0000-0000-0000E6000000}"/>
    <cellStyle name="20% - Accent6 2 2 2 2 2" xfId="500" xr:uid="{00000000-0005-0000-0000-0000E7000000}"/>
    <cellStyle name="20% - Accent6 2 2 2 2 2 2" xfId="5604" xr:uid="{8E3E9EB8-7489-4AFC-811D-46AE5F9A9671}"/>
    <cellStyle name="20% - Accent6 2 2 2 2 3" xfId="732" xr:uid="{00000000-0005-0000-0000-0000E8000000}"/>
    <cellStyle name="20% - Accent6 2 2 2 2 3 2" xfId="5836" xr:uid="{1F745E8A-DA69-4FFA-9D00-2CBE1FF27794}"/>
    <cellStyle name="20% - Accent6 2 2 2 2 4" xfId="2755" xr:uid="{9ABF5AE8-4AB1-44B4-BBE5-4DD2B97999A6}"/>
    <cellStyle name="20% - Accent6 2 2 2 2 4 2" xfId="7077" xr:uid="{D9B6C27E-6F42-4C1C-816F-AF9FE22F570E}"/>
    <cellStyle name="20% - Accent6 2 2 2 2 5" xfId="5368" xr:uid="{0911BDE6-BC87-42A5-9EB1-5BA3A038EA55}"/>
    <cellStyle name="20% - Accent6 2 2 2 3" xfId="209" xr:uid="{00000000-0005-0000-0000-0000E9000000}"/>
    <cellStyle name="20% - Accent6 2 2 2 3 2" xfId="501" xr:uid="{00000000-0005-0000-0000-0000EA000000}"/>
    <cellStyle name="20% - Accent6 2 2 2 3 2 2" xfId="5605" xr:uid="{AAB072AE-E98A-441B-99E0-8387A79397F5}"/>
    <cellStyle name="20% - Accent6 2 2 2 3 3" xfId="733" xr:uid="{00000000-0005-0000-0000-0000EB000000}"/>
    <cellStyle name="20% - Accent6 2 2 2 3 3 2" xfId="5837" xr:uid="{8CB9B3E9-15A4-43A1-848E-F5502E56D6C7}"/>
    <cellStyle name="20% - Accent6 2 2 2 3 4" xfId="5369" xr:uid="{C603F7AE-B027-4EEE-AE14-D31F129ECF78}"/>
    <cellStyle name="20% - Accent6 2 2 2 4" xfId="499" xr:uid="{00000000-0005-0000-0000-0000EC000000}"/>
    <cellStyle name="20% - Accent6 2 2 2 4 2" xfId="5603" xr:uid="{978CCAF6-279D-448D-991C-A22857F0D623}"/>
    <cellStyle name="20% - Accent6 2 2 2 5" xfId="731" xr:uid="{00000000-0005-0000-0000-0000ED000000}"/>
    <cellStyle name="20% - Accent6 2 2 2 5 2" xfId="5835" xr:uid="{EDA896AD-1CD3-450B-A75E-29EB5899E362}"/>
    <cellStyle name="20% - Accent6 2 2 2 6" xfId="1961" xr:uid="{7E623FE0-07DA-4843-83F8-E4F3ECF280B4}"/>
    <cellStyle name="20% - Accent6 2 2 2 6 2" xfId="6329" xr:uid="{0B3BF92F-8FC3-4365-AB5F-8BC02ED1668D}"/>
    <cellStyle name="20% - Accent6 2 2 2 7" xfId="4843" xr:uid="{EB301074-68FE-4067-B07E-DC4D6C1842F5}"/>
    <cellStyle name="20% - Accent6 2 2 2 7 2" xfId="8932" xr:uid="{C7D3AB76-8800-4BE6-82A7-0D2E0CF32CD8}"/>
    <cellStyle name="20% - Accent6 2 2 2 8" xfId="5367" xr:uid="{F6C063B4-06E1-413C-A25F-39412D59A268}"/>
    <cellStyle name="20% - Accent6 2 2 3" xfId="210" xr:uid="{00000000-0005-0000-0000-0000EE000000}"/>
    <cellStyle name="20% - Accent6 2 2 3 2" xfId="502" xr:uid="{00000000-0005-0000-0000-0000EF000000}"/>
    <cellStyle name="20% - Accent6 2 2 3 2 2" xfId="5606" xr:uid="{2DB7438C-4C7B-4D20-BB4E-89A5B73CC263}"/>
    <cellStyle name="20% - Accent6 2 2 3 3" xfId="734" xr:uid="{00000000-0005-0000-0000-0000F0000000}"/>
    <cellStyle name="20% - Accent6 2 2 3 3 2" xfId="5838" xr:uid="{13315BF6-846D-461B-B40B-4F142ADE0577}"/>
    <cellStyle name="20% - Accent6 2 2 3 4" xfId="2224" xr:uid="{6CA69B21-1613-4254-9417-38CBB390AB7E}"/>
    <cellStyle name="20% - Accent6 2 2 3 4 2" xfId="6590" xr:uid="{3511E1CF-9510-456F-A0CB-B8E44086FA3B}"/>
    <cellStyle name="20% - Accent6 2 2 3 5" xfId="5104" xr:uid="{C0C4E726-BC77-4737-BDF7-7BAE1D92A5C0}"/>
    <cellStyle name="20% - Accent6 2 2 3 5 2" xfId="9193" xr:uid="{E51D3DB6-6FDB-43CB-9998-9AEFCB926F59}"/>
    <cellStyle name="20% - Accent6 2 2 3 6" xfId="5370" xr:uid="{288AAD03-029A-4869-9F92-426787A57012}"/>
    <cellStyle name="20% - Accent6 2 2 4" xfId="211" xr:uid="{00000000-0005-0000-0000-0000F1000000}"/>
    <cellStyle name="20% - Accent6 2 2 4 2" xfId="503" xr:uid="{00000000-0005-0000-0000-0000F2000000}"/>
    <cellStyle name="20% - Accent6 2 2 4 2 2" xfId="5607" xr:uid="{92BE5A8A-84A4-4ECE-A563-7ABC24793286}"/>
    <cellStyle name="20% - Accent6 2 2 4 3" xfId="735" xr:uid="{00000000-0005-0000-0000-0000F3000000}"/>
    <cellStyle name="20% - Accent6 2 2 4 3 2" xfId="5839" xr:uid="{52DF66BD-C51C-419A-9794-F273A1DA7F1A}"/>
    <cellStyle name="20% - Accent6 2 2 4 4" xfId="2405" xr:uid="{57D3D860-44EC-4760-8875-6DE237365063}"/>
    <cellStyle name="20% - Accent6 2 2 4 4 2" xfId="6764" xr:uid="{8CE1AA1D-93A3-4A96-A74D-3E8C44665722}"/>
    <cellStyle name="20% - Accent6 2 2 4 5" xfId="5371" xr:uid="{150B0FC2-14A9-4A65-930C-EE3298D1E045}"/>
    <cellStyle name="20% - Accent6 2 2 5" xfId="2972" xr:uid="{AD6989D4-32AE-420A-93A0-07DB2E47276E}"/>
    <cellStyle name="20% - Accent6 2 2 6" xfId="1197" xr:uid="{A496912D-B3CB-41C8-A6A5-EE9979BB691A}"/>
    <cellStyle name="20% - Accent6 2 2 6 2" xfId="6118" xr:uid="{45008F49-817A-4109-BFA1-1094E8ACB121}"/>
    <cellStyle name="20% - Accent6 2 2 7" xfId="4566" xr:uid="{E74ECB8B-15B0-4FF9-9677-6A02800EA115}"/>
    <cellStyle name="20% - Accent6 2 2 7 2" xfId="8673" xr:uid="{DA6B3B6D-6751-4E0D-A606-5978798E8083}"/>
    <cellStyle name="20% - Accent6 2 3" xfId="212" xr:uid="{00000000-0005-0000-0000-0000F4000000}"/>
    <cellStyle name="20% - Accent6 2 3 2" xfId="213" xr:uid="{00000000-0005-0000-0000-0000F5000000}"/>
    <cellStyle name="20% - Accent6 2 3 2 2" xfId="505" xr:uid="{00000000-0005-0000-0000-0000F6000000}"/>
    <cellStyle name="20% - Accent6 2 3 2 2 2" xfId="2756" xr:uid="{06B003FD-A730-45CD-BE78-38630593D032}"/>
    <cellStyle name="20% - Accent6 2 3 2 2 2 2" xfId="7078" xr:uid="{E56C5621-DB6A-437D-ACFB-50C2B3FF09D8}"/>
    <cellStyle name="20% - Accent6 2 3 2 2 3" xfId="5609" xr:uid="{6E3035CB-373F-44B8-8258-93527290D984}"/>
    <cellStyle name="20% - Accent6 2 3 2 3" xfId="737" xr:uid="{00000000-0005-0000-0000-0000F7000000}"/>
    <cellStyle name="20% - Accent6 2 3 2 3 2" xfId="5841" xr:uid="{55A68D26-D2BF-4E46-848B-36F22A0978A3}"/>
    <cellStyle name="20% - Accent6 2 3 2 4" xfId="1962" xr:uid="{681465EF-1631-447B-977D-9ED742B84CF4}"/>
    <cellStyle name="20% - Accent6 2 3 2 4 2" xfId="6330" xr:uid="{EE68FDD7-6BDB-4197-92A7-76A13DE7C748}"/>
    <cellStyle name="20% - Accent6 2 3 2 5" xfId="4844" xr:uid="{499A4636-9317-4797-BEB2-2C58A3196DD6}"/>
    <cellStyle name="20% - Accent6 2 3 2 5 2" xfId="8933" xr:uid="{0548BED2-4EDD-4E68-977E-90F6C905EE63}"/>
    <cellStyle name="20% - Accent6 2 3 2 6" xfId="5373" xr:uid="{473C00D4-C225-43D8-A483-FCBCB4B0CC8B}"/>
    <cellStyle name="20% - Accent6 2 3 3" xfId="214" xr:uid="{00000000-0005-0000-0000-0000F8000000}"/>
    <cellStyle name="20% - Accent6 2 3 3 2" xfId="506" xr:uid="{00000000-0005-0000-0000-0000F9000000}"/>
    <cellStyle name="20% - Accent6 2 3 3 2 2" xfId="5610" xr:uid="{488B276A-D1C2-445E-B50F-EAFADB0E95F0}"/>
    <cellStyle name="20% - Accent6 2 3 3 3" xfId="738" xr:uid="{00000000-0005-0000-0000-0000FA000000}"/>
    <cellStyle name="20% - Accent6 2 3 3 3 2" xfId="5842" xr:uid="{B2CAC851-C254-4343-855D-445EC0EAE425}"/>
    <cellStyle name="20% - Accent6 2 3 3 4" xfId="2225" xr:uid="{7AC28B99-C0E1-41A7-A6E1-2CF648914824}"/>
    <cellStyle name="20% - Accent6 2 3 3 4 2" xfId="6591" xr:uid="{EE67F7F6-51CF-4D2E-B5FC-77EC66142BC7}"/>
    <cellStyle name="20% - Accent6 2 3 3 5" xfId="5105" xr:uid="{C8858398-4A48-4238-8F2F-8EA7F38FC6F3}"/>
    <cellStyle name="20% - Accent6 2 3 3 5 2" xfId="9194" xr:uid="{6BE97113-7016-48F0-BBAC-AF58186171ED}"/>
    <cellStyle name="20% - Accent6 2 3 3 6" xfId="5374" xr:uid="{33CAD9EF-4C78-4B48-BCC3-BD846409E2FC}"/>
    <cellStyle name="20% - Accent6 2 3 4" xfId="504" xr:uid="{00000000-0005-0000-0000-0000FB000000}"/>
    <cellStyle name="20% - Accent6 2 3 4 2" xfId="2406" xr:uid="{19B84528-FF0D-4FC5-AB36-760E28FC99BC}"/>
    <cellStyle name="20% - Accent6 2 3 4 2 2" xfId="6765" xr:uid="{42650F54-CBB2-4E6D-91C1-CB40F47D12E0}"/>
    <cellStyle name="20% - Accent6 2 3 4 3" xfId="5608" xr:uid="{CE2BD3B8-7B8F-4C65-A1A9-0707D4BC2087}"/>
    <cellStyle name="20% - Accent6 2 3 5" xfId="736" xr:uid="{00000000-0005-0000-0000-0000FC000000}"/>
    <cellStyle name="20% - Accent6 2 3 5 2" xfId="5840" xr:uid="{90D81E19-7885-467C-9B86-3C1030DE27B8}"/>
    <cellStyle name="20% - Accent6 2 3 6" xfId="1198" xr:uid="{557329F9-3442-4885-A9B3-0085B58489D5}"/>
    <cellStyle name="20% - Accent6 2 3 6 2" xfId="6119" xr:uid="{A57F9B49-F539-4E68-92B7-F21DFD01A71B}"/>
    <cellStyle name="20% - Accent6 2 3 7" xfId="4567" xr:uid="{1E085D9E-8745-4A44-B247-94F2E663709D}"/>
    <cellStyle name="20% - Accent6 2 3 7 2" xfId="8674" xr:uid="{DBE83B21-F707-4F64-A919-580EDC46A247}"/>
    <cellStyle name="20% - Accent6 2 3 8" xfId="5372" xr:uid="{C6F8FB04-2589-4A5B-9EA3-891B3B3A339C}"/>
    <cellStyle name="20% - Accent6 2 4" xfId="215" xr:uid="{00000000-0005-0000-0000-0000FD000000}"/>
    <cellStyle name="20% - Accent6 2 4 2" xfId="216" xr:uid="{00000000-0005-0000-0000-0000FE000000}"/>
    <cellStyle name="20% - Accent6 2 4 2 2" xfId="508" xr:uid="{00000000-0005-0000-0000-0000FF000000}"/>
    <cellStyle name="20% - Accent6 2 4 2 2 2" xfId="5612" xr:uid="{43CC86DD-9A9B-4CDE-A148-E1FEF2967724}"/>
    <cellStyle name="20% - Accent6 2 4 2 3" xfId="740" xr:uid="{00000000-0005-0000-0000-000000010000}"/>
    <cellStyle name="20% - Accent6 2 4 2 3 2" xfId="5844" xr:uid="{DB71AA61-CBB4-4921-870D-8D4AD22EC1FC}"/>
    <cellStyle name="20% - Accent6 2 4 2 4" xfId="5376" xr:uid="{1C8B3F19-C23C-4D94-8D86-3BEEFF894F23}"/>
    <cellStyle name="20% - Accent6 2 4 3" xfId="217" xr:uid="{00000000-0005-0000-0000-000001010000}"/>
    <cellStyle name="20% - Accent6 2 4 3 2" xfId="509" xr:uid="{00000000-0005-0000-0000-000002010000}"/>
    <cellStyle name="20% - Accent6 2 4 3 2 2" xfId="5613" xr:uid="{F131EF2A-28D2-4C8C-BD1A-314FC21BF968}"/>
    <cellStyle name="20% - Accent6 2 4 3 3" xfId="741" xr:uid="{00000000-0005-0000-0000-000003010000}"/>
    <cellStyle name="20% - Accent6 2 4 3 3 2" xfId="5845" xr:uid="{7E16F769-E3AF-4C84-BE37-3AA606924A47}"/>
    <cellStyle name="20% - Accent6 2 4 3 4" xfId="5377" xr:uid="{DB3A7E32-DF50-453E-8587-FB4D4BAC05A8}"/>
    <cellStyle name="20% - Accent6 2 4 4" xfId="507" xr:uid="{00000000-0005-0000-0000-000004010000}"/>
    <cellStyle name="20% - Accent6 2 4 4 2" xfId="5611" xr:uid="{03229DC6-2FA4-47F1-9B94-680590A13AD7}"/>
    <cellStyle name="20% - Accent6 2 4 5" xfId="739" xr:uid="{00000000-0005-0000-0000-000005010000}"/>
    <cellStyle name="20% - Accent6 2 4 5 2" xfId="5843" xr:uid="{C3409E63-549C-40E9-A2E6-06C3EF282262}"/>
    <cellStyle name="20% - Accent6 2 4 6" xfId="1196" xr:uid="{C4FF729C-BEC7-4A04-8DD3-3D0B54597201}"/>
    <cellStyle name="20% - Accent6 2 4 7" xfId="5375" xr:uid="{BB1B1277-F8C1-4879-A044-DF17D53EC6B6}"/>
    <cellStyle name="20% - Accent6 2 5" xfId="218" xr:uid="{00000000-0005-0000-0000-000006010000}"/>
    <cellStyle name="20% - Accent6 2 5 2" xfId="510" xr:uid="{00000000-0005-0000-0000-000007010000}"/>
    <cellStyle name="20% - Accent6 2 5 2 2" xfId="5614" xr:uid="{AA630275-09EF-48D2-A3AE-F0B50F8F2C9C}"/>
    <cellStyle name="20% - Accent6 2 5 3" xfId="742" xr:uid="{00000000-0005-0000-0000-000008010000}"/>
    <cellStyle name="20% - Accent6 2 5 3 2" xfId="5846" xr:uid="{38BA8CE0-177C-4496-81C3-7EA8176A33C5}"/>
    <cellStyle name="20% - Accent6 2 5 4" xfId="5378" xr:uid="{E335C012-B0FB-48EF-BB99-C96DD5D8E64C}"/>
    <cellStyle name="20% - Accent6 2 6" xfId="219" xr:uid="{00000000-0005-0000-0000-000009010000}"/>
    <cellStyle name="20% - Accent6 2 6 2" xfId="511" xr:uid="{00000000-0005-0000-0000-00000A010000}"/>
    <cellStyle name="20% - Accent6 2 6 2 2" xfId="5615" xr:uid="{44F9040E-6290-498B-95C5-CE9E65FFE82A}"/>
    <cellStyle name="20% - Accent6 2 6 3" xfId="743" xr:uid="{00000000-0005-0000-0000-00000B010000}"/>
    <cellStyle name="20% - Accent6 2 6 3 2" xfId="5847" xr:uid="{CADA6EEC-C18F-4A0D-856B-100C241AFB6D}"/>
    <cellStyle name="20% - Accent6 2 6 4" xfId="5379" xr:uid="{6EFE023B-D3C5-4DFE-BF09-42014954BB96}"/>
    <cellStyle name="20% - Accent6 2 7" xfId="1067" xr:uid="{D7A63E2F-6E9C-4C42-BB7D-8D8E876F78BF}"/>
    <cellStyle name="20% - Accent6 2 8" xfId="5247" xr:uid="{02E6A905-88E0-43F1-ACB6-BDE8F104BAE3}"/>
    <cellStyle name="20% - Accent6 2 8 2" xfId="9321" xr:uid="{173618BF-C3E2-4246-B9D7-EED49C5304D6}"/>
    <cellStyle name="20% - Accent6 2 9" xfId="5275" xr:uid="{1C820D55-7D1E-4528-A93F-B22096FD5280}"/>
    <cellStyle name="20% - Accent6 2 9 2" xfId="9348" xr:uid="{1769A0DB-FD62-4320-A019-CDCD3FAB48B0}"/>
    <cellStyle name="20% - Accent6 3" xfId="386" xr:uid="{00000000-0005-0000-0000-00000C010000}"/>
    <cellStyle name="20% - Accent6 3 2" xfId="650" xr:uid="{00000000-0005-0000-0000-00000D010000}"/>
    <cellStyle name="20% - Accent6 3 2 2" xfId="1963" xr:uid="{C595B8EC-F727-4A0A-99F3-5C77A541C77B}"/>
    <cellStyle name="20% - Accent6 3 2 2 2" xfId="2757" xr:uid="{A9BAABD0-A386-4CF8-816C-D5731AA17CF4}"/>
    <cellStyle name="20% - Accent6 3 2 2 2 2" xfId="7079" xr:uid="{057C52EB-33A0-4677-84F9-F9815FF6756B}"/>
    <cellStyle name="20% - Accent6 3 2 2 3" xfId="4845" xr:uid="{281CB833-E7FC-47A9-BCD8-21FB7174376F}"/>
    <cellStyle name="20% - Accent6 3 2 2 3 2" xfId="8934" xr:uid="{99FFA1AB-EF5D-4C65-A711-AE12956C2015}"/>
    <cellStyle name="20% - Accent6 3 2 2 4" xfId="6331" xr:uid="{EE8819DE-D641-419A-9FED-770092EDE54E}"/>
    <cellStyle name="20% - Accent6 3 2 3" xfId="2226" xr:uid="{9CE32830-A9AA-4ED7-BD39-F6812B743629}"/>
    <cellStyle name="20% - Accent6 3 2 3 2" xfId="5106" xr:uid="{D11ADF8D-CA82-47CD-AFBB-A82F980E281A}"/>
    <cellStyle name="20% - Accent6 3 2 3 2 2" xfId="9195" xr:uid="{7AFF2F27-DC09-4AE3-8E3B-251AA812CE29}"/>
    <cellStyle name="20% - Accent6 3 2 3 3" xfId="6592" xr:uid="{FB5681A7-71FE-4E9B-81DC-C08000DABC96}"/>
    <cellStyle name="20% - Accent6 3 2 4" xfId="2407" xr:uid="{0D84A623-D590-4C3F-8CAC-DB62D6350081}"/>
    <cellStyle name="20% - Accent6 3 2 4 2" xfId="6766" xr:uid="{C0927034-9164-4E52-9C94-3ADE29CEFBB3}"/>
    <cellStyle name="20% - Accent6 3 2 5" xfId="1200" xr:uid="{BD3890C4-7211-4877-BD8C-0B337496B515}"/>
    <cellStyle name="20% - Accent6 3 2 5 2" xfId="6120" xr:uid="{9C8B6553-C321-4394-90EE-BCEE1CB4EFBA}"/>
    <cellStyle name="20% - Accent6 3 2 6" xfId="4568" xr:uid="{FDB126FA-4328-4462-9045-1448895B6F68}"/>
    <cellStyle name="20% - Accent6 3 2 6 2" xfId="8675" xr:uid="{E1EB2E91-5DCE-47D4-AC61-F8C4E3306186}"/>
    <cellStyle name="20% - Accent6 3 2 7" xfId="5754" xr:uid="{CE706952-2089-4A6F-969B-43337858BD6C}"/>
    <cellStyle name="20% - Accent6 3 3" xfId="883" xr:uid="{00000000-0005-0000-0000-00000E010000}"/>
    <cellStyle name="20% - Accent6 3 3 2" xfId="5987" xr:uid="{A6AB7D11-D445-42D5-ABF1-B09043020219}"/>
    <cellStyle name="20% - Accent6 3 4" xfId="1199" xr:uid="{F1726264-9217-4BD0-9C42-33C28FFBE682}"/>
    <cellStyle name="20% - Accent6 3 5" xfId="5518" xr:uid="{29D1A653-76A1-4F8D-A2FE-C91129ED93A1}"/>
    <cellStyle name="20% - Accent6 4" xfId="900" xr:uid="{00000000-0005-0000-0000-00000F010000}"/>
    <cellStyle name="20% - Accent6 4 2" xfId="1201" xr:uid="{6303E0EC-C98E-4FBF-8098-E9A0E27DA087}"/>
    <cellStyle name="20% - Accent6 4 3" xfId="6001" xr:uid="{8E525422-7A8E-4655-9164-F971B4A5A3E7}"/>
    <cellStyle name="20% - Accent6 5" xfId="1202" xr:uid="{94F1A170-2B8B-455A-A30B-0069CB23C6F5}"/>
    <cellStyle name="20% - Accent6 6" xfId="2143" xr:uid="{54DA652A-07DD-4465-A5EB-F7C2A59D6637}"/>
    <cellStyle name="20% - Accent6 6 2" xfId="5025" xr:uid="{62828395-FF8A-4482-9627-FD71BEFC8C99}"/>
    <cellStyle name="20% - Accent6 6 2 2" xfId="9114" xr:uid="{1729FB79-45E5-475E-BE15-CFAA681463C5}"/>
    <cellStyle name="20% - Accent6 6 3" xfId="6511" xr:uid="{8B1B0D97-67D3-43B8-8D20-EFA528639046}"/>
    <cellStyle name="20% - Accent6 7" xfId="2159" xr:uid="{48F9D0BC-C3B2-4F76-A298-2DE71F924F43}"/>
    <cellStyle name="20% - Accent6 7 2" xfId="5039" xr:uid="{1A58CC14-C415-4318-8C47-3A432614685B}"/>
    <cellStyle name="20% - Accent6 7 2 2" xfId="9128" xr:uid="{5D75264B-33F7-4326-BF46-D6CA5E446423}"/>
    <cellStyle name="20% - Accent6 7 3" xfId="6525" xr:uid="{E3B22D26-91DB-43B1-951F-DEC93CD40A75}"/>
    <cellStyle name="20% - Accent6 8" xfId="2679" xr:uid="{6C172864-A970-4A94-9C7C-39D7A0491696}"/>
    <cellStyle name="20% - Accent6 8 2" xfId="7001" xr:uid="{508351CA-3F48-4F6F-8EAF-B24844AE65C6}"/>
    <cellStyle name="20% - Accent6 9" xfId="2997" xr:uid="{9AE9F7E2-6E8F-4804-A657-0476FCCC1CF3}"/>
    <cellStyle name="20% - Accent6 9 2" xfId="7236" xr:uid="{855FFF08-7A9E-48B0-83F9-8C22DFD048E0}"/>
    <cellStyle name="20% - Акцент1" xfId="1203" xr:uid="{86484099-E72C-4914-8C23-0F7179E768E2}"/>
    <cellStyle name="20% - Акцент1 2" xfId="901" xr:uid="{00000000-0005-0000-0000-000010010000}"/>
    <cellStyle name="20% — акцент1 2" xfId="902" xr:uid="{00000000-0005-0000-0000-000011010000}"/>
    <cellStyle name="20% — акцент1 2 10" xfId="3223" xr:uid="{8FE6D9CE-AC8E-48CE-B71D-B1B07E4F83B6}"/>
    <cellStyle name="20% — акцент1 2 10 2" xfId="7425" xr:uid="{9A681335-993B-4BFB-9C6F-CA35159F964F}"/>
    <cellStyle name="20% — акцент1 2 11" xfId="4570" xr:uid="{6EE3C3D5-5BD2-4BDF-AD10-350C8010A20A}"/>
    <cellStyle name="20% — акцент1 2 11 2" xfId="8676" xr:uid="{2BA0E170-7E80-461B-84AA-F0037E4D61C2}"/>
    <cellStyle name="20% - Акцент1 2 2" xfId="1204" xr:uid="{291EA43C-CA4C-4DFD-A760-D0585DD99689}"/>
    <cellStyle name="20% — акцент1 2 2" xfId="1206" xr:uid="{7FCC3663-C55D-4DF4-B87C-314CD3E772CC}"/>
    <cellStyle name="20% — акцент1 2 2 2" xfId="1965" xr:uid="{94068D90-E672-4A37-895E-AC3709CD86E3}"/>
    <cellStyle name="20% — акцент1 2 2 2 2" xfId="2759" xr:uid="{E9F5E475-F540-47D1-8EC0-FA46DF1D753D}"/>
    <cellStyle name="20% — акцент1 2 2 2 2 2" xfId="7081" xr:uid="{E45761B0-A972-4DBC-93C3-D9B1D450B436}"/>
    <cellStyle name="20% — акцент1 2 2 2 3" xfId="4847" xr:uid="{DA6B670B-DA5A-4AC0-93F1-85CA24E08E90}"/>
    <cellStyle name="20% — акцент1 2 2 2 3 2" xfId="8936" xr:uid="{28630199-175D-43AF-8168-E9CD5CE976CB}"/>
    <cellStyle name="20% — акцент1 2 2 2 4" xfId="6333" xr:uid="{0340FD38-E15B-48B0-B32C-1A58F4E09CE0}"/>
    <cellStyle name="20% — акцент1 2 2 3" xfId="2228" xr:uid="{E4BA1813-A957-45A2-ADB7-DE7B3C7A85D6}"/>
    <cellStyle name="20% — акцент1 2 2 3 2" xfId="5108" xr:uid="{85176E8D-21E7-4E98-A8B7-8263905557AE}"/>
    <cellStyle name="20% — акцент1 2 2 3 2 2" xfId="9197" xr:uid="{98FD0B8B-42C5-4C34-9ACC-C5F02FF969F8}"/>
    <cellStyle name="20% — акцент1 2 2 3 3" xfId="6594" xr:uid="{EBDD80ED-A13C-4221-9983-63687842C3BF}"/>
    <cellStyle name="20% — акцент1 2 2 4" xfId="2409" xr:uid="{1C093015-1A9C-4BB7-A23A-868E866BDCC6}"/>
    <cellStyle name="20% — акцент1 2 2 4 2" xfId="6768" xr:uid="{CE87B060-191D-4CFA-83CF-6697DBEE34BD}"/>
    <cellStyle name="20% — акцент1 2 2 5" xfId="4571" xr:uid="{548842B7-93E3-4C7A-98EE-AF172A8EE3F1}"/>
    <cellStyle name="20% — акцент1 2 2 5 2" xfId="8677" xr:uid="{66FEF5F3-F4D9-4463-9831-1F0D16C53851}"/>
    <cellStyle name="20% — акцент1 2 2 6" xfId="6122" xr:uid="{5309EAD8-0335-4A05-B300-9EBC8006EF5C}"/>
    <cellStyle name="20% - Акцент1 2 3" xfId="3065" xr:uid="{5C2339BA-2258-4A9D-960D-F646ABD34156}"/>
    <cellStyle name="20% — акцент1 2 3" xfId="1964" xr:uid="{21C5A0E7-0908-4D1C-A0EA-16C52F7B51FB}"/>
    <cellStyle name="20% — акцент1 2 3 2" xfId="2758" xr:uid="{9242C7EE-65FF-481F-AAD6-3F88AB86DEFE}"/>
    <cellStyle name="20% — акцент1 2 3 2 2" xfId="7080" xr:uid="{9403A99C-3308-4E8C-BD47-3C52CC937CA3}"/>
    <cellStyle name="20% — акцент1 2 3 3" xfId="4846" xr:uid="{43B44D7A-F1DB-41E3-9797-DACD4A9F42AD}"/>
    <cellStyle name="20% — акцент1 2 3 3 2" xfId="8935" xr:uid="{346750F0-20CE-4A00-8CED-1DBCC30299D6}"/>
    <cellStyle name="20% — акцент1 2 3 4" xfId="6332" xr:uid="{218781BB-B83E-4F71-993D-CAD6B96B2311}"/>
    <cellStyle name="20% - Акцент1 2 4" xfId="3256" xr:uid="{D48EF148-E5B4-4D2D-B8FC-0F5C74180FF8}"/>
    <cellStyle name="20% — акцент1 2 4" xfId="2227" xr:uid="{9D3456E2-33BC-4084-99C7-F033186A3790}"/>
    <cellStyle name="20% — акцент1 2 4 2" xfId="5107" xr:uid="{A2E89288-A45D-4617-862B-65E8AF31ABC2}"/>
    <cellStyle name="20% — акцент1 2 4 2 2" xfId="9196" xr:uid="{E09FEB7E-BA8D-4240-AF12-A4FDDFC8C2CF}"/>
    <cellStyle name="20% — акцент1 2 4 3" xfId="6593" xr:uid="{44CF7E34-9B53-41A8-962D-C01CB7E448C5}"/>
    <cellStyle name="20% - Акцент1 2 5" xfId="3136" xr:uid="{2B362FF4-A2DB-4EC6-A01F-70F1EDCA064C}"/>
    <cellStyle name="20% — акцент1 2 5" xfId="2408" xr:uid="{185695C0-E6BD-4103-B6AB-CC473C363A91}"/>
    <cellStyle name="20% — акцент1 2 5 2" xfId="6767" xr:uid="{1412A50E-56E1-4FF8-8808-FB95562A084A}"/>
    <cellStyle name="20% - Акцент1 2 6" xfId="3150" xr:uid="{F4EE1F2C-B865-4DAA-80B1-E25C808F7797}"/>
    <cellStyle name="20% — акцент1 2 6" xfId="1205" xr:uid="{3DC4A863-C9A5-4CBA-8E33-BD7B05B58E15}"/>
    <cellStyle name="20% — акцент1 2 6 2" xfId="6121" xr:uid="{0108585D-A308-4022-B4D6-CC337E2EACC0}"/>
    <cellStyle name="20% - Акцент1 2 7" xfId="4569" xr:uid="{02B11B92-4031-45A0-BFD1-5A6500B78B36}"/>
    <cellStyle name="20% — акцент1 2 7" xfId="3066" xr:uid="{D4F75EDD-513C-4658-BE37-AA6CDBAABB41}"/>
    <cellStyle name="20% — акцент1 2 7 2" xfId="7300" xr:uid="{7313940D-D5BC-4D72-AE11-10DEC651A8B0}"/>
    <cellStyle name="20% - Акцент1 2 8" xfId="6002" xr:uid="{974E5C33-699E-4C08-85B7-135686610156}"/>
    <cellStyle name="20% — акцент1 2 8" xfId="3255" xr:uid="{9B33B7EF-6835-43EE-AD70-BB9FE0C35772}"/>
    <cellStyle name="20% — акцент1 2 8 2" xfId="7447" xr:uid="{76EF357F-4105-4FCD-8F79-08D3ECE40838}"/>
    <cellStyle name="20% — акцент1 2 9" xfId="3196" xr:uid="{5E9639B7-14EF-4856-8242-74A70CA32001}"/>
    <cellStyle name="20% — акцент1 2 9 2" xfId="7404" xr:uid="{C3993C40-5069-4067-93AA-3C5F1CCED94E}"/>
    <cellStyle name="20% - Акцент2" xfId="1207" xr:uid="{F84A78D1-25CB-4D8F-B60B-9EF5BBE2502C}"/>
    <cellStyle name="20% - Акцент2 2" xfId="903" xr:uid="{00000000-0005-0000-0000-000012010000}"/>
    <cellStyle name="20% — акцент2 2" xfId="904" xr:uid="{00000000-0005-0000-0000-000013010000}"/>
    <cellStyle name="20% — акцент2 2 10" xfId="3222" xr:uid="{7F2EAA71-DB07-420A-B58A-0AFE75BF12DF}"/>
    <cellStyle name="20% — акцент2 2 10 2" xfId="7424" xr:uid="{3BD900DF-5330-4843-B173-1EC8FB02C5B8}"/>
    <cellStyle name="20% — акцент2 2 11" xfId="4573" xr:uid="{9520CD73-7BA0-4B88-B9CF-564E2A9141DA}"/>
    <cellStyle name="20% — акцент2 2 11 2" xfId="8678" xr:uid="{C1DE4D95-EF06-4AA2-9544-7BC48DA4B55C}"/>
    <cellStyle name="20% - Акцент2 2 2" xfId="1208" xr:uid="{E3496D34-9174-4674-960E-6B07E24E18BA}"/>
    <cellStyle name="20% — акцент2 2 2" xfId="1210" xr:uid="{07723E70-D222-49DF-9861-F13440B96848}"/>
    <cellStyle name="20% — акцент2 2 2 2" xfId="1967" xr:uid="{DDF857CE-C176-42A7-B65A-634236DD566A}"/>
    <cellStyle name="20% — акцент2 2 2 2 2" xfId="2761" xr:uid="{F0C61FC6-170C-4062-A686-2C733D97ECFA}"/>
    <cellStyle name="20% — акцент2 2 2 2 2 2" xfId="7083" xr:uid="{B225B45E-4CE5-4959-9DB1-501C0E944D7D}"/>
    <cellStyle name="20% — акцент2 2 2 2 3" xfId="4849" xr:uid="{9BA9A660-336B-4822-9917-53982CFF820B}"/>
    <cellStyle name="20% — акцент2 2 2 2 3 2" xfId="8938" xr:uid="{F184AA0F-6F0F-4A12-AB88-0C3EF3922091}"/>
    <cellStyle name="20% — акцент2 2 2 2 4" xfId="6335" xr:uid="{EC40DE5E-5380-41BD-A66C-0C6397DF380B}"/>
    <cellStyle name="20% — акцент2 2 2 3" xfId="2230" xr:uid="{3B86BE8B-B6E5-4591-889C-2270B55BDA18}"/>
    <cellStyle name="20% — акцент2 2 2 3 2" xfId="5110" xr:uid="{8576129B-90B1-474B-BCBC-7794175B3F70}"/>
    <cellStyle name="20% — акцент2 2 2 3 2 2" xfId="9199" xr:uid="{FED4D37E-A9D9-429E-AFA3-1C7150E5E9A7}"/>
    <cellStyle name="20% — акцент2 2 2 3 3" xfId="6596" xr:uid="{4FE725FD-006E-44A5-BCEC-4C0E21589997}"/>
    <cellStyle name="20% — акцент2 2 2 4" xfId="2411" xr:uid="{E0BD6FE3-2CCB-4E70-8BF0-EB9A4CC7C500}"/>
    <cellStyle name="20% — акцент2 2 2 4 2" xfId="6770" xr:uid="{8B3703F6-2B2A-4101-B02E-254AB36B6E3A}"/>
    <cellStyle name="20% — акцент2 2 2 5" xfId="4574" xr:uid="{D026E19E-B648-461D-A1E6-0F1BED7AFE24}"/>
    <cellStyle name="20% — акцент2 2 2 5 2" xfId="8679" xr:uid="{A1A1CB57-A456-4DED-9D03-EF071CDE0254}"/>
    <cellStyle name="20% — акцент2 2 2 6" xfId="6124" xr:uid="{CB090244-365D-425B-9796-CE446A5AE6EA}"/>
    <cellStyle name="20% - Акцент2 2 3" xfId="3068" xr:uid="{427F7B13-BE14-44B3-AB6C-0B2F47FEC148}"/>
    <cellStyle name="20% — акцент2 2 3" xfId="1966" xr:uid="{F51049EF-07F7-4F15-88CC-72CDF82AB322}"/>
    <cellStyle name="20% — акцент2 2 3 2" xfId="2760" xr:uid="{011575FE-77F9-42D5-9D8A-66EB0F4A15D9}"/>
    <cellStyle name="20% — акцент2 2 3 2 2" xfId="7082" xr:uid="{47699F51-7BAC-4B17-8308-A54DBBD66806}"/>
    <cellStyle name="20% — акцент2 2 3 3" xfId="4848" xr:uid="{A3DEBE5F-3E10-4736-A17F-8E502B6E481F}"/>
    <cellStyle name="20% — акцент2 2 3 3 2" xfId="8937" xr:uid="{C2B711FC-45D4-478C-BBCF-47DE7198EC01}"/>
    <cellStyle name="20% — акцент2 2 3 4" xfId="6334" xr:uid="{44636860-98E3-4AEB-97D9-489F4ACE5816}"/>
    <cellStyle name="20% - Акцент2 2 4" xfId="3252" xr:uid="{1A58DF08-7D18-43FE-A5E1-5E1C591C25AC}"/>
    <cellStyle name="20% — акцент2 2 4" xfId="2229" xr:uid="{385C26FF-AAA7-411A-BDF4-1FDC04CE7625}"/>
    <cellStyle name="20% — акцент2 2 4 2" xfId="5109" xr:uid="{CF719B52-4523-4C9C-8DA6-B74A9B4C5AC7}"/>
    <cellStyle name="20% — акцент2 2 4 2 2" xfId="9198" xr:uid="{88125154-1C05-4051-90A7-F2206728BAB7}"/>
    <cellStyle name="20% — акцент2 2 4 3" xfId="6595" xr:uid="{3225B4C6-04C7-4186-8692-587113E6F177}"/>
    <cellStyle name="20% - Акцент2 2 5" xfId="3012" xr:uid="{2EF5B0C3-6260-45CE-B9A4-12E76D221236}"/>
    <cellStyle name="20% — акцент2 2 5" xfId="2410" xr:uid="{8C6A22A9-BB48-4F79-956C-7D545304C84C}"/>
    <cellStyle name="20% — акцент2 2 5 2" xfId="6769" xr:uid="{5EEB0C4F-E750-4AEA-966A-779FFD962A98}"/>
    <cellStyle name="20% - Акцент2 2 6" xfId="3405" xr:uid="{953D38C5-4045-414F-AF65-27CFB846A23C}"/>
    <cellStyle name="20% — акцент2 2 6" xfId="1209" xr:uid="{2EDB76F3-A859-4FA7-9DEC-2F61DFB57393}"/>
    <cellStyle name="20% — акцент2 2 6 2" xfId="6123" xr:uid="{9FADBC50-4320-4065-B120-57D40C834F0C}"/>
    <cellStyle name="20% - Акцент2 2 7" xfId="4572" xr:uid="{20334B1C-2345-459E-9DBE-6BE1AB5B3649}"/>
    <cellStyle name="20% — акцент2 2 7" xfId="3069" xr:uid="{8D52C76C-4C74-4963-AEA7-AEAD7BC0293D}"/>
    <cellStyle name="20% — акцент2 2 7 2" xfId="7302" xr:uid="{5D91F9F1-E860-4A61-AC5B-5056A03E8336}"/>
    <cellStyle name="20% - Акцент2 2 8" xfId="6003" xr:uid="{2AD13FB5-98D9-4425-927E-D26C6F24653A}"/>
    <cellStyle name="20% — акцент2 2 8" xfId="3251" xr:uid="{BFF462AA-1121-4E02-A018-F6CEF843E54C}"/>
    <cellStyle name="20% — акцент2 2 8 2" xfId="7444" xr:uid="{398D096E-59B5-4C77-B110-986040AB6A8B}"/>
    <cellStyle name="20% — акцент2 2 9" xfId="3510" xr:uid="{7590FF2C-4A25-4E75-8F9A-C37C78C43E61}"/>
    <cellStyle name="20% — акцент2 2 9 2" xfId="7689" xr:uid="{4F2D8DEB-F12A-4353-8378-12D01C83BACD}"/>
    <cellStyle name="20% - Акцент3" xfId="1211" xr:uid="{0DFACF99-B1E9-46BE-8DDC-4EA3C3F8EE3C}"/>
    <cellStyle name="20% - Акцент3 2" xfId="905" xr:uid="{00000000-0005-0000-0000-000014010000}"/>
    <cellStyle name="20% — акцент3 2" xfId="906" xr:uid="{00000000-0005-0000-0000-000015010000}"/>
    <cellStyle name="20% — акцент3 2 10" xfId="4233" xr:uid="{465E8090-9B27-482C-9F5B-279359D591D2}"/>
    <cellStyle name="20% — акцент3 2 10 2" xfId="8395" xr:uid="{64ABB4AC-C1B2-4C37-A787-DC88B44B339A}"/>
    <cellStyle name="20% — акцент3 2 11" xfId="4576" xr:uid="{C482C49D-C61F-48EC-953A-B67FF1A4250E}"/>
    <cellStyle name="20% — акцент3 2 11 2" xfId="8680" xr:uid="{8D2FC0DA-9D92-4BCF-8962-7C41AC3D759A}"/>
    <cellStyle name="20% - Акцент3 2 2" xfId="1212" xr:uid="{8F13E10C-65F4-4AC2-9936-CFEA39EDE601}"/>
    <cellStyle name="20% — акцент3 2 2" xfId="1214" xr:uid="{5DCE2C35-78BE-4AF0-A7E3-3586D91E5387}"/>
    <cellStyle name="20% — акцент3 2 2 2" xfId="1969" xr:uid="{FFA3FD92-A303-4265-9241-FDBCB07EB53B}"/>
    <cellStyle name="20% — акцент3 2 2 2 2" xfId="2763" xr:uid="{8A45878E-848C-45B0-A831-F9ED15893349}"/>
    <cellStyle name="20% — акцент3 2 2 2 2 2" xfId="7085" xr:uid="{1B32F935-9178-41F1-A368-DB3707845B59}"/>
    <cellStyle name="20% — акцент3 2 2 2 3" xfId="4851" xr:uid="{6290C14F-A51C-40A3-A213-D6130C611516}"/>
    <cellStyle name="20% — акцент3 2 2 2 3 2" xfId="8940" xr:uid="{06949C1C-2359-49FF-98D6-FBD86915DBA1}"/>
    <cellStyle name="20% — акцент3 2 2 2 4" xfId="6337" xr:uid="{C7881524-1A62-4EFE-A4B3-F494CD356D8D}"/>
    <cellStyle name="20% — акцент3 2 2 3" xfId="2232" xr:uid="{25C6C587-4E68-466C-84C2-3F502FA18AFA}"/>
    <cellStyle name="20% — акцент3 2 2 3 2" xfId="5112" xr:uid="{A59FB6B1-8CBB-40E8-A883-2A278A39B8C1}"/>
    <cellStyle name="20% — акцент3 2 2 3 2 2" xfId="9201" xr:uid="{CE50F705-9BD6-4689-9FCF-921A73DC4632}"/>
    <cellStyle name="20% — акцент3 2 2 3 3" xfId="6598" xr:uid="{B3784836-2A46-4FC2-BB02-84CBB7B55DD7}"/>
    <cellStyle name="20% — акцент3 2 2 4" xfId="2413" xr:uid="{A5F3487A-C3E8-45F2-BDF0-46427AFCDD92}"/>
    <cellStyle name="20% — акцент3 2 2 4 2" xfId="6772" xr:uid="{E4EC1EF9-A260-4984-9815-701D4B06C6DC}"/>
    <cellStyle name="20% — акцент3 2 2 5" xfId="4577" xr:uid="{A8B67701-5FFF-4ABD-B901-E869A3829FB7}"/>
    <cellStyle name="20% — акцент3 2 2 5 2" xfId="8681" xr:uid="{66D24EF2-D0C0-4D23-A360-79432EB554EE}"/>
    <cellStyle name="20% — акцент3 2 2 6" xfId="6126" xr:uid="{40B89811-9AC4-462D-A4BB-694A77E096D7}"/>
    <cellStyle name="20% - Акцент3 2 3" xfId="3070" xr:uid="{3FEDD9BF-0404-4BB3-9D75-65FC1668E7C4}"/>
    <cellStyle name="20% — акцент3 2 3" xfId="1968" xr:uid="{598F8AFC-B744-4E68-9CC1-17A89926D38A}"/>
    <cellStyle name="20% — акцент3 2 3 2" xfId="2762" xr:uid="{CFA193B3-A8D2-4FA8-9659-0433AE376BE2}"/>
    <cellStyle name="20% — акцент3 2 3 2 2" xfId="7084" xr:uid="{A9C38107-4601-4C2A-9ADB-AED66B10E2A0}"/>
    <cellStyle name="20% — акцент3 2 3 3" xfId="4850" xr:uid="{3DC2D462-4F65-4285-89A5-2CAF2C492A4D}"/>
    <cellStyle name="20% — акцент3 2 3 3 2" xfId="8939" xr:uid="{382602C9-AFE3-4E9B-9DBC-99B7A686A69A}"/>
    <cellStyle name="20% — акцент3 2 3 4" xfId="6336" xr:uid="{85993B21-C27D-49D1-A0C7-AB88BDC12EF3}"/>
    <cellStyle name="20% - Акцент3 2 4" xfId="3247" xr:uid="{04B06925-E11C-44BB-9EA4-0C1C0472A967}"/>
    <cellStyle name="20% — акцент3 2 4" xfId="2231" xr:uid="{88F2C4EE-8DB1-4BE9-89E8-831924D9A95C}"/>
    <cellStyle name="20% — акцент3 2 4 2" xfId="5111" xr:uid="{0D052964-4D41-42F7-AB00-3435CF34458F}"/>
    <cellStyle name="20% — акцент3 2 4 2 2" xfId="9200" xr:uid="{904CEA9B-1C6A-4E08-9416-D1F2964F7F19}"/>
    <cellStyle name="20% — акцент3 2 4 3" xfId="6597" xr:uid="{A5303356-F920-44BF-9011-C16AB78F4EAB}"/>
    <cellStyle name="20% - Акцент3 2 5" xfId="3293" xr:uid="{94B5A135-B12F-463F-87E2-51EB45B329FD}"/>
    <cellStyle name="20% — акцент3 2 5" xfId="2412" xr:uid="{3F2B80E2-7313-4712-B2E9-D4D876BAF9A3}"/>
    <cellStyle name="20% — акцент3 2 5 2" xfId="6771" xr:uid="{10278612-40FA-4ED5-980F-BCC8E272ABB1}"/>
    <cellStyle name="20% - Акцент3 2 6" xfId="3134" xr:uid="{0CC9DBF7-B135-4720-A1F8-9EAAC6934C0D}"/>
    <cellStyle name="20% — акцент3 2 6" xfId="1213" xr:uid="{763D658D-61BD-4328-BEDB-D6906801CF92}"/>
    <cellStyle name="20% — акцент3 2 6 2" xfId="6125" xr:uid="{D038C4F5-A4C5-4B54-8D83-2C9711413B26}"/>
    <cellStyle name="20% - Акцент3 2 7" xfId="4575" xr:uid="{434975BF-303D-4B79-B6A5-220C444D6C8A}"/>
    <cellStyle name="20% — акцент3 2 7" xfId="3071" xr:uid="{530BD651-1DCF-4786-A1B4-EBEB752258B5}"/>
    <cellStyle name="20% — акцент3 2 7 2" xfId="7303" xr:uid="{B54CCB3E-102B-4906-806E-1578AFF683D4}"/>
    <cellStyle name="20% - Акцент3 2 8" xfId="6004" xr:uid="{ED7C998E-D58A-455A-AFD9-FCDB0C750AA5}"/>
    <cellStyle name="20% — акцент3 2 8" xfId="3250" xr:uid="{2DDA5E83-8B94-43D7-BA6A-A9295145184C}"/>
    <cellStyle name="20% — акцент3 2 8 2" xfId="7443" xr:uid="{6861DC01-48C7-4DEE-A3A7-0980BA9B973B}"/>
    <cellStyle name="20% — акцент3 2 9" xfId="3984" xr:uid="{C2925219-4940-4C59-B6B6-99CA7D6B1319}"/>
    <cellStyle name="20% — акцент3 2 9 2" xfId="8150" xr:uid="{F3161205-FD0F-4728-A86F-A389F05BDD2D}"/>
    <cellStyle name="20% - Акцент4" xfId="1215" xr:uid="{629BE3D5-CC68-4FB2-A659-70E3A60E87AA}"/>
    <cellStyle name="20% - Акцент4 2" xfId="907" xr:uid="{00000000-0005-0000-0000-000016010000}"/>
    <cellStyle name="20% — акцент4 2" xfId="908" xr:uid="{00000000-0005-0000-0000-000017010000}"/>
    <cellStyle name="20% — акцент4 2 10" xfId="3550" xr:uid="{EA6D2906-5BB8-48F7-BE2F-0FE9237F8074}"/>
    <cellStyle name="20% — акцент4 2 10 2" xfId="7727" xr:uid="{8813A753-BFBE-42CD-8709-35C21B3F1A38}"/>
    <cellStyle name="20% — акцент4 2 11" xfId="4579" xr:uid="{5EACF2C3-F54B-4673-8345-497751A9EEA3}"/>
    <cellStyle name="20% — акцент4 2 11 2" xfId="8682" xr:uid="{DB69111E-AADF-49C2-B3E0-EF4A20A4D58E}"/>
    <cellStyle name="20% - Акцент4 2 2" xfId="1216" xr:uid="{B942C1A4-1EE7-4585-B104-944987D47EB4}"/>
    <cellStyle name="20% — акцент4 2 2" xfId="1218" xr:uid="{743A7CFB-35D6-4118-8676-C1A5780A5F72}"/>
    <cellStyle name="20% — акцент4 2 2 2" xfId="1971" xr:uid="{0B2C0468-CA90-4B10-9320-65EF798DD91E}"/>
    <cellStyle name="20% — акцент4 2 2 2 2" xfId="2765" xr:uid="{6B790BCC-6B05-40C9-8439-0CBC0AB9D5A7}"/>
    <cellStyle name="20% — акцент4 2 2 2 2 2" xfId="7087" xr:uid="{698FB117-27C5-43F1-9C33-9F396BE81EEA}"/>
    <cellStyle name="20% — акцент4 2 2 2 3" xfId="4853" xr:uid="{F6A308C9-5BC6-4C53-A49E-0C63F5600FCE}"/>
    <cellStyle name="20% — акцент4 2 2 2 3 2" xfId="8942" xr:uid="{30A6BBE2-CB60-42AF-BB0B-6F270C8B0CF5}"/>
    <cellStyle name="20% — акцент4 2 2 2 4" xfId="6339" xr:uid="{C84242A2-4257-4BCC-8809-D62D531B801B}"/>
    <cellStyle name="20% — акцент4 2 2 3" xfId="2234" xr:uid="{3DB2EAFE-48C5-4D57-B7DA-89E31A6703F5}"/>
    <cellStyle name="20% — акцент4 2 2 3 2" xfId="5114" xr:uid="{4AD25C9E-DA09-4249-9375-0698AABED3D3}"/>
    <cellStyle name="20% — акцент4 2 2 3 2 2" xfId="9203" xr:uid="{18B211DD-56CD-415A-A2DD-25C4E4076AC8}"/>
    <cellStyle name="20% — акцент4 2 2 3 3" xfId="6600" xr:uid="{E5A53F61-2420-48E6-B88E-72C4648FF7D7}"/>
    <cellStyle name="20% — акцент4 2 2 4" xfId="2415" xr:uid="{E858B15A-F94B-4716-910C-FF9B395C2342}"/>
    <cellStyle name="20% — акцент4 2 2 4 2" xfId="6774" xr:uid="{D44F983D-4466-4641-AE36-DABEA700DE3F}"/>
    <cellStyle name="20% — акцент4 2 2 5" xfId="4580" xr:uid="{C3CC3148-435A-4093-887F-B642F743F37D}"/>
    <cellStyle name="20% — акцент4 2 2 5 2" xfId="8683" xr:uid="{05808CFB-09B7-4FBB-A310-04838B17A112}"/>
    <cellStyle name="20% — акцент4 2 2 6" xfId="6128" xr:uid="{E0C7B69B-40C5-4470-BA54-5A9122614B1D}"/>
    <cellStyle name="20% - Акцент4 2 3" xfId="3072" xr:uid="{E7D180CA-6CE0-45D5-97B3-6ACA3A113398}"/>
    <cellStyle name="20% — акцент4 2 3" xfId="1970" xr:uid="{89F0EB53-96F7-4B3B-91FC-6EC7D933AA90}"/>
    <cellStyle name="20% — акцент4 2 3 2" xfId="2764" xr:uid="{302443FC-6FAD-4FE3-A0C5-AEE7A4A6D2C1}"/>
    <cellStyle name="20% — акцент4 2 3 2 2" xfId="7086" xr:uid="{8C657219-3471-4D51-986A-0C7C1ED77F1C}"/>
    <cellStyle name="20% — акцент4 2 3 3" xfId="4852" xr:uid="{5EC5B8DF-6212-43F1-9AE3-DADB14170797}"/>
    <cellStyle name="20% — акцент4 2 3 3 2" xfId="8941" xr:uid="{6DE1BDCB-3F79-4E13-9BC6-55C0D6E4ED4B}"/>
    <cellStyle name="20% — акцент4 2 3 4" xfId="6338" xr:uid="{CB93CEBF-F902-4D98-837E-429E9D00B994}"/>
    <cellStyle name="20% - Акцент4 2 4" xfId="3248" xr:uid="{52558990-C206-40B9-980C-599E2885899C}"/>
    <cellStyle name="20% — акцент4 2 4" xfId="2233" xr:uid="{70ED52A3-A4BD-4E3B-974E-07CBA8FFA9B9}"/>
    <cellStyle name="20% — акцент4 2 4 2" xfId="5113" xr:uid="{D846A59C-7C28-4D58-9B1B-F3C8AE8F5BDF}"/>
    <cellStyle name="20% — акцент4 2 4 2 2" xfId="9202" xr:uid="{CB2A8FF0-6BF9-491D-9919-0503A4BF1815}"/>
    <cellStyle name="20% — акцент4 2 4 3" xfId="6599" xr:uid="{C010F67D-8FC2-4302-BFFA-B71D44264F15}"/>
    <cellStyle name="20% - Акцент4 2 5" xfId="3149" xr:uid="{C624297D-DB00-4D01-876D-D318123ADA56}"/>
    <cellStyle name="20% — акцент4 2 5" xfId="2414" xr:uid="{63E8AC45-87C7-44D0-B070-038A6AA7C079}"/>
    <cellStyle name="20% — акцент4 2 5 2" xfId="6773" xr:uid="{00CDB946-C237-458C-982A-BFC124EA02B1}"/>
    <cellStyle name="20% - Акцент4 2 6" xfId="3295" xr:uid="{58AE0A32-205D-43FB-93E8-9CA785A54074}"/>
    <cellStyle name="20% — акцент4 2 6" xfId="1217" xr:uid="{0E09E1AC-6204-4318-9492-A4D878133735}"/>
    <cellStyle name="20% — акцент4 2 6 2" xfId="6127" xr:uid="{B5E80788-1347-400D-A478-F57D71F632B6}"/>
    <cellStyle name="20% - Акцент4 2 7" xfId="4578" xr:uid="{A6B8302B-D9D1-44DC-B0A0-BF12BAD961E5}"/>
    <cellStyle name="20% — акцент4 2 7" xfId="3073" xr:uid="{0080DDAA-83C3-4E1D-90F2-EAC664983C45}"/>
    <cellStyle name="20% — акцент4 2 7 2" xfId="7304" xr:uid="{FF672A09-0877-42F3-B72F-07643A0260F5}"/>
    <cellStyle name="20% - Акцент4 2 8" xfId="6005" xr:uid="{F5C28B8E-9D66-4CAB-918F-192DECC87E0D}"/>
    <cellStyle name="20% — акцент4 2 8" xfId="2584" xr:uid="{E906FB64-2E8E-4C5A-BB97-84097B5E23CA}"/>
    <cellStyle name="20% — акцент4 2 8 2" xfId="6918" xr:uid="{3AD00AFC-D737-4B85-B676-DA675E048B84}"/>
    <cellStyle name="20% — акцент4 2 9" xfId="3197" xr:uid="{4F2B5BC9-C750-4651-A7CF-FCC5A29F074E}"/>
    <cellStyle name="20% — акцент4 2 9 2" xfId="7405" xr:uid="{69E6863B-414D-442F-9708-6131145199BB}"/>
    <cellStyle name="20% - Акцент5" xfId="1219" xr:uid="{57694169-5090-4C4D-9C75-76BD986788B6}"/>
    <cellStyle name="20% - Акцент5 2" xfId="909" xr:uid="{00000000-0005-0000-0000-000018010000}"/>
    <cellStyle name="20% — акцент5 2" xfId="910" xr:uid="{00000000-0005-0000-0000-000019010000}"/>
    <cellStyle name="20% — акцент5 2 10" xfId="4159" xr:uid="{D16BFF73-BD95-4ED7-8619-D032C059737F}"/>
    <cellStyle name="20% — акцент5 2 10 2" xfId="8321" xr:uid="{CD054400-9095-4974-BAC9-C6A70A37BE6B}"/>
    <cellStyle name="20% — акцент5 2 11" xfId="4582" xr:uid="{C7BF5EAC-9B6C-4CC3-98F3-49867FBA43F1}"/>
    <cellStyle name="20% — акцент5 2 11 2" xfId="8684" xr:uid="{C2FBBF42-E961-4339-B4F1-9D946420B74D}"/>
    <cellStyle name="20% - Акцент5 2 2" xfId="1220" xr:uid="{6D80D0D3-3CA0-4E6B-BDED-D1AAD7AEAFBD}"/>
    <cellStyle name="20% — акцент5 2 2" xfId="1222" xr:uid="{1E822A56-10A0-4562-BCD1-EEDAD995383D}"/>
    <cellStyle name="20% — акцент5 2 2 2" xfId="1973" xr:uid="{03751752-B755-4FDC-90DA-4F17858E7ABA}"/>
    <cellStyle name="20% — акцент5 2 2 2 2" xfId="2767" xr:uid="{D3B25231-E190-4C7D-9A86-4448574E2B35}"/>
    <cellStyle name="20% — акцент5 2 2 2 2 2" xfId="7089" xr:uid="{22CBFE8B-D1E4-4F2D-9778-329B9092FB15}"/>
    <cellStyle name="20% — акцент5 2 2 2 3" xfId="4855" xr:uid="{863F2E42-7EEF-4AA2-AA66-376177109194}"/>
    <cellStyle name="20% — акцент5 2 2 2 3 2" xfId="8944" xr:uid="{18CAFD43-6A56-46CD-A98B-F468B983FCCD}"/>
    <cellStyle name="20% — акцент5 2 2 2 4" xfId="6341" xr:uid="{2258AD99-B8FE-4DA0-9949-C1C72FD25808}"/>
    <cellStyle name="20% — акцент5 2 2 3" xfId="2236" xr:uid="{34446A4D-704F-4BBC-972D-FAD7F82755AC}"/>
    <cellStyle name="20% — акцент5 2 2 3 2" xfId="5116" xr:uid="{0CF033FD-D6D6-4F40-A018-6B6720430BC6}"/>
    <cellStyle name="20% — акцент5 2 2 3 2 2" xfId="9205" xr:uid="{63012329-BB57-470E-AA5A-D0EA2BCD4422}"/>
    <cellStyle name="20% — акцент5 2 2 3 3" xfId="6602" xr:uid="{5AC70762-3295-4F65-98F0-516AC0E83F66}"/>
    <cellStyle name="20% — акцент5 2 2 4" xfId="2417" xr:uid="{E0CD1801-43AC-4310-A346-4A394A48EE49}"/>
    <cellStyle name="20% — акцент5 2 2 4 2" xfId="6776" xr:uid="{7A989391-D615-4AF5-9CED-F71880533C04}"/>
    <cellStyle name="20% — акцент5 2 2 5" xfId="4583" xr:uid="{8CAA8500-C0E1-4B4A-BA57-263AFF8607A8}"/>
    <cellStyle name="20% — акцент5 2 2 5 2" xfId="8685" xr:uid="{C1128FCE-D151-444A-8942-E278EC029A83}"/>
    <cellStyle name="20% — акцент5 2 2 6" xfId="6130" xr:uid="{BE2BCAC3-001D-4C01-9B32-E313B789C60D}"/>
    <cellStyle name="20% - Акцент5 2 3" xfId="3075" xr:uid="{A73EE126-031B-4F14-8F71-B17F547D9923}"/>
    <cellStyle name="20% — акцент5 2 3" xfId="1972" xr:uid="{9D7E1751-994D-4308-B9D4-FECF47D91223}"/>
    <cellStyle name="20% — акцент5 2 3 2" xfId="2766" xr:uid="{F7328218-8CF2-4873-B5B3-EC14C2BC0482}"/>
    <cellStyle name="20% — акцент5 2 3 2 2" xfId="7088" xr:uid="{AB173A5F-C298-4E3C-A19C-5A97BE02AFD5}"/>
    <cellStyle name="20% — акцент5 2 3 3" xfId="4854" xr:uid="{9F5B4DB5-A50C-4FEF-B905-7351950FB07F}"/>
    <cellStyle name="20% — акцент5 2 3 3 2" xfId="8943" xr:uid="{49E87D89-0648-4487-B3F5-AD6A98E4F387}"/>
    <cellStyle name="20% — акцент5 2 3 4" xfId="6340" xr:uid="{06E3F884-A394-4BA9-BB40-E374B5D6C9BF}"/>
    <cellStyle name="20% - Акцент5 2 4" xfId="3246" xr:uid="{A455C424-ACE0-49DE-A079-7C84033792CB}"/>
    <cellStyle name="20% — акцент5 2 4" xfId="2235" xr:uid="{CF1FE261-0ECE-4853-B05F-30AA359CC422}"/>
    <cellStyle name="20% — акцент5 2 4 2" xfId="5115" xr:uid="{0405F746-D6F1-4B9E-A6ED-66B22B4A2A7F}"/>
    <cellStyle name="20% — акцент5 2 4 2 2" xfId="9204" xr:uid="{4714258B-EB0E-4F1B-A224-61F5615D7B8E}"/>
    <cellStyle name="20% — акцент5 2 4 3" xfId="6601" xr:uid="{0437C424-39A0-45E3-9B3F-7B9D0A631E45}"/>
    <cellStyle name="20% - Акцент5 2 5" xfId="3400" xr:uid="{2AF9E9FB-371D-4E3D-BC56-DE18D1AE23FE}"/>
    <cellStyle name="20% — акцент5 2 5" xfId="2416" xr:uid="{75431FDE-3E29-4EC0-9477-AAB9757EB097}"/>
    <cellStyle name="20% — акцент5 2 5 2" xfId="6775" xr:uid="{845DF2CC-97B8-4801-B633-632F23C2930D}"/>
    <cellStyle name="20% - Акцент5 2 6" xfId="3318" xr:uid="{528FB725-3E77-49BC-BA0B-D7F09AAC88CE}"/>
    <cellStyle name="20% — акцент5 2 6" xfId="1221" xr:uid="{99304B58-9F18-4F8F-8E91-8A8A43DB6CD7}"/>
    <cellStyle name="20% — акцент5 2 6 2" xfId="6129" xr:uid="{EE3BF02A-A648-47B0-951C-664D84CA3B8E}"/>
    <cellStyle name="20% - Акцент5 2 7" xfId="4581" xr:uid="{5B451536-B8F4-4D73-B32F-17B0F62C4E36}"/>
    <cellStyle name="20% — акцент5 2 7" xfId="3076" xr:uid="{FF5CB7ED-0FCC-4319-8DEB-383ADF8DEAA0}"/>
    <cellStyle name="20% — акцент5 2 7 2" xfId="7306" xr:uid="{9070CF96-E661-4532-9145-D1EDBD6E987C}"/>
    <cellStyle name="20% - Акцент5 2 8" xfId="6006" xr:uid="{B221F054-F098-403F-B9AF-55FDA27A26CF}"/>
    <cellStyle name="20% — акцент5 2 8" xfId="3245" xr:uid="{F3F8F723-D71C-430E-815C-66EACAFB486A}"/>
    <cellStyle name="20% — акцент5 2 8 2" xfId="7441" xr:uid="{70E8CFB7-4A0C-46F1-A46F-5296610ECA67}"/>
    <cellStyle name="20% — акцент5 2 9" xfId="3857" xr:uid="{6168ED06-116D-4911-90CA-EA37F7C68C36}"/>
    <cellStyle name="20% — акцент5 2 9 2" xfId="8027" xr:uid="{08E7E6B6-502B-49EF-9DA8-D9A261F88026}"/>
    <cellStyle name="20% - Акцент6" xfId="1223" xr:uid="{4D5E6020-6DB6-4D94-9A76-ACAE171F4144}"/>
    <cellStyle name="20% - Акцент6 2" xfId="911" xr:uid="{00000000-0005-0000-0000-00001A010000}"/>
    <cellStyle name="20% — акцент6 2" xfId="912" xr:uid="{00000000-0005-0000-0000-00001B010000}"/>
    <cellStyle name="20% — акцент6 2 10" xfId="3692" xr:uid="{AF3FAB51-51BF-4E1E-A1B9-5A04AFCB1E88}"/>
    <cellStyle name="20% — акцент6 2 10 2" xfId="7867" xr:uid="{A033C38A-DD1E-4560-B586-EE4D64824CFF}"/>
    <cellStyle name="20% — акцент6 2 11" xfId="4585" xr:uid="{09FC0A30-C53C-47A0-8D91-3C13269292E6}"/>
    <cellStyle name="20% — акцент6 2 11 2" xfId="8686" xr:uid="{B8B93F2E-52B6-43FE-8F12-36921E61A5C8}"/>
    <cellStyle name="20% - Акцент6 2 2" xfId="1224" xr:uid="{13502AB3-4C04-45E7-8B0F-F187AD24B67F}"/>
    <cellStyle name="20% — акцент6 2 2" xfId="1226" xr:uid="{B8AE33B1-BB57-46F0-8B92-9B00C940E941}"/>
    <cellStyle name="20% — акцент6 2 2 2" xfId="1975" xr:uid="{B9823427-CCA6-4627-B8B3-F7D392E6B870}"/>
    <cellStyle name="20% — акцент6 2 2 2 2" xfId="2769" xr:uid="{CAEF410A-77D2-43B8-9571-F7B4E64A71D4}"/>
    <cellStyle name="20% — акцент6 2 2 2 2 2" xfId="7091" xr:uid="{E11C9887-61A9-42BA-9FA7-478D59A38251}"/>
    <cellStyle name="20% — акцент6 2 2 2 3" xfId="4857" xr:uid="{EBCC5DE3-EF06-4BC9-9E8D-E9126E88F9D6}"/>
    <cellStyle name="20% — акцент6 2 2 2 3 2" xfId="8946" xr:uid="{96DA25AA-7C00-4DCD-8008-C4641157E61A}"/>
    <cellStyle name="20% — акцент6 2 2 2 4" xfId="6343" xr:uid="{052E3C35-0341-469A-BAF9-F8EB87CB1740}"/>
    <cellStyle name="20% — акцент6 2 2 3" xfId="2238" xr:uid="{0C21624E-C688-4136-999F-365C61C58F51}"/>
    <cellStyle name="20% — акцент6 2 2 3 2" xfId="5118" xr:uid="{2D9666D6-DF5A-452F-B821-6710C03C26D7}"/>
    <cellStyle name="20% — акцент6 2 2 3 2 2" xfId="9207" xr:uid="{F81E9B42-6DD9-4134-B002-380268CA8E1C}"/>
    <cellStyle name="20% — акцент6 2 2 3 3" xfId="6604" xr:uid="{8CDAA818-06D8-46B9-9C67-BA382F908EF7}"/>
    <cellStyle name="20% — акцент6 2 2 4" xfId="2419" xr:uid="{384D7C63-F2C1-4EBD-931E-519A5E38D851}"/>
    <cellStyle name="20% — акцент6 2 2 4 2" xfId="6778" xr:uid="{929CFDA6-B353-4141-ACD4-4D627A542D50}"/>
    <cellStyle name="20% — акцент6 2 2 5" xfId="4586" xr:uid="{5C296C62-55C9-447A-9750-F753F567C2AB}"/>
    <cellStyle name="20% — акцент6 2 2 5 2" xfId="8687" xr:uid="{D651F628-D246-4D98-A8D2-080DCA6D84DA}"/>
    <cellStyle name="20% — акцент6 2 2 6" xfId="6132" xr:uid="{8AAAD66E-FAC3-4159-8DEF-8692E165B2E8}"/>
    <cellStyle name="20% - Акцент6 2 3" xfId="3077" xr:uid="{8E84F733-2413-44EA-B888-76E2D39E7ECA}"/>
    <cellStyle name="20% — акцент6 2 3" xfId="1974" xr:uid="{3BB9D213-42F1-4228-A8BC-38F59D2801E9}"/>
    <cellStyle name="20% — акцент6 2 3 2" xfId="2768" xr:uid="{04227551-1C34-4447-AF5E-4700D7D9899E}"/>
    <cellStyle name="20% — акцент6 2 3 2 2" xfId="7090" xr:uid="{4AF798D1-2A2B-4C54-9345-3C7BF6EB458D}"/>
    <cellStyle name="20% — акцент6 2 3 3" xfId="4856" xr:uid="{64529820-92C7-46C4-A3E7-E7CCF3E87295}"/>
    <cellStyle name="20% — акцент6 2 3 3 2" xfId="8945" xr:uid="{A24A7A46-9183-4BA8-A8C0-786BF103F9BE}"/>
    <cellStyle name="20% — акцент6 2 3 4" xfId="6342" xr:uid="{8ECCF693-EBA7-40A3-877C-8BFB3202948C}"/>
    <cellStyle name="20% - Акцент6 2 4" xfId="3244" xr:uid="{45A87B73-FFFC-4D50-9BC4-B97800E8A258}"/>
    <cellStyle name="20% — акцент6 2 4" xfId="2237" xr:uid="{556D6D2B-9B5C-44DF-BE14-BAC7446F2407}"/>
    <cellStyle name="20% — акцент6 2 4 2" xfId="5117" xr:uid="{2726EC61-6052-40BC-BB12-471062D48C9C}"/>
    <cellStyle name="20% — акцент6 2 4 2 2" xfId="9206" xr:uid="{FDDBCC96-4073-4641-ACCC-46AFA5DF23B7}"/>
    <cellStyle name="20% — акцент6 2 4 3" xfId="6603" xr:uid="{087E137A-09A9-443F-AE5D-938420EDCA86}"/>
    <cellStyle name="20% - Акцент6 2 5" xfId="4050" xr:uid="{C374FFC9-B746-4578-86C6-1037444570EE}"/>
    <cellStyle name="20% — акцент6 2 5" xfId="2418" xr:uid="{BD090EC7-B4F7-4D0D-B10F-FBAEB52EDE21}"/>
    <cellStyle name="20% — акцент6 2 5 2" xfId="6777" xr:uid="{CAF648A6-A75D-4483-88AE-6EC5CD8F508D}"/>
    <cellStyle name="20% - Акцент6 2 6" xfId="3133" xr:uid="{1A1895B6-0012-4575-B321-60AA7B24A112}"/>
    <cellStyle name="20% — акцент6 2 6" xfId="1225" xr:uid="{E6BC3F59-107C-48CE-8CEF-6097FD19EF25}"/>
    <cellStyle name="20% — акцент6 2 6 2" xfId="6131" xr:uid="{BC0E10D5-1B33-4149-9E9D-775F5208153B}"/>
    <cellStyle name="20% - Акцент6 2 7" xfId="4584" xr:uid="{B12BDD02-A57E-469F-8A9C-630F2F6E164A}"/>
    <cellStyle name="20% — акцент6 2 7" xfId="3078" xr:uid="{E26E50C4-C7B9-48B5-AC32-B7B16FD23A03}"/>
    <cellStyle name="20% — акцент6 2 7 2" xfId="7307" xr:uid="{10AA16A6-7FBF-4D42-A261-9BB5DE4826B1}"/>
    <cellStyle name="20% - Акцент6 2 8" xfId="6007" xr:uid="{D7C0F1AD-78A7-48F6-8692-C8BC5117DB1C}"/>
    <cellStyle name="20% — акцент6 2 8" xfId="3017" xr:uid="{D610DB49-F276-4A7A-B1E6-094556559AFF}"/>
    <cellStyle name="20% — акцент6 2 8 2" xfId="7253" xr:uid="{7D89B1CB-BC2D-48AE-911B-5A63C4FA8819}"/>
    <cellStyle name="20% — акцент6 2 9" xfId="3009" xr:uid="{FB94BA8A-23F3-447A-B355-72BC6CD35912}"/>
    <cellStyle name="20% — акцент6 2 9 2" xfId="7246" xr:uid="{E6B597A5-AB73-4F39-9F55-E6B92A27765D}"/>
    <cellStyle name="40% - Accent1" xfId="1023" builtinId="31" customBuiltin="1"/>
    <cellStyle name="40% - Accent1 10" xfId="1864" xr:uid="{5F059807-8DF5-4CF4-9F19-F70DDE04307E}"/>
    <cellStyle name="40% - Accent1 10 2" xfId="6243" xr:uid="{A7C7189A-0D26-4A31-9AE5-0F6D69678951}"/>
    <cellStyle name="40% - Accent1 11" xfId="4757" xr:uid="{4B7B40A0-075C-42B4-AB4B-3E9F6E597B12}"/>
    <cellStyle name="40% - Accent1 11 2" xfId="8846" xr:uid="{1F25D807-B76A-4971-A8ED-B7724247FB98}"/>
    <cellStyle name="40% - Accent1 12" xfId="5225" xr:uid="{D52387F5-C278-401A-A8B1-5D67C048A2A2}"/>
    <cellStyle name="40% - Accent1 12 2" xfId="9299" xr:uid="{8D550C52-7EB9-49B5-B3CC-62E31968A792}"/>
    <cellStyle name="40% - Accent1 13" xfId="5253" xr:uid="{3B5E8DDB-45C6-415E-AA28-196D8C20282B}"/>
    <cellStyle name="40% - Accent1 13 2" xfId="9326" xr:uid="{CA9258AC-8367-4F2A-9DBE-A1ED7706D303}"/>
    <cellStyle name="40% - Accent1 14" xfId="5279" xr:uid="{32DE4A17-C78D-4C0B-AA11-26F4296DCE5F}"/>
    <cellStyle name="40% - Accent1 14 2" xfId="9352" xr:uid="{9E232F92-0275-42F1-A0E7-E8775D3A1C8F}"/>
    <cellStyle name="40% - Accent1 15" xfId="6031" xr:uid="{CEDEE95D-B774-43F0-B73D-42167B90D1D9}"/>
    <cellStyle name="40% - Accent1 2" xfId="24" xr:uid="{00000000-0005-0000-0000-00001C010000}"/>
    <cellStyle name="40% - Accent1 2 2" xfId="86" xr:uid="{00000000-0005-0000-0000-00001D010000}"/>
    <cellStyle name="40% - Accent1 2 2 2" xfId="220" xr:uid="{00000000-0005-0000-0000-00001E010000}"/>
    <cellStyle name="40% - Accent1 2 2 2 2" xfId="221" xr:uid="{00000000-0005-0000-0000-00001F010000}"/>
    <cellStyle name="40% - Accent1 2 2 2 2 2" xfId="513" xr:uid="{00000000-0005-0000-0000-000020010000}"/>
    <cellStyle name="40% - Accent1 2 2 2 2 2 2" xfId="5617" xr:uid="{98388149-2C98-4CE7-AE61-38FD6A4A7A64}"/>
    <cellStyle name="40% - Accent1 2 2 2 2 3" xfId="745" xr:uid="{00000000-0005-0000-0000-000021010000}"/>
    <cellStyle name="40% - Accent1 2 2 2 2 3 2" xfId="5849" xr:uid="{170942C0-AE6E-435B-8362-F3BE0B04CE1A}"/>
    <cellStyle name="40% - Accent1 2 2 2 2 4" xfId="2770" xr:uid="{A8CF5201-4246-4FD0-AA82-1409C1843451}"/>
    <cellStyle name="40% - Accent1 2 2 2 2 4 2" xfId="7092" xr:uid="{0935232E-D425-4AE6-A8EF-FCE1BAAE8CD3}"/>
    <cellStyle name="40% - Accent1 2 2 2 2 5" xfId="5381" xr:uid="{78345A60-09CD-4A5E-A0DB-9F7E8F5A14DC}"/>
    <cellStyle name="40% - Accent1 2 2 2 3" xfId="222" xr:uid="{00000000-0005-0000-0000-000022010000}"/>
    <cellStyle name="40% - Accent1 2 2 2 3 2" xfId="514" xr:uid="{00000000-0005-0000-0000-000023010000}"/>
    <cellStyle name="40% - Accent1 2 2 2 3 2 2" xfId="5618" xr:uid="{F82BFB1A-32A7-4215-9B15-0921C2A35A46}"/>
    <cellStyle name="40% - Accent1 2 2 2 3 3" xfId="746" xr:uid="{00000000-0005-0000-0000-000024010000}"/>
    <cellStyle name="40% - Accent1 2 2 2 3 3 2" xfId="5850" xr:uid="{2C085E25-B362-40FD-893D-CD189296695A}"/>
    <cellStyle name="40% - Accent1 2 2 2 3 4" xfId="5382" xr:uid="{52C65B61-A7A3-4796-B743-24588F965C75}"/>
    <cellStyle name="40% - Accent1 2 2 2 4" xfId="512" xr:uid="{00000000-0005-0000-0000-000025010000}"/>
    <cellStyle name="40% - Accent1 2 2 2 4 2" xfId="5616" xr:uid="{EC9C2478-5180-4D08-93EB-02F20B512FFE}"/>
    <cellStyle name="40% - Accent1 2 2 2 5" xfId="744" xr:uid="{00000000-0005-0000-0000-000026010000}"/>
    <cellStyle name="40% - Accent1 2 2 2 5 2" xfId="5848" xr:uid="{51E7B747-5A63-4303-9617-594976853251}"/>
    <cellStyle name="40% - Accent1 2 2 2 6" xfId="1976" xr:uid="{F5A16005-7F44-48AC-AE99-7FA9F317DB48}"/>
    <cellStyle name="40% - Accent1 2 2 2 6 2" xfId="6344" xr:uid="{75CEF26B-999A-45D0-97E1-08952FA5B590}"/>
    <cellStyle name="40% - Accent1 2 2 2 7" xfId="4858" xr:uid="{D84CBDF8-EA24-48AB-BF6E-7168F0F6C1D6}"/>
    <cellStyle name="40% - Accent1 2 2 2 7 2" xfId="8947" xr:uid="{0AF8DC61-EB03-46F9-A4B8-4A2A15F39C4F}"/>
    <cellStyle name="40% - Accent1 2 2 2 8" xfId="5380" xr:uid="{DDABAB4E-FCCF-4B87-B074-D1EC156CCCF8}"/>
    <cellStyle name="40% - Accent1 2 2 3" xfId="223" xr:uid="{00000000-0005-0000-0000-000027010000}"/>
    <cellStyle name="40% - Accent1 2 2 3 2" xfId="515" xr:uid="{00000000-0005-0000-0000-000028010000}"/>
    <cellStyle name="40% - Accent1 2 2 3 2 2" xfId="5619" xr:uid="{F4955DDF-E6FF-4191-9B57-577C5A428355}"/>
    <cellStyle name="40% - Accent1 2 2 3 3" xfId="747" xr:uid="{00000000-0005-0000-0000-000029010000}"/>
    <cellStyle name="40% - Accent1 2 2 3 3 2" xfId="5851" xr:uid="{7BA20CA0-8C6F-4008-B7BF-AC2D5710B08B}"/>
    <cellStyle name="40% - Accent1 2 2 3 4" xfId="2239" xr:uid="{646A4564-414F-4067-85E0-6BD10D1839FB}"/>
    <cellStyle name="40% - Accent1 2 2 3 4 2" xfId="6605" xr:uid="{8C34C041-E796-4621-B275-41C77BF1B022}"/>
    <cellStyle name="40% - Accent1 2 2 3 5" xfId="5119" xr:uid="{61B7F5C7-08E0-4633-8045-CC23949F4142}"/>
    <cellStyle name="40% - Accent1 2 2 3 5 2" xfId="9208" xr:uid="{596D1BF4-6DBD-4438-8739-2580B769261B}"/>
    <cellStyle name="40% - Accent1 2 2 3 6" xfId="5383" xr:uid="{1561D53C-9143-4C83-8C03-5E9071B88993}"/>
    <cellStyle name="40% - Accent1 2 2 4" xfId="224" xr:uid="{00000000-0005-0000-0000-00002A010000}"/>
    <cellStyle name="40% - Accent1 2 2 4 2" xfId="516" xr:uid="{00000000-0005-0000-0000-00002B010000}"/>
    <cellStyle name="40% - Accent1 2 2 4 2 2" xfId="5620" xr:uid="{559E7F83-73C9-4EB0-B5BE-42C860FAB032}"/>
    <cellStyle name="40% - Accent1 2 2 4 3" xfId="748" xr:uid="{00000000-0005-0000-0000-00002C010000}"/>
    <cellStyle name="40% - Accent1 2 2 4 3 2" xfId="5852" xr:uid="{376FF482-EE61-45BE-B9BD-B533401D7017}"/>
    <cellStyle name="40% - Accent1 2 2 4 4" xfId="2420" xr:uid="{EBB79BB6-5638-4C9B-A614-743ABA24AF5B}"/>
    <cellStyle name="40% - Accent1 2 2 4 4 2" xfId="6779" xr:uid="{E90AF33B-7AD2-407F-A977-DC1263B248A7}"/>
    <cellStyle name="40% - Accent1 2 2 4 5" xfId="5384" xr:uid="{CF64E1FE-55FD-44C1-A72E-2C2ED0F96373}"/>
    <cellStyle name="40% - Accent1 2 2 5" xfId="2971" xr:uid="{6CB407DE-840C-4858-8910-F3A72CDFFD8A}"/>
    <cellStyle name="40% - Accent1 2 2 6" xfId="1228" xr:uid="{2CFA55E1-4693-4BF5-82F0-85CE0EEAD296}"/>
    <cellStyle name="40% - Accent1 2 2 6 2" xfId="6133" xr:uid="{213F0AF5-2C3F-4BF7-A1CF-FFE38A9A698F}"/>
    <cellStyle name="40% - Accent1 2 2 7" xfId="4587" xr:uid="{E3DFEC71-B782-4FE0-882E-D043165D1D00}"/>
    <cellStyle name="40% - Accent1 2 2 7 2" xfId="8688" xr:uid="{F87FE9FB-D132-4CC5-9BE2-2416E6535807}"/>
    <cellStyle name="40% - Accent1 2 3" xfId="225" xr:uid="{00000000-0005-0000-0000-00002D010000}"/>
    <cellStyle name="40% - Accent1 2 3 2" xfId="226" xr:uid="{00000000-0005-0000-0000-00002E010000}"/>
    <cellStyle name="40% - Accent1 2 3 2 2" xfId="518" xr:uid="{00000000-0005-0000-0000-00002F010000}"/>
    <cellStyle name="40% - Accent1 2 3 2 2 2" xfId="2771" xr:uid="{3FDA9274-1ACB-4723-A1E4-D6D96A8BCC43}"/>
    <cellStyle name="40% - Accent1 2 3 2 2 2 2" xfId="7093" xr:uid="{0D200022-973D-490F-A96E-B618EBF67089}"/>
    <cellStyle name="40% - Accent1 2 3 2 2 3" xfId="5622" xr:uid="{DCB02BC0-D089-42DC-9ADA-AAFB9143DAD6}"/>
    <cellStyle name="40% - Accent1 2 3 2 3" xfId="750" xr:uid="{00000000-0005-0000-0000-000030010000}"/>
    <cellStyle name="40% - Accent1 2 3 2 3 2" xfId="5854" xr:uid="{13E9B0F3-3D64-4E0E-80A7-6CA40F9F3A46}"/>
    <cellStyle name="40% - Accent1 2 3 2 4" xfId="1977" xr:uid="{41B85BBE-61B3-4990-8B72-3386E89E0555}"/>
    <cellStyle name="40% - Accent1 2 3 2 4 2" xfId="6345" xr:uid="{CA8C1236-160A-4C2E-B045-695902460E7E}"/>
    <cellStyle name="40% - Accent1 2 3 2 5" xfId="4859" xr:uid="{32BC969A-3212-4449-AE6C-0161C804A3B7}"/>
    <cellStyle name="40% - Accent1 2 3 2 5 2" xfId="8948" xr:uid="{FBFA7B0F-1362-4650-A1D7-24F717D3C22B}"/>
    <cellStyle name="40% - Accent1 2 3 2 6" xfId="5386" xr:uid="{5C9A286E-A936-43B6-B1D7-71625F766097}"/>
    <cellStyle name="40% - Accent1 2 3 3" xfId="227" xr:uid="{00000000-0005-0000-0000-000031010000}"/>
    <cellStyle name="40% - Accent1 2 3 3 2" xfId="519" xr:uid="{00000000-0005-0000-0000-000032010000}"/>
    <cellStyle name="40% - Accent1 2 3 3 2 2" xfId="5623" xr:uid="{13825152-D75E-4BE5-A65F-F8EE8F9879B4}"/>
    <cellStyle name="40% - Accent1 2 3 3 3" xfId="751" xr:uid="{00000000-0005-0000-0000-000033010000}"/>
    <cellStyle name="40% - Accent1 2 3 3 3 2" xfId="5855" xr:uid="{861963FC-C47D-4D4B-9865-3A7C03F1EF94}"/>
    <cellStyle name="40% - Accent1 2 3 3 4" xfId="2240" xr:uid="{100F2B56-B9CC-46D7-8645-592453661B04}"/>
    <cellStyle name="40% - Accent1 2 3 3 4 2" xfId="6606" xr:uid="{792520ED-F76A-4C8F-A0CD-6FA5F42F3507}"/>
    <cellStyle name="40% - Accent1 2 3 3 5" xfId="5120" xr:uid="{702CAEE9-B418-466C-8A21-865C52C4CBC9}"/>
    <cellStyle name="40% - Accent1 2 3 3 5 2" xfId="9209" xr:uid="{9F6C8DF7-A394-46C5-A9E9-B942AAF187D0}"/>
    <cellStyle name="40% - Accent1 2 3 3 6" xfId="5387" xr:uid="{63E5FE21-C0CE-483D-9A8E-EF9516D47DCE}"/>
    <cellStyle name="40% - Accent1 2 3 4" xfId="517" xr:uid="{00000000-0005-0000-0000-000034010000}"/>
    <cellStyle name="40% - Accent1 2 3 4 2" xfId="2421" xr:uid="{4C1C88DB-A4BA-41E7-8E8B-5C3A7D85816C}"/>
    <cellStyle name="40% - Accent1 2 3 4 2 2" xfId="6780" xr:uid="{EFFFF708-1D9A-4CD5-9F8F-72214FC8ABA4}"/>
    <cellStyle name="40% - Accent1 2 3 4 3" xfId="5621" xr:uid="{EDD7EA90-86D6-4DF6-9CD9-9727E05432DD}"/>
    <cellStyle name="40% - Accent1 2 3 5" xfId="749" xr:uid="{00000000-0005-0000-0000-000035010000}"/>
    <cellStyle name="40% - Accent1 2 3 5 2" xfId="5853" xr:uid="{5FB04813-DFCD-4C58-8AA3-099421E50F7F}"/>
    <cellStyle name="40% - Accent1 2 3 6" xfId="1229" xr:uid="{785A2ED1-9CDC-4323-BDBA-94BF15258728}"/>
    <cellStyle name="40% - Accent1 2 3 6 2" xfId="6134" xr:uid="{CFAC6C25-2B51-43AA-9461-EFC0CDE2500A}"/>
    <cellStyle name="40% - Accent1 2 3 7" xfId="4588" xr:uid="{E87949D9-B70E-4E00-8CDA-1526BFFF3B27}"/>
    <cellStyle name="40% - Accent1 2 3 7 2" xfId="8689" xr:uid="{1733DD28-4286-48C0-BE24-0CAE1CA61DA1}"/>
    <cellStyle name="40% - Accent1 2 3 8" xfId="5385" xr:uid="{EE15A7AB-2704-4209-A2B6-F878E7D336B2}"/>
    <cellStyle name="40% - Accent1 2 4" xfId="228" xr:uid="{00000000-0005-0000-0000-000036010000}"/>
    <cellStyle name="40% - Accent1 2 4 2" xfId="229" xr:uid="{00000000-0005-0000-0000-000037010000}"/>
    <cellStyle name="40% - Accent1 2 4 2 2" xfId="521" xr:uid="{00000000-0005-0000-0000-000038010000}"/>
    <cellStyle name="40% - Accent1 2 4 2 2 2" xfId="5625" xr:uid="{F3F61950-9734-4112-A65B-11E797A27E69}"/>
    <cellStyle name="40% - Accent1 2 4 2 3" xfId="753" xr:uid="{00000000-0005-0000-0000-000039010000}"/>
    <cellStyle name="40% - Accent1 2 4 2 3 2" xfId="5857" xr:uid="{30834D69-EAE7-473D-84A5-32D85F23780E}"/>
    <cellStyle name="40% - Accent1 2 4 2 4" xfId="5389" xr:uid="{A7A59B99-8E84-462C-9BFF-566B8DD121F9}"/>
    <cellStyle name="40% - Accent1 2 4 3" xfId="230" xr:uid="{00000000-0005-0000-0000-00003A010000}"/>
    <cellStyle name="40% - Accent1 2 4 3 2" xfId="522" xr:uid="{00000000-0005-0000-0000-00003B010000}"/>
    <cellStyle name="40% - Accent1 2 4 3 2 2" xfId="5626" xr:uid="{17988A15-46A4-4AA2-B5D8-8B938D6EED82}"/>
    <cellStyle name="40% - Accent1 2 4 3 3" xfId="754" xr:uid="{00000000-0005-0000-0000-00003C010000}"/>
    <cellStyle name="40% - Accent1 2 4 3 3 2" xfId="5858" xr:uid="{A0392EB1-058A-4FE5-9388-E808F4287F18}"/>
    <cellStyle name="40% - Accent1 2 4 3 4" xfId="5390" xr:uid="{33913B11-9ACA-48C6-83A8-F4C2676C69BA}"/>
    <cellStyle name="40% - Accent1 2 4 4" xfId="520" xr:uid="{00000000-0005-0000-0000-00003D010000}"/>
    <cellStyle name="40% - Accent1 2 4 4 2" xfId="5624" xr:uid="{BF3D60D8-E7E0-422C-801F-F25EAFB2F9ED}"/>
    <cellStyle name="40% - Accent1 2 4 5" xfId="752" xr:uid="{00000000-0005-0000-0000-00003E010000}"/>
    <cellStyle name="40% - Accent1 2 4 5 2" xfId="5856" xr:uid="{ACC71F81-F51E-40C6-A51D-9D20FCBFD793}"/>
    <cellStyle name="40% - Accent1 2 4 6" xfId="1227" xr:uid="{53C172CF-24B0-4825-A207-71E0E86D8411}"/>
    <cellStyle name="40% - Accent1 2 4 7" xfId="5388" xr:uid="{16766C5D-B7A5-45C1-9F1A-D72B8844FF68}"/>
    <cellStyle name="40% - Accent1 2 5" xfId="231" xr:uid="{00000000-0005-0000-0000-00003F010000}"/>
    <cellStyle name="40% - Accent1 2 5 2" xfId="523" xr:uid="{00000000-0005-0000-0000-000040010000}"/>
    <cellStyle name="40% - Accent1 2 5 2 2" xfId="5627" xr:uid="{C64A915C-DB7F-410D-921B-6880741A53DC}"/>
    <cellStyle name="40% - Accent1 2 5 3" xfId="755" xr:uid="{00000000-0005-0000-0000-000041010000}"/>
    <cellStyle name="40% - Accent1 2 5 3 2" xfId="5859" xr:uid="{D5E86D7C-0DA9-4882-9BA0-05C29267807D}"/>
    <cellStyle name="40% - Accent1 2 5 4" xfId="5391" xr:uid="{26891386-8193-46F7-BD99-5B514163DAD6}"/>
    <cellStyle name="40% - Accent1 2 6" xfId="232" xr:uid="{00000000-0005-0000-0000-000042010000}"/>
    <cellStyle name="40% - Accent1 2 6 2" xfId="524" xr:uid="{00000000-0005-0000-0000-000043010000}"/>
    <cellStyle name="40% - Accent1 2 6 2 2" xfId="5628" xr:uid="{0727E9D9-4533-4D41-A385-66FC05895E57}"/>
    <cellStyle name="40% - Accent1 2 6 3" xfId="756" xr:uid="{00000000-0005-0000-0000-000044010000}"/>
    <cellStyle name="40% - Accent1 2 6 3 2" xfId="5860" xr:uid="{7C8CA6CC-40CB-4370-9F56-2D3A21A7412A}"/>
    <cellStyle name="40% - Accent1 2 6 4" xfId="5392" xr:uid="{324758B5-E5AE-47E6-B02B-B1776C00277E}"/>
    <cellStyle name="40% - Accent1 2 7" xfId="1068" xr:uid="{5A55984F-D0B8-42E3-AC83-1F70A8B82456}"/>
    <cellStyle name="40% - Accent1 2 8" xfId="5238" xr:uid="{C94061C7-0394-49D6-BE49-FB4865C95844}"/>
    <cellStyle name="40% - Accent1 2 8 2" xfId="9312" xr:uid="{BA627696-9462-457F-85AC-C6693D9770B3}"/>
    <cellStyle name="40% - Accent1 2 9" xfId="5266" xr:uid="{B25632B1-C04C-4755-82B7-9270F2106F09}"/>
    <cellStyle name="40% - Accent1 2 9 2" xfId="9339" xr:uid="{E32F5268-6FA3-46B4-A028-7BA73990CB56}"/>
    <cellStyle name="40% - Accent1 3" xfId="387" xr:uid="{00000000-0005-0000-0000-000045010000}"/>
    <cellStyle name="40% - Accent1 3 2" xfId="651" xr:uid="{00000000-0005-0000-0000-000046010000}"/>
    <cellStyle name="40% - Accent1 3 2 2" xfId="1978" xr:uid="{C328AB3F-D235-49BF-91AB-4C03686AC146}"/>
    <cellStyle name="40% - Accent1 3 2 2 2" xfId="2772" xr:uid="{356D4FC7-D127-40D2-80DB-03719BD550AB}"/>
    <cellStyle name="40% - Accent1 3 2 2 2 2" xfId="7094" xr:uid="{DCFB519B-9F1E-4BA9-9192-23488C161A5D}"/>
    <cellStyle name="40% - Accent1 3 2 2 3" xfId="4860" xr:uid="{32435925-F03A-4B62-98E9-E55F4F495B7D}"/>
    <cellStyle name="40% - Accent1 3 2 2 3 2" xfId="8949" xr:uid="{00A8D76B-CC2A-4E3B-BE02-144F2ABB0CF5}"/>
    <cellStyle name="40% - Accent1 3 2 2 4" xfId="6346" xr:uid="{05B89831-5870-46D2-BC69-9E07176CE684}"/>
    <cellStyle name="40% - Accent1 3 2 3" xfId="2241" xr:uid="{10581D90-2768-483D-BC90-520505DF1B56}"/>
    <cellStyle name="40% - Accent1 3 2 3 2" xfId="5121" xr:uid="{1611A114-BA38-4C00-AD90-2BCF87F457A1}"/>
    <cellStyle name="40% - Accent1 3 2 3 2 2" xfId="9210" xr:uid="{89D694AC-2913-4A7E-9073-0C44E943EF8D}"/>
    <cellStyle name="40% - Accent1 3 2 3 3" xfId="6607" xr:uid="{E1A8AAF4-AE18-4578-8A72-F106DBA9961C}"/>
    <cellStyle name="40% - Accent1 3 2 4" xfId="2422" xr:uid="{EE281B26-A644-43AA-983C-B5EAD3548D56}"/>
    <cellStyle name="40% - Accent1 3 2 4 2" xfId="6781" xr:uid="{73F88421-1036-4BC1-9B6D-6713C4124EDE}"/>
    <cellStyle name="40% - Accent1 3 2 5" xfId="1231" xr:uid="{D9CBAED1-9EE6-4BC9-93F4-D0342DEBC493}"/>
    <cellStyle name="40% - Accent1 3 2 5 2" xfId="6135" xr:uid="{E4837247-162B-4073-AC76-BC91FDB4ECE9}"/>
    <cellStyle name="40% - Accent1 3 2 6" xfId="4589" xr:uid="{6F2DEBF5-AE09-44B2-971F-D135EB5284B6}"/>
    <cellStyle name="40% - Accent1 3 2 6 2" xfId="8690" xr:uid="{5D27D42F-E989-4EC3-8B5E-4C996CD90953}"/>
    <cellStyle name="40% - Accent1 3 2 7" xfId="5755" xr:uid="{89562D31-844D-4F83-901A-05DDBAAF5BFD}"/>
    <cellStyle name="40% - Accent1 3 3" xfId="884" xr:uid="{00000000-0005-0000-0000-000047010000}"/>
    <cellStyle name="40% - Accent1 3 3 2" xfId="5988" xr:uid="{B67E7F86-3D23-48C7-B217-50F15301309A}"/>
    <cellStyle name="40% - Accent1 3 4" xfId="1230" xr:uid="{5D83C954-85B9-4058-BCDD-0D5E8FCDD726}"/>
    <cellStyle name="40% - Accent1 3 5" xfId="5519" xr:uid="{C316E3C5-337B-4775-90E6-37C877C704D6}"/>
    <cellStyle name="40% - Accent1 4" xfId="913" xr:uid="{00000000-0005-0000-0000-000048010000}"/>
    <cellStyle name="40% - Accent1 4 2" xfId="1232" xr:uid="{319C7979-977A-4585-A6D4-3D83971448D8}"/>
    <cellStyle name="40% - Accent1 4 3" xfId="6008" xr:uid="{0B479B7B-718E-448C-A337-46C4867CBD51}"/>
    <cellStyle name="40% - Accent1 5" xfId="1233" xr:uid="{A44491B4-4558-4A82-88A5-5BF948E14C73}"/>
    <cellStyle name="40% - Accent1 6" xfId="2134" xr:uid="{1EF808CE-1BBC-488D-8A65-DF49A002C8F5}"/>
    <cellStyle name="40% - Accent1 6 2" xfId="5016" xr:uid="{7638FD96-B7F7-4DD5-A002-F1076F10B226}"/>
    <cellStyle name="40% - Accent1 6 2 2" xfId="9105" xr:uid="{81738870-12D7-404F-B4BF-A2859963C5D2}"/>
    <cellStyle name="40% - Accent1 6 3" xfId="6502" xr:uid="{0683A891-336F-4763-A629-3A12A69F8D78}"/>
    <cellStyle name="40% - Accent1 7" xfId="2150" xr:uid="{54A2B4C3-37F4-484F-BFB2-6DA65D0301B1}"/>
    <cellStyle name="40% - Accent1 7 2" xfId="5030" xr:uid="{3A9F0C3D-F2B2-49D6-B33A-7CB8B6F33AE1}"/>
    <cellStyle name="40% - Accent1 7 2 2" xfId="9119" xr:uid="{7710E3CA-6274-4C4C-95A6-73DA1D60431F}"/>
    <cellStyle name="40% - Accent1 7 3" xfId="6516" xr:uid="{BCA69B24-F646-460E-89AB-9D92FAE53D0B}"/>
    <cellStyle name="40% - Accent1 8" xfId="2670" xr:uid="{301E9999-D63A-45BB-88A5-6572D0D82940}"/>
    <cellStyle name="40% - Accent1 8 2" xfId="6992" xr:uid="{463F0477-2FAF-4DB0-AE7A-BFE10D2CC16A}"/>
    <cellStyle name="40% - Accent1 9" xfId="2988" xr:uid="{A6D64206-CE9F-4261-BF96-9FD40E31CBE0}"/>
    <cellStyle name="40% - Accent1 9 2" xfId="7227" xr:uid="{BABC8F8B-8843-4BD6-A49D-680EC9A106E6}"/>
    <cellStyle name="40% - Accent2" xfId="1026" builtinId="35" customBuiltin="1"/>
    <cellStyle name="40% - Accent2 10" xfId="1866" xr:uid="{0B7ABA4A-2151-44D1-B250-A6FA1C42DDD1}"/>
    <cellStyle name="40% - Accent2 10 2" xfId="6245" xr:uid="{A53C94DA-119C-44CF-AEB8-8B5E1B497DED}"/>
    <cellStyle name="40% - Accent2 11" xfId="4759" xr:uid="{86FCE89D-2C53-462F-A1D2-0829DC7FD999}"/>
    <cellStyle name="40% - Accent2 11 2" xfId="8848" xr:uid="{814DCCA4-C844-45E3-9FA8-C4ECA3F82C64}"/>
    <cellStyle name="40% - Accent2 12" xfId="5227" xr:uid="{F947E585-4AAC-40A5-8D66-446BA09D8716}"/>
    <cellStyle name="40% - Accent2 12 2" xfId="9301" xr:uid="{F00AB992-FC89-442C-BBFD-323B07840D79}"/>
    <cellStyle name="40% - Accent2 13" xfId="5255" xr:uid="{9E95B551-BF08-428B-AED2-4396F8FF336A}"/>
    <cellStyle name="40% - Accent2 13 2" xfId="9328" xr:uid="{FA8FDA04-BD9D-4566-BDD7-E75E603CD4D4}"/>
    <cellStyle name="40% - Accent2 14" xfId="5281" xr:uid="{08E8EF10-8A85-4D70-B695-D25267DDE4BF}"/>
    <cellStyle name="40% - Accent2 14 2" xfId="9354" xr:uid="{5B4005EE-412C-41EB-997E-63F9EE446F7F}"/>
    <cellStyle name="40% - Accent2 15" xfId="6033" xr:uid="{A30D0755-8B88-476C-9D2B-C27C1C6D180E}"/>
    <cellStyle name="40% - Accent2 2" xfId="25" xr:uid="{00000000-0005-0000-0000-000049010000}"/>
    <cellStyle name="40% - Accent2 2 2" xfId="87" xr:uid="{00000000-0005-0000-0000-00004A010000}"/>
    <cellStyle name="40% - Accent2 2 2 2" xfId="233" xr:uid="{00000000-0005-0000-0000-00004B010000}"/>
    <cellStyle name="40% - Accent2 2 2 2 2" xfId="234" xr:uid="{00000000-0005-0000-0000-00004C010000}"/>
    <cellStyle name="40% - Accent2 2 2 2 2 2" xfId="526" xr:uid="{00000000-0005-0000-0000-00004D010000}"/>
    <cellStyle name="40% - Accent2 2 2 2 2 2 2" xfId="5630" xr:uid="{3F9132DE-87DE-4541-83CA-99BD1F0819AA}"/>
    <cellStyle name="40% - Accent2 2 2 2 2 3" xfId="758" xr:uid="{00000000-0005-0000-0000-00004E010000}"/>
    <cellStyle name="40% - Accent2 2 2 2 2 3 2" xfId="5862" xr:uid="{199E82EC-76D1-4FCA-B559-A65F4BF16D16}"/>
    <cellStyle name="40% - Accent2 2 2 2 2 4" xfId="2773" xr:uid="{675D90C9-6FF5-4DB5-B0AC-287BAA1DC7FD}"/>
    <cellStyle name="40% - Accent2 2 2 2 2 4 2" xfId="7095" xr:uid="{2157C141-F809-4F95-A953-D1F8B7859283}"/>
    <cellStyle name="40% - Accent2 2 2 2 2 5" xfId="5394" xr:uid="{E503B32B-92A6-439E-8A3E-7A5CB8343B2F}"/>
    <cellStyle name="40% - Accent2 2 2 2 3" xfId="235" xr:uid="{00000000-0005-0000-0000-00004F010000}"/>
    <cellStyle name="40% - Accent2 2 2 2 3 2" xfId="527" xr:uid="{00000000-0005-0000-0000-000050010000}"/>
    <cellStyle name="40% - Accent2 2 2 2 3 2 2" xfId="5631" xr:uid="{E3E80E42-9E90-4A65-96E2-11090FA83313}"/>
    <cellStyle name="40% - Accent2 2 2 2 3 3" xfId="759" xr:uid="{00000000-0005-0000-0000-000051010000}"/>
    <cellStyle name="40% - Accent2 2 2 2 3 3 2" xfId="5863" xr:uid="{5163C59F-F923-4513-9D4A-885C9CA4EB3D}"/>
    <cellStyle name="40% - Accent2 2 2 2 3 4" xfId="5395" xr:uid="{41E33013-96CC-4C62-A90B-37FAFBAF0449}"/>
    <cellStyle name="40% - Accent2 2 2 2 4" xfId="525" xr:uid="{00000000-0005-0000-0000-000052010000}"/>
    <cellStyle name="40% - Accent2 2 2 2 4 2" xfId="5629" xr:uid="{D5630F89-915F-4F52-98EC-58ED6AA006A3}"/>
    <cellStyle name="40% - Accent2 2 2 2 5" xfId="757" xr:uid="{00000000-0005-0000-0000-000053010000}"/>
    <cellStyle name="40% - Accent2 2 2 2 5 2" xfId="5861" xr:uid="{20FB3808-EBFE-4328-97DC-4A9A4B377DDF}"/>
    <cellStyle name="40% - Accent2 2 2 2 6" xfId="1979" xr:uid="{5FD62B91-4F20-4F3C-97BD-BDAD84B9B18A}"/>
    <cellStyle name="40% - Accent2 2 2 2 6 2" xfId="6347" xr:uid="{B6A60E61-DF7C-4E02-8AF2-AAA767B9F6E8}"/>
    <cellStyle name="40% - Accent2 2 2 2 7" xfId="4861" xr:uid="{601E5118-4947-4D22-A4CD-31DBDA9585F9}"/>
    <cellStyle name="40% - Accent2 2 2 2 7 2" xfId="8950" xr:uid="{F246BDE5-A99B-4250-A15F-9F143B3A024C}"/>
    <cellStyle name="40% - Accent2 2 2 2 8" xfId="5393" xr:uid="{08EEBA6D-C150-4C83-9861-B7B3AC3C7445}"/>
    <cellStyle name="40% - Accent2 2 2 3" xfId="236" xr:uid="{00000000-0005-0000-0000-000054010000}"/>
    <cellStyle name="40% - Accent2 2 2 3 2" xfId="528" xr:uid="{00000000-0005-0000-0000-000055010000}"/>
    <cellStyle name="40% - Accent2 2 2 3 2 2" xfId="5632" xr:uid="{7B9502FF-4654-4738-8385-F793953BD264}"/>
    <cellStyle name="40% - Accent2 2 2 3 3" xfId="760" xr:uid="{00000000-0005-0000-0000-000056010000}"/>
    <cellStyle name="40% - Accent2 2 2 3 3 2" xfId="5864" xr:uid="{B9D59FB6-B9F0-4BC2-9875-865AA9AECB2B}"/>
    <cellStyle name="40% - Accent2 2 2 3 4" xfId="2242" xr:uid="{26B5D014-A0CB-4DBE-8ACE-1F4F184E66A2}"/>
    <cellStyle name="40% - Accent2 2 2 3 4 2" xfId="6608" xr:uid="{720B1473-F22B-41CF-81C2-C594ECCA2A40}"/>
    <cellStyle name="40% - Accent2 2 2 3 5" xfId="5122" xr:uid="{B2BD2A0E-64EA-4F55-8643-CD8C7F16FAC1}"/>
    <cellStyle name="40% - Accent2 2 2 3 5 2" xfId="9211" xr:uid="{8F8DAB23-9B39-41B5-993B-60D47E966047}"/>
    <cellStyle name="40% - Accent2 2 2 3 6" xfId="5396" xr:uid="{6FD82B93-C5F7-4D73-A38D-C7E8D6F40A44}"/>
    <cellStyle name="40% - Accent2 2 2 4" xfId="237" xr:uid="{00000000-0005-0000-0000-000057010000}"/>
    <cellStyle name="40% - Accent2 2 2 4 2" xfId="529" xr:uid="{00000000-0005-0000-0000-000058010000}"/>
    <cellStyle name="40% - Accent2 2 2 4 2 2" xfId="5633" xr:uid="{8A179AB5-54C5-429A-AB37-DB55B2FB1AC3}"/>
    <cellStyle name="40% - Accent2 2 2 4 3" xfId="761" xr:uid="{00000000-0005-0000-0000-000059010000}"/>
    <cellStyle name="40% - Accent2 2 2 4 3 2" xfId="5865" xr:uid="{CE620221-FF10-445C-BB06-EFB620AE9498}"/>
    <cellStyle name="40% - Accent2 2 2 4 4" xfId="2423" xr:uid="{79E5F04F-B2F8-4961-B4E2-C8FD9A47ECBA}"/>
    <cellStyle name="40% - Accent2 2 2 4 4 2" xfId="6782" xr:uid="{4A2D81EF-F306-43DD-A289-3F8B623D67FA}"/>
    <cellStyle name="40% - Accent2 2 2 4 5" xfId="5397" xr:uid="{1BEBFF6A-EF8D-42D0-8AC5-D358E164A1E7}"/>
    <cellStyle name="40% - Accent2 2 2 5" xfId="2981" xr:uid="{1B135D67-9EBF-4F1B-97EE-251D41DBE055}"/>
    <cellStyle name="40% - Accent2 2 2 6" xfId="1235" xr:uid="{42C0DD53-A159-401B-811D-0968D43A0E0A}"/>
    <cellStyle name="40% - Accent2 2 2 6 2" xfId="6136" xr:uid="{0DCDABC6-AC0A-44FE-8751-A1331AFDE742}"/>
    <cellStyle name="40% - Accent2 2 2 7" xfId="4590" xr:uid="{C9F08476-BF86-4DA3-B2C7-B007970474B6}"/>
    <cellStyle name="40% - Accent2 2 2 7 2" xfId="8691" xr:uid="{13A3685B-931B-4B87-96D7-B4C03BAEF04B}"/>
    <cellStyle name="40% - Accent2 2 3" xfId="238" xr:uid="{00000000-0005-0000-0000-00005A010000}"/>
    <cellStyle name="40% - Accent2 2 3 2" xfId="239" xr:uid="{00000000-0005-0000-0000-00005B010000}"/>
    <cellStyle name="40% - Accent2 2 3 2 2" xfId="531" xr:uid="{00000000-0005-0000-0000-00005C010000}"/>
    <cellStyle name="40% - Accent2 2 3 2 2 2" xfId="2774" xr:uid="{E335765F-CCBA-463C-9103-707C266ADBBD}"/>
    <cellStyle name="40% - Accent2 2 3 2 2 2 2" xfId="7096" xr:uid="{974D0262-8EAC-44F0-97FC-B50290442892}"/>
    <cellStyle name="40% - Accent2 2 3 2 2 3" xfId="5635" xr:uid="{75FE209E-12C7-4A80-9B77-4013B5CF0A23}"/>
    <cellStyle name="40% - Accent2 2 3 2 3" xfId="763" xr:uid="{00000000-0005-0000-0000-00005D010000}"/>
    <cellStyle name="40% - Accent2 2 3 2 3 2" xfId="5867" xr:uid="{B171CCF3-C711-47B2-9B00-CAFE53A44288}"/>
    <cellStyle name="40% - Accent2 2 3 2 4" xfId="1980" xr:uid="{FB59802E-738A-46B1-A33D-69890AB5C149}"/>
    <cellStyle name="40% - Accent2 2 3 2 4 2" xfId="6348" xr:uid="{81263C91-224B-4B08-AC1F-09F45942FFF6}"/>
    <cellStyle name="40% - Accent2 2 3 2 5" xfId="4862" xr:uid="{6D8B962D-FC28-4492-B28D-A79A283D7623}"/>
    <cellStyle name="40% - Accent2 2 3 2 5 2" xfId="8951" xr:uid="{F315DF02-BB18-4A65-8E3C-7E6417AFD9E1}"/>
    <cellStyle name="40% - Accent2 2 3 2 6" xfId="5399" xr:uid="{1094B7E9-AC38-4364-9ED2-16267C3B9A0C}"/>
    <cellStyle name="40% - Accent2 2 3 3" xfId="240" xr:uid="{00000000-0005-0000-0000-00005E010000}"/>
    <cellStyle name="40% - Accent2 2 3 3 2" xfId="532" xr:uid="{00000000-0005-0000-0000-00005F010000}"/>
    <cellStyle name="40% - Accent2 2 3 3 2 2" xfId="5636" xr:uid="{F4418118-2305-4021-A632-6BF6CA0D5B93}"/>
    <cellStyle name="40% - Accent2 2 3 3 3" xfId="764" xr:uid="{00000000-0005-0000-0000-000060010000}"/>
    <cellStyle name="40% - Accent2 2 3 3 3 2" xfId="5868" xr:uid="{4EE98F58-24F4-459C-AB0E-8C93368F99EE}"/>
    <cellStyle name="40% - Accent2 2 3 3 4" xfId="2243" xr:uid="{5F737EDF-8B94-4BEF-8BB3-2E655AFE6244}"/>
    <cellStyle name="40% - Accent2 2 3 3 4 2" xfId="6609" xr:uid="{F14390D8-F302-4F67-8E6A-CDAA9CFD58E7}"/>
    <cellStyle name="40% - Accent2 2 3 3 5" xfId="5123" xr:uid="{AABADD72-8C22-424B-A5D5-E9613B80E919}"/>
    <cellStyle name="40% - Accent2 2 3 3 5 2" xfId="9212" xr:uid="{56E6F62B-8B93-485B-A3F6-A85FF6387E4D}"/>
    <cellStyle name="40% - Accent2 2 3 3 6" xfId="5400" xr:uid="{5CFF19EE-CEFF-4052-B8EC-3FB3AA81B7DC}"/>
    <cellStyle name="40% - Accent2 2 3 4" xfId="530" xr:uid="{00000000-0005-0000-0000-000061010000}"/>
    <cellStyle name="40% - Accent2 2 3 4 2" xfId="2424" xr:uid="{1BC3FC04-3B5D-4FA5-9E81-0CC5A2A32DCC}"/>
    <cellStyle name="40% - Accent2 2 3 4 2 2" xfId="6783" xr:uid="{DBDF7F50-F783-4B9F-886D-1E4EAE025BE3}"/>
    <cellStyle name="40% - Accent2 2 3 4 3" xfId="5634" xr:uid="{B8BB72F5-1D84-4BE9-AD39-7CF8F610917B}"/>
    <cellStyle name="40% - Accent2 2 3 5" xfId="762" xr:uid="{00000000-0005-0000-0000-000062010000}"/>
    <cellStyle name="40% - Accent2 2 3 5 2" xfId="5866" xr:uid="{EB3AD3E5-15E7-4A09-8741-B63BDF6D65DB}"/>
    <cellStyle name="40% - Accent2 2 3 6" xfId="1236" xr:uid="{BC61FE85-2585-4BCF-A328-9D2085EC1B34}"/>
    <cellStyle name="40% - Accent2 2 3 6 2" xfId="6137" xr:uid="{DCD4B6A2-C7CB-4668-98D8-748C24893A5B}"/>
    <cellStyle name="40% - Accent2 2 3 7" xfId="4591" xr:uid="{489DB0C2-3F0A-414F-A07D-BAB8712B7237}"/>
    <cellStyle name="40% - Accent2 2 3 7 2" xfId="8692" xr:uid="{496B60B0-CAC8-49BA-8DE9-7C8B26C809DF}"/>
    <cellStyle name="40% - Accent2 2 3 8" xfId="5398" xr:uid="{7BA1F9C3-0EC2-498F-9D35-CC7C8658A184}"/>
    <cellStyle name="40% - Accent2 2 4" xfId="241" xr:uid="{00000000-0005-0000-0000-000063010000}"/>
    <cellStyle name="40% - Accent2 2 4 2" xfId="242" xr:uid="{00000000-0005-0000-0000-000064010000}"/>
    <cellStyle name="40% - Accent2 2 4 2 2" xfId="534" xr:uid="{00000000-0005-0000-0000-000065010000}"/>
    <cellStyle name="40% - Accent2 2 4 2 2 2" xfId="5638" xr:uid="{AA03F909-8E02-4BB0-A895-46F57F75E2AF}"/>
    <cellStyle name="40% - Accent2 2 4 2 3" xfId="766" xr:uid="{00000000-0005-0000-0000-000066010000}"/>
    <cellStyle name="40% - Accent2 2 4 2 3 2" xfId="5870" xr:uid="{7F1B4F96-BD4E-465D-A128-9321CA025800}"/>
    <cellStyle name="40% - Accent2 2 4 2 4" xfId="5402" xr:uid="{2BB11A6C-FE0D-46EC-B75E-76122759C6ED}"/>
    <cellStyle name="40% - Accent2 2 4 3" xfId="243" xr:uid="{00000000-0005-0000-0000-000067010000}"/>
    <cellStyle name="40% - Accent2 2 4 3 2" xfId="535" xr:uid="{00000000-0005-0000-0000-000068010000}"/>
    <cellStyle name="40% - Accent2 2 4 3 2 2" xfId="5639" xr:uid="{D400EE52-3CAB-47E2-BDDA-FCE54DF63F5E}"/>
    <cellStyle name="40% - Accent2 2 4 3 3" xfId="767" xr:uid="{00000000-0005-0000-0000-000069010000}"/>
    <cellStyle name="40% - Accent2 2 4 3 3 2" xfId="5871" xr:uid="{28A34F5E-938C-4D4B-AC1B-2EAC9B087591}"/>
    <cellStyle name="40% - Accent2 2 4 3 4" xfId="5403" xr:uid="{D4705679-6944-4B13-B66C-D5EC41B78CAE}"/>
    <cellStyle name="40% - Accent2 2 4 4" xfId="533" xr:uid="{00000000-0005-0000-0000-00006A010000}"/>
    <cellStyle name="40% - Accent2 2 4 4 2" xfId="5637" xr:uid="{CF5BD9EA-5918-4B0B-BE40-F98D5460BEA9}"/>
    <cellStyle name="40% - Accent2 2 4 5" xfId="765" xr:uid="{00000000-0005-0000-0000-00006B010000}"/>
    <cellStyle name="40% - Accent2 2 4 5 2" xfId="5869" xr:uid="{BAFFDE06-0222-4A76-9312-FB03256876C6}"/>
    <cellStyle name="40% - Accent2 2 4 6" xfId="1234" xr:uid="{36327549-CB6C-46E3-9663-522B030379F6}"/>
    <cellStyle name="40% - Accent2 2 4 7" xfId="5401" xr:uid="{B1F23298-D488-4C20-8448-57745DA130C4}"/>
    <cellStyle name="40% - Accent2 2 5" xfId="244" xr:uid="{00000000-0005-0000-0000-00006C010000}"/>
    <cellStyle name="40% - Accent2 2 5 2" xfId="536" xr:uid="{00000000-0005-0000-0000-00006D010000}"/>
    <cellStyle name="40% - Accent2 2 5 2 2" xfId="5640" xr:uid="{18B670E5-3C2D-48E1-A8FA-BB9DD827CD59}"/>
    <cellStyle name="40% - Accent2 2 5 3" xfId="768" xr:uid="{00000000-0005-0000-0000-00006E010000}"/>
    <cellStyle name="40% - Accent2 2 5 3 2" xfId="5872" xr:uid="{60A71109-CF6B-4C67-AC93-051E181D87AB}"/>
    <cellStyle name="40% - Accent2 2 5 4" xfId="5404" xr:uid="{0F2014E7-0F7F-450C-8FAF-0CC8B2C557C0}"/>
    <cellStyle name="40% - Accent2 2 6" xfId="245" xr:uid="{00000000-0005-0000-0000-00006F010000}"/>
    <cellStyle name="40% - Accent2 2 6 2" xfId="537" xr:uid="{00000000-0005-0000-0000-000070010000}"/>
    <cellStyle name="40% - Accent2 2 6 2 2" xfId="5641" xr:uid="{6C82611F-46E3-4346-ADD3-69DAD6C5190A}"/>
    <cellStyle name="40% - Accent2 2 6 3" xfId="769" xr:uid="{00000000-0005-0000-0000-000071010000}"/>
    <cellStyle name="40% - Accent2 2 6 3 2" xfId="5873" xr:uid="{C8747C02-6F09-42C1-9C2D-610869BE0121}"/>
    <cellStyle name="40% - Accent2 2 6 4" xfId="5405" xr:uid="{51E4AC74-DCB0-43D5-97F3-69AB767E6207}"/>
    <cellStyle name="40% - Accent2 2 7" xfId="1069" xr:uid="{2ACE156C-23FD-424D-86B6-EAEAB6629E10}"/>
    <cellStyle name="40% - Accent2 2 8" xfId="5240" xr:uid="{BE31D8EA-AC92-46FA-858C-A1149B55E949}"/>
    <cellStyle name="40% - Accent2 2 8 2" xfId="9314" xr:uid="{0EC2B847-BBA6-4328-85ED-CDA8A3EBE13A}"/>
    <cellStyle name="40% - Accent2 2 9" xfId="5268" xr:uid="{2EB16651-2847-450E-AE79-CEDF09601CBD}"/>
    <cellStyle name="40% - Accent2 2 9 2" xfId="9341" xr:uid="{B6415CEF-DD8A-41C3-929E-F8CF78863735}"/>
    <cellStyle name="40% - Accent2 3" xfId="388" xr:uid="{00000000-0005-0000-0000-000072010000}"/>
    <cellStyle name="40% - Accent2 3 2" xfId="652" xr:uid="{00000000-0005-0000-0000-000073010000}"/>
    <cellStyle name="40% - Accent2 3 2 2" xfId="1981" xr:uid="{E20855FB-9517-4722-AEB9-B0DF6E6D9925}"/>
    <cellStyle name="40% - Accent2 3 2 2 2" xfId="2775" xr:uid="{B200FA4A-C05E-4F8A-8AAF-9DA87A7FE3B9}"/>
    <cellStyle name="40% - Accent2 3 2 2 2 2" xfId="7097" xr:uid="{6B00934B-A9A0-4F55-96C6-CA5CB789BEC2}"/>
    <cellStyle name="40% - Accent2 3 2 2 3" xfId="4863" xr:uid="{6291FDF3-CBF0-4DEB-B677-9ABF5E907505}"/>
    <cellStyle name="40% - Accent2 3 2 2 3 2" xfId="8952" xr:uid="{D0D88F6A-3FB9-48B1-AAB1-E58DBAD0E7A4}"/>
    <cellStyle name="40% - Accent2 3 2 2 4" xfId="6349" xr:uid="{913366C4-8344-445C-96C8-E04D0E69B1A7}"/>
    <cellStyle name="40% - Accent2 3 2 3" xfId="2244" xr:uid="{38A0D0FE-6B7B-4267-A12D-C15056741D16}"/>
    <cellStyle name="40% - Accent2 3 2 3 2" xfId="5124" xr:uid="{2DD0DE6B-4012-4B45-A23B-98AEA5D986BB}"/>
    <cellStyle name="40% - Accent2 3 2 3 2 2" xfId="9213" xr:uid="{3402C3FB-7B5B-4206-A992-19D43CDA9B61}"/>
    <cellStyle name="40% - Accent2 3 2 3 3" xfId="6610" xr:uid="{CF63B600-932E-4442-9EC3-0596BA7738A9}"/>
    <cellStyle name="40% - Accent2 3 2 4" xfId="2425" xr:uid="{8A09ADB2-6CC8-44E1-84A5-82C708D8DB83}"/>
    <cellStyle name="40% - Accent2 3 2 4 2" xfId="6784" xr:uid="{04838828-BD73-4307-B110-BA6B18F94FBA}"/>
    <cellStyle name="40% - Accent2 3 2 5" xfId="1238" xr:uid="{C3CFE8CC-226B-4D26-B158-6EEEECE81EB3}"/>
    <cellStyle name="40% - Accent2 3 2 5 2" xfId="6138" xr:uid="{72A27D87-94E5-41D1-8011-F0D08A91C359}"/>
    <cellStyle name="40% - Accent2 3 2 6" xfId="4592" xr:uid="{645684AB-F750-4646-BFE7-5723C2D07B8C}"/>
    <cellStyle name="40% - Accent2 3 2 6 2" xfId="8693" xr:uid="{0736E43D-DD38-40A2-8DFE-F2D5301A2C71}"/>
    <cellStyle name="40% - Accent2 3 2 7" xfId="5756" xr:uid="{2DD674D2-C47B-4A01-AA23-42184E21F9E8}"/>
    <cellStyle name="40% - Accent2 3 3" xfId="885" xr:uid="{00000000-0005-0000-0000-000074010000}"/>
    <cellStyle name="40% - Accent2 3 3 2" xfId="5989" xr:uid="{425A993B-485C-4636-9100-85AA1CF4DD46}"/>
    <cellStyle name="40% - Accent2 3 4" xfId="1237" xr:uid="{86DEF5B9-2CA3-4DFF-924E-BC4DE6E69956}"/>
    <cellStyle name="40% - Accent2 3 5" xfId="5520" xr:uid="{EA18190D-8CB7-4531-9EF3-33669C1992BB}"/>
    <cellStyle name="40% - Accent2 4" xfId="914" xr:uid="{00000000-0005-0000-0000-000075010000}"/>
    <cellStyle name="40% - Accent2 4 2" xfId="1239" xr:uid="{0463F904-D087-4C6E-A121-A3CA20B019EB}"/>
    <cellStyle name="40% - Accent2 4 3" xfId="6009" xr:uid="{E9572CFE-2380-4DCE-AA97-4669B66E70A6}"/>
    <cellStyle name="40% - Accent2 5" xfId="1240" xr:uid="{09CC6816-0CCD-4C8A-8BF0-BA05D301FA4E}"/>
    <cellStyle name="40% - Accent2 6" xfId="2136" xr:uid="{0A2F639E-1C04-47A3-BB16-C9D2AD6E763E}"/>
    <cellStyle name="40% - Accent2 6 2" xfId="5018" xr:uid="{07ECB38E-9837-42E9-9FAF-5ABC7EF055C6}"/>
    <cellStyle name="40% - Accent2 6 2 2" xfId="9107" xr:uid="{D7CCB552-AABD-41E1-A0C6-845525DAC08C}"/>
    <cellStyle name="40% - Accent2 6 3" xfId="6504" xr:uid="{9960AB4E-7406-4307-9F95-571C6CAD14FE}"/>
    <cellStyle name="40% - Accent2 7" xfId="2152" xr:uid="{C0B9D7F2-1FA0-426B-BE9D-640844D3EDB5}"/>
    <cellStyle name="40% - Accent2 7 2" xfId="5032" xr:uid="{28E73ED9-01CF-4005-8539-22625F1E5BD2}"/>
    <cellStyle name="40% - Accent2 7 2 2" xfId="9121" xr:uid="{5FF9255B-27F2-4035-A528-1CF59BA87C7E}"/>
    <cellStyle name="40% - Accent2 7 3" xfId="6518" xr:uid="{98901CE4-EDF9-4E03-8EBB-466F475C47FB}"/>
    <cellStyle name="40% - Accent2 8" xfId="2672" xr:uid="{263F7990-271C-41AB-B877-69BF8A4487F5}"/>
    <cellStyle name="40% - Accent2 8 2" xfId="6994" xr:uid="{AFE8AC3D-433F-4BC3-8A68-0F063F6F7178}"/>
    <cellStyle name="40% - Accent2 9" xfId="2990" xr:uid="{035612B0-51C3-4500-B09B-EC343A662104}"/>
    <cellStyle name="40% - Accent2 9 2" xfId="7229" xr:uid="{37989D00-8D9B-4602-ADD1-D652A17F9B0A}"/>
    <cellStyle name="40% - Accent3" xfId="1029" builtinId="39" customBuiltin="1"/>
    <cellStyle name="40% - Accent3 10" xfId="2138" xr:uid="{F6587C8E-AA5C-4D9E-B3A0-D8A022C3F0BE}"/>
    <cellStyle name="40% - Accent3 10 2" xfId="5020" xr:uid="{CADC3056-3A63-450A-B3D9-8903365DB580}"/>
    <cellStyle name="40% - Accent3 10 2 2" xfId="9109" xr:uid="{588A4CE3-10EC-4FA2-A219-69DD937DFFCA}"/>
    <cellStyle name="40% - Accent3 10 3" xfId="6506" xr:uid="{EFD2D088-E260-4590-A8B6-BE2624A1B7E8}"/>
    <cellStyle name="40% - Accent3 11" xfId="2154" xr:uid="{11240225-123F-494D-81F6-9A0B2E09490E}"/>
    <cellStyle name="40% - Accent3 11 2" xfId="5034" xr:uid="{B419FD4C-91E3-494C-97CD-67B6B6CEDB11}"/>
    <cellStyle name="40% - Accent3 11 2 2" xfId="9123" xr:uid="{E4F3A4A9-1F8A-4F46-A4CE-187E8273496B}"/>
    <cellStyle name="40% - Accent3 11 3" xfId="6520" xr:uid="{F5F43F8E-8802-44EA-849C-6BBC19BB4F2D}"/>
    <cellStyle name="40% - Accent3 12" xfId="2674" xr:uid="{54406A44-8AEF-411F-8FEC-B9DA6E356844}"/>
    <cellStyle name="40% - Accent3 12 2" xfId="6996" xr:uid="{36FB92D5-4842-4C2A-B9E9-6DCBE89A9E18}"/>
    <cellStyle name="40% - Accent3 13" xfId="2992" xr:uid="{6959C66A-5E4A-4FEB-BBC2-0B55FF0AA79C}"/>
    <cellStyle name="40% - Accent3 13 2" xfId="7231" xr:uid="{690247AF-C68C-4854-BFC9-B9170239E112}"/>
    <cellStyle name="40% - Accent3 14" xfId="1868" xr:uid="{F542645B-1E1B-45F4-B95E-89E7EAD0FF5E}"/>
    <cellStyle name="40% - Accent3 14 2" xfId="6247" xr:uid="{EF7A5461-7573-4D4D-8F9F-1A82BE619347}"/>
    <cellStyle name="40% - Accent3 15" xfId="4761" xr:uid="{5175F247-3061-470F-A3A4-5E589CFC7F7E}"/>
    <cellStyle name="40% - Accent3 15 2" xfId="8850" xr:uid="{EB10B9ED-F62A-4883-8CF9-C894BC2BEEBE}"/>
    <cellStyle name="40% - Accent3 16" xfId="5229" xr:uid="{4D52E991-F076-4562-9227-22E882F54320}"/>
    <cellStyle name="40% - Accent3 16 2" xfId="9303" xr:uid="{2D51B2EE-509A-44FF-A50C-495098E6F5E2}"/>
    <cellStyle name="40% - Accent3 17" xfId="5257" xr:uid="{36E612E0-A844-407C-8247-AFDA946D13C3}"/>
    <cellStyle name="40% - Accent3 17 2" xfId="9330" xr:uid="{C3E3B94C-CB48-4F79-94D2-2D5329B32F96}"/>
    <cellStyle name="40% - Accent3 18" xfId="5283" xr:uid="{565A4A70-C11A-47B6-8263-8413DD643033}"/>
    <cellStyle name="40% - Accent3 18 2" xfId="9356" xr:uid="{4D60DBDC-18A1-4C6F-9A35-531CBA0C5F99}"/>
    <cellStyle name="40% - Accent3 19" xfId="6035" xr:uid="{9A5C55C1-7077-4A04-8954-FDD4446EE5A2}"/>
    <cellStyle name="40% - Accent3 2" xfId="26" xr:uid="{00000000-0005-0000-0000-000076010000}"/>
    <cellStyle name="40% - Accent3 2 2" xfId="88" xr:uid="{00000000-0005-0000-0000-000077010000}"/>
    <cellStyle name="40% - Accent3 2 2 2" xfId="246" xr:uid="{00000000-0005-0000-0000-000078010000}"/>
    <cellStyle name="40% - Accent3 2 2 2 2" xfId="247" xr:uid="{00000000-0005-0000-0000-000079010000}"/>
    <cellStyle name="40% - Accent3 2 2 2 2 2" xfId="539" xr:uid="{00000000-0005-0000-0000-00007A010000}"/>
    <cellStyle name="40% - Accent3 2 2 2 2 2 2" xfId="2777" xr:uid="{7ACC0B3D-3007-4150-BA99-7AEF535EE25E}"/>
    <cellStyle name="40% - Accent3 2 2 2 2 2 2 2" xfId="7099" xr:uid="{4CCF9233-FF74-4204-8640-FED81A417939}"/>
    <cellStyle name="40% - Accent3 2 2 2 2 2 3" xfId="5643" xr:uid="{1474BF28-DC45-423A-B978-195285CE3DBE}"/>
    <cellStyle name="40% - Accent3 2 2 2 2 3" xfId="771" xr:uid="{00000000-0005-0000-0000-00007B010000}"/>
    <cellStyle name="40% - Accent3 2 2 2 2 3 2" xfId="5875" xr:uid="{48E64CE4-A078-487A-8FB6-96226A7E6CC7}"/>
    <cellStyle name="40% - Accent3 2 2 2 2 4" xfId="1983" xr:uid="{027E8095-D223-452A-88D3-D26C92819212}"/>
    <cellStyle name="40% - Accent3 2 2 2 2 4 2" xfId="6351" xr:uid="{44DDF047-51D9-4F1D-8F4C-2D211E11E887}"/>
    <cellStyle name="40% - Accent3 2 2 2 2 5" xfId="4865" xr:uid="{B095C6D5-AF85-442B-9E65-497078A47CB3}"/>
    <cellStyle name="40% - Accent3 2 2 2 2 5 2" xfId="8954" xr:uid="{EEF7B964-DC2E-455A-B4C8-512A02DDA87B}"/>
    <cellStyle name="40% - Accent3 2 2 2 2 6" xfId="5407" xr:uid="{CB8EC402-1BC7-4C4B-8003-5E50CEC05113}"/>
    <cellStyle name="40% - Accent3 2 2 2 3" xfId="248" xr:uid="{00000000-0005-0000-0000-00007C010000}"/>
    <cellStyle name="40% - Accent3 2 2 2 3 2" xfId="540" xr:uid="{00000000-0005-0000-0000-00007D010000}"/>
    <cellStyle name="40% - Accent3 2 2 2 3 2 2" xfId="5644" xr:uid="{884BC8D0-267D-418B-A418-3540F50877C4}"/>
    <cellStyle name="40% - Accent3 2 2 2 3 3" xfId="772" xr:uid="{00000000-0005-0000-0000-00007E010000}"/>
    <cellStyle name="40% - Accent3 2 2 2 3 3 2" xfId="5876" xr:uid="{3153BB61-BD4D-4864-A0DC-426A9C26F3B2}"/>
    <cellStyle name="40% - Accent3 2 2 2 3 4" xfId="2246" xr:uid="{27A1074C-D701-4801-B882-75D5E702AEA6}"/>
    <cellStyle name="40% - Accent3 2 2 2 3 4 2" xfId="6612" xr:uid="{28F22A2F-934F-44C5-B420-6B6DDB8858DF}"/>
    <cellStyle name="40% - Accent3 2 2 2 3 5" xfId="5126" xr:uid="{F42E40BA-15B2-4C8D-A75C-13B241637329}"/>
    <cellStyle name="40% - Accent3 2 2 2 3 5 2" xfId="9215" xr:uid="{E88D1180-9B5D-4E07-9B7A-F243042D67E0}"/>
    <cellStyle name="40% - Accent3 2 2 2 3 6" xfId="5408" xr:uid="{075C105B-BF2D-488C-994A-780B3053AA0B}"/>
    <cellStyle name="40% - Accent3 2 2 2 4" xfId="538" xr:uid="{00000000-0005-0000-0000-00007F010000}"/>
    <cellStyle name="40% - Accent3 2 2 2 4 2" xfId="2427" xr:uid="{DC4827BC-B44E-488E-9DE9-EDA2155C500B}"/>
    <cellStyle name="40% - Accent3 2 2 2 4 2 2" xfId="6786" xr:uid="{C68878CF-0381-4150-BF5F-E07D3BDB6F90}"/>
    <cellStyle name="40% - Accent3 2 2 2 4 3" xfId="5642" xr:uid="{9F8FA4A5-44CA-4378-92DF-2B30F9BBA3D1}"/>
    <cellStyle name="40% - Accent3 2 2 2 5" xfId="770" xr:uid="{00000000-0005-0000-0000-000080010000}"/>
    <cellStyle name="40% - Accent3 2 2 2 5 2" xfId="5874" xr:uid="{2CBA76C2-F8AF-42FA-9BA1-8244BBBFA967}"/>
    <cellStyle name="40% - Accent3 2 2 2 6" xfId="1243" xr:uid="{68DFADB6-80BC-49EB-B8F7-9D74B7C2629B}"/>
    <cellStyle name="40% - Accent3 2 2 2 6 2" xfId="6140" xr:uid="{0DC993FA-3E77-496D-9DB7-8BCBBB2595A3}"/>
    <cellStyle name="40% - Accent3 2 2 2 7" xfId="4594" xr:uid="{2EB31FE7-2482-4BBC-A612-71D1AC3A6848}"/>
    <cellStyle name="40% - Accent3 2 2 2 7 2" xfId="8695" xr:uid="{A7618519-0782-41D6-A866-36B6DB116B6E}"/>
    <cellStyle name="40% - Accent3 2 2 2 8" xfId="5406" xr:uid="{6321C4A5-C766-4820-9CCE-FE876465D85D}"/>
    <cellStyle name="40% - Accent3 2 2 3" xfId="249" xr:uid="{00000000-0005-0000-0000-000081010000}"/>
    <cellStyle name="40% - Accent3 2 2 3 2" xfId="541" xr:uid="{00000000-0005-0000-0000-000082010000}"/>
    <cellStyle name="40% - Accent3 2 2 3 2 2" xfId="2776" xr:uid="{F9B421F8-AD1E-4454-BFFE-44598042C900}"/>
    <cellStyle name="40% - Accent3 2 2 3 2 2 2" xfId="7098" xr:uid="{510752CA-791E-4A3D-A40A-197C3BAB4B29}"/>
    <cellStyle name="40% - Accent3 2 2 3 2 3" xfId="5645" xr:uid="{D00EC3C6-2CF0-4851-B1AB-DF708D9F5BC1}"/>
    <cellStyle name="40% - Accent3 2 2 3 3" xfId="773" xr:uid="{00000000-0005-0000-0000-000083010000}"/>
    <cellStyle name="40% - Accent3 2 2 3 3 2" xfId="5877" xr:uid="{B600EE69-00CE-4257-8DDF-50871ECAF552}"/>
    <cellStyle name="40% - Accent3 2 2 3 4" xfId="1982" xr:uid="{D6BBF6F5-8ED6-4054-BABB-B6EAE388301D}"/>
    <cellStyle name="40% - Accent3 2 2 3 4 2" xfId="6350" xr:uid="{9D5B74E9-B769-4FEB-9409-C66AA7DFE074}"/>
    <cellStyle name="40% - Accent3 2 2 3 5" xfId="4864" xr:uid="{B0574EC4-12C8-4B8C-AB0F-6BA6106BDD77}"/>
    <cellStyle name="40% - Accent3 2 2 3 5 2" xfId="8953" xr:uid="{0CBBF937-598A-486B-B8FF-C9F6DDAC5CCE}"/>
    <cellStyle name="40% - Accent3 2 2 3 6" xfId="5409" xr:uid="{E4E0859F-9190-4203-AF7E-1460F6FF982D}"/>
    <cellStyle name="40% - Accent3 2 2 4" xfId="250" xr:uid="{00000000-0005-0000-0000-000084010000}"/>
    <cellStyle name="40% - Accent3 2 2 4 2" xfId="542" xr:uid="{00000000-0005-0000-0000-000085010000}"/>
    <cellStyle name="40% - Accent3 2 2 4 2 2" xfId="5646" xr:uid="{E7EAEE74-AE95-4953-B1C5-AED16811F62A}"/>
    <cellStyle name="40% - Accent3 2 2 4 3" xfId="774" xr:uid="{00000000-0005-0000-0000-000086010000}"/>
    <cellStyle name="40% - Accent3 2 2 4 3 2" xfId="5878" xr:uid="{9CB91404-D5F7-48F6-A373-B0FAEEEF0AAE}"/>
    <cellStyle name="40% - Accent3 2 2 4 4" xfId="2245" xr:uid="{FEA95B00-9E9B-4A00-AE15-2FFFF0B00219}"/>
    <cellStyle name="40% - Accent3 2 2 4 4 2" xfId="6611" xr:uid="{C7A3F2C2-6B3F-4DD3-8448-883B708974DD}"/>
    <cellStyle name="40% - Accent3 2 2 4 5" xfId="5125" xr:uid="{1CB0C2E7-9FED-4724-A1CD-46925556C6B2}"/>
    <cellStyle name="40% - Accent3 2 2 4 5 2" xfId="9214" xr:uid="{AB62D085-F5DD-4CC2-AB36-8B8ED874A5C1}"/>
    <cellStyle name="40% - Accent3 2 2 4 6" xfId="5410" xr:uid="{6933EFFA-2127-4FF9-8DA9-4C6B75B119C4}"/>
    <cellStyle name="40% - Accent3 2 2 5" xfId="2426" xr:uid="{85829DB4-47F8-445B-8404-93B04FD6F881}"/>
    <cellStyle name="40% - Accent3 2 2 5 2" xfId="6785" xr:uid="{599D1D1C-BFBA-4DB7-AE93-A0F10DA8375B}"/>
    <cellStyle name="40% - Accent3 2 2 6" xfId="2502" xr:uid="{5574D58A-7CC6-4AC4-B830-CFE44508D50C}"/>
    <cellStyle name="40% - Accent3 2 2 7" xfId="1242" xr:uid="{FC834AEE-F77E-4116-8606-D0983664A7F4}"/>
    <cellStyle name="40% - Accent3 2 2 7 2" xfId="6139" xr:uid="{12C5D0E8-8F19-41D4-A1EE-FCF41B6E3ED3}"/>
    <cellStyle name="40% - Accent3 2 2 8" xfId="4593" xr:uid="{CB1A1CF0-BA8E-49BD-B84C-6F827AF455BE}"/>
    <cellStyle name="40% - Accent3 2 2 8 2" xfId="8694" xr:uid="{B3A0A640-09B4-4F19-A581-6B4809F9869E}"/>
    <cellStyle name="40% - Accent3 2 3" xfId="251" xr:uid="{00000000-0005-0000-0000-000087010000}"/>
    <cellStyle name="40% - Accent3 2 3 2" xfId="252" xr:uid="{00000000-0005-0000-0000-000088010000}"/>
    <cellStyle name="40% - Accent3 2 3 2 2" xfId="544" xr:uid="{00000000-0005-0000-0000-000089010000}"/>
    <cellStyle name="40% - Accent3 2 3 2 2 2" xfId="2778" xr:uid="{9877E9FB-CB59-4226-AE48-71EC7968C6E8}"/>
    <cellStyle name="40% - Accent3 2 3 2 2 2 2" xfId="7100" xr:uid="{AED5534F-C466-413B-83D1-563F5E7F963F}"/>
    <cellStyle name="40% - Accent3 2 3 2 2 3" xfId="5648" xr:uid="{DD3EC6BB-F002-4815-851E-4A7536C89CA3}"/>
    <cellStyle name="40% - Accent3 2 3 2 3" xfId="776" xr:uid="{00000000-0005-0000-0000-00008A010000}"/>
    <cellStyle name="40% - Accent3 2 3 2 3 2" xfId="5880" xr:uid="{81ACB766-6D89-41EC-99AD-F8AE4B39AE95}"/>
    <cellStyle name="40% - Accent3 2 3 2 4" xfId="1984" xr:uid="{DE79F155-6518-4992-9585-47A2B2A369E5}"/>
    <cellStyle name="40% - Accent3 2 3 2 4 2" xfId="6352" xr:uid="{5F4E60AA-65C5-4E47-95A3-679645FAA4E7}"/>
    <cellStyle name="40% - Accent3 2 3 2 5" xfId="4866" xr:uid="{167CA371-1AED-4755-B66F-DA35E35D0972}"/>
    <cellStyle name="40% - Accent3 2 3 2 5 2" xfId="8955" xr:uid="{7FD0AB4F-56A5-41DE-80E4-8912776CF6CB}"/>
    <cellStyle name="40% - Accent3 2 3 2 6" xfId="5412" xr:uid="{540610AF-4CD8-4688-9D58-EF70E2C9C740}"/>
    <cellStyle name="40% - Accent3 2 3 3" xfId="253" xr:uid="{00000000-0005-0000-0000-00008B010000}"/>
    <cellStyle name="40% - Accent3 2 3 3 2" xfId="545" xr:uid="{00000000-0005-0000-0000-00008C010000}"/>
    <cellStyle name="40% - Accent3 2 3 3 2 2" xfId="5649" xr:uid="{C4DDFA8A-46B4-4C8E-AB5E-A0D734DB30DF}"/>
    <cellStyle name="40% - Accent3 2 3 3 3" xfId="777" xr:uid="{00000000-0005-0000-0000-00008D010000}"/>
    <cellStyle name="40% - Accent3 2 3 3 3 2" xfId="5881" xr:uid="{92B8EFA1-43AB-410E-A83D-477B75D8755C}"/>
    <cellStyle name="40% - Accent3 2 3 3 4" xfId="2247" xr:uid="{E1B3225B-9B48-419E-9A34-7E4FEC34A154}"/>
    <cellStyle name="40% - Accent3 2 3 3 4 2" xfId="6613" xr:uid="{C6277A62-5AF5-4129-BA3E-E491511362F7}"/>
    <cellStyle name="40% - Accent3 2 3 3 5" xfId="5127" xr:uid="{C95DDA1E-F9CF-4B98-A8BE-9CC9AB2BEAAF}"/>
    <cellStyle name="40% - Accent3 2 3 3 5 2" xfId="9216" xr:uid="{C4CC285E-AB96-49A1-9EE0-FD41C5F26A59}"/>
    <cellStyle name="40% - Accent3 2 3 3 6" xfId="5413" xr:uid="{9C1D1BA1-284D-4FD4-B5C6-D94D8E1A169F}"/>
    <cellStyle name="40% - Accent3 2 3 4" xfId="543" xr:uid="{00000000-0005-0000-0000-00008E010000}"/>
    <cellStyle name="40% - Accent3 2 3 4 2" xfId="2428" xr:uid="{D37B6A7C-5C5C-4C0C-8F0B-340ED6AF835D}"/>
    <cellStyle name="40% - Accent3 2 3 4 2 2" xfId="6787" xr:uid="{CF8ED3C0-AA00-479D-8B6D-0C94EB71944F}"/>
    <cellStyle name="40% - Accent3 2 3 4 3" xfId="5647" xr:uid="{5084068C-FB33-4C64-800D-AB0F847178A5}"/>
    <cellStyle name="40% - Accent3 2 3 5" xfId="775" xr:uid="{00000000-0005-0000-0000-00008F010000}"/>
    <cellStyle name="40% - Accent3 2 3 5 2" xfId="2486" xr:uid="{5955CA8F-DBA2-44C2-BFEF-C327EBC6F3A6}"/>
    <cellStyle name="40% - Accent3 2 3 5 2 2" xfId="6840" xr:uid="{DB4E0247-C79A-4942-A1BD-12DD4E2C4AA5}"/>
    <cellStyle name="40% - Accent3 2 3 5 3" xfId="5879" xr:uid="{393E74DF-ECB7-46D1-B583-FD9D7E681BED}"/>
    <cellStyle name="40% - Accent3 2 3 6" xfId="1244" xr:uid="{CB2A6061-A68A-487F-9E73-6B2EE9785D0D}"/>
    <cellStyle name="40% - Accent3 2 3 6 2" xfId="6141" xr:uid="{776FC79C-72FB-4FFF-BCDC-DB419BFF692C}"/>
    <cellStyle name="40% - Accent3 2 3 7" xfId="4595" xr:uid="{41442DA4-89C8-49D5-B4E4-BBC3D609F58B}"/>
    <cellStyle name="40% - Accent3 2 3 7 2" xfId="8696" xr:uid="{E7AC73AA-DFAA-4CD9-B184-89957D1F2606}"/>
    <cellStyle name="40% - Accent3 2 3 8" xfId="5411" xr:uid="{947D82FE-6FB9-4AEA-9830-DFD1EF5EAD73}"/>
    <cellStyle name="40% - Accent3 2 4" xfId="254" xr:uid="{00000000-0005-0000-0000-000090010000}"/>
    <cellStyle name="40% - Accent3 2 4 2" xfId="255" xr:uid="{00000000-0005-0000-0000-000091010000}"/>
    <cellStyle name="40% - Accent3 2 4 2 2" xfId="547" xr:uid="{00000000-0005-0000-0000-000092010000}"/>
    <cellStyle name="40% - Accent3 2 4 2 2 2" xfId="2779" xr:uid="{B1CB4479-F455-4875-91C5-3F6B1D33B64D}"/>
    <cellStyle name="40% - Accent3 2 4 2 2 2 2" xfId="7101" xr:uid="{AA677D4C-E8D2-4FF5-AF7B-08AB90758DC5}"/>
    <cellStyle name="40% - Accent3 2 4 2 2 3" xfId="5651" xr:uid="{F32F8342-4E8A-452E-A1D3-528D677E1EA9}"/>
    <cellStyle name="40% - Accent3 2 4 2 3" xfId="779" xr:uid="{00000000-0005-0000-0000-000093010000}"/>
    <cellStyle name="40% - Accent3 2 4 2 3 2" xfId="5883" xr:uid="{E9F0F13F-7D3C-4FA7-AA39-2D1E744987E4}"/>
    <cellStyle name="40% - Accent3 2 4 2 4" xfId="1985" xr:uid="{5134A4A3-0656-42D6-9BE6-817AB59AB00E}"/>
    <cellStyle name="40% - Accent3 2 4 2 4 2" xfId="6353" xr:uid="{232F9387-CA67-4AFD-AD06-414893933A51}"/>
    <cellStyle name="40% - Accent3 2 4 2 5" xfId="4867" xr:uid="{0C3101DC-95A7-4F58-A5E7-9C67D08D711D}"/>
    <cellStyle name="40% - Accent3 2 4 2 5 2" xfId="8956" xr:uid="{3E3F45C0-54E4-4194-9C1B-930E5278A3DF}"/>
    <cellStyle name="40% - Accent3 2 4 2 6" xfId="5415" xr:uid="{06D36994-E138-4249-BA43-A7B347F89EBC}"/>
    <cellStyle name="40% - Accent3 2 4 3" xfId="256" xr:uid="{00000000-0005-0000-0000-000094010000}"/>
    <cellStyle name="40% - Accent3 2 4 3 2" xfId="548" xr:uid="{00000000-0005-0000-0000-000095010000}"/>
    <cellStyle name="40% - Accent3 2 4 3 2 2" xfId="5652" xr:uid="{3C69701E-2E4C-41F0-8AFA-1B1D6EF59DCC}"/>
    <cellStyle name="40% - Accent3 2 4 3 3" xfId="780" xr:uid="{00000000-0005-0000-0000-000096010000}"/>
    <cellStyle name="40% - Accent3 2 4 3 3 2" xfId="5884" xr:uid="{7A1FF0D5-FB7E-43A6-B252-50A7C406CD99}"/>
    <cellStyle name="40% - Accent3 2 4 3 4" xfId="2248" xr:uid="{E645CF6C-29C3-416A-B846-061E53881DF4}"/>
    <cellStyle name="40% - Accent3 2 4 3 4 2" xfId="6614" xr:uid="{B48E548F-8BDF-4A0D-9EFD-44F24C899FE1}"/>
    <cellStyle name="40% - Accent3 2 4 3 5" xfId="5128" xr:uid="{757748D9-0C4E-49EE-BB97-BADDDCF84B0A}"/>
    <cellStyle name="40% - Accent3 2 4 3 5 2" xfId="9217" xr:uid="{BFB355BB-8EF9-41F6-8E29-9448BF0AFD48}"/>
    <cellStyle name="40% - Accent3 2 4 3 6" xfId="5416" xr:uid="{E8984DD8-E7E8-4762-9C85-B81FE11E5978}"/>
    <cellStyle name="40% - Accent3 2 4 4" xfId="546" xr:uid="{00000000-0005-0000-0000-000097010000}"/>
    <cellStyle name="40% - Accent3 2 4 4 2" xfId="2429" xr:uid="{777D955A-B931-4DC8-91F9-3C9E7C2BEC48}"/>
    <cellStyle name="40% - Accent3 2 4 4 2 2" xfId="6788" xr:uid="{BFBEAC61-4A6F-4C01-9F57-D2153249D3ED}"/>
    <cellStyle name="40% - Accent3 2 4 4 3" xfId="5650" xr:uid="{7798EACB-12D6-4B6E-B2D4-1F434F9E895C}"/>
    <cellStyle name="40% - Accent3 2 4 5" xfId="778" xr:uid="{00000000-0005-0000-0000-000098010000}"/>
    <cellStyle name="40% - Accent3 2 4 5 2" xfId="5882" xr:uid="{5ECB81EB-745A-4FA4-B315-545DF2752676}"/>
    <cellStyle name="40% - Accent3 2 4 6" xfId="1245" xr:uid="{854CE467-D6A8-4965-8D51-23170FF40801}"/>
    <cellStyle name="40% - Accent3 2 4 6 2" xfId="6142" xr:uid="{3BC6AB8D-96CD-4370-A0A1-FD553CA62B55}"/>
    <cellStyle name="40% - Accent3 2 4 7" xfId="4596" xr:uid="{CBDF3A5F-D296-4B50-A112-B7EB67B84AD3}"/>
    <cellStyle name="40% - Accent3 2 4 7 2" xfId="8697" xr:uid="{F321EEB5-7B94-4514-8A6E-6756711741C4}"/>
    <cellStyle name="40% - Accent3 2 4 8" xfId="5414" xr:uid="{69F2D7C0-8986-4311-95EC-A9F328F87CE1}"/>
    <cellStyle name="40% - Accent3 2 5" xfId="257" xr:uid="{00000000-0005-0000-0000-000099010000}"/>
    <cellStyle name="40% - Accent3 2 5 2" xfId="549" xr:uid="{00000000-0005-0000-0000-00009A010000}"/>
    <cellStyle name="40% - Accent3 2 5 2 2" xfId="5653" xr:uid="{65617113-13F3-4AAD-906E-CAF8B3D95E6B}"/>
    <cellStyle name="40% - Accent3 2 5 3" xfId="781" xr:uid="{00000000-0005-0000-0000-00009B010000}"/>
    <cellStyle name="40% - Accent3 2 5 3 2" xfId="5885" xr:uid="{DAAF5BEA-65E2-411A-BF85-EA26BF5352C4}"/>
    <cellStyle name="40% - Accent3 2 5 4" xfId="1241" xr:uid="{78FBB5FA-3F79-45ED-91E8-802A402E273C}"/>
    <cellStyle name="40% - Accent3 2 5 5" xfId="5417" xr:uid="{72A622A0-E271-4713-B570-D9B4A9C275B2}"/>
    <cellStyle name="40% - Accent3 2 6" xfId="258" xr:uid="{00000000-0005-0000-0000-00009C010000}"/>
    <cellStyle name="40% - Accent3 2 6 2" xfId="550" xr:uid="{00000000-0005-0000-0000-00009D010000}"/>
    <cellStyle name="40% - Accent3 2 6 2 2" xfId="5654" xr:uid="{7D40E38D-7CDA-4D81-A7A2-E9FCF7E193BA}"/>
    <cellStyle name="40% - Accent3 2 6 3" xfId="782" xr:uid="{00000000-0005-0000-0000-00009E010000}"/>
    <cellStyle name="40% - Accent3 2 6 3 2" xfId="5886" xr:uid="{4A8AFFC7-A911-4219-9131-6A589D167928}"/>
    <cellStyle name="40% - Accent3 2 6 4" xfId="5418" xr:uid="{93FF2553-A30E-4627-8AD9-2CA9F561D64A}"/>
    <cellStyle name="40% - Accent3 2 7" xfId="1070" xr:uid="{A8DF01DE-9F65-4425-9BFB-D9777084C214}"/>
    <cellStyle name="40% - Accent3 2 8" xfId="5242" xr:uid="{D91478F7-D527-49DA-BC96-9E32980CB35B}"/>
    <cellStyle name="40% - Accent3 2 8 2" xfId="9316" xr:uid="{C05A9F38-994F-4A9D-8CAC-853E79702279}"/>
    <cellStyle name="40% - Accent3 2 9" xfId="5270" xr:uid="{68F17CB1-A78D-48B2-AB33-D5FAFDE4CF3C}"/>
    <cellStyle name="40% - Accent3 2 9 2" xfId="9343" xr:uid="{BCBB5D17-9AEB-472A-B31E-9801B64C5A91}"/>
    <cellStyle name="40% - Accent3 3" xfId="389" xr:uid="{00000000-0005-0000-0000-00009F010000}"/>
    <cellStyle name="40% - Accent3 3 2" xfId="653" xr:uid="{00000000-0005-0000-0000-0000A0010000}"/>
    <cellStyle name="40% - Accent3 3 2 2" xfId="1986" xr:uid="{F3EA82C0-215C-4756-A2FB-EF5AD04F63A0}"/>
    <cellStyle name="40% - Accent3 3 2 2 2" xfId="2780" xr:uid="{3605A135-7D9D-4320-9691-C314B045C15C}"/>
    <cellStyle name="40% - Accent3 3 2 2 2 2" xfId="7102" xr:uid="{C294FCFD-D3BC-4651-A2DF-2C4A4643844F}"/>
    <cellStyle name="40% - Accent3 3 2 2 3" xfId="4868" xr:uid="{8AD3653E-F9D8-4213-B23C-D29C1AC894B8}"/>
    <cellStyle name="40% - Accent3 3 2 2 3 2" xfId="8957" xr:uid="{1362533D-9182-4669-A36B-F24CDB2F5128}"/>
    <cellStyle name="40% - Accent3 3 2 2 4" xfId="6354" xr:uid="{CE1B7E48-B42C-4CD8-B4DB-78C0F033B99B}"/>
    <cellStyle name="40% - Accent3 3 2 3" xfId="2249" xr:uid="{E9DC5973-8642-4FED-B95B-4146403AFF28}"/>
    <cellStyle name="40% - Accent3 3 2 3 2" xfId="5129" xr:uid="{67576448-CB38-47E3-A7B6-F51258B3EF04}"/>
    <cellStyle name="40% - Accent3 3 2 3 2 2" xfId="9218" xr:uid="{D10BFB69-6958-4350-9BFB-049D05ED142A}"/>
    <cellStyle name="40% - Accent3 3 2 3 3" xfId="6615" xr:uid="{5E3415AA-8DB6-42F9-AED4-2F978311318F}"/>
    <cellStyle name="40% - Accent3 3 2 4" xfId="2430" xr:uid="{88552CAD-05FB-47B9-8B19-82FA5B0484F5}"/>
    <cellStyle name="40% - Accent3 3 2 4 2" xfId="6789" xr:uid="{EE70D584-C67A-4373-85C1-9B33C495BD13}"/>
    <cellStyle name="40% - Accent3 3 2 5" xfId="1247" xr:uid="{3C7C2159-0CDE-42D7-9556-139C6567E035}"/>
    <cellStyle name="40% - Accent3 3 2 5 2" xfId="6143" xr:uid="{DC6933D2-0D5E-48B7-B7AE-D7B5916C76B5}"/>
    <cellStyle name="40% - Accent3 3 2 6" xfId="4597" xr:uid="{32442745-0F7E-4BB8-A2D3-57A1E0916FAA}"/>
    <cellStyle name="40% - Accent3 3 2 6 2" xfId="8698" xr:uid="{6C3776EC-A5AF-471E-BAC4-B5D0C0C36653}"/>
    <cellStyle name="40% - Accent3 3 2 7" xfId="5757" xr:uid="{81AA25EC-75E9-46A9-AAFE-EF74FEBD2838}"/>
    <cellStyle name="40% - Accent3 3 3" xfId="886" xr:uid="{00000000-0005-0000-0000-0000A1010000}"/>
    <cellStyle name="40% - Accent3 3 3 2" xfId="1987" xr:uid="{34237C6B-786C-43A8-BF7E-90432CDFB6CD}"/>
    <cellStyle name="40% - Accent3 3 3 2 2" xfId="2781" xr:uid="{C26A4E9B-1CD8-4EEE-B8F3-26EDC47BD071}"/>
    <cellStyle name="40% - Accent3 3 3 2 2 2" xfId="7103" xr:uid="{2682A2E3-8C77-4217-B853-52E591DCF7B1}"/>
    <cellStyle name="40% - Accent3 3 3 2 3" xfId="4869" xr:uid="{EB2F5BED-E4D9-490B-A9DE-DA7F56E04BAE}"/>
    <cellStyle name="40% - Accent3 3 3 2 3 2" xfId="8958" xr:uid="{EEBC67CC-273E-423F-B949-42A7946681A6}"/>
    <cellStyle name="40% - Accent3 3 3 2 4" xfId="6355" xr:uid="{A3EE5112-2DBA-4A64-AAD3-7E97E5343DEA}"/>
    <cellStyle name="40% - Accent3 3 3 3" xfId="2250" xr:uid="{D08FE754-48D9-4C18-B20C-B0F636C958CD}"/>
    <cellStyle name="40% - Accent3 3 3 3 2" xfId="5130" xr:uid="{E3CCF9E6-B5E5-47F6-8366-CA92F1B72BBC}"/>
    <cellStyle name="40% - Accent3 3 3 3 2 2" xfId="9219" xr:uid="{1A0CC504-48A8-49B8-A6F1-770CFF33566D}"/>
    <cellStyle name="40% - Accent3 3 3 3 3" xfId="6616" xr:uid="{89CD4E92-7B7D-4A0C-9546-A29D22FB1DE0}"/>
    <cellStyle name="40% - Accent3 3 3 4" xfId="2431" xr:uid="{471094C2-8F3C-4C31-8E74-E7D9418E5778}"/>
    <cellStyle name="40% - Accent3 3 3 4 2" xfId="6790" xr:uid="{8DEA483E-DF74-4CB8-A798-D2239C3A9BA1}"/>
    <cellStyle name="40% - Accent3 3 3 5" xfId="1248" xr:uid="{F9E3BDBC-C71B-42FB-B99E-9218F9CFA5B1}"/>
    <cellStyle name="40% - Accent3 3 3 5 2" xfId="6144" xr:uid="{C5F5F363-7B45-4339-87DC-C5F66C9F30A1}"/>
    <cellStyle name="40% - Accent3 3 3 6" xfId="4598" xr:uid="{44C434DF-4E5E-4D25-9E59-C7F4ED6BE400}"/>
    <cellStyle name="40% - Accent3 3 3 6 2" xfId="8699" xr:uid="{4D91A3CB-3EB5-4627-9F5C-0FC92885144C}"/>
    <cellStyle name="40% - Accent3 3 3 7" xfId="5990" xr:uid="{D2C6ECF4-9A63-43F6-A36D-60DF818D0AB4}"/>
    <cellStyle name="40% - Accent3 3 4" xfId="1246" xr:uid="{EC4C7886-FC26-43A2-A2E2-FF061CF583E2}"/>
    <cellStyle name="40% - Accent3 3 5" xfId="5521" xr:uid="{FD4AD143-7C19-495A-B499-F1D0723425FE}"/>
    <cellStyle name="40% - Accent3 4" xfId="915" xr:uid="{00000000-0005-0000-0000-0000A2010000}"/>
    <cellStyle name="40% - Accent3 4 2" xfId="1250" xr:uid="{4D3AFFDE-E727-476A-AABA-CEE43D208142}"/>
    <cellStyle name="40% - Accent3 4 2 2" xfId="1988" xr:uid="{DA8B03C6-2188-4945-92EB-0D5DD1980C2E}"/>
    <cellStyle name="40% - Accent3 4 2 2 2" xfId="2782" xr:uid="{3414B1CA-3C98-457C-B20A-5EF13F76DD71}"/>
    <cellStyle name="40% - Accent3 4 2 2 2 2" xfId="7104" xr:uid="{D02958AA-1AAB-4B5C-84C2-8D2DC807EF6A}"/>
    <cellStyle name="40% - Accent3 4 2 2 3" xfId="4870" xr:uid="{3479FC93-B974-4593-942E-BC8C415394D8}"/>
    <cellStyle name="40% - Accent3 4 2 2 3 2" xfId="8959" xr:uid="{DDBC400E-F4DE-4F24-B4AD-27D57B3C13F3}"/>
    <cellStyle name="40% - Accent3 4 2 2 4" xfId="6356" xr:uid="{667687C4-CA47-4CB4-9F0F-0F2D569BB1BB}"/>
    <cellStyle name="40% - Accent3 4 2 3" xfId="2251" xr:uid="{0FE3E682-6E44-4B79-ACC4-48C8EEC2B8EB}"/>
    <cellStyle name="40% - Accent3 4 2 3 2" xfId="5131" xr:uid="{F07084F9-5DAF-46FF-ADA5-AB9CFC096B43}"/>
    <cellStyle name="40% - Accent3 4 2 3 2 2" xfId="9220" xr:uid="{F0DF621E-9DBF-495A-AF80-4E748E6C989D}"/>
    <cellStyle name="40% - Accent3 4 2 3 3" xfId="6617" xr:uid="{F58E6715-14C1-49F2-A139-D0E78E0A91E8}"/>
    <cellStyle name="40% - Accent3 4 2 4" xfId="2432" xr:uid="{A4297BE6-6930-43E3-AC3E-4F7DFD22F78C}"/>
    <cellStyle name="40% - Accent3 4 2 4 2" xfId="6791" xr:uid="{1E63F41E-315B-47CE-9B1A-D26C5EFB5890}"/>
    <cellStyle name="40% - Accent3 4 2 5" xfId="4599" xr:uid="{7217ADA1-1570-4830-9091-765AAD963172}"/>
    <cellStyle name="40% - Accent3 4 2 5 2" xfId="8700" xr:uid="{D623D46F-D47C-43B2-B384-A89111EC318B}"/>
    <cellStyle name="40% - Accent3 4 2 6" xfId="6145" xr:uid="{DB29789A-6D20-44A8-8067-32B9943D2B34}"/>
    <cellStyle name="40% - Accent3 4 3" xfId="1251" xr:uid="{2B210720-EFBF-49A0-B080-0D2FE44DFE67}"/>
    <cellStyle name="40% - Accent3 4 3 2" xfId="1989" xr:uid="{7182DBF5-EEC0-413C-A15D-45881A09A9D9}"/>
    <cellStyle name="40% - Accent3 4 3 2 2" xfId="2783" xr:uid="{B7EAF932-72BF-470B-891A-FC84BF1D770D}"/>
    <cellStyle name="40% - Accent3 4 3 2 2 2" xfId="7105" xr:uid="{520143DC-749E-46BA-95CE-6DA19C6863AE}"/>
    <cellStyle name="40% - Accent3 4 3 2 3" xfId="4871" xr:uid="{F3EBFC5E-1F5A-4FAC-A68D-FCB820CB4947}"/>
    <cellStyle name="40% - Accent3 4 3 2 3 2" xfId="8960" xr:uid="{96257B0B-5004-4458-A59D-096BE1A20705}"/>
    <cellStyle name="40% - Accent3 4 3 2 4" xfId="6357" xr:uid="{C9A72B32-6A1B-413C-88FF-4C4AD2B0074B}"/>
    <cellStyle name="40% - Accent3 4 3 3" xfId="2252" xr:uid="{E99F3DC8-B56B-4384-AA6F-CFEA040B36AA}"/>
    <cellStyle name="40% - Accent3 4 3 3 2" xfId="5132" xr:uid="{C6062F09-5183-4FCE-97C8-B8ECDA754638}"/>
    <cellStyle name="40% - Accent3 4 3 3 2 2" xfId="9221" xr:uid="{29D09A97-42D2-4FE8-A866-594E08F45354}"/>
    <cellStyle name="40% - Accent3 4 3 3 3" xfId="6618" xr:uid="{24F1BCAA-0D59-4385-8E5E-5B071921801A}"/>
    <cellStyle name="40% - Accent3 4 3 4" xfId="2433" xr:uid="{D7C57627-FB35-4B0F-BE55-4770B302E084}"/>
    <cellStyle name="40% - Accent3 4 3 4 2" xfId="6792" xr:uid="{56E1AEB3-4657-487C-894C-BDF666E2935D}"/>
    <cellStyle name="40% - Accent3 4 3 5" xfId="4600" xr:uid="{FBD266F7-36C9-4349-9130-FBFB53AD7664}"/>
    <cellStyle name="40% - Accent3 4 3 5 2" xfId="8701" xr:uid="{2DF07740-4E6B-4329-9E53-6DB0A09E5604}"/>
    <cellStyle name="40% - Accent3 4 3 6" xfId="6146" xr:uid="{020AE45E-CE70-48DB-8966-42AF8CC5EC78}"/>
    <cellStyle name="40% - Accent3 4 4" xfId="1249" xr:uid="{4A79BEFF-F6DA-4E2A-A327-7905A973C225}"/>
    <cellStyle name="40% - Accent3 4 5" xfId="6010" xr:uid="{238091C2-E530-4119-A108-D576AAC10955}"/>
    <cellStyle name="40% - Accent3 5" xfId="1252" xr:uid="{0A81264D-D7C1-4BFB-8B7B-658BA43AAE50}"/>
    <cellStyle name="40% - Accent3 5 2" xfId="1253" xr:uid="{3A316B6A-E65F-40A7-BF21-BD11A53B5EAF}"/>
    <cellStyle name="40% - Accent3 5 2 2" xfId="1991" xr:uid="{FBE709B0-DAE4-4799-ADCE-C4D2401824F2}"/>
    <cellStyle name="40% - Accent3 5 2 2 2" xfId="2785" xr:uid="{7FF4746D-19CE-443B-B47F-1FDE5EE254DE}"/>
    <cellStyle name="40% - Accent3 5 2 2 2 2" xfId="7107" xr:uid="{ACF79077-4153-48AB-866C-EF37008D2C8B}"/>
    <cellStyle name="40% - Accent3 5 2 2 3" xfId="4873" xr:uid="{87D59C27-E3B0-4852-A12D-066DA8FEE3A3}"/>
    <cellStyle name="40% - Accent3 5 2 2 3 2" xfId="8962" xr:uid="{790C336D-DDAB-4158-A103-0CA8596E521F}"/>
    <cellStyle name="40% - Accent3 5 2 2 4" xfId="6359" xr:uid="{C917DD02-B34A-4DC5-8A81-A060C565928A}"/>
    <cellStyle name="40% - Accent3 5 2 3" xfId="2254" xr:uid="{17069BFF-5660-4483-B3B1-6B9E66501ED0}"/>
    <cellStyle name="40% - Accent3 5 2 3 2" xfId="5134" xr:uid="{12249460-4ADE-4860-BA7C-CA22D228761C}"/>
    <cellStyle name="40% - Accent3 5 2 3 2 2" xfId="9223" xr:uid="{CC515B67-EA60-4A3A-8524-EFE0A65F10A0}"/>
    <cellStyle name="40% - Accent3 5 2 3 3" xfId="6620" xr:uid="{9E6DBBD1-0799-4111-9A6D-ED921EBFE15E}"/>
    <cellStyle name="40% - Accent3 5 2 4" xfId="2435" xr:uid="{09733241-087A-4DED-B358-C2CD461985A4}"/>
    <cellStyle name="40% - Accent3 5 2 4 2" xfId="6794" xr:uid="{B07FE4F2-D860-40BA-AAB3-0B371CBAF3C4}"/>
    <cellStyle name="40% - Accent3 5 2 5" xfId="4602" xr:uid="{ABD65819-BE10-48E1-93D8-244E03F5E5B4}"/>
    <cellStyle name="40% - Accent3 5 2 5 2" xfId="8703" xr:uid="{606A4CB0-85D6-4DAC-97EA-5318CC5AE894}"/>
    <cellStyle name="40% - Accent3 5 2 6" xfId="6148" xr:uid="{206F2E7F-1EE8-4797-9DD6-64CF8BB58876}"/>
    <cellStyle name="40% - Accent3 5 3" xfId="1990" xr:uid="{EE469995-F3F3-462B-AA0B-FEA5C791B47B}"/>
    <cellStyle name="40% - Accent3 5 3 2" xfId="2784" xr:uid="{3A8BF65B-6457-4EC2-9C95-53A9AFA45AD7}"/>
    <cellStyle name="40% - Accent3 5 3 2 2" xfId="7106" xr:uid="{D74FF4D9-1505-4E66-8D26-AFD74C35E636}"/>
    <cellStyle name="40% - Accent3 5 3 3" xfId="4872" xr:uid="{EFAB317F-5B86-4AE8-9E21-86C7E6F0C6D9}"/>
    <cellStyle name="40% - Accent3 5 3 3 2" xfId="8961" xr:uid="{1F208086-4D76-4DF9-8EE3-E6F9A8D31D07}"/>
    <cellStyle name="40% - Accent3 5 3 4" xfId="6358" xr:uid="{EEC1D40D-EC9F-42EC-B45F-B2718CD29B81}"/>
    <cellStyle name="40% - Accent3 5 4" xfId="2253" xr:uid="{6E498F9D-A341-4197-9021-23E17DA5602E}"/>
    <cellStyle name="40% - Accent3 5 4 2" xfId="5133" xr:uid="{858FB87A-02E0-410B-A68E-47739AAE7CAB}"/>
    <cellStyle name="40% - Accent3 5 4 2 2" xfId="9222" xr:uid="{F82FBF26-7741-4EB0-97C9-33FA25C80AFF}"/>
    <cellStyle name="40% - Accent3 5 4 3" xfId="6619" xr:uid="{B855BC2A-AD0E-4E4D-B286-4C220932274F}"/>
    <cellStyle name="40% - Accent3 5 5" xfId="2434" xr:uid="{5B3297AB-A2C8-4FB9-98A7-FDF8086DD2C9}"/>
    <cellStyle name="40% - Accent3 5 5 2" xfId="6793" xr:uid="{D4FDD58B-F436-4F24-A403-B0776D46D4D8}"/>
    <cellStyle name="40% - Accent3 5 6" xfId="4601" xr:uid="{2635ADC4-0A90-40B1-A4A6-9D4158F89E16}"/>
    <cellStyle name="40% - Accent3 5 6 2" xfId="8702" xr:uid="{949A9B8E-AE6B-42A6-9F9D-08C1EDA8450B}"/>
    <cellStyle name="40% - Accent3 5 7" xfId="6147" xr:uid="{50984AD3-97AC-4E78-9D55-02B79BE6177F}"/>
    <cellStyle name="40% - Accent3 6" xfId="1254" xr:uid="{C94E4FEC-8D3B-44CB-9553-756162BA5BC8}"/>
    <cellStyle name="40% - Accent3 6 2" xfId="1255" xr:uid="{FD2A625C-6EF3-4374-9B30-AE27A46E9C32}"/>
    <cellStyle name="40% - Accent3 6 2 2" xfId="1993" xr:uid="{257EB568-02BC-46A5-9634-24B939D3EC33}"/>
    <cellStyle name="40% - Accent3 6 2 2 2" xfId="2787" xr:uid="{6C5CE0F0-D905-4B4A-B510-D8A868B3E449}"/>
    <cellStyle name="40% - Accent3 6 2 2 2 2" xfId="7109" xr:uid="{16031592-D450-49AA-8644-94855196558D}"/>
    <cellStyle name="40% - Accent3 6 2 2 3" xfId="4875" xr:uid="{1053E22E-248C-4355-BC52-264C69DB405A}"/>
    <cellStyle name="40% - Accent3 6 2 2 3 2" xfId="8964" xr:uid="{68429FC5-ADE7-4D2E-9708-AFE4BBD362B9}"/>
    <cellStyle name="40% - Accent3 6 2 2 4" xfId="6361" xr:uid="{9414E53B-AD58-44EC-AE82-CA2B672CC175}"/>
    <cellStyle name="40% - Accent3 6 2 3" xfId="2256" xr:uid="{B6F9350D-1A82-4692-820B-AD2A193FC91F}"/>
    <cellStyle name="40% - Accent3 6 2 3 2" xfId="5136" xr:uid="{021AABFF-6B54-4C58-B711-70726892081C}"/>
    <cellStyle name="40% - Accent3 6 2 3 2 2" xfId="9225" xr:uid="{BD0839AC-4206-4CA3-A9D3-E9F80205515F}"/>
    <cellStyle name="40% - Accent3 6 2 3 3" xfId="6622" xr:uid="{712CACE1-AF5B-49A9-B312-1B38BC3FD87F}"/>
    <cellStyle name="40% - Accent3 6 2 4" xfId="2437" xr:uid="{83E07DF6-DF85-4922-81ED-2228369CF679}"/>
    <cellStyle name="40% - Accent3 6 2 4 2" xfId="6796" xr:uid="{5EC4BC90-0E90-4D0D-81D1-9C2A8FFEA6AF}"/>
    <cellStyle name="40% - Accent3 6 2 5" xfId="4604" xr:uid="{FA134202-BA63-4F38-B7D4-89BD989CA0ED}"/>
    <cellStyle name="40% - Accent3 6 2 5 2" xfId="8705" xr:uid="{1CF3BDED-2B06-4995-B891-8F44796D38D4}"/>
    <cellStyle name="40% - Accent3 6 2 6" xfId="6150" xr:uid="{8103C720-B04D-40D4-BEB7-D236BE403B7C}"/>
    <cellStyle name="40% - Accent3 6 3" xfId="1992" xr:uid="{024754C6-5D6E-441B-BCE3-EFDA9489E3A9}"/>
    <cellStyle name="40% - Accent3 6 3 2" xfId="2786" xr:uid="{776F3CD1-F4FD-4C6F-8C22-6EB152AE6789}"/>
    <cellStyle name="40% - Accent3 6 3 2 2" xfId="7108" xr:uid="{816E43C5-A1F5-4DCA-97AB-8944265DC935}"/>
    <cellStyle name="40% - Accent3 6 3 3" xfId="4874" xr:uid="{292A8A5C-A6FF-4759-A2F7-B6134A8065C8}"/>
    <cellStyle name="40% - Accent3 6 3 3 2" xfId="8963" xr:uid="{892144FC-780C-4BBC-AF69-EBE747B6CC69}"/>
    <cellStyle name="40% - Accent3 6 3 4" xfId="6360" xr:uid="{27D8F220-C45A-43AA-8099-F628BE212B93}"/>
    <cellStyle name="40% - Accent3 6 4" xfId="2255" xr:uid="{3BD1BDAE-E61E-4082-898C-F447752579E2}"/>
    <cellStyle name="40% - Accent3 6 4 2" xfId="5135" xr:uid="{1D6588FC-7724-4A25-95D8-78FF166D85C0}"/>
    <cellStyle name="40% - Accent3 6 4 2 2" xfId="9224" xr:uid="{7F776666-D6E1-4A96-BF85-C3C1DF656C65}"/>
    <cellStyle name="40% - Accent3 6 4 3" xfId="6621" xr:uid="{161BE516-5093-46DD-A038-02094D970BBC}"/>
    <cellStyle name="40% - Accent3 6 5" xfId="2436" xr:uid="{29572771-9DB1-4D9A-956E-EF07C7AC832A}"/>
    <cellStyle name="40% - Accent3 6 5 2" xfId="6795" xr:uid="{5B110F1C-E70D-4D8C-8876-A0CA05060E4C}"/>
    <cellStyle name="40% - Accent3 6 6" xfId="4603" xr:uid="{ECAA973B-6F39-4410-8262-2F84C3E563DD}"/>
    <cellStyle name="40% - Accent3 6 6 2" xfId="8704" xr:uid="{7F36C15F-AB77-4CB1-80F3-FA2E9F1606DB}"/>
    <cellStyle name="40% - Accent3 6 7" xfId="6149" xr:uid="{4179532F-72BC-4178-9FB5-EF68ACCCC57E}"/>
    <cellStyle name="40% - Accent3 7" xfId="1256" xr:uid="{6D204EDB-5EF4-4738-B028-FF9298738DEA}"/>
    <cellStyle name="40% - Accent3 7 2" xfId="1257" xr:uid="{8966B1D5-7FCB-4FA5-A223-56F01A56C924}"/>
    <cellStyle name="40% - Accent3 7 2 2" xfId="1995" xr:uid="{EDF263DB-CA4F-4C5B-B8DD-7C432EC368CB}"/>
    <cellStyle name="40% - Accent3 7 2 2 2" xfId="2789" xr:uid="{C27A714B-B65A-4902-A820-770D5F3CBDAB}"/>
    <cellStyle name="40% - Accent3 7 2 2 2 2" xfId="7111" xr:uid="{217C779D-589F-41F6-810B-BE5034EF09F5}"/>
    <cellStyle name="40% - Accent3 7 2 2 3" xfId="4877" xr:uid="{49694044-76F8-4AFF-BE87-A8F51D05AA35}"/>
    <cellStyle name="40% - Accent3 7 2 2 3 2" xfId="8966" xr:uid="{C368A246-3C9A-4221-90B0-43296EA65BAC}"/>
    <cellStyle name="40% - Accent3 7 2 2 4" xfId="6363" xr:uid="{844523AD-1A76-4F62-B636-7CD05F0E6197}"/>
    <cellStyle name="40% - Accent3 7 2 3" xfId="2258" xr:uid="{5B158B31-C80F-4B66-AE4C-FE9D7A355DA4}"/>
    <cellStyle name="40% - Accent3 7 2 3 2" xfId="5138" xr:uid="{2768E0CE-5D7C-43E1-BF04-5757CC77F240}"/>
    <cellStyle name="40% - Accent3 7 2 3 2 2" xfId="9227" xr:uid="{65FDD6A3-4DEE-410F-8D3C-27A020B4AA30}"/>
    <cellStyle name="40% - Accent3 7 2 3 3" xfId="6624" xr:uid="{0DFA48DF-77C0-4E4D-8558-A85DCAE6D233}"/>
    <cellStyle name="40% - Accent3 7 2 4" xfId="2439" xr:uid="{F965BCAD-B077-418B-A4D8-D819002BA0AB}"/>
    <cellStyle name="40% - Accent3 7 2 4 2" xfId="6798" xr:uid="{46354124-C61F-4103-A40C-5687B811AAAC}"/>
    <cellStyle name="40% - Accent3 7 2 5" xfId="4606" xr:uid="{5AC00A41-C305-4606-8EA9-3540EC5917DB}"/>
    <cellStyle name="40% - Accent3 7 2 5 2" xfId="8707" xr:uid="{D4757D6F-C764-4425-8AC8-D99574B4F7D0}"/>
    <cellStyle name="40% - Accent3 7 2 6" xfId="6152" xr:uid="{E917A8E3-DD0C-4620-AF82-D31BDC78D4A2}"/>
    <cellStyle name="40% - Accent3 7 3" xfId="1994" xr:uid="{68EEF5F7-E699-43ED-BEC0-D08A545BF6C6}"/>
    <cellStyle name="40% - Accent3 7 3 2" xfId="2788" xr:uid="{E6528650-8632-489F-80C3-F5981C498B6A}"/>
    <cellStyle name="40% - Accent3 7 3 2 2" xfId="7110" xr:uid="{8EE3ABE5-4612-4C1D-8755-00315434D148}"/>
    <cellStyle name="40% - Accent3 7 3 3" xfId="4876" xr:uid="{CD32415A-C39D-48B7-85A6-247DED188A0A}"/>
    <cellStyle name="40% - Accent3 7 3 3 2" xfId="8965" xr:uid="{EA1FE65E-5CAF-449B-BA9F-5E7BECBF432C}"/>
    <cellStyle name="40% - Accent3 7 3 4" xfId="6362" xr:uid="{5EF2AE46-DCA5-47D4-B0FB-859CC9650D4B}"/>
    <cellStyle name="40% - Accent3 7 4" xfId="2257" xr:uid="{458447A8-956D-4672-AC57-CBCC817ABC52}"/>
    <cellStyle name="40% - Accent3 7 4 2" xfId="5137" xr:uid="{15886E3E-AC45-4591-A59B-1F770680F0BD}"/>
    <cellStyle name="40% - Accent3 7 4 2 2" xfId="9226" xr:uid="{9F777BA8-11DE-4EBB-83F7-8B925893177D}"/>
    <cellStyle name="40% - Accent3 7 4 3" xfId="6623" xr:uid="{9084E1D8-8834-4B4F-A4A2-AB3115647ACE}"/>
    <cellStyle name="40% - Accent3 7 5" xfId="2438" xr:uid="{D3EDD7BF-56B7-474D-81D2-1BBF2B7A9BF5}"/>
    <cellStyle name="40% - Accent3 7 5 2" xfId="6797" xr:uid="{B724F711-7439-4A43-8E42-8961465B6812}"/>
    <cellStyle name="40% - Accent3 7 6" xfId="4605" xr:uid="{BC9E31CA-6521-4986-84E1-F6590DF93087}"/>
    <cellStyle name="40% - Accent3 7 6 2" xfId="8706" xr:uid="{46695E8D-58AE-4D5B-AD6D-871173BD4F66}"/>
    <cellStyle name="40% - Accent3 7 7" xfId="6151" xr:uid="{70933E55-BA34-477B-9702-2C5372E4CE41}"/>
    <cellStyle name="40% - Accent3 8" xfId="1258" xr:uid="{C831F071-8AFB-4D4A-810A-8DBE8D536085}"/>
    <cellStyle name="40% - Accent3 8 2" xfId="1996" xr:uid="{BCE5476C-92AF-49D2-B1C0-A29E44707907}"/>
    <cellStyle name="40% - Accent3 8 2 2" xfId="2790" xr:uid="{7469E625-C032-4F52-ADC9-DBBEF4ED0073}"/>
    <cellStyle name="40% - Accent3 8 2 2 2" xfId="7112" xr:uid="{E4F9350F-A69E-481D-8C54-118B07E6F0F0}"/>
    <cellStyle name="40% - Accent3 8 2 3" xfId="4878" xr:uid="{C4558530-5454-43D7-93B6-E0842A39A644}"/>
    <cellStyle name="40% - Accent3 8 2 3 2" xfId="8967" xr:uid="{73F7B43F-B702-402E-9BB0-E27AFA5CEFF4}"/>
    <cellStyle name="40% - Accent3 8 2 4" xfId="6364" xr:uid="{694F5724-452C-4B75-851E-A7F2A02AF13A}"/>
    <cellStyle name="40% - Accent3 8 3" xfId="2259" xr:uid="{F0B46D0B-9B02-4BFC-8BF3-D460180D7359}"/>
    <cellStyle name="40% - Accent3 8 3 2" xfId="5139" xr:uid="{38F3848B-9DD2-4E46-8956-B2579ADBC5F8}"/>
    <cellStyle name="40% - Accent3 8 3 2 2" xfId="9228" xr:uid="{1C58F344-3326-4227-B085-97A664A504DF}"/>
    <cellStyle name="40% - Accent3 8 3 3" xfId="6625" xr:uid="{177557BE-0E48-4823-AA49-C337603ECC3A}"/>
    <cellStyle name="40% - Accent3 8 4" xfId="2440" xr:uid="{517C260B-884E-4579-8A3F-6573FA4EFFC5}"/>
    <cellStyle name="40% - Accent3 8 4 2" xfId="6799" xr:uid="{C05A4DDB-02EC-40B9-A91D-D8BEC6216593}"/>
    <cellStyle name="40% - Accent3 8 5" xfId="4607" xr:uid="{725226AA-D333-4D6B-805E-56E29A697EF7}"/>
    <cellStyle name="40% - Accent3 8 5 2" xfId="8708" xr:uid="{8DA81C05-EE38-43F6-9A8E-8018A6A6ECA1}"/>
    <cellStyle name="40% - Accent3 8 6" xfId="6153" xr:uid="{E8074422-6F58-485A-8E59-FA72608E32C2}"/>
    <cellStyle name="40% - Accent3 9" xfId="1259" xr:uid="{B2CAF367-7F88-44C7-9A97-FD16F266C42F}"/>
    <cellStyle name="40% - Accent4" xfId="1032" builtinId="43" customBuiltin="1"/>
    <cellStyle name="40% - Accent4 10" xfId="1870" xr:uid="{0E3CAD87-6CA6-4FAD-8ED3-5582352E7480}"/>
    <cellStyle name="40% - Accent4 10 2" xfId="6249" xr:uid="{E31DDAFB-AE52-418A-BC0D-501D7E8A0186}"/>
    <cellStyle name="40% - Accent4 11" xfId="4763" xr:uid="{B0C1FF7F-74F4-4697-9E40-3EF0386B7FA5}"/>
    <cellStyle name="40% - Accent4 11 2" xfId="8852" xr:uid="{D52110BC-0FF8-44C1-B3E3-C8D2BEBE04E8}"/>
    <cellStyle name="40% - Accent4 12" xfId="5231" xr:uid="{A3DD7DEC-0155-4F19-B8F9-D9B55170BB2D}"/>
    <cellStyle name="40% - Accent4 12 2" xfId="9305" xr:uid="{D2686E48-5E40-44F4-99F5-DD69D623B9BA}"/>
    <cellStyle name="40% - Accent4 13" xfId="5259" xr:uid="{C1574EF9-2BD8-4104-A9BB-038C1C1FD784}"/>
    <cellStyle name="40% - Accent4 13 2" xfId="9332" xr:uid="{52CF3319-CA7A-45B7-A199-191726E96C99}"/>
    <cellStyle name="40% - Accent4 14" xfId="5285" xr:uid="{FD4FE843-9012-43FB-9713-B34483DB0940}"/>
    <cellStyle name="40% - Accent4 14 2" xfId="9358" xr:uid="{E613F165-BD28-4769-9D47-00CDEE9530E6}"/>
    <cellStyle name="40% - Accent4 15" xfId="6037" xr:uid="{27D9B4CE-50C7-49C7-B29E-113845CC9796}"/>
    <cellStyle name="40% - Accent4 2" xfId="27" xr:uid="{00000000-0005-0000-0000-0000A3010000}"/>
    <cellStyle name="40% - Accent4 2 2" xfId="89" xr:uid="{00000000-0005-0000-0000-0000A4010000}"/>
    <cellStyle name="40% - Accent4 2 2 2" xfId="259" xr:uid="{00000000-0005-0000-0000-0000A5010000}"/>
    <cellStyle name="40% - Accent4 2 2 2 2" xfId="260" xr:uid="{00000000-0005-0000-0000-0000A6010000}"/>
    <cellStyle name="40% - Accent4 2 2 2 2 2" xfId="552" xr:uid="{00000000-0005-0000-0000-0000A7010000}"/>
    <cellStyle name="40% - Accent4 2 2 2 2 2 2" xfId="5656" xr:uid="{AD83DBD5-E340-4BC8-AB33-C421015B2C9B}"/>
    <cellStyle name="40% - Accent4 2 2 2 2 3" xfId="784" xr:uid="{00000000-0005-0000-0000-0000A8010000}"/>
    <cellStyle name="40% - Accent4 2 2 2 2 3 2" xfId="5888" xr:uid="{3996F0B7-6D7A-4FCB-82FD-8C75BA9EAE6F}"/>
    <cellStyle name="40% - Accent4 2 2 2 2 4" xfId="2791" xr:uid="{B1707048-B7F5-499D-82DF-11B5C1BAF657}"/>
    <cellStyle name="40% - Accent4 2 2 2 2 4 2" xfId="7113" xr:uid="{2B603DF1-7DAD-4CBC-8937-9D80FABFDFD3}"/>
    <cellStyle name="40% - Accent4 2 2 2 2 5" xfId="5420" xr:uid="{A7ADC492-8EF7-40CF-9EB9-E192648F4D78}"/>
    <cellStyle name="40% - Accent4 2 2 2 3" xfId="261" xr:uid="{00000000-0005-0000-0000-0000A9010000}"/>
    <cellStyle name="40% - Accent4 2 2 2 3 2" xfId="553" xr:uid="{00000000-0005-0000-0000-0000AA010000}"/>
    <cellStyle name="40% - Accent4 2 2 2 3 2 2" xfId="5657" xr:uid="{E43B7F2F-9D0F-474C-9D9E-69DE0BFD875A}"/>
    <cellStyle name="40% - Accent4 2 2 2 3 3" xfId="785" xr:uid="{00000000-0005-0000-0000-0000AB010000}"/>
    <cellStyle name="40% - Accent4 2 2 2 3 3 2" xfId="5889" xr:uid="{F41D22D0-2A70-4CCA-AED0-8B4F078C66AD}"/>
    <cellStyle name="40% - Accent4 2 2 2 3 4" xfId="5421" xr:uid="{58BC1CF0-D137-4EE9-BC51-EBE3271559C2}"/>
    <cellStyle name="40% - Accent4 2 2 2 4" xfId="551" xr:uid="{00000000-0005-0000-0000-0000AC010000}"/>
    <cellStyle name="40% - Accent4 2 2 2 4 2" xfId="5655" xr:uid="{47EF02F6-4F0B-46CF-84BB-48E6797C55EC}"/>
    <cellStyle name="40% - Accent4 2 2 2 5" xfId="783" xr:uid="{00000000-0005-0000-0000-0000AD010000}"/>
    <cellStyle name="40% - Accent4 2 2 2 5 2" xfId="5887" xr:uid="{606636BB-8D83-402E-A1EC-D4599BF7580A}"/>
    <cellStyle name="40% - Accent4 2 2 2 6" xfId="1997" xr:uid="{7F95F311-1D91-49AB-84A3-E6766317D7DD}"/>
    <cellStyle name="40% - Accent4 2 2 2 6 2" xfId="6365" xr:uid="{4524397B-B4C3-4EF2-A322-977FD49C7315}"/>
    <cellStyle name="40% - Accent4 2 2 2 7" xfId="4879" xr:uid="{C4C91829-ACD9-481E-8AC4-6E177E522706}"/>
    <cellStyle name="40% - Accent4 2 2 2 7 2" xfId="8968" xr:uid="{8A49A5C5-720B-4CC6-BFB2-5E86A70615F4}"/>
    <cellStyle name="40% - Accent4 2 2 2 8" xfId="5419" xr:uid="{53EB4ECB-068A-4AA5-82F4-9AF07120DE4E}"/>
    <cellStyle name="40% - Accent4 2 2 3" xfId="262" xr:uid="{00000000-0005-0000-0000-0000AE010000}"/>
    <cellStyle name="40% - Accent4 2 2 3 2" xfId="554" xr:uid="{00000000-0005-0000-0000-0000AF010000}"/>
    <cellStyle name="40% - Accent4 2 2 3 2 2" xfId="5658" xr:uid="{F8DE503B-1257-470E-A6E2-F3F083BDC91F}"/>
    <cellStyle name="40% - Accent4 2 2 3 3" xfId="786" xr:uid="{00000000-0005-0000-0000-0000B0010000}"/>
    <cellStyle name="40% - Accent4 2 2 3 3 2" xfId="5890" xr:uid="{ED4956B5-23B3-449D-B245-A359663D6F68}"/>
    <cellStyle name="40% - Accent4 2 2 3 4" xfId="2260" xr:uid="{FE4D3FED-D879-4DD4-A6EF-76AC43C5A42C}"/>
    <cellStyle name="40% - Accent4 2 2 3 4 2" xfId="6626" xr:uid="{2A30A652-6DF6-4A0B-B305-2B14755EA75D}"/>
    <cellStyle name="40% - Accent4 2 2 3 5" xfId="5140" xr:uid="{C83CFCAC-C8E6-44C3-BAF2-192D66B40593}"/>
    <cellStyle name="40% - Accent4 2 2 3 5 2" xfId="9229" xr:uid="{BE365DC8-CE02-4064-BB2E-AF22A839C1C1}"/>
    <cellStyle name="40% - Accent4 2 2 3 6" xfId="5422" xr:uid="{6024E1E4-2659-4A8F-97E3-303668AABE9B}"/>
    <cellStyle name="40% - Accent4 2 2 4" xfId="263" xr:uid="{00000000-0005-0000-0000-0000B1010000}"/>
    <cellStyle name="40% - Accent4 2 2 4 2" xfId="555" xr:uid="{00000000-0005-0000-0000-0000B2010000}"/>
    <cellStyle name="40% - Accent4 2 2 4 2 2" xfId="5659" xr:uid="{AAB73B1C-94C9-4857-B8C1-FEB3302D92A5}"/>
    <cellStyle name="40% - Accent4 2 2 4 3" xfId="787" xr:uid="{00000000-0005-0000-0000-0000B3010000}"/>
    <cellStyle name="40% - Accent4 2 2 4 3 2" xfId="5891" xr:uid="{CDF9C5D1-ADBD-4C1A-9A75-18986AA1CE45}"/>
    <cellStyle name="40% - Accent4 2 2 4 4" xfId="2441" xr:uid="{2095B34D-FBC5-4CA1-AA1C-102AA17900E1}"/>
    <cellStyle name="40% - Accent4 2 2 4 4 2" xfId="6800" xr:uid="{1103D4A1-60EF-4BEC-AB31-C3C2AB0B2B60}"/>
    <cellStyle name="40% - Accent4 2 2 4 5" xfId="5423" xr:uid="{DE739663-24FF-4A57-924B-A7C32C2233DC}"/>
    <cellStyle name="40% - Accent4 2 2 5" xfId="2334" xr:uid="{234D3721-F092-4891-B150-FCFA3E7711D0}"/>
    <cellStyle name="40% - Accent4 2 2 6" xfId="1261" xr:uid="{D8D903B0-0C8B-4E92-8843-315482A83693}"/>
    <cellStyle name="40% - Accent4 2 2 6 2" xfId="6154" xr:uid="{56E2E83A-48F2-41FC-B310-724983F5CB0C}"/>
    <cellStyle name="40% - Accent4 2 2 7" xfId="4608" xr:uid="{A2836E90-BE9B-48B6-9AFD-F2F62A4BA3A9}"/>
    <cellStyle name="40% - Accent4 2 2 7 2" xfId="8709" xr:uid="{B6AADA7E-CD70-437A-80EF-C0132B623F2B}"/>
    <cellStyle name="40% - Accent4 2 3" xfId="264" xr:uid="{00000000-0005-0000-0000-0000B4010000}"/>
    <cellStyle name="40% - Accent4 2 3 2" xfId="265" xr:uid="{00000000-0005-0000-0000-0000B5010000}"/>
    <cellStyle name="40% - Accent4 2 3 2 2" xfId="557" xr:uid="{00000000-0005-0000-0000-0000B6010000}"/>
    <cellStyle name="40% - Accent4 2 3 2 2 2" xfId="2792" xr:uid="{93E1D7BA-7716-4986-8426-620B66B615F8}"/>
    <cellStyle name="40% - Accent4 2 3 2 2 2 2" xfId="7114" xr:uid="{79FC9B23-0D33-4235-86E6-47734C1DC91A}"/>
    <cellStyle name="40% - Accent4 2 3 2 2 3" xfId="5661" xr:uid="{B7C4ECEC-5A41-4140-835B-05FC5E352D5F}"/>
    <cellStyle name="40% - Accent4 2 3 2 3" xfId="789" xr:uid="{00000000-0005-0000-0000-0000B7010000}"/>
    <cellStyle name="40% - Accent4 2 3 2 3 2" xfId="5893" xr:uid="{5682AE7E-0BF8-4503-A879-FB45A8717478}"/>
    <cellStyle name="40% - Accent4 2 3 2 4" xfId="1998" xr:uid="{BAB42C82-5DDA-42B7-98A7-B02FEF308EC1}"/>
    <cellStyle name="40% - Accent4 2 3 2 4 2" xfId="6366" xr:uid="{03C66D14-97FB-44A1-A720-10EAC6842B59}"/>
    <cellStyle name="40% - Accent4 2 3 2 5" xfId="4880" xr:uid="{A78B6142-0785-4BA8-8D03-8802C5CBA8D1}"/>
    <cellStyle name="40% - Accent4 2 3 2 5 2" xfId="8969" xr:uid="{454926A1-5124-43B3-A873-ACCF66BE8633}"/>
    <cellStyle name="40% - Accent4 2 3 2 6" xfId="5425" xr:uid="{5EA94668-94ED-41E8-84E4-53E37C1536FB}"/>
    <cellStyle name="40% - Accent4 2 3 3" xfId="266" xr:uid="{00000000-0005-0000-0000-0000B8010000}"/>
    <cellStyle name="40% - Accent4 2 3 3 2" xfId="558" xr:uid="{00000000-0005-0000-0000-0000B9010000}"/>
    <cellStyle name="40% - Accent4 2 3 3 2 2" xfId="5662" xr:uid="{3ED94A2B-F7BD-4CE3-A5BB-8F0D3DCD9F23}"/>
    <cellStyle name="40% - Accent4 2 3 3 3" xfId="790" xr:uid="{00000000-0005-0000-0000-0000BA010000}"/>
    <cellStyle name="40% - Accent4 2 3 3 3 2" xfId="5894" xr:uid="{37AFD66B-6E99-4DE0-AAB3-4298D608C3D3}"/>
    <cellStyle name="40% - Accent4 2 3 3 4" xfId="2261" xr:uid="{48CEB59A-9737-4642-9DA9-0F4C663B1F0B}"/>
    <cellStyle name="40% - Accent4 2 3 3 4 2" xfId="6627" xr:uid="{E63E3BBB-1B15-443A-951A-A4F7D3CC1A59}"/>
    <cellStyle name="40% - Accent4 2 3 3 5" xfId="5141" xr:uid="{6179E1BF-8EB3-42BC-8F57-4F6D65C686D5}"/>
    <cellStyle name="40% - Accent4 2 3 3 5 2" xfId="9230" xr:uid="{2256375E-33E5-487E-840D-C683CEB0344C}"/>
    <cellStyle name="40% - Accent4 2 3 3 6" xfId="5426" xr:uid="{EECFA195-352E-4FFF-BB82-CE87F4040D97}"/>
    <cellStyle name="40% - Accent4 2 3 4" xfId="556" xr:uid="{00000000-0005-0000-0000-0000BB010000}"/>
    <cellStyle name="40% - Accent4 2 3 4 2" xfId="2442" xr:uid="{059D8F1B-143E-4A78-9EE8-5277BB0AFFF2}"/>
    <cellStyle name="40% - Accent4 2 3 4 2 2" xfId="6801" xr:uid="{6BA70076-A824-415D-9DC0-9A922EDBF479}"/>
    <cellStyle name="40% - Accent4 2 3 4 3" xfId="5660" xr:uid="{B26D5FAB-7236-4CBA-9A9D-6246FC423E25}"/>
    <cellStyle name="40% - Accent4 2 3 5" xfId="788" xr:uid="{00000000-0005-0000-0000-0000BC010000}"/>
    <cellStyle name="40% - Accent4 2 3 5 2" xfId="5892" xr:uid="{02CBEDA2-6454-4400-8808-9BC40BA8353A}"/>
    <cellStyle name="40% - Accent4 2 3 6" xfId="1262" xr:uid="{899AFF34-3999-499D-8BAB-B0307B681AD2}"/>
    <cellStyle name="40% - Accent4 2 3 6 2" xfId="6155" xr:uid="{A6596142-A8C4-46FC-B687-76B8D00DA18F}"/>
    <cellStyle name="40% - Accent4 2 3 7" xfId="4609" xr:uid="{19787879-8AC9-46D3-BB3B-4D61D1B3F300}"/>
    <cellStyle name="40% - Accent4 2 3 7 2" xfId="8710" xr:uid="{4BB5696D-A60B-4BD2-AA13-4BD5F982EC48}"/>
    <cellStyle name="40% - Accent4 2 3 8" xfId="5424" xr:uid="{4C907371-D706-4257-9A31-6467E1BFF18E}"/>
    <cellStyle name="40% - Accent4 2 4" xfId="267" xr:uid="{00000000-0005-0000-0000-0000BD010000}"/>
    <cellStyle name="40% - Accent4 2 4 2" xfId="268" xr:uid="{00000000-0005-0000-0000-0000BE010000}"/>
    <cellStyle name="40% - Accent4 2 4 2 2" xfId="560" xr:uid="{00000000-0005-0000-0000-0000BF010000}"/>
    <cellStyle name="40% - Accent4 2 4 2 2 2" xfId="5664" xr:uid="{1845B130-F1D8-4273-B8AF-E016285FB257}"/>
    <cellStyle name="40% - Accent4 2 4 2 3" xfId="792" xr:uid="{00000000-0005-0000-0000-0000C0010000}"/>
    <cellStyle name="40% - Accent4 2 4 2 3 2" xfId="5896" xr:uid="{FFFA37B2-3E57-4D9B-85D6-4CB1F875432E}"/>
    <cellStyle name="40% - Accent4 2 4 2 4" xfId="5428" xr:uid="{50A76D8D-DC3C-4D87-844E-F3DEA6B4819D}"/>
    <cellStyle name="40% - Accent4 2 4 3" xfId="269" xr:uid="{00000000-0005-0000-0000-0000C1010000}"/>
    <cellStyle name="40% - Accent4 2 4 3 2" xfId="561" xr:uid="{00000000-0005-0000-0000-0000C2010000}"/>
    <cellStyle name="40% - Accent4 2 4 3 2 2" xfId="5665" xr:uid="{9CEA7B1C-458E-46EA-84E6-1534AC36F964}"/>
    <cellStyle name="40% - Accent4 2 4 3 3" xfId="793" xr:uid="{00000000-0005-0000-0000-0000C3010000}"/>
    <cellStyle name="40% - Accent4 2 4 3 3 2" xfId="5897" xr:uid="{10590B1B-22DE-4E7C-AE20-CEEAF6D4E44B}"/>
    <cellStyle name="40% - Accent4 2 4 3 4" xfId="5429" xr:uid="{83833477-273D-4896-A756-E603000E8DDF}"/>
    <cellStyle name="40% - Accent4 2 4 4" xfId="559" xr:uid="{00000000-0005-0000-0000-0000C4010000}"/>
    <cellStyle name="40% - Accent4 2 4 4 2" xfId="5663" xr:uid="{E63657D5-BF54-4534-A47F-53AF94998DD4}"/>
    <cellStyle name="40% - Accent4 2 4 5" xfId="791" xr:uid="{00000000-0005-0000-0000-0000C5010000}"/>
    <cellStyle name="40% - Accent4 2 4 5 2" xfId="5895" xr:uid="{34D134E4-D22B-43B2-81A2-C46B21F21F67}"/>
    <cellStyle name="40% - Accent4 2 4 6" xfId="1260" xr:uid="{32D61920-B94B-4767-AB73-BF8A892D88FC}"/>
    <cellStyle name="40% - Accent4 2 4 7" xfId="5427" xr:uid="{323AB329-F008-45A7-8F38-F131C13E250B}"/>
    <cellStyle name="40% - Accent4 2 5" xfId="270" xr:uid="{00000000-0005-0000-0000-0000C6010000}"/>
    <cellStyle name="40% - Accent4 2 5 2" xfId="562" xr:uid="{00000000-0005-0000-0000-0000C7010000}"/>
    <cellStyle name="40% - Accent4 2 5 2 2" xfId="5666" xr:uid="{49935515-A9CD-48E0-9BB0-6B5DA1A3B8CC}"/>
    <cellStyle name="40% - Accent4 2 5 3" xfId="794" xr:uid="{00000000-0005-0000-0000-0000C8010000}"/>
    <cellStyle name="40% - Accent4 2 5 3 2" xfId="5898" xr:uid="{2C6B7BCF-851B-4546-9F7E-4CDE63E6137D}"/>
    <cellStyle name="40% - Accent4 2 5 4" xfId="5430" xr:uid="{E5EFCC3E-62FA-413C-9885-1D76D01A633F}"/>
    <cellStyle name="40% - Accent4 2 6" xfId="271" xr:uid="{00000000-0005-0000-0000-0000C9010000}"/>
    <cellStyle name="40% - Accent4 2 6 2" xfId="563" xr:uid="{00000000-0005-0000-0000-0000CA010000}"/>
    <cellStyle name="40% - Accent4 2 6 2 2" xfId="5667" xr:uid="{E3CFEDE9-1D8E-4940-9BD6-5C052C60CB1C}"/>
    <cellStyle name="40% - Accent4 2 6 3" xfId="795" xr:uid="{00000000-0005-0000-0000-0000CB010000}"/>
    <cellStyle name="40% - Accent4 2 6 3 2" xfId="5899" xr:uid="{81784C57-F01C-4FB5-AD88-23B2C3912F6D}"/>
    <cellStyle name="40% - Accent4 2 6 4" xfId="5431" xr:uid="{CC5408CC-9967-4AA4-99D9-055AD77A20F1}"/>
    <cellStyle name="40% - Accent4 2 7" xfId="1071" xr:uid="{9F78113E-5A38-4E29-802A-47DA8F8E2CA8}"/>
    <cellStyle name="40% - Accent4 2 8" xfId="5244" xr:uid="{5A4EAB73-12BD-4E8E-A4E5-737BA6797F48}"/>
    <cellStyle name="40% - Accent4 2 8 2" xfId="9318" xr:uid="{9394407A-B81B-405C-9FF7-9391DA4F3B8A}"/>
    <cellStyle name="40% - Accent4 2 9" xfId="5272" xr:uid="{F6A58564-94BA-4FBD-92BB-7E85F4FE91F0}"/>
    <cellStyle name="40% - Accent4 2 9 2" xfId="9345" xr:uid="{2FE3AF82-E133-46D9-AD7B-FC412E134B6E}"/>
    <cellStyle name="40% - Accent4 3" xfId="390" xr:uid="{00000000-0005-0000-0000-0000CC010000}"/>
    <cellStyle name="40% - Accent4 3 2" xfId="654" xr:uid="{00000000-0005-0000-0000-0000CD010000}"/>
    <cellStyle name="40% - Accent4 3 2 2" xfId="1999" xr:uid="{1CD70C46-6F32-4088-9D3D-0D12E87EDFB4}"/>
    <cellStyle name="40% - Accent4 3 2 2 2" xfId="2793" xr:uid="{4ACC4130-94CB-47D1-A871-1657CA1F6928}"/>
    <cellStyle name="40% - Accent4 3 2 2 2 2" xfId="7115" xr:uid="{9DCA7CE8-104F-44FA-9F6F-223B801D128F}"/>
    <cellStyle name="40% - Accent4 3 2 2 3" xfId="4881" xr:uid="{F7AE7A9B-A212-48EF-8582-74A904485C0A}"/>
    <cellStyle name="40% - Accent4 3 2 2 3 2" xfId="8970" xr:uid="{3A1A1E9E-A06C-4B11-BD24-5FD873DCF064}"/>
    <cellStyle name="40% - Accent4 3 2 2 4" xfId="6367" xr:uid="{72AA9F6B-7B4B-4A6B-89BE-5479D107F503}"/>
    <cellStyle name="40% - Accent4 3 2 3" xfId="2262" xr:uid="{0C69BD93-261B-4461-A512-81BAC790D4AF}"/>
    <cellStyle name="40% - Accent4 3 2 3 2" xfId="5142" xr:uid="{782F5A35-BBF2-48DA-8850-A2CFBA54A59C}"/>
    <cellStyle name="40% - Accent4 3 2 3 2 2" xfId="9231" xr:uid="{C1E170EF-16E3-4D5D-8F35-2AF914137EA9}"/>
    <cellStyle name="40% - Accent4 3 2 3 3" xfId="6628" xr:uid="{295DBD52-7C22-40AF-BC4B-F8D380242106}"/>
    <cellStyle name="40% - Accent4 3 2 4" xfId="2443" xr:uid="{96E5A07C-A61E-44C4-98D8-6C7D4CAAA9D2}"/>
    <cellStyle name="40% - Accent4 3 2 4 2" xfId="6802" xr:uid="{7DA54722-93CC-4E32-925F-B21587E965B8}"/>
    <cellStyle name="40% - Accent4 3 2 5" xfId="1264" xr:uid="{2DAC72E0-E314-45B6-B0C3-7E0CBB55B433}"/>
    <cellStyle name="40% - Accent4 3 2 5 2" xfId="6156" xr:uid="{0710EA34-4A4E-4CFC-9769-86B745DDD835}"/>
    <cellStyle name="40% - Accent4 3 2 6" xfId="4610" xr:uid="{A5F2641A-65D5-4C85-9913-0D7540A03916}"/>
    <cellStyle name="40% - Accent4 3 2 6 2" xfId="8711" xr:uid="{634657B8-8703-47E3-A402-71E2B599B24D}"/>
    <cellStyle name="40% - Accent4 3 2 7" xfId="5758" xr:uid="{C0912EDE-D918-419B-82EA-065180E4BC9F}"/>
    <cellStyle name="40% - Accent4 3 3" xfId="887" xr:uid="{00000000-0005-0000-0000-0000CE010000}"/>
    <cellStyle name="40% - Accent4 3 3 2" xfId="5991" xr:uid="{C28050F4-42E4-447F-B302-510675ACCC88}"/>
    <cellStyle name="40% - Accent4 3 4" xfId="1263" xr:uid="{7BC6C2FE-AB40-4C1C-9281-3442C1DCA7C0}"/>
    <cellStyle name="40% - Accent4 3 5" xfId="5522" xr:uid="{2260F449-5B2B-4439-B051-0CA37E42A643}"/>
    <cellStyle name="40% - Accent4 4" xfId="916" xr:uid="{00000000-0005-0000-0000-0000CF010000}"/>
    <cellStyle name="40% - Accent4 4 2" xfId="1265" xr:uid="{1A1985AB-4870-42A3-B221-0AE0DF8E6CE3}"/>
    <cellStyle name="40% - Accent4 4 3" xfId="6011" xr:uid="{39458B0F-7D97-406A-9E80-555F572053BA}"/>
    <cellStyle name="40% - Accent4 5" xfId="1266" xr:uid="{C84DBA99-17FE-4083-8382-A67D8AB63315}"/>
    <cellStyle name="40% - Accent4 6" xfId="2140" xr:uid="{BC9F8E2E-7D62-4BE6-A1B6-B6E868294C78}"/>
    <cellStyle name="40% - Accent4 6 2" xfId="5022" xr:uid="{66747E63-E9A4-4C2E-852E-62738C56E11D}"/>
    <cellStyle name="40% - Accent4 6 2 2" xfId="9111" xr:uid="{402A8A78-E2AE-4886-97C3-9FB23A20C1B4}"/>
    <cellStyle name="40% - Accent4 6 3" xfId="6508" xr:uid="{6E2A5165-7ED5-46E8-B188-C461A1A195B3}"/>
    <cellStyle name="40% - Accent4 7" xfId="2156" xr:uid="{1D0B925B-440C-408C-B75B-5420242ED3D3}"/>
    <cellStyle name="40% - Accent4 7 2" xfId="5036" xr:uid="{DB7D7BBB-A6C2-45F4-A4D4-D84EEC3E36A4}"/>
    <cellStyle name="40% - Accent4 7 2 2" xfId="9125" xr:uid="{77AF87D1-11B9-412C-ABF6-36118C0100E2}"/>
    <cellStyle name="40% - Accent4 7 3" xfId="6522" xr:uid="{2FE5C460-E328-4841-AAA7-86B835DE2538}"/>
    <cellStyle name="40% - Accent4 8" xfId="2676" xr:uid="{5572AF92-4E19-46AC-9758-D5FFC1E75A85}"/>
    <cellStyle name="40% - Accent4 8 2" xfId="6998" xr:uid="{9402CC3F-5A39-4213-880D-F4E6DA84FA23}"/>
    <cellStyle name="40% - Accent4 9" xfId="2994" xr:uid="{54118BF1-23B6-4D37-B9CA-08949F0D293F}"/>
    <cellStyle name="40% - Accent4 9 2" xfId="7233" xr:uid="{316F9F62-E856-43D6-93F8-02E1813582EB}"/>
    <cellStyle name="40% - Accent5" xfId="1035" builtinId="47" customBuiltin="1"/>
    <cellStyle name="40% - Accent5 10" xfId="1872" xr:uid="{4CF46ACA-97F0-40AF-A76E-0249B84AC7E1}"/>
    <cellStyle name="40% - Accent5 10 2" xfId="6251" xr:uid="{1B944FB6-D198-41A0-87FA-28FFCC1D66C4}"/>
    <cellStyle name="40% - Accent5 11" xfId="4765" xr:uid="{906D3697-EE50-44D8-8D0B-12837D26C58B}"/>
    <cellStyle name="40% - Accent5 11 2" xfId="8854" xr:uid="{078FD7B3-BB2D-4F89-9F2C-7B536FA4676E}"/>
    <cellStyle name="40% - Accent5 12" xfId="5233" xr:uid="{4067F9C5-0449-401B-A010-D33ABD778EC5}"/>
    <cellStyle name="40% - Accent5 12 2" xfId="9307" xr:uid="{84CB8816-EE03-44CB-9379-16B30BCBC9CD}"/>
    <cellStyle name="40% - Accent5 13" xfId="5261" xr:uid="{D1941B46-F67B-418D-8AF1-238664469C6B}"/>
    <cellStyle name="40% - Accent5 13 2" xfId="9334" xr:uid="{D60F6126-7581-4C95-8B65-25F7ABBDFFCE}"/>
    <cellStyle name="40% - Accent5 14" xfId="5287" xr:uid="{E3F90A0D-7451-4810-AFB6-2F7A1D0B806C}"/>
    <cellStyle name="40% - Accent5 14 2" xfId="9360" xr:uid="{97346134-88B0-4A33-B044-4E6B0235A368}"/>
    <cellStyle name="40% - Accent5 15" xfId="6039" xr:uid="{94A2D2AE-A35B-4B29-AB84-01C08FAB361F}"/>
    <cellStyle name="40% - Accent5 2" xfId="28" xr:uid="{00000000-0005-0000-0000-0000D0010000}"/>
    <cellStyle name="40% - Accent5 2 2" xfId="90" xr:uid="{00000000-0005-0000-0000-0000D1010000}"/>
    <cellStyle name="40% - Accent5 2 2 2" xfId="272" xr:uid="{00000000-0005-0000-0000-0000D2010000}"/>
    <cellStyle name="40% - Accent5 2 2 2 2" xfId="273" xr:uid="{00000000-0005-0000-0000-0000D3010000}"/>
    <cellStyle name="40% - Accent5 2 2 2 2 2" xfId="565" xr:uid="{00000000-0005-0000-0000-0000D4010000}"/>
    <cellStyle name="40% - Accent5 2 2 2 2 2 2" xfId="5669" xr:uid="{DB7DF936-9EDD-4114-829B-6848B4EC89D6}"/>
    <cellStyle name="40% - Accent5 2 2 2 2 3" xfId="797" xr:uid="{00000000-0005-0000-0000-0000D5010000}"/>
    <cellStyle name="40% - Accent5 2 2 2 2 3 2" xfId="5901" xr:uid="{F9B4CC8B-B37B-4BAA-B338-E3080710B72F}"/>
    <cellStyle name="40% - Accent5 2 2 2 2 4" xfId="2794" xr:uid="{1870B169-DD4B-4A1A-8D92-200B1584D056}"/>
    <cellStyle name="40% - Accent5 2 2 2 2 4 2" xfId="7116" xr:uid="{482377D6-DB16-4A90-AFD7-B0D7B1557D7F}"/>
    <cellStyle name="40% - Accent5 2 2 2 2 5" xfId="5433" xr:uid="{F0756A25-FDC0-4BF9-B955-DE937E423628}"/>
    <cellStyle name="40% - Accent5 2 2 2 3" xfId="274" xr:uid="{00000000-0005-0000-0000-0000D6010000}"/>
    <cellStyle name="40% - Accent5 2 2 2 3 2" xfId="566" xr:uid="{00000000-0005-0000-0000-0000D7010000}"/>
    <cellStyle name="40% - Accent5 2 2 2 3 2 2" xfId="5670" xr:uid="{53DF2E52-69BB-4154-A4FB-ECF133CD5694}"/>
    <cellStyle name="40% - Accent5 2 2 2 3 3" xfId="798" xr:uid="{00000000-0005-0000-0000-0000D8010000}"/>
    <cellStyle name="40% - Accent5 2 2 2 3 3 2" xfId="5902" xr:uid="{530869E0-33B9-4ECA-9755-3F560040B126}"/>
    <cellStyle name="40% - Accent5 2 2 2 3 4" xfId="5434" xr:uid="{C360CEB5-F6AD-414A-B2C6-BB78DDE4565E}"/>
    <cellStyle name="40% - Accent5 2 2 2 4" xfId="564" xr:uid="{00000000-0005-0000-0000-0000D9010000}"/>
    <cellStyle name="40% - Accent5 2 2 2 4 2" xfId="5668" xr:uid="{7848ED49-4E48-4E3B-BB9E-4D628EB1F84D}"/>
    <cellStyle name="40% - Accent5 2 2 2 5" xfId="796" xr:uid="{00000000-0005-0000-0000-0000DA010000}"/>
    <cellStyle name="40% - Accent5 2 2 2 5 2" xfId="5900" xr:uid="{1CD9E7CA-70CC-482D-8AC0-A45A214F2DA8}"/>
    <cellStyle name="40% - Accent5 2 2 2 6" xfId="2000" xr:uid="{46E09CD3-165A-4AB6-9CB6-DFBFDD112947}"/>
    <cellStyle name="40% - Accent5 2 2 2 6 2" xfId="6368" xr:uid="{9018224E-FECA-465A-90FE-92286034F0EE}"/>
    <cellStyle name="40% - Accent5 2 2 2 7" xfId="4882" xr:uid="{906EE5C6-0589-42B1-8014-2297BCD7560C}"/>
    <cellStyle name="40% - Accent5 2 2 2 7 2" xfId="8971" xr:uid="{93F0940B-EBD6-454F-8A5C-5FFDFCFAEEA4}"/>
    <cellStyle name="40% - Accent5 2 2 2 8" xfId="5432" xr:uid="{7E547684-C0A0-4218-84D1-66CFFDF564CC}"/>
    <cellStyle name="40% - Accent5 2 2 3" xfId="275" xr:uid="{00000000-0005-0000-0000-0000DB010000}"/>
    <cellStyle name="40% - Accent5 2 2 3 2" xfId="567" xr:uid="{00000000-0005-0000-0000-0000DC010000}"/>
    <cellStyle name="40% - Accent5 2 2 3 2 2" xfId="5671" xr:uid="{C9807E78-FC0A-4BA5-BBA5-D39090850A10}"/>
    <cellStyle name="40% - Accent5 2 2 3 3" xfId="799" xr:uid="{00000000-0005-0000-0000-0000DD010000}"/>
    <cellStyle name="40% - Accent5 2 2 3 3 2" xfId="5903" xr:uid="{D6573736-56CE-43F1-B107-F59E1DE223E5}"/>
    <cellStyle name="40% - Accent5 2 2 3 4" xfId="2263" xr:uid="{C9C70404-9F8E-4D22-A7D9-F6D927CA6019}"/>
    <cellStyle name="40% - Accent5 2 2 3 4 2" xfId="6629" xr:uid="{3EFF4DD6-D9B3-4349-8B4F-664A3AA646B7}"/>
    <cellStyle name="40% - Accent5 2 2 3 5" xfId="5143" xr:uid="{DCD9D69D-DDE9-47D7-94AD-74B1D968F62D}"/>
    <cellStyle name="40% - Accent5 2 2 3 5 2" xfId="9232" xr:uid="{5A036B47-A416-42E1-BDB9-9CC1F8D8CB75}"/>
    <cellStyle name="40% - Accent5 2 2 3 6" xfId="5435" xr:uid="{35F49367-7808-435D-90A4-77E552406C0A}"/>
    <cellStyle name="40% - Accent5 2 2 4" xfId="276" xr:uid="{00000000-0005-0000-0000-0000DE010000}"/>
    <cellStyle name="40% - Accent5 2 2 4 2" xfId="568" xr:uid="{00000000-0005-0000-0000-0000DF010000}"/>
    <cellStyle name="40% - Accent5 2 2 4 2 2" xfId="5672" xr:uid="{473E2C0C-D942-4484-A517-AFADB9092E69}"/>
    <cellStyle name="40% - Accent5 2 2 4 3" xfId="800" xr:uid="{00000000-0005-0000-0000-0000E0010000}"/>
    <cellStyle name="40% - Accent5 2 2 4 3 2" xfId="5904" xr:uid="{7556CD5B-71F6-43BD-BC86-D6D2930895FA}"/>
    <cellStyle name="40% - Accent5 2 2 4 4" xfId="2444" xr:uid="{3C4CA965-7C30-40BF-B6CE-3C96B5E0443F}"/>
    <cellStyle name="40% - Accent5 2 2 4 4 2" xfId="6803" xr:uid="{B31DDE73-5972-43FC-8A63-1B4AACF85C7F}"/>
    <cellStyle name="40% - Accent5 2 2 4 5" xfId="5436" xr:uid="{07385A21-1F9A-4EC6-82BE-16ABE043E3C4}"/>
    <cellStyle name="40% - Accent5 2 2 5" xfId="2667" xr:uid="{B507C909-1298-489D-BA45-519DC4CB1012}"/>
    <cellStyle name="40% - Accent5 2 2 6" xfId="1268" xr:uid="{ABFC3756-8D1F-483C-8069-9E8F25F623F5}"/>
    <cellStyle name="40% - Accent5 2 2 6 2" xfId="6157" xr:uid="{F08EDD5F-092E-459F-A1CB-0E8B0682D1C4}"/>
    <cellStyle name="40% - Accent5 2 2 7" xfId="4611" xr:uid="{D5D854ED-60B2-43C8-AE95-5FFAE0481873}"/>
    <cellStyle name="40% - Accent5 2 2 7 2" xfId="8712" xr:uid="{B9D52515-C0F6-49F0-84A2-0580697C38E3}"/>
    <cellStyle name="40% - Accent5 2 3" xfId="277" xr:uid="{00000000-0005-0000-0000-0000E1010000}"/>
    <cellStyle name="40% - Accent5 2 3 2" xfId="278" xr:uid="{00000000-0005-0000-0000-0000E2010000}"/>
    <cellStyle name="40% - Accent5 2 3 2 2" xfId="570" xr:uid="{00000000-0005-0000-0000-0000E3010000}"/>
    <cellStyle name="40% - Accent5 2 3 2 2 2" xfId="2795" xr:uid="{135932B3-8CE1-41C8-AC2D-A8DC14B44416}"/>
    <cellStyle name="40% - Accent5 2 3 2 2 2 2" xfId="7117" xr:uid="{C4B68E20-B278-4BB1-8D81-D1DB07E8D533}"/>
    <cellStyle name="40% - Accent5 2 3 2 2 3" xfId="5674" xr:uid="{CD23CBB9-07DA-43DD-A51D-BFC871BFCB5A}"/>
    <cellStyle name="40% - Accent5 2 3 2 3" xfId="802" xr:uid="{00000000-0005-0000-0000-0000E4010000}"/>
    <cellStyle name="40% - Accent5 2 3 2 3 2" xfId="5906" xr:uid="{7FA92FE8-BE42-401A-ABA0-995624E77313}"/>
    <cellStyle name="40% - Accent5 2 3 2 4" xfId="2001" xr:uid="{099EC935-C7A8-41E5-BF77-DAB14F58293C}"/>
    <cellStyle name="40% - Accent5 2 3 2 4 2" xfId="6369" xr:uid="{062195FF-B70E-49ED-A223-DCC1C4097054}"/>
    <cellStyle name="40% - Accent5 2 3 2 5" xfId="4883" xr:uid="{2DE98313-82B3-4207-B455-68001095BE7F}"/>
    <cellStyle name="40% - Accent5 2 3 2 5 2" xfId="8972" xr:uid="{66DE1C0C-49D7-42F7-B234-FF8151D35FD6}"/>
    <cellStyle name="40% - Accent5 2 3 2 6" xfId="5438" xr:uid="{2A42E27A-B061-49DC-BAB4-832720F00373}"/>
    <cellStyle name="40% - Accent5 2 3 3" xfId="279" xr:uid="{00000000-0005-0000-0000-0000E5010000}"/>
    <cellStyle name="40% - Accent5 2 3 3 2" xfId="571" xr:uid="{00000000-0005-0000-0000-0000E6010000}"/>
    <cellStyle name="40% - Accent5 2 3 3 2 2" xfId="5675" xr:uid="{BD5E8D92-416D-414D-B8A8-9F05F6F8DC2B}"/>
    <cellStyle name="40% - Accent5 2 3 3 3" xfId="803" xr:uid="{00000000-0005-0000-0000-0000E7010000}"/>
    <cellStyle name="40% - Accent5 2 3 3 3 2" xfId="5907" xr:uid="{2CAF5F9D-78D5-4438-9446-D13788FDBA81}"/>
    <cellStyle name="40% - Accent5 2 3 3 4" xfId="2264" xr:uid="{B0A27830-1A06-4863-8532-887D7550B5A5}"/>
    <cellStyle name="40% - Accent5 2 3 3 4 2" xfId="6630" xr:uid="{08518FCD-D3DC-42AC-BFCE-6BBE3BB6BF4C}"/>
    <cellStyle name="40% - Accent5 2 3 3 5" xfId="5144" xr:uid="{63AC73E4-4B92-41E9-9D46-1688D1DF2B69}"/>
    <cellStyle name="40% - Accent5 2 3 3 5 2" xfId="9233" xr:uid="{90894139-73B7-4486-A669-A31E39E7E307}"/>
    <cellStyle name="40% - Accent5 2 3 3 6" xfId="5439" xr:uid="{B327220A-9698-4531-8D71-AC4B941E1C23}"/>
    <cellStyle name="40% - Accent5 2 3 4" xfId="569" xr:uid="{00000000-0005-0000-0000-0000E8010000}"/>
    <cellStyle name="40% - Accent5 2 3 4 2" xfId="2445" xr:uid="{0D90CBDB-0F4F-4D73-A1B2-A4CC79B4BC7B}"/>
    <cellStyle name="40% - Accent5 2 3 4 2 2" xfId="6804" xr:uid="{170B4FBB-C77B-4C02-9CBA-6BE88C053B5D}"/>
    <cellStyle name="40% - Accent5 2 3 4 3" xfId="5673" xr:uid="{5BCD4A0A-F55D-4B6B-AA63-959FA3AECAE2}"/>
    <cellStyle name="40% - Accent5 2 3 5" xfId="801" xr:uid="{00000000-0005-0000-0000-0000E9010000}"/>
    <cellStyle name="40% - Accent5 2 3 5 2" xfId="5905" xr:uid="{FA5DFBEF-6873-4893-B6A0-8586C315B61E}"/>
    <cellStyle name="40% - Accent5 2 3 6" xfId="1269" xr:uid="{431A0B22-0493-4620-9C02-95928819D1A3}"/>
    <cellStyle name="40% - Accent5 2 3 6 2" xfId="6158" xr:uid="{5CDAB5FD-CB2E-46E1-BA58-164A69E6433E}"/>
    <cellStyle name="40% - Accent5 2 3 7" xfId="4612" xr:uid="{2A3B468B-4039-4380-8A41-43B6ABB7DC56}"/>
    <cellStyle name="40% - Accent5 2 3 7 2" xfId="8713" xr:uid="{8F2484CC-657E-47D1-93B8-C9DB6BE07F20}"/>
    <cellStyle name="40% - Accent5 2 3 8" xfId="5437" xr:uid="{18C0B7EA-BD46-4D16-9EFF-A01C2AF57BA3}"/>
    <cellStyle name="40% - Accent5 2 4" xfId="280" xr:uid="{00000000-0005-0000-0000-0000EA010000}"/>
    <cellStyle name="40% - Accent5 2 4 2" xfId="281" xr:uid="{00000000-0005-0000-0000-0000EB010000}"/>
    <cellStyle name="40% - Accent5 2 4 2 2" xfId="573" xr:uid="{00000000-0005-0000-0000-0000EC010000}"/>
    <cellStyle name="40% - Accent5 2 4 2 2 2" xfId="5677" xr:uid="{CB31DBBA-A163-49AA-A2B5-5568987D12D2}"/>
    <cellStyle name="40% - Accent5 2 4 2 3" xfId="805" xr:uid="{00000000-0005-0000-0000-0000ED010000}"/>
    <cellStyle name="40% - Accent5 2 4 2 3 2" xfId="5909" xr:uid="{4E565631-5072-4C6A-980A-EF1E9EAA3E9F}"/>
    <cellStyle name="40% - Accent5 2 4 2 4" xfId="5441" xr:uid="{CCE22D28-47C4-47E9-A476-9153216D9B16}"/>
    <cellStyle name="40% - Accent5 2 4 3" xfId="282" xr:uid="{00000000-0005-0000-0000-0000EE010000}"/>
    <cellStyle name="40% - Accent5 2 4 3 2" xfId="574" xr:uid="{00000000-0005-0000-0000-0000EF010000}"/>
    <cellStyle name="40% - Accent5 2 4 3 2 2" xfId="5678" xr:uid="{61E775BF-9313-4366-93A1-734E60119E91}"/>
    <cellStyle name="40% - Accent5 2 4 3 3" xfId="806" xr:uid="{00000000-0005-0000-0000-0000F0010000}"/>
    <cellStyle name="40% - Accent5 2 4 3 3 2" xfId="5910" xr:uid="{B40D005A-0850-4048-8898-BF9AC5C2B402}"/>
    <cellStyle name="40% - Accent5 2 4 3 4" xfId="5442" xr:uid="{70D26F06-3E12-4192-A8AF-DDDFDAB31EA8}"/>
    <cellStyle name="40% - Accent5 2 4 4" xfId="572" xr:uid="{00000000-0005-0000-0000-0000F1010000}"/>
    <cellStyle name="40% - Accent5 2 4 4 2" xfId="5676" xr:uid="{153924E7-4CD3-4A48-AFE5-36B52D3AC704}"/>
    <cellStyle name="40% - Accent5 2 4 5" xfId="804" xr:uid="{00000000-0005-0000-0000-0000F2010000}"/>
    <cellStyle name="40% - Accent5 2 4 5 2" xfId="5908" xr:uid="{6EB0005C-DA4B-41E1-8318-35F2FBA02074}"/>
    <cellStyle name="40% - Accent5 2 4 6" xfId="1267" xr:uid="{1749A683-C794-4B6D-AD04-3B5EA8A02324}"/>
    <cellStyle name="40% - Accent5 2 4 7" xfId="5440" xr:uid="{E59574A3-3AC1-4C40-9C69-6B64420BCEE0}"/>
    <cellStyle name="40% - Accent5 2 5" xfId="283" xr:uid="{00000000-0005-0000-0000-0000F3010000}"/>
    <cellStyle name="40% - Accent5 2 5 2" xfId="575" xr:uid="{00000000-0005-0000-0000-0000F4010000}"/>
    <cellStyle name="40% - Accent5 2 5 2 2" xfId="5679" xr:uid="{27EFE6D8-4B74-48D6-865E-491DEA597D97}"/>
    <cellStyle name="40% - Accent5 2 5 3" xfId="807" xr:uid="{00000000-0005-0000-0000-0000F5010000}"/>
    <cellStyle name="40% - Accent5 2 5 3 2" xfId="5911" xr:uid="{27B4B594-1331-4402-AD98-E0BC97990F2B}"/>
    <cellStyle name="40% - Accent5 2 5 4" xfId="5443" xr:uid="{2D384D63-51F5-434E-92EF-1222D744D367}"/>
    <cellStyle name="40% - Accent5 2 6" xfId="284" xr:uid="{00000000-0005-0000-0000-0000F6010000}"/>
    <cellStyle name="40% - Accent5 2 6 2" xfId="576" xr:uid="{00000000-0005-0000-0000-0000F7010000}"/>
    <cellStyle name="40% - Accent5 2 6 2 2" xfId="5680" xr:uid="{3CD7DE04-13E0-4DDB-AAFB-FCC86EBEDD67}"/>
    <cellStyle name="40% - Accent5 2 6 3" xfId="808" xr:uid="{00000000-0005-0000-0000-0000F8010000}"/>
    <cellStyle name="40% - Accent5 2 6 3 2" xfId="5912" xr:uid="{72D9EA90-6FEB-4F28-8846-A6A57C358DB5}"/>
    <cellStyle name="40% - Accent5 2 6 4" xfId="5444" xr:uid="{5BD689B6-9432-4FDE-9ACA-D98E683DB986}"/>
    <cellStyle name="40% - Accent5 2 7" xfId="1072" xr:uid="{8DE51234-0659-4D0E-AB9D-BD6F16567B3D}"/>
    <cellStyle name="40% - Accent5 2 8" xfId="5246" xr:uid="{BD445A26-2BBD-40F9-AA3E-884428F5D13B}"/>
    <cellStyle name="40% - Accent5 2 8 2" xfId="9320" xr:uid="{F2FF24D2-1318-4B48-B0B1-6AB99CB75E74}"/>
    <cellStyle name="40% - Accent5 2 9" xfId="5274" xr:uid="{2A107E8B-73A7-47F0-9A73-AC3FE13F5B95}"/>
    <cellStyle name="40% - Accent5 2 9 2" xfId="9347" xr:uid="{933DEFA7-CB3B-4457-BC7C-84ACA6F75863}"/>
    <cellStyle name="40% - Accent5 3" xfId="391" xr:uid="{00000000-0005-0000-0000-0000F9010000}"/>
    <cellStyle name="40% - Accent5 3 2" xfId="655" xr:uid="{00000000-0005-0000-0000-0000FA010000}"/>
    <cellStyle name="40% - Accent5 3 2 2" xfId="2002" xr:uid="{BCA55453-504D-42E6-B808-B5405762C33D}"/>
    <cellStyle name="40% - Accent5 3 2 2 2" xfId="2796" xr:uid="{5463BB05-48AB-40F1-AAC3-E05C3AA31063}"/>
    <cellStyle name="40% - Accent5 3 2 2 2 2" xfId="7118" xr:uid="{53267D61-914C-4B91-BBFB-A4BE0D2AE647}"/>
    <cellStyle name="40% - Accent5 3 2 2 3" xfId="4884" xr:uid="{EC09C146-164F-4645-B0B5-59A7A5F35122}"/>
    <cellStyle name="40% - Accent5 3 2 2 3 2" xfId="8973" xr:uid="{47997291-F4D1-43BC-A656-BDB5B4B46DE2}"/>
    <cellStyle name="40% - Accent5 3 2 2 4" xfId="6370" xr:uid="{F57DF976-1971-45C1-9D0E-5DF64C47E3AB}"/>
    <cellStyle name="40% - Accent5 3 2 3" xfId="2265" xr:uid="{7189DD45-22AF-40B9-B326-6A7C2E36EC94}"/>
    <cellStyle name="40% - Accent5 3 2 3 2" xfId="5145" xr:uid="{F9F592D2-D7B0-4EE8-9D56-99A659EA221B}"/>
    <cellStyle name="40% - Accent5 3 2 3 2 2" xfId="9234" xr:uid="{C3576268-3564-4D62-BD83-CE6E87D69DAE}"/>
    <cellStyle name="40% - Accent5 3 2 3 3" xfId="6631" xr:uid="{7B152DFA-0952-4A31-9682-59D16F8F986D}"/>
    <cellStyle name="40% - Accent5 3 2 4" xfId="2446" xr:uid="{F90CB186-8EE2-4F51-A2EF-6D3324190EE8}"/>
    <cellStyle name="40% - Accent5 3 2 4 2" xfId="6805" xr:uid="{22C990DF-BD34-4209-BCCD-0967EC058E6E}"/>
    <cellStyle name="40% - Accent5 3 2 5" xfId="1271" xr:uid="{6838514E-8D06-4A1F-8E06-C09B150C2FEA}"/>
    <cellStyle name="40% - Accent5 3 2 5 2" xfId="6159" xr:uid="{0CFC9060-AF67-40F3-9BEB-591476A29A24}"/>
    <cellStyle name="40% - Accent5 3 2 6" xfId="4613" xr:uid="{30F6D486-3330-4D52-8E31-E93C28F204A7}"/>
    <cellStyle name="40% - Accent5 3 2 6 2" xfId="8714" xr:uid="{DEE0E4FF-B942-4CFC-8CEB-5D762ECD27B8}"/>
    <cellStyle name="40% - Accent5 3 2 7" xfId="5759" xr:uid="{7F83DA8F-9B19-454B-9B07-417811883FD8}"/>
    <cellStyle name="40% - Accent5 3 3" xfId="888" xr:uid="{00000000-0005-0000-0000-0000FB010000}"/>
    <cellStyle name="40% - Accent5 3 3 2" xfId="5992" xr:uid="{F1FD8401-B26D-4818-B9D2-D9457DB0DF14}"/>
    <cellStyle name="40% - Accent5 3 4" xfId="1270" xr:uid="{3D204EC6-8C3A-406A-A912-38B54AE1787C}"/>
    <cellStyle name="40% - Accent5 3 5" xfId="5523" xr:uid="{5352A2DD-6F2E-4C43-9D35-3F58D6AFB7D7}"/>
    <cellStyle name="40% - Accent5 4" xfId="917" xr:uid="{00000000-0005-0000-0000-0000FC010000}"/>
    <cellStyle name="40% - Accent5 4 2" xfId="1272" xr:uid="{4B6AE427-D321-4471-9D02-43A5FA45D75D}"/>
    <cellStyle name="40% - Accent5 4 3" xfId="6012" xr:uid="{5D372EC0-4698-4E5A-8D31-9B8E21A4A832}"/>
    <cellStyle name="40% - Accent5 5" xfId="1273" xr:uid="{A4F9CA12-24AA-4A74-B952-5E16997F030A}"/>
    <cellStyle name="40% - Accent5 6" xfId="2142" xr:uid="{E8BBDAB9-13F8-40D6-BF26-4BBA15265ACD}"/>
    <cellStyle name="40% - Accent5 6 2" xfId="5024" xr:uid="{87126B3F-160A-4E52-B65E-E2B1509BE1E3}"/>
    <cellStyle name="40% - Accent5 6 2 2" xfId="9113" xr:uid="{E06F60FC-C70C-49EB-97C2-165B40006979}"/>
    <cellStyle name="40% - Accent5 6 3" xfId="6510" xr:uid="{6F5CF8D1-7889-4B53-9219-66ABEAD9C285}"/>
    <cellStyle name="40% - Accent5 7" xfId="2158" xr:uid="{CA49D014-5E7A-4429-9D30-06B23BD9E59C}"/>
    <cellStyle name="40% - Accent5 7 2" xfId="5038" xr:uid="{FAD75257-D073-45B0-8392-5E9E60E56B0A}"/>
    <cellStyle name="40% - Accent5 7 2 2" xfId="9127" xr:uid="{00BF84CB-4ABB-46DC-95A0-60CDC48F2F67}"/>
    <cellStyle name="40% - Accent5 7 3" xfId="6524" xr:uid="{600737C4-4ABF-4FA3-A624-59DF9A22020C}"/>
    <cellStyle name="40% - Accent5 8" xfId="2678" xr:uid="{C5CC10D6-9123-4C64-B454-B8FB85D6AB34}"/>
    <cellStyle name="40% - Accent5 8 2" xfId="7000" xr:uid="{E5312748-0E55-487A-A321-4D91186D6678}"/>
    <cellStyle name="40% - Accent5 9" xfId="2996" xr:uid="{3B960665-FBA2-4D42-8A50-7D57B4BBE57F}"/>
    <cellStyle name="40% - Accent5 9 2" xfId="7235" xr:uid="{94CDC879-39CD-4B20-B70F-1EA5FB8C64D2}"/>
    <cellStyle name="40% - Accent6" xfId="1038" builtinId="51" customBuiltin="1"/>
    <cellStyle name="40% - Accent6 10" xfId="1874" xr:uid="{E8B68525-FC6C-41DF-8B2C-DA487D1A0D60}"/>
    <cellStyle name="40% - Accent6 10 2" xfId="6253" xr:uid="{F91DBC35-8703-4C17-9447-2BD3F541D4DF}"/>
    <cellStyle name="40% - Accent6 11" xfId="4767" xr:uid="{D6E6EDC2-9DFA-418F-A087-F89E7B3930F8}"/>
    <cellStyle name="40% - Accent6 11 2" xfId="8856" xr:uid="{17851909-1F63-42E0-A1C6-CFA7F830E062}"/>
    <cellStyle name="40% - Accent6 12" xfId="5235" xr:uid="{811AC3CB-934A-48FA-B4B4-C93B1C7EE418}"/>
    <cellStyle name="40% - Accent6 12 2" xfId="9309" xr:uid="{3DA46E5A-51C2-4F6F-A2ED-0B50DD7A359F}"/>
    <cellStyle name="40% - Accent6 13" xfId="5263" xr:uid="{CB769C65-652B-4669-9E8A-CDEC57126A40}"/>
    <cellStyle name="40% - Accent6 13 2" xfId="9336" xr:uid="{F0ACF871-6BF8-465B-9828-9076CC63ECAD}"/>
    <cellStyle name="40% - Accent6 14" xfId="5289" xr:uid="{B57F7C0A-7A5B-4215-BF30-7107C339B0EE}"/>
    <cellStyle name="40% - Accent6 14 2" xfId="9362" xr:uid="{768ACD4C-F0DD-41D6-9EF8-24D923B41512}"/>
    <cellStyle name="40% - Accent6 15" xfId="6041" xr:uid="{46C27C58-DF4C-410E-8F08-CF71DF6E42BB}"/>
    <cellStyle name="40% - Accent6 2" xfId="29" xr:uid="{00000000-0005-0000-0000-0000FD010000}"/>
    <cellStyle name="40% - Accent6 2 2" xfId="91" xr:uid="{00000000-0005-0000-0000-0000FE010000}"/>
    <cellStyle name="40% - Accent6 2 2 2" xfId="285" xr:uid="{00000000-0005-0000-0000-0000FF010000}"/>
    <cellStyle name="40% - Accent6 2 2 2 2" xfId="286" xr:uid="{00000000-0005-0000-0000-000000020000}"/>
    <cellStyle name="40% - Accent6 2 2 2 2 2" xfId="578" xr:uid="{00000000-0005-0000-0000-000001020000}"/>
    <cellStyle name="40% - Accent6 2 2 2 2 2 2" xfId="5682" xr:uid="{8EF78621-595E-40D6-802B-458199D810FC}"/>
    <cellStyle name="40% - Accent6 2 2 2 2 3" xfId="810" xr:uid="{00000000-0005-0000-0000-000002020000}"/>
    <cellStyle name="40% - Accent6 2 2 2 2 3 2" xfId="5914" xr:uid="{BB11F0EE-087A-441C-9FFE-BC6C1AB42343}"/>
    <cellStyle name="40% - Accent6 2 2 2 2 4" xfId="2797" xr:uid="{7BADA09E-5A5A-41B6-8B9D-FB7A740F0E66}"/>
    <cellStyle name="40% - Accent6 2 2 2 2 4 2" xfId="7119" xr:uid="{1166B5E1-094D-468E-8538-76FBCDE3A36A}"/>
    <cellStyle name="40% - Accent6 2 2 2 2 5" xfId="5446" xr:uid="{9292A814-6B0D-48D5-8394-45C19E7CF3D1}"/>
    <cellStyle name="40% - Accent6 2 2 2 3" xfId="287" xr:uid="{00000000-0005-0000-0000-000003020000}"/>
    <cellStyle name="40% - Accent6 2 2 2 3 2" xfId="579" xr:uid="{00000000-0005-0000-0000-000004020000}"/>
    <cellStyle name="40% - Accent6 2 2 2 3 2 2" xfId="5683" xr:uid="{19BDE08B-53AF-4233-8AFC-BE09D5CE8A27}"/>
    <cellStyle name="40% - Accent6 2 2 2 3 3" xfId="811" xr:uid="{00000000-0005-0000-0000-000005020000}"/>
    <cellStyle name="40% - Accent6 2 2 2 3 3 2" xfId="5915" xr:uid="{BB7AB900-C0CE-414A-98F2-D93A2761C17C}"/>
    <cellStyle name="40% - Accent6 2 2 2 3 4" xfId="5447" xr:uid="{2CDFF269-4D80-4FA5-A0A4-BC1E56E704E9}"/>
    <cellStyle name="40% - Accent6 2 2 2 4" xfId="577" xr:uid="{00000000-0005-0000-0000-000006020000}"/>
    <cellStyle name="40% - Accent6 2 2 2 4 2" xfId="5681" xr:uid="{DE759B58-4F1F-45CD-98DB-4E2854B20672}"/>
    <cellStyle name="40% - Accent6 2 2 2 5" xfId="809" xr:uid="{00000000-0005-0000-0000-000007020000}"/>
    <cellStyle name="40% - Accent6 2 2 2 5 2" xfId="5913" xr:uid="{F50FF595-6035-4FB1-B3B9-0082C77E9453}"/>
    <cellStyle name="40% - Accent6 2 2 2 6" xfId="2003" xr:uid="{AE8DA8AB-EF0F-43AC-A35E-80B1CB85F4F0}"/>
    <cellStyle name="40% - Accent6 2 2 2 6 2" xfId="6371" xr:uid="{E1B8A392-2D10-400B-B7DC-DD041B798635}"/>
    <cellStyle name="40% - Accent6 2 2 2 7" xfId="4885" xr:uid="{9D68645B-FBCF-4A3C-9D49-D3FB655355DD}"/>
    <cellStyle name="40% - Accent6 2 2 2 7 2" xfId="8974" xr:uid="{7375E5EB-B554-407B-8FC3-2DCFA0320DEC}"/>
    <cellStyle name="40% - Accent6 2 2 2 8" xfId="5445" xr:uid="{5605F09C-5BB8-495B-9F0F-17342C865D78}"/>
    <cellStyle name="40% - Accent6 2 2 3" xfId="288" xr:uid="{00000000-0005-0000-0000-000008020000}"/>
    <cellStyle name="40% - Accent6 2 2 3 2" xfId="580" xr:uid="{00000000-0005-0000-0000-000009020000}"/>
    <cellStyle name="40% - Accent6 2 2 3 2 2" xfId="5684" xr:uid="{DEAA4391-2B68-4306-9A39-2ECB8CF78031}"/>
    <cellStyle name="40% - Accent6 2 2 3 3" xfId="812" xr:uid="{00000000-0005-0000-0000-00000A020000}"/>
    <cellStyle name="40% - Accent6 2 2 3 3 2" xfId="5916" xr:uid="{63D39770-07A0-4768-A5E1-CBEAE7DAF475}"/>
    <cellStyle name="40% - Accent6 2 2 3 4" xfId="2266" xr:uid="{1B4F09C2-9595-4524-8C68-3FA6011A296E}"/>
    <cellStyle name="40% - Accent6 2 2 3 4 2" xfId="6632" xr:uid="{4DC181B5-5EFA-455F-BC9D-094C46D87E81}"/>
    <cellStyle name="40% - Accent6 2 2 3 5" xfId="5146" xr:uid="{FC9D7834-7010-4999-88CB-D1A646E7A7C3}"/>
    <cellStyle name="40% - Accent6 2 2 3 5 2" xfId="9235" xr:uid="{06FB4E1B-FC19-4146-96FD-2A2DFAAFBA8A}"/>
    <cellStyle name="40% - Accent6 2 2 3 6" xfId="5448" xr:uid="{C91692DA-A0CD-4C24-BF4A-1C60BA7076A3}"/>
    <cellStyle name="40% - Accent6 2 2 4" xfId="289" xr:uid="{00000000-0005-0000-0000-00000B020000}"/>
    <cellStyle name="40% - Accent6 2 2 4 2" xfId="581" xr:uid="{00000000-0005-0000-0000-00000C020000}"/>
    <cellStyle name="40% - Accent6 2 2 4 2 2" xfId="5685" xr:uid="{CF79055B-D80E-4448-9254-14580E14B1E7}"/>
    <cellStyle name="40% - Accent6 2 2 4 3" xfId="813" xr:uid="{00000000-0005-0000-0000-00000D020000}"/>
    <cellStyle name="40% - Accent6 2 2 4 3 2" xfId="5917" xr:uid="{63A97DBD-405A-42F9-A6F6-898006E802B9}"/>
    <cellStyle name="40% - Accent6 2 2 4 4" xfId="2447" xr:uid="{C76F60F0-A5B2-4E1D-AED0-6609F8AADEAD}"/>
    <cellStyle name="40% - Accent6 2 2 4 4 2" xfId="6806" xr:uid="{17BA68FF-6037-4184-A25E-E9BFF9B30FCE}"/>
    <cellStyle name="40% - Accent6 2 2 4 5" xfId="5449" xr:uid="{21744818-B34D-440D-8842-991B044201FC}"/>
    <cellStyle name="40% - Accent6 2 2 5" xfId="2977" xr:uid="{7C7AF1A7-B157-4170-B8C7-88810E3C5F49}"/>
    <cellStyle name="40% - Accent6 2 2 6" xfId="1275" xr:uid="{04D18972-41F1-4344-92D3-C7CCB7C5B5EB}"/>
    <cellStyle name="40% - Accent6 2 2 6 2" xfId="6160" xr:uid="{8D804985-9A2F-40B5-9D88-1E7C962EB0A4}"/>
    <cellStyle name="40% - Accent6 2 2 7" xfId="4614" xr:uid="{9E3BCA3B-5835-47B4-9BD4-74F64F36D2F1}"/>
    <cellStyle name="40% - Accent6 2 2 7 2" xfId="8715" xr:uid="{B99CB5A8-D5C5-48D9-8950-A3A69456D95C}"/>
    <cellStyle name="40% - Accent6 2 3" xfId="290" xr:uid="{00000000-0005-0000-0000-00000E020000}"/>
    <cellStyle name="40% - Accent6 2 3 2" xfId="291" xr:uid="{00000000-0005-0000-0000-00000F020000}"/>
    <cellStyle name="40% - Accent6 2 3 2 2" xfId="583" xr:uid="{00000000-0005-0000-0000-000010020000}"/>
    <cellStyle name="40% - Accent6 2 3 2 2 2" xfId="2798" xr:uid="{B1EF2A18-4FA0-486A-8BAC-EBD491ED05DB}"/>
    <cellStyle name="40% - Accent6 2 3 2 2 2 2" xfId="7120" xr:uid="{54212F23-8B0F-431C-9344-79FA249A63E1}"/>
    <cellStyle name="40% - Accent6 2 3 2 2 3" xfId="5687" xr:uid="{AA84B3C7-AC06-415F-81BA-8B883C8CC192}"/>
    <cellStyle name="40% - Accent6 2 3 2 3" xfId="815" xr:uid="{00000000-0005-0000-0000-000011020000}"/>
    <cellStyle name="40% - Accent6 2 3 2 3 2" xfId="5919" xr:uid="{6087B50B-5898-4969-8BFC-825D16928F0E}"/>
    <cellStyle name="40% - Accent6 2 3 2 4" xfId="2004" xr:uid="{CE05D217-BE1A-4D19-A0D4-32B2F9929772}"/>
    <cellStyle name="40% - Accent6 2 3 2 4 2" xfId="6372" xr:uid="{C8538F09-9B3A-4737-A597-5B281E77261E}"/>
    <cellStyle name="40% - Accent6 2 3 2 5" xfId="4886" xr:uid="{3E019042-B40A-4E9A-A9CD-17D9A42A3AE9}"/>
    <cellStyle name="40% - Accent6 2 3 2 5 2" xfId="8975" xr:uid="{12DAE23D-79DA-4E64-9E47-24281F000A0C}"/>
    <cellStyle name="40% - Accent6 2 3 2 6" xfId="5451" xr:uid="{A1BD24D7-6E97-470F-A893-594C05CE0624}"/>
    <cellStyle name="40% - Accent6 2 3 3" xfId="292" xr:uid="{00000000-0005-0000-0000-000012020000}"/>
    <cellStyle name="40% - Accent6 2 3 3 2" xfId="584" xr:uid="{00000000-0005-0000-0000-000013020000}"/>
    <cellStyle name="40% - Accent6 2 3 3 2 2" xfId="5688" xr:uid="{D5674B37-0B2D-48B6-BC71-7D3266870A3E}"/>
    <cellStyle name="40% - Accent6 2 3 3 3" xfId="816" xr:uid="{00000000-0005-0000-0000-000014020000}"/>
    <cellStyle name="40% - Accent6 2 3 3 3 2" xfId="5920" xr:uid="{58AAEDC9-2878-4CA8-839F-6BC6BCD5A81B}"/>
    <cellStyle name="40% - Accent6 2 3 3 4" xfId="2267" xr:uid="{D9E83D81-9C66-410F-8590-CEBD00F4ADCC}"/>
    <cellStyle name="40% - Accent6 2 3 3 4 2" xfId="6633" xr:uid="{A12F4625-A5CA-4DAC-B445-CB10FB907139}"/>
    <cellStyle name="40% - Accent6 2 3 3 5" xfId="5147" xr:uid="{111CD4D7-BDBA-4D86-8088-522321DF163C}"/>
    <cellStyle name="40% - Accent6 2 3 3 5 2" xfId="9236" xr:uid="{D3FFE5E9-9F96-4F78-B439-F14E98A3175C}"/>
    <cellStyle name="40% - Accent6 2 3 3 6" xfId="5452" xr:uid="{95869D08-9867-4B0B-B903-F1C3C2D97217}"/>
    <cellStyle name="40% - Accent6 2 3 4" xfId="582" xr:uid="{00000000-0005-0000-0000-000015020000}"/>
    <cellStyle name="40% - Accent6 2 3 4 2" xfId="2448" xr:uid="{1964CD55-F0C3-41C1-8992-5F1B6CA4DDE0}"/>
    <cellStyle name="40% - Accent6 2 3 4 2 2" xfId="6807" xr:uid="{2AB0325D-C45E-4766-B890-105F0700C0BF}"/>
    <cellStyle name="40% - Accent6 2 3 4 3" xfId="5686" xr:uid="{4A340012-DC68-4773-9945-7D8AE1FF6B28}"/>
    <cellStyle name="40% - Accent6 2 3 5" xfId="814" xr:uid="{00000000-0005-0000-0000-000016020000}"/>
    <cellStyle name="40% - Accent6 2 3 5 2" xfId="5918" xr:uid="{DBF280DD-DDCC-4CFF-A063-318831834520}"/>
    <cellStyle name="40% - Accent6 2 3 6" xfId="1276" xr:uid="{0E0EEC80-EF83-4FE1-B6AB-D8E3F9EDFE1A}"/>
    <cellStyle name="40% - Accent6 2 3 6 2" xfId="6161" xr:uid="{49B71D11-3133-4A55-B3BF-893E5EAC3627}"/>
    <cellStyle name="40% - Accent6 2 3 7" xfId="4615" xr:uid="{CA94824F-3373-495B-9242-80F032D2CDB3}"/>
    <cellStyle name="40% - Accent6 2 3 7 2" xfId="8716" xr:uid="{20BC7019-9116-4832-A91B-26EE993FFB80}"/>
    <cellStyle name="40% - Accent6 2 3 8" xfId="5450" xr:uid="{CF64E98F-E2E6-44A4-9CF4-AD31602C4279}"/>
    <cellStyle name="40% - Accent6 2 4" xfId="293" xr:uid="{00000000-0005-0000-0000-000017020000}"/>
    <cellStyle name="40% - Accent6 2 4 2" xfId="294" xr:uid="{00000000-0005-0000-0000-000018020000}"/>
    <cellStyle name="40% - Accent6 2 4 2 2" xfId="586" xr:uid="{00000000-0005-0000-0000-000019020000}"/>
    <cellStyle name="40% - Accent6 2 4 2 2 2" xfId="5690" xr:uid="{2B24FBB7-48E8-4F5D-B63D-E5F933FD12EE}"/>
    <cellStyle name="40% - Accent6 2 4 2 3" xfId="818" xr:uid="{00000000-0005-0000-0000-00001A020000}"/>
    <cellStyle name="40% - Accent6 2 4 2 3 2" xfId="5922" xr:uid="{EB60AB48-9830-4638-A10F-B4A50A503154}"/>
    <cellStyle name="40% - Accent6 2 4 2 4" xfId="5454" xr:uid="{E57D2768-4C67-4825-8334-D64227278122}"/>
    <cellStyle name="40% - Accent6 2 4 3" xfId="295" xr:uid="{00000000-0005-0000-0000-00001B020000}"/>
    <cellStyle name="40% - Accent6 2 4 3 2" xfId="587" xr:uid="{00000000-0005-0000-0000-00001C020000}"/>
    <cellStyle name="40% - Accent6 2 4 3 2 2" xfId="5691" xr:uid="{63A4E5F2-A0C9-4429-A934-FB92750C5C1B}"/>
    <cellStyle name="40% - Accent6 2 4 3 3" xfId="819" xr:uid="{00000000-0005-0000-0000-00001D020000}"/>
    <cellStyle name="40% - Accent6 2 4 3 3 2" xfId="5923" xr:uid="{CE8BA13E-A39E-4FC4-BD87-065D238D88EF}"/>
    <cellStyle name="40% - Accent6 2 4 3 4" xfId="5455" xr:uid="{EF63C89C-20C6-4C84-8786-A19FFDE5F4B7}"/>
    <cellStyle name="40% - Accent6 2 4 4" xfId="585" xr:uid="{00000000-0005-0000-0000-00001E020000}"/>
    <cellStyle name="40% - Accent6 2 4 4 2" xfId="5689" xr:uid="{DDB97280-52A7-4B8E-9423-7E6D82B1BE78}"/>
    <cellStyle name="40% - Accent6 2 4 5" xfId="817" xr:uid="{00000000-0005-0000-0000-00001F020000}"/>
    <cellStyle name="40% - Accent6 2 4 5 2" xfId="5921" xr:uid="{F3BA33C5-8FAD-4B45-A52E-64926515687E}"/>
    <cellStyle name="40% - Accent6 2 4 6" xfId="1274" xr:uid="{92D0D443-7DD6-4586-B350-20242F669D31}"/>
    <cellStyle name="40% - Accent6 2 4 7" xfId="5453" xr:uid="{0D9C7FE7-5BF8-4725-A006-442C618A4689}"/>
    <cellStyle name="40% - Accent6 2 5" xfId="296" xr:uid="{00000000-0005-0000-0000-000020020000}"/>
    <cellStyle name="40% - Accent6 2 5 2" xfId="588" xr:uid="{00000000-0005-0000-0000-000021020000}"/>
    <cellStyle name="40% - Accent6 2 5 2 2" xfId="5692" xr:uid="{DEFCFCBA-29DA-48A7-896B-6BF261CC36AC}"/>
    <cellStyle name="40% - Accent6 2 5 3" xfId="820" xr:uid="{00000000-0005-0000-0000-000022020000}"/>
    <cellStyle name="40% - Accent6 2 5 3 2" xfId="5924" xr:uid="{56A623AF-9AD0-461F-A534-233686845DBE}"/>
    <cellStyle name="40% - Accent6 2 5 4" xfId="5456" xr:uid="{46D2DC87-560D-4EA6-9C73-B2AA7D5CAAA1}"/>
    <cellStyle name="40% - Accent6 2 6" xfId="297" xr:uid="{00000000-0005-0000-0000-000023020000}"/>
    <cellStyle name="40% - Accent6 2 6 2" xfId="589" xr:uid="{00000000-0005-0000-0000-000024020000}"/>
    <cellStyle name="40% - Accent6 2 6 2 2" xfId="5693" xr:uid="{6F8D5B68-0B71-41F0-BFFA-52B8D3758392}"/>
    <cellStyle name="40% - Accent6 2 6 3" xfId="821" xr:uid="{00000000-0005-0000-0000-000025020000}"/>
    <cellStyle name="40% - Accent6 2 6 3 2" xfId="5925" xr:uid="{A095B879-BBC9-4EC6-BC20-6EC26B9A5E1B}"/>
    <cellStyle name="40% - Accent6 2 6 4" xfId="5457" xr:uid="{DFD38C29-A415-4461-8040-7CD50B480D67}"/>
    <cellStyle name="40% - Accent6 2 7" xfId="1073" xr:uid="{5FBA0643-78E0-4FA2-B716-B74978D0165B}"/>
    <cellStyle name="40% - Accent6 2 8" xfId="5248" xr:uid="{7EBA7A3C-A7B0-4F36-B12E-7AAFD880BCF0}"/>
    <cellStyle name="40% - Accent6 2 8 2" xfId="9322" xr:uid="{17372D5E-AFCE-437C-BE13-96199B1B61EE}"/>
    <cellStyle name="40% - Accent6 2 9" xfId="5276" xr:uid="{B24B348B-254B-40C9-9DA9-5B88ACED61D6}"/>
    <cellStyle name="40% - Accent6 2 9 2" xfId="9349" xr:uid="{829444D4-8B8B-4532-B371-71610DAF66B8}"/>
    <cellStyle name="40% - Accent6 3" xfId="392" xr:uid="{00000000-0005-0000-0000-000026020000}"/>
    <cellStyle name="40% - Accent6 3 2" xfId="656" xr:uid="{00000000-0005-0000-0000-000027020000}"/>
    <cellStyle name="40% - Accent6 3 2 2" xfId="2005" xr:uid="{38DFFF7B-3BEF-442A-8DA1-61072C15C3E9}"/>
    <cellStyle name="40% - Accent6 3 2 2 2" xfId="2799" xr:uid="{87F561C3-3BB0-4D83-A66B-C610F72B9A6F}"/>
    <cellStyle name="40% - Accent6 3 2 2 2 2" xfId="7121" xr:uid="{5CD90D38-B33D-4E61-B1ED-F566207006A6}"/>
    <cellStyle name="40% - Accent6 3 2 2 3" xfId="4887" xr:uid="{ADFB0F3B-B38D-4D10-A8A9-A0B3FB0C2FB8}"/>
    <cellStyle name="40% - Accent6 3 2 2 3 2" xfId="8976" xr:uid="{5A15F00E-031A-4E07-84D3-AC453B21BE01}"/>
    <cellStyle name="40% - Accent6 3 2 2 4" xfId="6373" xr:uid="{6F4CDAEC-9F42-469B-A8CD-F9D3CEF91A29}"/>
    <cellStyle name="40% - Accent6 3 2 3" xfId="2268" xr:uid="{4B9E3F80-2AC7-4073-A7E5-6FA118E03F5D}"/>
    <cellStyle name="40% - Accent6 3 2 3 2" xfId="5148" xr:uid="{86439655-F08D-4C2F-A3C8-7DFAB0DFC1C2}"/>
    <cellStyle name="40% - Accent6 3 2 3 2 2" xfId="9237" xr:uid="{7815C9EA-053B-4174-BD61-059518BA0387}"/>
    <cellStyle name="40% - Accent6 3 2 3 3" xfId="6634" xr:uid="{9A5FB9B8-97CF-4848-9163-AED0CA556141}"/>
    <cellStyle name="40% - Accent6 3 2 4" xfId="2449" xr:uid="{836AC54C-7F75-4DED-A87C-EEEFB45CB7F7}"/>
    <cellStyle name="40% - Accent6 3 2 4 2" xfId="6808" xr:uid="{4B78935B-07A1-48D4-8583-0AD1F5C3A33F}"/>
    <cellStyle name="40% - Accent6 3 2 5" xfId="1278" xr:uid="{D12DA25B-589A-481B-BF8E-BCB2595CBBD5}"/>
    <cellStyle name="40% - Accent6 3 2 5 2" xfId="6162" xr:uid="{C96F5634-A381-45BE-966E-FD0AE06B4968}"/>
    <cellStyle name="40% - Accent6 3 2 6" xfId="4616" xr:uid="{408047FF-ADE9-4EAE-84BF-7771CE93500D}"/>
    <cellStyle name="40% - Accent6 3 2 6 2" xfId="8717" xr:uid="{6514BCC4-BC80-49F9-9ECD-47D0989B1B74}"/>
    <cellStyle name="40% - Accent6 3 2 7" xfId="5760" xr:uid="{DF653D93-C706-4884-A269-2F4A56B4BFE7}"/>
    <cellStyle name="40% - Accent6 3 3" xfId="889" xr:uid="{00000000-0005-0000-0000-000028020000}"/>
    <cellStyle name="40% - Accent6 3 3 2" xfId="5993" xr:uid="{A596E742-014F-4871-A08E-8CB3635DB5D0}"/>
    <cellStyle name="40% - Accent6 3 4" xfId="1277" xr:uid="{9D6A4615-4216-4241-AF69-9E2979970753}"/>
    <cellStyle name="40% - Accent6 3 5" xfId="5524" xr:uid="{2A6DA030-AB0B-4B28-A4B0-3A0AF84B3883}"/>
    <cellStyle name="40% - Accent6 4" xfId="918" xr:uid="{00000000-0005-0000-0000-000029020000}"/>
    <cellStyle name="40% - Accent6 4 2" xfId="1279" xr:uid="{11580F9F-2100-4108-900D-E9A691387F83}"/>
    <cellStyle name="40% - Accent6 4 3" xfId="6013" xr:uid="{DE5FC42C-B5F5-4B26-9617-4CFB6C199064}"/>
    <cellStyle name="40% - Accent6 5" xfId="1280" xr:uid="{8578C0C7-E2B2-4698-95BD-59425CECD80D}"/>
    <cellStyle name="40% - Accent6 6" xfId="2144" xr:uid="{2ED5B152-F90B-49B2-8A1A-540665DA0302}"/>
    <cellStyle name="40% - Accent6 6 2" xfId="5026" xr:uid="{6B7AFEF6-7BB8-4A76-AB3F-7001C43D5B4D}"/>
    <cellStyle name="40% - Accent6 6 2 2" xfId="9115" xr:uid="{1477EFD5-1461-4F3C-913D-3053A0AF09EC}"/>
    <cellStyle name="40% - Accent6 6 3" xfId="6512" xr:uid="{5BC19723-9C38-4D84-88ED-2AC059EC847D}"/>
    <cellStyle name="40% - Accent6 7" xfId="2160" xr:uid="{6E445F2D-07E6-4C7D-87B9-51B56762CEB1}"/>
    <cellStyle name="40% - Accent6 7 2" xfId="5040" xr:uid="{5D01065E-CF2D-4821-82B7-B2EDBC6DA086}"/>
    <cellStyle name="40% - Accent6 7 2 2" xfId="9129" xr:uid="{CF3FA83D-9F7C-4CE5-A104-129794606DA7}"/>
    <cellStyle name="40% - Accent6 7 3" xfId="6526" xr:uid="{DFAAE453-C430-4E75-B9A8-47EE938E0E73}"/>
    <cellStyle name="40% - Accent6 8" xfId="2680" xr:uid="{4E3CBD03-5832-4097-903B-4F3B2762D261}"/>
    <cellStyle name="40% - Accent6 8 2" xfId="7002" xr:uid="{0EADDE5F-D7B0-4C49-9505-AC7ECC8FADD4}"/>
    <cellStyle name="40% - Accent6 9" xfId="2998" xr:uid="{5E83DAE3-F759-4F69-95BF-9AA153AEC274}"/>
    <cellStyle name="40% - Accent6 9 2" xfId="7237" xr:uid="{04A2271E-8DD8-4DE6-B4A1-10551C2FDC95}"/>
    <cellStyle name="40% - Акцент1" xfId="1281" xr:uid="{727B39D8-9C6E-48AD-A7CA-A3838B7C338F}"/>
    <cellStyle name="40% - Акцент1 2" xfId="919" xr:uid="{00000000-0005-0000-0000-00002A020000}"/>
    <cellStyle name="40% — акцент1 2" xfId="920" xr:uid="{00000000-0005-0000-0000-00002B020000}"/>
    <cellStyle name="40% — акцент1 2 10" xfId="3576" xr:uid="{4772DDE6-5659-4597-9D37-E392C9C5B6A4}"/>
    <cellStyle name="40% — акцент1 2 10 2" xfId="7753" xr:uid="{58F502C0-7FD8-4CCA-A7FF-B5F791AF648B}"/>
    <cellStyle name="40% — акцент1 2 11" xfId="4618" xr:uid="{7A08B250-BA26-4BC6-8993-AC870F444DEF}"/>
    <cellStyle name="40% — акцент1 2 11 2" xfId="8718" xr:uid="{4114D5D6-F30F-45F6-BEF4-01438641CF70}"/>
    <cellStyle name="40% - Акцент1 2 2" xfId="1282" xr:uid="{CF1DD1E9-06DD-4D90-B64E-E38DF4289654}"/>
    <cellStyle name="40% — акцент1 2 2" xfId="1284" xr:uid="{4EBABD97-F646-4CA9-AFD0-411E5B38AE93}"/>
    <cellStyle name="40% — акцент1 2 2 2" xfId="2007" xr:uid="{CC4D80A4-F3EA-4B01-BB5C-07B80CA9C8E7}"/>
    <cellStyle name="40% — акцент1 2 2 2 2" xfId="2801" xr:uid="{476F4725-FC58-4A54-8B9A-4AF1D7E3822D}"/>
    <cellStyle name="40% — акцент1 2 2 2 2 2" xfId="7123" xr:uid="{B048FE8A-38CA-4927-BDDE-2FFDDC002AB0}"/>
    <cellStyle name="40% — акцент1 2 2 2 3" xfId="4889" xr:uid="{5A48A83D-7C2A-4DDB-9FA3-153D5878C2DB}"/>
    <cellStyle name="40% — акцент1 2 2 2 3 2" xfId="8978" xr:uid="{6D7807BE-6FA4-4431-BA0B-8E3E8A9DF0BB}"/>
    <cellStyle name="40% — акцент1 2 2 2 4" xfId="6375" xr:uid="{011EEBDB-F09D-4B71-A119-8513799C1001}"/>
    <cellStyle name="40% — акцент1 2 2 3" xfId="2270" xr:uid="{B9A4835C-177B-44EC-B564-C5E4CD968E29}"/>
    <cellStyle name="40% — акцент1 2 2 3 2" xfId="5150" xr:uid="{DBD64799-49DC-41BB-BBE6-91FE01A74EFF}"/>
    <cellStyle name="40% — акцент1 2 2 3 2 2" xfId="9239" xr:uid="{07983E81-53A5-4872-B405-11A49D7A3321}"/>
    <cellStyle name="40% — акцент1 2 2 3 3" xfId="6636" xr:uid="{6E5AD660-C741-447D-81BA-0A3746FA106D}"/>
    <cellStyle name="40% — акцент1 2 2 4" xfId="2451" xr:uid="{496D7297-EBC0-4BDC-BA91-DB8E40CB2525}"/>
    <cellStyle name="40% — акцент1 2 2 4 2" xfId="6810" xr:uid="{E6209C26-4376-4F60-B7EE-CFE167C3DDD4}"/>
    <cellStyle name="40% — акцент1 2 2 5" xfId="4619" xr:uid="{046B2051-B8A8-4DC8-A5DC-70289C5C2A8C}"/>
    <cellStyle name="40% — акцент1 2 2 5 2" xfId="8719" xr:uid="{A228825B-1222-45EE-A8DB-923173F595D2}"/>
    <cellStyle name="40% — акцент1 2 2 6" xfId="6164" xr:uid="{83766777-2CB4-4C91-9705-59DF115079A9}"/>
    <cellStyle name="40% - Акцент1 2 3" xfId="3108" xr:uid="{F2E7EB2C-B023-47D6-9FB6-3300A0DE5257}"/>
    <cellStyle name="40% — акцент1 2 3" xfId="2006" xr:uid="{A01BD8D0-836D-416C-B4E8-C96D8E8A3BAA}"/>
    <cellStyle name="40% — акцент1 2 3 2" xfId="2800" xr:uid="{1AED8823-2EA3-4B45-842D-951AC64F1522}"/>
    <cellStyle name="40% — акцент1 2 3 2 2" xfId="7122" xr:uid="{2E84051F-2588-47E2-A450-CDDB8EBCA2A8}"/>
    <cellStyle name="40% — акцент1 2 3 3" xfId="4888" xr:uid="{31DC2898-38B9-4CC8-91C8-AD721600F1CC}"/>
    <cellStyle name="40% — акцент1 2 3 3 2" xfId="8977" xr:uid="{C2912A9C-1501-4617-9A3B-E0C845021228}"/>
    <cellStyle name="40% — акцент1 2 3 4" xfId="6374" xr:uid="{50101971-513B-4F5C-BEEB-3C3F63361517}"/>
    <cellStyle name="40% - Акцент1 2 4" xfId="3863" xr:uid="{F843D548-D40B-472C-96E8-CC14A3736E84}"/>
    <cellStyle name="40% — акцент1 2 4" xfId="2269" xr:uid="{C981EC13-3922-4A5B-BB47-2E99864F3ABB}"/>
    <cellStyle name="40% — акцент1 2 4 2" xfId="5149" xr:uid="{F78E1B0D-37B3-4B0B-A3B5-F1EE185854A0}"/>
    <cellStyle name="40% — акцент1 2 4 2 2" xfId="9238" xr:uid="{95F51B1A-2100-47CF-9FB9-3E22B252C162}"/>
    <cellStyle name="40% — акцент1 2 4 3" xfId="6635" xr:uid="{E888570C-C8D2-49F4-92EE-6F9F77F4E214}"/>
    <cellStyle name="40% - Акцент1 2 5" xfId="3205" xr:uid="{A01E10A4-E65C-4FCE-B762-CBD5AB8A1BE7}"/>
    <cellStyle name="40% — акцент1 2 5" xfId="2450" xr:uid="{BBB15051-5947-4BA7-9F99-ADCF573FFB78}"/>
    <cellStyle name="40% — акцент1 2 5 2" xfId="6809" xr:uid="{DF3F0B1C-F45C-4337-AED9-BD8CB73F969B}"/>
    <cellStyle name="40% - Акцент1 2 6" xfId="3819" xr:uid="{E55F70FB-6E06-4F3C-886F-106CF6613985}"/>
    <cellStyle name="40% — акцент1 2 6" xfId="1283" xr:uid="{7277A3AC-B866-4533-832D-A020FDE2CA32}"/>
    <cellStyle name="40% — акцент1 2 6 2" xfId="6163" xr:uid="{6546068B-EB87-4097-A7F6-E65571E14967}"/>
    <cellStyle name="40% - Акцент1 2 7" xfId="4617" xr:uid="{ADF6249C-AF7D-4032-BD28-BF4486853314}"/>
    <cellStyle name="40% — акцент1 2 7" xfId="3109" xr:uid="{34443825-F0BF-485C-BC24-41F2C3722484}"/>
    <cellStyle name="40% — акцент1 2 7 2" xfId="7336" xr:uid="{E1A79625-317F-4321-BF60-2E7D28A1B582}"/>
    <cellStyle name="40% - Акцент1 2 8" xfId="6014" xr:uid="{8B20FF24-3560-407C-8F8C-3C498BD349D9}"/>
    <cellStyle name="40% — акцент1 2 8" xfId="3475" xr:uid="{6FA6A848-C50D-474C-90D0-585076FA96A9}"/>
    <cellStyle name="40% — акцент1 2 8 2" xfId="7654" xr:uid="{4BF02CAE-D01F-47DA-8871-D1EF0EEC12B3}"/>
    <cellStyle name="40% — акцент1 2 9" xfId="3200" xr:uid="{3C7AF600-FD1B-4D7F-B21E-FB862E6CE0B6}"/>
    <cellStyle name="40% — акцент1 2 9 2" xfId="7408" xr:uid="{AB79C6F5-F9D3-44B3-AD8C-AE36152533E2}"/>
    <cellStyle name="40% - Акцент2" xfId="1285" xr:uid="{D80F9DEB-8D93-4C56-978B-A8AAB3E48BF0}"/>
    <cellStyle name="40% - Акцент2 2" xfId="921" xr:uid="{00000000-0005-0000-0000-00002C020000}"/>
    <cellStyle name="40% — акцент2 2" xfId="922" xr:uid="{00000000-0005-0000-0000-00002D020000}"/>
    <cellStyle name="40% — акцент2 2 10" xfId="3299" xr:uid="{ED11138F-5579-4D0E-8AA5-A6343B0F775D}"/>
    <cellStyle name="40% — акцент2 2 10 2" xfId="7486" xr:uid="{950E0767-C769-479B-AFB4-5078698460D6}"/>
    <cellStyle name="40% — акцент2 2 11" xfId="4621" xr:uid="{F4A417ED-F15E-41FF-8C5C-64897B4A3213}"/>
    <cellStyle name="40% — акцент2 2 11 2" xfId="8720" xr:uid="{D5F0CA2E-A69D-488C-B500-0A8F2FC0B246}"/>
    <cellStyle name="40% - Акцент2 2 2" xfId="1286" xr:uid="{F21A6FFE-DA8E-4708-A917-2A24925F7F7F}"/>
    <cellStyle name="40% — акцент2 2 2" xfId="1288" xr:uid="{4CD620FC-5FA1-4BBC-B37B-56121D54EFC7}"/>
    <cellStyle name="40% — акцент2 2 2 2" xfId="2009" xr:uid="{20B7BDED-9575-4CE3-94C9-F54CAF8F4008}"/>
    <cellStyle name="40% — акцент2 2 2 2 2" xfId="2803" xr:uid="{B61E87C4-ABF0-4B71-863E-AD4CE437196D}"/>
    <cellStyle name="40% — акцент2 2 2 2 2 2" xfId="7125" xr:uid="{CD11A980-A1A6-4CE6-AE2E-53BBA30FC675}"/>
    <cellStyle name="40% — акцент2 2 2 2 3" xfId="4891" xr:uid="{0D0FD6C0-8A03-4145-8C23-D3FF563EACD9}"/>
    <cellStyle name="40% — акцент2 2 2 2 3 2" xfId="8980" xr:uid="{64E4B489-DD43-4B2D-86F2-04EEDE46537C}"/>
    <cellStyle name="40% — акцент2 2 2 2 4" xfId="6377" xr:uid="{3920825A-2154-4692-8DA0-3DA4A669696F}"/>
    <cellStyle name="40% — акцент2 2 2 3" xfId="2272" xr:uid="{5AB5AA13-4FA2-44DB-8BC0-19E6B9079833}"/>
    <cellStyle name="40% — акцент2 2 2 3 2" xfId="5152" xr:uid="{913B0040-6B42-418E-B388-DB57D01FF3EF}"/>
    <cellStyle name="40% — акцент2 2 2 3 2 2" xfId="9241" xr:uid="{368995A4-3151-4846-9F65-0F91B706F97B}"/>
    <cellStyle name="40% — акцент2 2 2 3 3" xfId="6638" xr:uid="{7D62F45C-BDAF-4782-A11A-E355E0EBBD1B}"/>
    <cellStyle name="40% — акцент2 2 2 4" xfId="2453" xr:uid="{06EDA070-CA38-48E6-BDF7-98F7E413F811}"/>
    <cellStyle name="40% — акцент2 2 2 4 2" xfId="6812" xr:uid="{89ACDBEA-23BA-4811-B8FF-9270C030079D}"/>
    <cellStyle name="40% — акцент2 2 2 5" xfId="4622" xr:uid="{E82B977A-1252-4451-8C05-284F02658AE4}"/>
    <cellStyle name="40% — акцент2 2 2 5 2" xfId="8721" xr:uid="{9BE02F31-41D8-4718-8967-4D45714AD5CA}"/>
    <cellStyle name="40% — акцент2 2 2 6" xfId="6166" xr:uid="{EFF926D2-F574-4FD0-A889-3E86938720C1}"/>
    <cellStyle name="40% - Акцент2 2 3" xfId="3111" xr:uid="{795A195F-9511-4320-8FCF-2768F649686A}"/>
    <cellStyle name="40% — акцент2 2 3" xfId="2008" xr:uid="{222CB51A-B084-4F75-BCC9-C29B1AB12545}"/>
    <cellStyle name="40% — акцент2 2 3 2" xfId="2802" xr:uid="{7053E946-98B4-40D1-98DF-F07A70236A27}"/>
    <cellStyle name="40% — акцент2 2 3 2 2" xfId="7124" xr:uid="{062ED197-288E-4482-AE41-46D0BD1F8438}"/>
    <cellStyle name="40% — акцент2 2 3 3" xfId="4890" xr:uid="{31DF0CF2-979D-4369-82EA-47D3498C1767}"/>
    <cellStyle name="40% — акцент2 2 3 3 2" xfId="8979" xr:uid="{4E94806F-1607-44F5-83DA-F6FFB8AD7D06}"/>
    <cellStyle name="40% — акцент2 2 3 4" xfId="6376" xr:uid="{84B47D9A-6B1D-4496-8B22-93335F4D6C2B}"/>
    <cellStyle name="40% - Акцент2 2 4" xfId="3232" xr:uid="{D6CC5A93-5960-4D44-9372-FCA66E08870F}"/>
    <cellStyle name="40% — акцент2 2 4" xfId="2271" xr:uid="{09623F1C-4264-4DA6-894D-253459B20FFC}"/>
    <cellStyle name="40% — акцент2 2 4 2" xfId="5151" xr:uid="{FBAE0D13-9055-4721-9E43-02AD80DA99A7}"/>
    <cellStyle name="40% — акцент2 2 4 2 2" xfId="9240" xr:uid="{34DB9FD0-9D6F-466D-9E6A-6DA15FE34567}"/>
    <cellStyle name="40% — акцент2 2 4 3" xfId="6637" xr:uid="{5112D4DF-FFCD-4ABA-B24E-394E085DBECF}"/>
    <cellStyle name="40% - Акцент2 2 5" xfId="4048" xr:uid="{A30418F1-1C4A-4D68-BB90-8B1BE63B1CA1}"/>
    <cellStyle name="40% — акцент2 2 5" xfId="2452" xr:uid="{9081CFCF-F9FC-465C-ABFB-D0C3CC8A8E32}"/>
    <cellStyle name="40% — акцент2 2 5 2" xfId="6811" xr:uid="{415DA0FE-3999-4C03-9DC2-249F558903BB}"/>
    <cellStyle name="40% - Акцент2 2 6" xfId="3312" xr:uid="{7F4EED86-1EF8-42E6-8016-C5A5D5867D14}"/>
    <cellStyle name="40% — акцент2 2 6" xfId="1287" xr:uid="{189C5EDD-474E-4028-AC43-D675E127BE1A}"/>
    <cellStyle name="40% — акцент2 2 6 2" xfId="6165" xr:uid="{4F1AE179-D533-471A-8DAA-4782A7335B93}"/>
    <cellStyle name="40% - Акцент2 2 7" xfId="4620" xr:uid="{879DF1E4-A086-4A8D-8EAF-55DFAED4508D}"/>
    <cellStyle name="40% — акцент2 2 7" xfId="3112" xr:uid="{6510DD8E-C8B6-40C2-BD80-3CA6A920EE17}"/>
    <cellStyle name="40% — акцент2 2 7 2" xfId="7338" xr:uid="{CC417841-8AE2-4FD8-A036-058300CC7B2A}"/>
    <cellStyle name="40% - Акцент2 2 8" xfId="6015" xr:uid="{D9B2905A-E0FB-4B3D-B061-E792574509CA}"/>
    <cellStyle name="40% — акцент2 2 8" xfId="3002" xr:uid="{F5EE8833-6142-46AD-959A-BC0EEE840A81}"/>
    <cellStyle name="40% — акцент2 2 8 2" xfId="7241" xr:uid="{C47AB0C8-E374-4D59-AFBC-7EFFF4DA2FD2}"/>
    <cellStyle name="40% — акцент2 2 9" xfId="3845" xr:uid="{607B21F1-7145-4F66-9058-AE7C76510EBA}"/>
    <cellStyle name="40% — акцент2 2 9 2" xfId="8015" xr:uid="{C5EA509E-F117-4A29-89FF-610310810A1C}"/>
    <cellStyle name="40% - Акцент3" xfId="1289" xr:uid="{2C18B948-39A4-4E42-8EDE-4B3F951DE9BA}"/>
    <cellStyle name="40% - Акцент3 2" xfId="923" xr:uid="{00000000-0005-0000-0000-00002E020000}"/>
    <cellStyle name="40% — акцент3 2" xfId="924" xr:uid="{00000000-0005-0000-0000-00002F020000}"/>
    <cellStyle name="40% — акцент3 2 10" xfId="3625" xr:uid="{1CDF56F9-B103-4CA1-9C3E-739E153A4A9F}"/>
    <cellStyle name="40% — акцент3 2 10 2" xfId="7800" xr:uid="{F3532BDF-754D-46B4-9394-002B9F5CBD30}"/>
    <cellStyle name="40% — акцент3 2 11" xfId="4624" xr:uid="{9847CD38-42DD-4455-8810-6BDB4F8F07AB}"/>
    <cellStyle name="40% — акцент3 2 11 2" xfId="8722" xr:uid="{EAF516D5-FE88-468F-9839-3ADDB1CA1669}"/>
    <cellStyle name="40% - Акцент3 2 2" xfId="1290" xr:uid="{941CD003-8674-4252-85F2-A79EA9B4D4C8}"/>
    <cellStyle name="40% — акцент3 2 2" xfId="1292" xr:uid="{D7348E23-7B3D-4D1A-94D1-68EB820A3B59}"/>
    <cellStyle name="40% — акцент3 2 2 2" xfId="2011" xr:uid="{668D8B76-1365-4AD6-A204-07839F39EB05}"/>
    <cellStyle name="40% — акцент3 2 2 2 2" xfId="2805" xr:uid="{9B3C2820-BEF0-4C72-8288-92DCA0D1979F}"/>
    <cellStyle name="40% — акцент3 2 2 2 2 2" xfId="7127" xr:uid="{D0D32B75-0E8E-45F2-9573-324A893EAA29}"/>
    <cellStyle name="40% — акцент3 2 2 2 3" xfId="4893" xr:uid="{E01FC7A9-5DF7-482C-9B25-B07EEB4FE231}"/>
    <cellStyle name="40% — акцент3 2 2 2 3 2" xfId="8982" xr:uid="{5008491E-4109-43D4-9EFB-AA41D76F3A08}"/>
    <cellStyle name="40% — акцент3 2 2 2 4" xfId="6379" xr:uid="{80E9A5B1-B9D5-4CEF-A982-83DBCA4D2002}"/>
    <cellStyle name="40% — акцент3 2 2 3" xfId="2274" xr:uid="{D1160FF8-8B38-4EC8-BEEE-0E4775601E35}"/>
    <cellStyle name="40% — акцент3 2 2 3 2" xfId="5154" xr:uid="{85C7C2F9-F3AC-4CAD-B475-F01FC8905D41}"/>
    <cellStyle name="40% — акцент3 2 2 3 2 2" xfId="9243" xr:uid="{BFFF8CC5-F65F-48BA-A3CE-4F9A5F1BDFD2}"/>
    <cellStyle name="40% — акцент3 2 2 3 3" xfId="6640" xr:uid="{DD9BE9C0-EA15-4A78-9973-1E9372966BA5}"/>
    <cellStyle name="40% — акцент3 2 2 4" xfId="2455" xr:uid="{59799D80-6E12-47FF-AAEF-69D1C305C7C3}"/>
    <cellStyle name="40% — акцент3 2 2 4 2" xfId="6814" xr:uid="{F9A131D3-F178-4B28-B0B7-6A9C07491E6B}"/>
    <cellStyle name="40% — акцент3 2 2 5" xfId="4625" xr:uid="{435D72EA-77EC-42FC-B50D-843D00E4D7F9}"/>
    <cellStyle name="40% — акцент3 2 2 5 2" xfId="8723" xr:uid="{58FEBAB6-62CC-4AF2-B2E6-8A443790722F}"/>
    <cellStyle name="40% — акцент3 2 2 6" xfId="6168" xr:uid="{6576C668-5E0F-4542-BEF5-85220E6F5A9B}"/>
    <cellStyle name="40% - Акцент3 2 3" xfId="3114" xr:uid="{8AC6A7C1-0DE8-4A67-9C7C-8D094767BB1C}"/>
    <cellStyle name="40% — акцент3 2 3" xfId="2010" xr:uid="{4DC0C6B3-E497-4D7E-A63D-DF2D53BBDBBC}"/>
    <cellStyle name="40% — акцент3 2 3 2" xfId="2804" xr:uid="{8DF3561B-EEBF-4BD1-B483-3DA3627E5AD2}"/>
    <cellStyle name="40% — акцент3 2 3 2 2" xfId="7126" xr:uid="{90F05386-F0E3-410A-9A75-EBAC8986978E}"/>
    <cellStyle name="40% — акцент3 2 3 3" xfId="4892" xr:uid="{0B0E84BB-9DFB-40D8-AA9F-EA16B8E7F9F8}"/>
    <cellStyle name="40% — акцент3 2 3 3 2" xfId="8981" xr:uid="{CCDF839C-AB80-45EA-9FF9-60AE56B91597}"/>
    <cellStyle name="40% — акцент3 2 3 4" xfId="6378" xr:uid="{7B592C4A-1CC7-4364-98F2-27D044FE67D0}"/>
    <cellStyle name="40% - Акцент3 2 4" xfId="3702" xr:uid="{0750E73C-66A8-484B-BBB0-01086FAA50E6}"/>
    <cellStyle name="40% — акцент3 2 4" xfId="2273" xr:uid="{9754D5CB-7363-4CC7-B511-7EE6D87A25A7}"/>
    <cellStyle name="40% — акцент3 2 4 2" xfId="5153" xr:uid="{243E1D0A-DABE-4E71-A26F-DC8FE0C12492}"/>
    <cellStyle name="40% — акцент3 2 4 2 2" xfId="9242" xr:uid="{04325B82-427A-4CA0-9F23-53EC1C5F66DC}"/>
    <cellStyle name="40% — акцент3 2 4 3" xfId="6639" xr:uid="{704DB2A1-5D3C-4D98-9FD0-5BC5C9CCFBF1}"/>
    <cellStyle name="40% - Акцент3 2 5" xfId="3201" xr:uid="{8B36975B-517E-40C2-85A0-A9AB3A1EC56F}"/>
    <cellStyle name="40% — акцент3 2 5" xfId="2454" xr:uid="{D076BA4D-16D2-4EE7-97F0-1F0DB37FA51E}"/>
    <cellStyle name="40% — акцент3 2 5 2" xfId="6813" xr:uid="{186FE7D2-CFC2-4DCE-B9DA-1CB93A72FB45}"/>
    <cellStyle name="40% - Акцент3 2 6" xfId="3319" xr:uid="{B9A7A92A-354C-4776-A320-710B66C091E5}"/>
    <cellStyle name="40% — акцент3 2 6" xfId="1291" xr:uid="{8578E8B4-F3A9-4B20-939B-29689AD3CCDF}"/>
    <cellStyle name="40% — акцент3 2 6 2" xfId="6167" xr:uid="{2DBC869C-85EB-4DC9-BFA3-0C506F7946DC}"/>
    <cellStyle name="40% - Акцент3 2 7" xfId="4623" xr:uid="{392A5777-BF77-4444-8039-E79197D4079D}"/>
    <cellStyle name="40% — акцент3 2 7" xfId="3115" xr:uid="{C489BCD2-0C76-4A75-832E-A0AB340E8530}"/>
    <cellStyle name="40% — акцент3 2 7 2" xfId="7340" xr:uid="{82FCA3C9-C6B2-4B32-956E-9ED0F305F198}"/>
    <cellStyle name="40% - Акцент3 2 8" xfId="6016" xr:uid="{AD8F275E-84D4-4F06-BBAD-BCBB439648AE}"/>
    <cellStyle name="40% — акцент3 2 8" xfId="3551" xr:uid="{83CA0442-47BD-4A62-99C5-3C4BAA719FCB}"/>
    <cellStyle name="40% — акцент3 2 8 2" xfId="7728" xr:uid="{268DB6DC-7B57-46E1-B1CE-245ECFE9D959}"/>
    <cellStyle name="40% — акцент3 2 9" xfId="3478" xr:uid="{316985FA-FF57-4D4C-BD15-DB97A13F4529}"/>
    <cellStyle name="40% — акцент3 2 9 2" xfId="7657" xr:uid="{E3ECDCDD-AACF-4C90-8E6C-939235B39AB9}"/>
    <cellStyle name="40% - Акцент4" xfId="1293" xr:uid="{B574E903-3BAF-4543-B68C-3A44E8803ADB}"/>
    <cellStyle name="40% - Акцент4 2" xfId="925" xr:uid="{00000000-0005-0000-0000-000030020000}"/>
    <cellStyle name="40% — акцент4 2" xfId="926" xr:uid="{00000000-0005-0000-0000-000031020000}"/>
    <cellStyle name="40% — акцент4 2 10" xfId="4283" xr:uid="{31663550-914A-47C0-B49A-EE742B9F7FEE}"/>
    <cellStyle name="40% — акцент4 2 10 2" xfId="8444" xr:uid="{88D90054-3735-4ABD-991A-30B2DCD1ECD2}"/>
    <cellStyle name="40% — акцент4 2 11" xfId="4627" xr:uid="{02D577A4-7098-445B-8A18-4BB9C88EEB6E}"/>
    <cellStyle name="40% — акцент4 2 11 2" xfId="8724" xr:uid="{F4CD8B5C-3896-4205-95DB-8A881831AE01}"/>
    <cellStyle name="40% - Акцент4 2 2" xfId="1294" xr:uid="{2D4F0A11-1635-4181-AB74-A7115A9C6C73}"/>
    <cellStyle name="40% — акцент4 2 2" xfId="1296" xr:uid="{33042AA3-0083-4F2C-91C3-574C26CA0AC1}"/>
    <cellStyle name="40% — акцент4 2 2 2" xfId="2013" xr:uid="{D183CFD2-2C58-4799-A2CA-3C205848478E}"/>
    <cellStyle name="40% — акцент4 2 2 2 2" xfId="2807" xr:uid="{CCD56324-FF72-4600-8271-E6528695434E}"/>
    <cellStyle name="40% — акцент4 2 2 2 2 2" xfId="7129" xr:uid="{90696FBE-A259-4EAF-9AB7-ACBC4266C61F}"/>
    <cellStyle name="40% — акцент4 2 2 2 3" xfId="4895" xr:uid="{DF02DF94-97AD-4D0E-8E74-FEC1D65C7AEC}"/>
    <cellStyle name="40% — акцент4 2 2 2 3 2" xfId="8984" xr:uid="{CDEA13DD-D855-482C-8A55-0EC79031EF96}"/>
    <cellStyle name="40% — акцент4 2 2 2 4" xfId="6381" xr:uid="{81DE644A-67B4-4C73-B315-E190D93C0860}"/>
    <cellStyle name="40% — акцент4 2 2 3" xfId="2276" xr:uid="{570B712F-09F5-4650-A494-F5761B6D6E11}"/>
    <cellStyle name="40% — акцент4 2 2 3 2" xfId="5156" xr:uid="{3B44B016-1B58-43EB-9554-323C3F2629E2}"/>
    <cellStyle name="40% — акцент4 2 2 3 2 2" xfId="9245" xr:uid="{E88C4D28-6A6B-42C4-9500-13D27ECE7274}"/>
    <cellStyle name="40% — акцент4 2 2 3 3" xfId="6642" xr:uid="{E88A0764-E310-49DE-9E49-2949E565AB02}"/>
    <cellStyle name="40% — акцент4 2 2 4" xfId="2457" xr:uid="{17C82D9B-00D8-4FED-9AC8-BE854EB43E84}"/>
    <cellStyle name="40% — акцент4 2 2 4 2" xfId="6816" xr:uid="{95DEB539-64E9-4137-A188-3E19F853DD81}"/>
    <cellStyle name="40% — акцент4 2 2 5" xfId="4628" xr:uid="{EF426BBB-D9B2-4AF5-85AF-2B0854B040D5}"/>
    <cellStyle name="40% — акцент4 2 2 5 2" xfId="8725" xr:uid="{0274BE3A-AF6E-465B-B55C-982B229EE067}"/>
    <cellStyle name="40% — акцент4 2 2 6" xfId="6170" xr:uid="{DA33FFED-087E-4243-8198-A0B62156D500}"/>
    <cellStyle name="40% - Акцент4 2 3" xfId="3116" xr:uid="{A89B7786-D6F5-4A14-833C-5068BF0AAF24}"/>
    <cellStyle name="40% — акцент4 2 3" xfId="2012" xr:uid="{05F3E415-8E03-4ED9-971F-D1780740BB4A}"/>
    <cellStyle name="40% — акцент4 2 3 2" xfId="2806" xr:uid="{3928CE3B-91AB-4229-8425-324109D6C869}"/>
    <cellStyle name="40% — акцент4 2 3 2 2" xfId="7128" xr:uid="{7EDD8BFE-EC32-4B2B-AF9B-6C87E78EB7FE}"/>
    <cellStyle name="40% — акцент4 2 3 3" xfId="4894" xr:uid="{5274A111-12DF-4814-8082-0B59B0E22032}"/>
    <cellStyle name="40% — акцент4 2 3 3 2" xfId="8983" xr:uid="{BEFF99AE-2B66-4B75-9EA6-680778ED202C}"/>
    <cellStyle name="40% — акцент4 2 3 4" xfId="6380" xr:uid="{94803BB9-1A4A-459D-8832-51EC2F1106D3}"/>
    <cellStyle name="40% - Акцент4 2 4" xfId="3230" xr:uid="{58DE829B-BFD7-4E75-8C96-CD2474E3336F}"/>
    <cellStyle name="40% — акцент4 2 4" xfId="2275" xr:uid="{3629576D-66D0-46E0-B868-A89BB2873A9F}"/>
    <cellStyle name="40% — акцент4 2 4 2" xfId="5155" xr:uid="{BE5D6954-2791-457C-B4B3-F981C6481CF2}"/>
    <cellStyle name="40% — акцент4 2 4 2 2" xfId="9244" xr:uid="{224EF494-E0E1-4A70-B691-FD94CEBB7CEF}"/>
    <cellStyle name="40% — акцент4 2 4 3" xfId="6641" xr:uid="{9267E174-EEC7-449B-B870-552E1E24EC65}"/>
    <cellStyle name="40% - Акцент4 2 5" xfId="3623" xr:uid="{452261EB-EDBA-486F-979C-55AB33EBCB36}"/>
    <cellStyle name="40% — акцент4 2 5" xfId="2456" xr:uid="{DB3ABDFB-5C0F-4AEC-9A00-108E3DCAF6AA}"/>
    <cellStyle name="40% — акцент4 2 5 2" xfId="6815" xr:uid="{7700B8AE-7C4C-4BBB-AEA1-ABDC4DD8F48E}"/>
    <cellStyle name="40% - Акцент4 2 6" xfId="3263" xr:uid="{4998F835-03DC-49DF-94D8-552082642D14}"/>
    <cellStyle name="40% — акцент4 2 6" xfId="1295" xr:uid="{1BA948BE-16C8-458E-B75A-2E980D70916B}"/>
    <cellStyle name="40% — акцент4 2 6 2" xfId="6169" xr:uid="{36E8D3BA-3878-49DC-A1B2-B13ABDAC7811}"/>
    <cellStyle name="40% - Акцент4 2 7" xfId="4626" xr:uid="{77CF1081-F7D8-4EDD-8730-F3ACAD3493E9}"/>
    <cellStyle name="40% — акцент4 2 7" xfId="3117" xr:uid="{051D3F61-E5A7-4DD0-A7CF-E8B9826E3999}"/>
    <cellStyle name="40% — акцент4 2 7 2" xfId="7341" xr:uid="{BF87FA00-5A31-41AC-AF58-FEF803F166AF}"/>
    <cellStyle name="40% - Акцент4 2 8" xfId="6017" xr:uid="{1489AC09-FAC3-4F1D-9511-C23E55554B5C}"/>
    <cellStyle name="40% — акцент4 2 8" xfId="3229" xr:uid="{431E1DB9-528A-424A-A210-2CE5C354A6D9}"/>
    <cellStyle name="40% — акцент4 2 8 2" xfId="7428" xr:uid="{6DA0D4CC-DCC0-4A03-8512-11A2E1FAEFEB}"/>
    <cellStyle name="40% — акцент4 2 9" xfId="3315" xr:uid="{88D8C80F-DF02-4DC2-A944-A1750554DF59}"/>
    <cellStyle name="40% — акцент4 2 9 2" xfId="7499" xr:uid="{A517B7E2-A6A1-4046-B7EA-9780E3CCE46A}"/>
    <cellStyle name="40% - Акцент5" xfId="1297" xr:uid="{A524E72B-A0B9-4086-AA89-3B037F23CF89}"/>
    <cellStyle name="40% - Акцент5 2" xfId="927" xr:uid="{00000000-0005-0000-0000-000032020000}"/>
    <cellStyle name="40% — акцент5 2" xfId="928" xr:uid="{00000000-0005-0000-0000-000033020000}"/>
    <cellStyle name="40% — акцент5 2 10" xfId="3081" xr:uid="{BEEEBC2F-DAA5-4D2D-99D2-BE4907E50241}"/>
    <cellStyle name="40% — акцент5 2 10 2" xfId="7310" xr:uid="{7F277C69-090A-4FB3-9D80-B1B48206D971}"/>
    <cellStyle name="40% — акцент5 2 11" xfId="4630" xr:uid="{D8783FE7-DE76-4479-8C60-D10DB9557E91}"/>
    <cellStyle name="40% — акцент5 2 11 2" xfId="8726" xr:uid="{3FBA0714-F036-4BEE-A82A-3ABB6F364D9C}"/>
    <cellStyle name="40% - Акцент5 2 2" xfId="1298" xr:uid="{B3CB6C96-18FF-4A50-B600-C9ED74EFE8FB}"/>
    <cellStyle name="40% — акцент5 2 2" xfId="1300" xr:uid="{00B164A7-F617-451D-8466-E9C6E5B13285}"/>
    <cellStyle name="40% — акцент5 2 2 2" xfId="2015" xr:uid="{4E4E17E8-DE1B-430A-8560-4EE10523BE75}"/>
    <cellStyle name="40% — акцент5 2 2 2 2" xfId="2809" xr:uid="{2728B3AB-B3E2-4FBC-AC15-ED221BF99DC4}"/>
    <cellStyle name="40% — акцент5 2 2 2 2 2" xfId="7131" xr:uid="{E8CC1F42-55FC-4022-A62F-C7D8B64CAFDD}"/>
    <cellStyle name="40% — акцент5 2 2 2 3" xfId="4897" xr:uid="{3B579674-7997-4C16-86FE-C5C04CD0E87F}"/>
    <cellStyle name="40% — акцент5 2 2 2 3 2" xfId="8986" xr:uid="{28CEAC9E-CD64-4CF2-9C30-5926BE60CAF7}"/>
    <cellStyle name="40% — акцент5 2 2 2 4" xfId="6383" xr:uid="{2B9FBF39-820B-4CF0-B067-653B822E2606}"/>
    <cellStyle name="40% — акцент5 2 2 3" xfId="2278" xr:uid="{EB449ADD-8678-4EEC-A9BB-5811967528DE}"/>
    <cellStyle name="40% — акцент5 2 2 3 2" xfId="5158" xr:uid="{79F1D583-4159-4B51-8D1A-628700154267}"/>
    <cellStyle name="40% — акцент5 2 2 3 2 2" xfId="9247" xr:uid="{93B9B01A-4837-439D-8C91-CBF737C7C162}"/>
    <cellStyle name="40% — акцент5 2 2 3 3" xfId="6644" xr:uid="{CBF62620-43FF-448A-9B75-BD793C2EC911}"/>
    <cellStyle name="40% — акцент5 2 2 4" xfId="2459" xr:uid="{72FDDF88-AC79-42B3-A6D1-95ECB15FDE0F}"/>
    <cellStyle name="40% — акцент5 2 2 4 2" xfId="6818" xr:uid="{92BEC265-DA09-4886-845D-64F892DD2BE2}"/>
    <cellStyle name="40% — акцент5 2 2 5" xfId="4631" xr:uid="{A5CA6631-3446-4CEA-9DED-B361905C65BD}"/>
    <cellStyle name="40% — акцент5 2 2 5 2" xfId="8727" xr:uid="{A4F88EEC-B155-41F7-A194-76C521FC3256}"/>
    <cellStyle name="40% — акцент5 2 2 6" xfId="6172" xr:uid="{5180AC8F-271F-4E10-991A-FEF11289F906}"/>
    <cellStyle name="40% - Акцент5 2 3" xfId="3119" xr:uid="{0B042AAA-6FC5-4EA1-9C21-15BDC7163BC6}"/>
    <cellStyle name="40% — акцент5 2 3" xfId="2014" xr:uid="{86EB01D1-2314-4E67-90DF-38B5902E29D1}"/>
    <cellStyle name="40% — акцент5 2 3 2" xfId="2808" xr:uid="{DF7CDE9D-9967-4928-A0F1-F1BF7D954B2A}"/>
    <cellStyle name="40% — акцент5 2 3 2 2" xfId="7130" xr:uid="{2DA45419-FF23-48C4-8DDA-AFB091851FA7}"/>
    <cellStyle name="40% — акцент5 2 3 3" xfId="4896" xr:uid="{066DDE55-7E70-429C-8DC9-C3BBC1D342BE}"/>
    <cellStyle name="40% — акцент5 2 3 3 2" xfId="8985" xr:uid="{9F9441E4-D70C-4799-864B-C268C5CABCBC}"/>
    <cellStyle name="40% — акцент5 2 3 4" xfId="6382" xr:uid="{FCCC65B4-88C7-4DC0-8224-2B8810B6E784}"/>
    <cellStyle name="40% - Акцент5 2 4" xfId="3004" xr:uid="{F1B1980A-F0C0-431B-B652-4A581E910022}"/>
    <cellStyle name="40% — акцент5 2 4" xfId="2277" xr:uid="{295BCB44-39BA-4798-A0B3-5453B704E0A9}"/>
    <cellStyle name="40% — акцент5 2 4 2" xfId="5157" xr:uid="{4C76171F-74A5-4F11-A2D3-62958E7FB909}"/>
    <cellStyle name="40% — акцент5 2 4 2 2" xfId="9246" xr:uid="{54744CB4-9286-45DC-9272-C89C79278BB3}"/>
    <cellStyle name="40% — акцент5 2 4 3" xfId="6643" xr:uid="{42544AA1-55EB-48B6-B7FE-F9D2A7DDEF76}"/>
    <cellStyle name="40% - Акцент5 2 5" xfId="3534" xr:uid="{36F7C689-80F9-47CC-9743-13789770A86F}"/>
    <cellStyle name="40% — акцент5 2 5" xfId="2458" xr:uid="{53799610-EDE3-4330-8ABA-BB65B0A471EF}"/>
    <cellStyle name="40% — акцент5 2 5 2" xfId="6817" xr:uid="{E533B73D-265B-4F89-96BD-9A6EC420DE23}"/>
    <cellStyle name="40% - Акцент5 2 6" xfId="3007" xr:uid="{1E55C609-CA6D-4125-B117-C5668A338444}"/>
    <cellStyle name="40% — акцент5 2 6" xfId="1299" xr:uid="{207BFB5C-1BD1-4C2B-B1FD-933A64D05020}"/>
    <cellStyle name="40% — акцент5 2 6 2" xfId="6171" xr:uid="{B495E88F-D4C4-46CB-9842-1AA11B8EB030}"/>
    <cellStyle name="40% - Акцент5 2 7" xfId="4629" xr:uid="{08C20A64-4A37-46B3-AC2E-8113F20F4A01}"/>
    <cellStyle name="40% — акцент5 2 7" xfId="3120" xr:uid="{C478B6F2-FA5D-45F9-8C33-D68DCEE69897}"/>
    <cellStyle name="40% — акцент5 2 7 2" xfId="7343" xr:uid="{EC066A09-A56F-4B99-99ED-54CD8AB0EE16}"/>
    <cellStyle name="40% - Акцент5 2 8" xfId="6018" xr:uid="{0382D7ED-D2BB-4C72-946F-36B313086713}"/>
    <cellStyle name="40% — акцент5 2 8" xfId="3001" xr:uid="{F907E180-F4DC-4F0C-8C66-983007E97BAA}"/>
    <cellStyle name="40% — акцент5 2 8 2" xfId="7240" xr:uid="{F16523F9-1A46-4D95-AD51-C68381693260}"/>
    <cellStyle name="40% — акцент5 2 9" xfId="3202" xr:uid="{F8EBD7A6-C300-442A-B874-44A066870EBE}"/>
    <cellStyle name="40% — акцент5 2 9 2" xfId="7409" xr:uid="{974E952F-8E80-41C4-8871-A89BE8B93D2A}"/>
    <cellStyle name="40% - Акцент6" xfId="1301" xr:uid="{F8865372-5710-4655-A2D7-A7E1CE8C66A1}"/>
    <cellStyle name="40% - Акцент6 2" xfId="929" xr:uid="{00000000-0005-0000-0000-000034020000}"/>
    <cellStyle name="40% — акцент6 2" xfId="930" xr:uid="{00000000-0005-0000-0000-000035020000}"/>
    <cellStyle name="40% — акцент6 2 10" xfId="3404" xr:uid="{6A848C26-52CE-4293-B880-ECA5C8CCD2B8}"/>
    <cellStyle name="40% — акцент6 2 10 2" xfId="7584" xr:uid="{5F6B65CC-111B-4EBE-8C24-4B2B64EBB3B3}"/>
    <cellStyle name="40% — акцент6 2 11" xfId="4633" xr:uid="{275651B3-94CF-487F-82D7-5E6FCD3F1C53}"/>
    <cellStyle name="40% — акцент6 2 11 2" xfId="8728" xr:uid="{438F22DA-C3D2-4477-98E0-2A63A39EEA82}"/>
    <cellStyle name="40% - Акцент6 2 2" xfId="1302" xr:uid="{7CFFD387-5961-4740-B4BC-A1E91D163452}"/>
    <cellStyle name="40% — акцент6 2 2" xfId="1304" xr:uid="{F8E53D23-BC14-4526-81A0-404EFAB9D9B8}"/>
    <cellStyle name="40% — акцент6 2 2 2" xfId="2017" xr:uid="{BA72EB3E-E657-4DA9-9C36-0929C78B68E0}"/>
    <cellStyle name="40% — акцент6 2 2 2 2" xfId="2811" xr:uid="{5385732B-5374-420B-A481-841F6AF28141}"/>
    <cellStyle name="40% — акцент6 2 2 2 2 2" xfId="7133" xr:uid="{8932D682-F2EB-466F-9677-1D76920D33C6}"/>
    <cellStyle name="40% — акцент6 2 2 2 3" xfId="4899" xr:uid="{60E52492-DD98-4E00-80C4-248BF71688EB}"/>
    <cellStyle name="40% — акцент6 2 2 2 3 2" xfId="8988" xr:uid="{44213E65-8F19-41D7-B0E6-9DBE8A393112}"/>
    <cellStyle name="40% — акцент6 2 2 2 4" xfId="6385" xr:uid="{6EDE5029-720C-4CB8-A774-4DF194FD3AC0}"/>
    <cellStyle name="40% — акцент6 2 2 3" xfId="2280" xr:uid="{99D82D24-0F3C-41E1-81EA-EB0B9B00AB96}"/>
    <cellStyle name="40% — акцент6 2 2 3 2" xfId="5160" xr:uid="{853C069C-2C64-4A74-88A5-A9CB15E7D206}"/>
    <cellStyle name="40% — акцент6 2 2 3 2 2" xfId="9249" xr:uid="{4C39CCA5-DA79-4CDF-8A74-8E5EAC003522}"/>
    <cellStyle name="40% — акцент6 2 2 3 3" xfId="6646" xr:uid="{6B560342-356B-4278-B752-7468DC16BA35}"/>
    <cellStyle name="40% — акцент6 2 2 4" xfId="2461" xr:uid="{F26C7F96-3AF2-4422-B103-BA9780D8D24D}"/>
    <cellStyle name="40% — акцент6 2 2 4 2" xfId="6820" xr:uid="{992ADFC1-5FA1-41F6-9695-AE0553CAA9C9}"/>
    <cellStyle name="40% — акцент6 2 2 5" xfId="4634" xr:uid="{0B8236F1-D450-4F8E-B4D4-7051CA1D6E4E}"/>
    <cellStyle name="40% — акцент6 2 2 5 2" xfId="8729" xr:uid="{F7F0BF67-43A9-41D0-B3D2-395BEE8F7EA4}"/>
    <cellStyle name="40% — акцент6 2 2 6" xfId="6174" xr:uid="{89C48467-6F0B-40D7-A1C2-DB62237394CF}"/>
    <cellStyle name="40% - Акцент6 2 3" xfId="3122" xr:uid="{C410C93F-3518-4B5A-A2A0-A6CC5799FA1C}"/>
    <cellStyle name="40% — акцент6 2 3" xfId="2016" xr:uid="{DE2C86ED-1F95-4DEF-B4EC-865DA198FF41}"/>
    <cellStyle name="40% — акцент6 2 3 2" xfId="2810" xr:uid="{73A878D6-1301-466F-8AB8-0CDE5794ADB4}"/>
    <cellStyle name="40% — акцент6 2 3 2 2" xfId="7132" xr:uid="{CB260F18-752D-40A4-AF6E-09E892559869}"/>
    <cellStyle name="40% — акцент6 2 3 3" xfId="4898" xr:uid="{8117F67C-1458-4155-A693-4BAADD149F8E}"/>
    <cellStyle name="40% — акцент6 2 3 3 2" xfId="8987" xr:uid="{348A5502-9DB4-447E-A911-33B4F6CDB5FA}"/>
    <cellStyle name="40% — акцент6 2 3 4" xfId="6384" xr:uid="{F2ADDF25-0E70-46FD-99AA-D79B0FEC4CF5}"/>
    <cellStyle name="40% - Акцент6 2 4" xfId="3228" xr:uid="{D47FF44E-5CA9-4EB5-A5F3-F2B51DF3B107}"/>
    <cellStyle name="40% — акцент6 2 4" xfId="2279" xr:uid="{8A726890-D24A-46CA-9B7E-89DDE37A7A8B}"/>
    <cellStyle name="40% — акцент6 2 4 2" xfId="5159" xr:uid="{04EEC67C-3003-4A63-90F9-86D255E3AF2E}"/>
    <cellStyle name="40% — акцент6 2 4 2 2" xfId="9248" xr:uid="{0532C403-9413-4158-BDAD-9C7DB6E3348F}"/>
    <cellStyle name="40% — акцент6 2 4 3" xfId="6645" xr:uid="{505C760E-E6CC-459C-B6F1-4789D10F1B64}"/>
    <cellStyle name="40% - Акцент6 2 5" xfId="3204" xr:uid="{D074D215-4D15-4D20-BE11-420B4FDC1C7E}"/>
    <cellStyle name="40% — акцент6 2 5" xfId="2460" xr:uid="{91AA5995-AC20-42A8-AD38-9A58FD780A1C}"/>
    <cellStyle name="40% — акцент6 2 5 2" xfId="6819" xr:uid="{B8449B11-1E2F-4A6E-A092-B22D0F71C000}"/>
    <cellStyle name="40% - Акцент6 2 6" xfId="3151" xr:uid="{F56C5492-D9F7-46B6-B58B-30B82076C0F7}"/>
    <cellStyle name="40% — акцент6 2 6" xfId="1303" xr:uid="{CAB8354D-CEB7-4CE0-BE99-9072B6F9C94E}"/>
    <cellStyle name="40% — акцент6 2 6 2" xfId="6173" xr:uid="{C61A37EF-79B1-44AD-AFB5-0A2E5592CF23}"/>
    <cellStyle name="40% - Акцент6 2 7" xfId="4632" xr:uid="{65441D2D-C1EB-4C93-A343-9F4197EF295E}"/>
    <cellStyle name="40% — акцент6 2 7" xfId="3123" xr:uid="{ED5ABDEF-22D8-49EC-A255-AD5C41D460AD}"/>
    <cellStyle name="40% — акцент6 2 7 2" xfId="7344" xr:uid="{A4D443B4-5D3A-4FC3-BAA0-5592FEB6AD59}"/>
    <cellStyle name="40% - Акцент6 2 8" xfId="6019" xr:uid="{0B39CE4B-0091-4571-9271-C200338CAADD}"/>
    <cellStyle name="40% — акцент6 2 8" xfId="3557" xr:uid="{2D4C7D84-177D-4B00-8584-04747FC54E5E}"/>
    <cellStyle name="40% — акцент6 2 8 2" xfId="7734" xr:uid="{B59C30B9-B417-4984-A849-186D8D10C071}"/>
    <cellStyle name="40% — акцент6 2 9" xfId="3203" xr:uid="{8B69C61E-0BC0-4BB7-8C54-725AD59ECAA1}"/>
    <cellStyle name="40% — акцент6 2 9 2" xfId="7410" xr:uid="{7C918157-7A9F-46F9-8A46-4B35313F9618}"/>
    <cellStyle name="60% - Accent1 2" xfId="30" xr:uid="{00000000-0005-0000-0000-000036020000}"/>
    <cellStyle name="60% - Accent1 2 2" xfId="92" xr:uid="{00000000-0005-0000-0000-000037020000}"/>
    <cellStyle name="60% - Accent1 2 2 2" xfId="2976" xr:uid="{A21ECD62-6C63-4846-9CB4-5572EBB61021}"/>
    <cellStyle name="60% - Accent1 2 2 3" xfId="1306" xr:uid="{A683ECEE-920A-45E5-914D-2CBFCD03A77E}"/>
    <cellStyle name="60% - Accent1 2 3" xfId="1305" xr:uid="{9AF59E2B-61B2-49BF-8D34-77AFB762169A}"/>
    <cellStyle name="60% - Accent1 2 4" xfId="1074" xr:uid="{BB59294D-800A-4B44-A86D-9870FC4FB1F5}"/>
    <cellStyle name="60% - Accent1 3" xfId="393" xr:uid="{00000000-0005-0000-0000-000038020000}"/>
    <cellStyle name="60% - Accent1 3 2" xfId="1308" xr:uid="{E681DED6-3BB7-44D1-BC68-FAD658545F2F}"/>
    <cellStyle name="60% - Accent1 3 3" xfId="1307" xr:uid="{E802FD7E-DBF5-4436-A9C1-A2A34E9DB9E5}"/>
    <cellStyle name="60% - Accent1 4" xfId="1309" xr:uid="{10A507C0-DB44-49C6-9FC9-5817C6C48B29}"/>
    <cellStyle name="60% - Accent2 2" xfId="31" xr:uid="{00000000-0005-0000-0000-000039020000}"/>
    <cellStyle name="60% - Accent2 2 2" xfId="93" xr:uid="{00000000-0005-0000-0000-00003A020000}"/>
    <cellStyle name="60% - Accent2 2 2 2" xfId="2633" xr:uid="{D961E556-7963-4ED4-868E-C8B1E9581566}"/>
    <cellStyle name="60% - Accent2 2 2 3" xfId="1311" xr:uid="{F39A1A10-8B1B-4764-BC26-D7974A5444EE}"/>
    <cellStyle name="60% - Accent2 2 3" xfId="1310" xr:uid="{774AE092-9D91-4231-AE1D-E7A81FCF6E74}"/>
    <cellStyle name="60% - Accent2 2 4" xfId="1075" xr:uid="{8AAE1D94-EBE9-4E68-924D-117CAE8126E1}"/>
    <cellStyle name="60% - Accent2 3" xfId="394" xr:uid="{00000000-0005-0000-0000-00003B020000}"/>
    <cellStyle name="60% - Accent2 3 2" xfId="1313" xr:uid="{13829290-6414-4341-AC00-86DC04730A4F}"/>
    <cellStyle name="60% - Accent2 3 3" xfId="1312" xr:uid="{E791F49E-8728-4A8F-A772-83ACA8313B0F}"/>
    <cellStyle name="60% - Accent2 4" xfId="1314" xr:uid="{1E3B053C-DF2C-486A-9CD5-29FDAED4A64B}"/>
    <cellStyle name="60% - Accent3 2" xfId="32" xr:uid="{00000000-0005-0000-0000-00003C020000}"/>
    <cellStyle name="60% - Accent3 2 2" xfId="94" xr:uid="{00000000-0005-0000-0000-00003D020000}"/>
    <cellStyle name="60% - Accent3 2 2 2" xfId="2974" xr:uid="{3BF17254-31EB-42AE-9506-7FAF8BEE9683}"/>
    <cellStyle name="60% - Accent3 2 2 3" xfId="1316" xr:uid="{E29F52D5-E83A-4E2C-8B65-9DF121C8F580}"/>
    <cellStyle name="60% - Accent3 2 3" xfId="1317" xr:uid="{BE7080EB-0E00-4A1C-BAC7-173946BFBC8C}"/>
    <cellStyle name="60% - Accent3 2 4" xfId="1318" xr:uid="{31A734C2-EE86-4D61-B109-28BD1F552E9E}"/>
    <cellStyle name="60% - Accent3 2 5" xfId="1315" xr:uid="{CBE1789C-6389-4310-85FC-6D1D4D09DCFB}"/>
    <cellStyle name="60% - Accent3 2 6" xfId="1076" xr:uid="{02B00E50-8F04-4FBA-9798-18B68691C9E0}"/>
    <cellStyle name="60% - Accent3 3" xfId="395" xr:uid="{00000000-0005-0000-0000-00003E020000}"/>
    <cellStyle name="60% - Accent3 3 2" xfId="1320" xr:uid="{3CEED7FF-B710-4EE1-80F0-F8EEBB6566F2}"/>
    <cellStyle name="60% - Accent3 3 3" xfId="1319" xr:uid="{763BC1FB-D921-44F9-BEC7-92B6961CC400}"/>
    <cellStyle name="60% - Accent3 4" xfId="1321" xr:uid="{8DCDFBDB-DF74-4EBD-8BCE-0C21A9F9C902}"/>
    <cellStyle name="60% - Accent3 5" xfId="1322" xr:uid="{9CF0745E-4862-46C7-808E-918B308D7782}"/>
    <cellStyle name="60% - Accent3 6" xfId="1323" xr:uid="{0D577FC6-3292-4327-B2BA-10BB7EE452AF}"/>
    <cellStyle name="60% - Accent3 7" xfId="1324" xr:uid="{22DD749A-1E01-449E-AEC1-FD0A929D1486}"/>
    <cellStyle name="60% - Accent3 8" xfId="1325" xr:uid="{C6298E90-D60E-4B48-B838-A95654B6F64A}"/>
    <cellStyle name="60% - Accent3 9" xfId="1326" xr:uid="{69C28F21-A119-4A9C-B095-598580DF1175}"/>
    <cellStyle name="60% - Accent4 2" xfId="33" xr:uid="{00000000-0005-0000-0000-00003F020000}"/>
    <cellStyle name="60% - Accent4 2 2" xfId="95" xr:uid="{00000000-0005-0000-0000-000040020000}"/>
    <cellStyle name="60% - Accent4 2 2 2" xfId="2973" xr:uid="{EB707878-0972-4EA3-A79A-EBBAF69EEAA3}"/>
    <cellStyle name="60% - Accent4 2 2 3" xfId="1328" xr:uid="{CD7E7826-95CA-48FD-BBC7-BAD8E016C492}"/>
    <cellStyle name="60% - Accent4 2 3" xfId="1329" xr:uid="{B232E0A0-24FC-4CD7-91B8-1B003DC32D17}"/>
    <cellStyle name="60% - Accent4 2 4" xfId="1330" xr:uid="{9CB86176-D0D4-4FF8-9D65-47015B02D89B}"/>
    <cellStyle name="60% - Accent4 2 5" xfId="1327" xr:uid="{3AC7B659-EE06-448C-8146-25797E6DCFCB}"/>
    <cellStyle name="60% - Accent4 2 6" xfId="1077" xr:uid="{BEF49514-9B67-4C8F-A4A8-BCC5E92A8A63}"/>
    <cellStyle name="60% - Accent4 3" xfId="396" xr:uid="{00000000-0005-0000-0000-000041020000}"/>
    <cellStyle name="60% - Accent4 3 2" xfId="1332" xr:uid="{3FF46BAF-367B-46C7-9EEB-8A118E142A76}"/>
    <cellStyle name="60% - Accent4 3 3" xfId="1331" xr:uid="{96347D07-4151-4BEA-ADB1-F98DB9D60EE5}"/>
    <cellStyle name="60% - Accent4 4" xfId="1333" xr:uid="{A1969EFA-CA3A-4429-A7D9-BDD05CD2FB21}"/>
    <cellStyle name="60% - Accent4 5" xfId="1334" xr:uid="{16A997BE-45AE-4DD5-9826-62A19036BAD4}"/>
    <cellStyle name="60% - Accent4 6" xfId="1335" xr:uid="{AB939E21-7509-4C09-A65C-3EAB069EA6B2}"/>
    <cellStyle name="60% - Accent4 7" xfId="1336" xr:uid="{9EC6A971-B48E-447B-A288-793C0653423A}"/>
    <cellStyle name="60% - Accent4 8" xfId="1337" xr:uid="{F9DDA37B-68CC-405E-9399-2DE45CEADC88}"/>
    <cellStyle name="60% - Accent4 9" xfId="1338" xr:uid="{07E4DE7D-80F5-4717-B43D-4BC5B2046E54}"/>
    <cellStyle name="60% - Accent5 2" xfId="34" xr:uid="{00000000-0005-0000-0000-000042020000}"/>
    <cellStyle name="60% - Accent5 2 2" xfId="96" xr:uid="{00000000-0005-0000-0000-000043020000}"/>
    <cellStyle name="60% - Accent5 2 2 2" xfId="2941" xr:uid="{080BD8D0-9A3B-47CD-AA60-14DB4BEB0A04}"/>
    <cellStyle name="60% - Accent5 2 2 3" xfId="1340" xr:uid="{57B6B749-54C0-4859-9B15-2E94231CD406}"/>
    <cellStyle name="60% - Accent5 2 3" xfId="1339" xr:uid="{03A19662-A0BF-45B3-803B-6F77E6256078}"/>
    <cellStyle name="60% - Accent5 2 4" xfId="1078" xr:uid="{570DF913-EF50-4259-BB8A-2F7C3C06BF70}"/>
    <cellStyle name="60% - Accent5 3" xfId="397" xr:uid="{00000000-0005-0000-0000-000044020000}"/>
    <cellStyle name="60% - Accent5 3 2" xfId="1342" xr:uid="{0D12470C-EC6A-49C2-AAA2-10D210F8A20F}"/>
    <cellStyle name="60% - Accent5 3 3" xfId="1341" xr:uid="{AC91B482-2267-4622-A1CE-532ED440F965}"/>
    <cellStyle name="60% - Accent5 4" xfId="1343" xr:uid="{8A3B8599-5BBB-4131-9F81-7D45A775E43A}"/>
    <cellStyle name="60% - Accent6 2" xfId="35" xr:uid="{00000000-0005-0000-0000-000045020000}"/>
    <cellStyle name="60% - Accent6 2 2" xfId="97" xr:uid="{00000000-0005-0000-0000-000046020000}"/>
    <cellStyle name="60% - Accent6 2 2 2" xfId="2940" xr:uid="{DBF98CCD-9E77-489A-8777-1B2B9A387E4B}"/>
    <cellStyle name="60% - Accent6 2 2 3" xfId="1345" xr:uid="{FE55F39B-B2B8-40D9-97BB-5A38B86EE6DE}"/>
    <cellStyle name="60% - Accent6 2 3" xfId="1346" xr:uid="{E1FF2FFA-A80F-4E50-9B7F-0BCE337C8CDF}"/>
    <cellStyle name="60% - Accent6 2 4" xfId="1347" xr:uid="{0CCC260E-81A5-4670-A281-7824D81640BE}"/>
    <cellStyle name="60% - Accent6 2 5" xfId="1344" xr:uid="{116655C8-81EB-4857-8C92-12019C4DDA57}"/>
    <cellStyle name="60% - Accent6 2 6" xfId="1079" xr:uid="{D5985E25-6A60-4E6D-9069-D4070645F2D8}"/>
    <cellStyle name="60% - Accent6 3" xfId="398" xr:uid="{00000000-0005-0000-0000-000047020000}"/>
    <cellStyle name="60% - Accent6 3 2" xfId="1349" xr:uid="{F4126915-51E7-4CDB-A086-03C16A7066F2}"/>
    <cellStyle name="60% - Accent6 3 3" xfId="1348" xr:uid="{58EC7B72-F117-45EC-BE6A-6F4E7EE6371F}"/>
    <cellStyle name="60% - Accent6 4" xfId="1350" xr:uid="{20FD471A-3B47-4F99-8705-A78051D147EE}"/>
    <cellStyle name="60% - Accent6 5" xfId="1351" xr:uid="{0D98C791-37F1-4F7F-A670-8B6CF82524B0}"/>
    <cellStyle name="60% - Accent6 6" xfId="1352" xr:uid="{2D0A714F-E3B6-4838-A550-E77823886E4D}"/>
    <cellStyle name="60% - Accent6 7" xfId="1353" xr:uid="{5911B182-3698-4C06-A2FF-F9DF4EF73B4C}"/>
    <cellStyle name="60% - Accent6 8" xfId="1354" xr:uid="{CB8F8BF0-9615-4A7E-B698-4911C9F3A446}"/>
    <cellStyle name="60% - Accent6 9" xfId="1355" xr:uid="{51171B77-30F5-4344-A8AE-32EB7270CFED}"/>
    <cellStyle name="60% - Акцент1" xfId="1356" xr:uid="{1FE0C317-4E96-45BE-8EC8-A2EE1357669B}"/>
    <cellStyle name="60% - Акцент1 2" xfId="931" xr:uid="{00000000-0005-0000-0000-000048020000}"/>
    <cellStyle name="60% — акцент1 2" xfId="932" xr:uid="{00000000-0005-0000-0000-000049020000}"/>
    <cellStyle name="60% - Акцент1 2 2" xfId="1357" xr:uid="{C5D60E9B-7940-44E3-8AC2-C4DB6AC0974B}"/>
    <cellStyle name="60% - Акцент1 2 3" xfId="3142" xr:uid="{B0FBE5D9-5F0B-48D1-AA03-7661B27126BC}"/>
    <cellStyle name="60% - Акцент1 2 4" xfId="3227" xr:uid="{3B8F0603-C05E-4BBA-950C-2DA25CB9F61E}"/>
    <cellStyle name="60% - Акцент1 2 5" xfId="3206" xr:uid="{B5CF72F5-993E-4954-8E62-D12975281521}"/>
    <cellStyle name="60% - Акцент1 2 6" xfId="4282" xr:uid="{4012DBB2-BE5A-45F7-BA7C-653A9903B11A}"/>
    <cellStyle name="60% - Акцент1 2 7" xfId="4635" xr:uid="{B8F91B3E-593F-4641-BA39-8CEA7A68B6B0}"/>
    <cellStyle name="60% - Акцент2" xfId="1358" xr:uid="{830061F0-8E3C-45CB-BBBA-B7ACBB2F5516}"/>
    <cellStyle name="60% - Акцент2 2" xfId="933" xr:uid="{00000000-0005-0000-0000-00004A020000}"/>
    <cellStyle name="60% — акцент2 2" xfId="934" xr:uid="{00000000-0005-0000-0000-00004B020000}"/>
    <cellStyle name="60% - Акцент2 2 2" xfId="1359" xr:uid="{9A669062-0212-492C-809D-EFBA46750F72}"/>
    <cellStyle name="60% - Акцент2 2 3" xfId="3143" xr:uid="{B224E8DD-8F81-4506-B054-BAD88D9E8319}"/>
    <cellStyle name="60% - Акцент2 2 4" xfId="3700" xr:uid="{7F15F8F8-A37E-47AC-BBA4-9A95E85ADEA1}"/>
    <cellStyle name="60% - Акцент2 2 5" xfId="3342" xr:uid="{29F44436-E8E4-41DF-8D8C-85DA74629085}"/>
    <cellStyle name="60% - Акцент2 2 6" xfId="3221" xr:uid="{25F94BC1-1E13-4856-9236-D8D7F5860AC0}"/>
    <cellStyle name="60% - Акцент2 2 7" xfId="4636" xr:uid="{9A158F27-81C2-49A9-9094-84D0D79FFF23}"/>
    <cellStyle name="60% - Акцент3" xfId="1360" xr:uid="{B6879E77-37B7-4B04-A87E-15F9FDC5A262}"/>
    <cellStyle name="60% - Акцент3 2" xfId="935" xr:uid="{00000000-0005-0000-0000-00004C020000}"/>
    <cellStyle name="60% — акцент3 2" xfId="936" xr:uid="{00000000-0005-0000-0000-00004D020000}"/>
    <cellStyle name="60% - Акцент3 2 2" xfId="1361" xr:uid="{A08CC47F-373E-45C5-B9D9-17062F5031AF}"/>
    <cellStyle name="60% - Акцент3 2 3" xfId="3145" xr:uid="{A4A9B561-83EA-4562-9E9A-AED0354BC999}"/>
    <cellStyle name="60% - Акцент3 2 4" xfId="3859" xr:uid="{3A20F411-034B-442E-858B-C34A17F5D50D}"/>
    <cellStyle name="60% - Акцент3 2 5" xfId="4047" xr:uid="{67A76180-9377-46FF-A2A4-92682BED9BFF}"/>
    <cellStyle name="60% - Акцент3 2 6" xfId="3549" xr:uid="{EC40E625-8653-46FB-967D-AF9A8D9B1CBC}"/>
    <cellStyle name="60% - Акцент3 2 7" xfId="4637" xr:uid="{8A5DEF21-6C9E-457E-9E95-CD3F99557A1A}"/>
    <cellStyle name="60% - Акцент4" xfId="1362" xr:uid="{241CD81D-7575-45DF-B761-0321B05F7ECA}"/>
    <cellStyle name="60% - Акцент4 2" xfId="937" xr:uid="{00000000-0005-0000-0000-00004E020000}"/>
    <cellStyle name="60% — акцент4 2" xfId="938" xr:uid="{00000000-0005-0000-0000-00004F020000}"/>
    <cellStyle name="60% - Акцент4 2 2" xfId="1363" xr:uid="{FE3837DE-334C-42E5-BA10-302E956844FC}"/>
    <cellStyle name="60% - Акцент4 2 3" xfId="3146" xr:uid="{007B42F1-1933-4F32-A47A-3A4DD577686A}"/>
    <cellStyle name="60% - Акцент4 2 4" xfId="3701" xr:uid="{B414C1B7-ADC4-4CAC-952C-25B47B9C9E56}"/>
    <cellStyle name="60% - Акцент4 2 5" xfId="3310" xr:uid="{AC893534-7407-4755-984A-9AED3C5FFA5E}"/>
    <cellStyle name="60% - Акцент4 2 6" xfId="3054" xr:uid="{B8BCE970-8505-4492-9078-ED757167B881}"/>
    <cellStyle name="60% - Акцент4 2 7" xfId="4638" xr:uid="{0E67CBDA-0CAC-4C1F-B1EA-F06F23A4BAF1}"/>
    <cellStyle name="60% - Акцент5" xfId="1364" xr:uid="{394FEA6B-F486-4B39-8C82-D600E1BA2114}"/>
    <cellStyle name="60% - Акцент5 2" xfId="939" xr:uid="{00000000-0005-0000-0000-000050020000}"/>
    <cellStyle name="60% — акцент5 2" xfId="940" xr:uid="{00000000-0005-0000-0000-000051020000}"/>
    <cellStyle name="60% - Акцент5 2 2" xfId="1365" xr:uid="{9787BA74-E890-4313-B45B-29F18B6AC4C5}"/>
    <cellStyle name="60% - Акцент5 2 3" xfId="3147" xr:uid="{1B75E2C5-0D40-4417-BB35-D7128CEAC39C}"/>
    <cellStyle name="60% - Акцент5 2 4" xfId="3860" xr:uid="{2C75C0E1-CD76-4FA9-A9B2-0B310F24F9CB}"/>
    <cellStyle name="60% - Акцент5 2 5" xfId="3207" xr:uid="{0A5AF782-5446-4B2B-B15C-972A0221B71E}"/>
    <cellStyle name="60% - Акцент5 2 6" xfId="4029" xr:uid="{5976FCF7-63E3-47B5-8CAE-76D7231513A6}"/>
    <cellStyle name="60% - Акцент5 2 7" xfId="4639" xr:uid="{A9CFB669-CB8D-4140-A502-3ABFA2C11F5B}"/>
    <cellStyle name="60% - Акцент6" xfId="1366" xr:uid="{66F2CCEF-ED2F-4FB2-A149-7F3C0D324B51}"/>
    <cellStyle name="60% - Акцент6 2" xfId="941" xr:uid="{00000000-0005-0000-0000-000052020000}"/>
    <cellStyle name="60% — акцент6 2" xfId="942" xr:uid="{00000000-0005-0000-0000-000053020000}"/>
    <cellStyle name="60% - Акцент6 2 2" xfId="1367" xr:uid="{72B16F27-5D2D-4C56-87B4-3C553FEFBB97}"/>
    <cellStyle name="60% - Акцент6 2 3" xfId="3148" xr:uid="{76A34751-F11F-493C-9530-45E4DDF8AB48}"/>
    <cellStyle name="60% - Акцент6 2 4" xfId="3226" xr:uid="{87B57D70-79C8-4EEE-9AC7-A41F5F5E7408}"/>
    <cellStyle name="60% - Акцент6 2 5" xfId="3925" xr:uid="{A5E0D288-E681-415B-9D5D-77E3CAFAFF13}"/>
    <cellStyle name="60% - Акцент6 2 6" xfId="3605" xr:uid="{EFC28D00-948A-4055-9F5E-4B5DE251C3AE}"/>
    <cellStyle name="60% - Акцент6 2 7" xfId="4640" xr:uid="{3DBE7871-BE0F-41ED-BD03-7F82BC59C445}"/>
    <cellStyle name="Accent1" xfId="1021" builtinId="29" customBuiltin="1"/>
    <cellStyle name="Accent1 2" xfId="36" xr:uid="{00000000-0005-0000-0000-000054020000}"/>
    <cellStyle name="Accent1 2 2" xfId="98" xr:uid="{00000000-0005-0000-0000-000055020000}"/>
    <cellStyle name="Accent1 2 2 2" xfId="2646" xr:uid="{2BD577D3-DF0B-4B46-8F4F-FC47374C17BF}"/>
    <cellStyle name="Accent1 2 2 3" xfId="1369" xr:uid="{DF9109AC-7348-4749-BA88-C1CEC9F49867}"/>
    <cellStyle name="Accent1 2 3" xfId="1368" xr:uid="{5906F5AD-B65C-4849-A527-B737677F45F3}"/>
    <cellStyle name="Accent1 2 4" xfId="1080" xr:uid="{D5B3525A-5309-49EF-BA51-B138E8D6C830}"/>
    <cellStyle name="Accent1 3" xfId="399" xr:uid="{00000000-0005-0000-0000-000056020000}"/>
    <cellStyle name="Accent1 3 2" xfId="1371" xr:uid="{C6AAA49C-FE60-4661-B6D8-9D6E0F696891}"/>
    <cellStyle name="Accent1 3 3" xfId="1370" xr:uid="{A3BDF5DE-9D6D-4907-9DD7-5FA5FB58E324}"/>
    <cellStyle name="Accent1 4" xfId="1372" xr:uid="{0429AF91-DE4C-4E94-85BE-04F3DDB4653E}"/>
    <cellStyle name="Accent2" xfId="1024" builtinId="33" customBuiltin="1"/>
    <cellStyle name="Accent2 2" xfId="37" xr:uid="{00000000-0005-0000-0000-000057020000}"/>
    <cellStyle name="Accent2 2 2" xfId="99" xr:uid="{00000000-0005-0000-0000-000058020000}"/>
    <cellStyle name="Accent2 2 2 2" xfId="2980" xr:uid="{920FD199-913F-4EDF-BCBE-BFF864616E58}"/>
    <cellStyle name="Accent2 2 2 3" xfId="1374" xr:uid="{6B197EEF-4DF0-49CD-AA5B-91A4755DB8FF}"/>
    <cellStyle name="Accent2 2 3" xfId="1373" xr:uid="{06DA0AAC-EE18-44F0-8CE9-2E4BF60A643A}"/>
    <cellStyle name="Accent2 2 4" xfId="1081" xr:uid="{8F5FF1BE-6BFC-49AD-B303-E28E1D4145A1}"/>
    <cellStyle name="Accent2 3" xfId="400" xr:uid="{00000000-0005-0000-0000-000059020000}"/>
    <cellStyle name="Accent2 3 2" xfId="1376" xr:uid="{9D2AC1F8-1198-40F7-8ADD-0CFE4976D883}"/>
    <cellStyle name="Accent2 3 3" xfId="1375" xr:uid="{47A7507D-2BB5-4F64-B7FD-3D2508885658}"/>
    <cellStyle name="Accent2 4" xfId="1377" xr:uid="{9DC6D126-C8DD-45A2-85A3-DC4F2BE1EFBA}"/>
    <cellStyle name="Accent3" xfId="1027" builtinId="37" customBuiltin="1"/>
    <cellStyle name="Accent3 2" xfId="38" xr:uid="{00000000-0005-0000-0000-00005A020000}"/>
    <cellStyle name="Accent3 2 2" xfId="100" xr:uid="{00000000-0005-0000-0000-00005B020000}"/>
    <cellStyle name="Accent3 2 2 2" xfId="2500" xr:uid="{50B56B36-DA66-4338-B32C-D8562AEA4FB4}"/>
    <cellStyle name="Accent3 2 2 3" xfId="1379" xr:uid="{C73CD3A6-C7A6-4A04-B4BC-09C471D7DE08}"/>
    <cellStyle name="Accent3 2 3" xfId="1378" xr:uid="{D096958C-7CAA-4FEF-A202-843CA21AF919}"/>
    <cellStyle name="Accent3 2 4" xfId="1082" xr:uid="{D9F66D41-39C2-4280-A310-3EB65269C4FF}"/>
    <cellStyle name="Accent3 3" xfId="401" xr:uid="{00000000-0005-0000-0000-00005C020000}"/>
    <cellStyle name="Accent3 3 2" xfId="1381" xr:uid="{14572B26-1CE8-46F3-8FCF-DE727943F07E}"/>
    <cellStyle name="Accent3 3 3" xfId="1380" xr:uid="{408E5260-BC18-4E6C-9F96-7D3ED8B0AC8F}"/>
    <cellStyle name="Accent3 4" xfId="1382" xr:uid="{08D65942-0CFE-41FE-911E-4B51A191F5F3}"/>
    <cellStyle name="Accent4" xfId="1030" builtinId="41" customBuiltin="1"/>
    <cellStyle name="Accent4 2" xfId="39" xr:uid="{00000000-0005-0000-0000-00005D020000}"/>
    <cellStyle name="Accent4 2 2" xfId="101" xr:uid="{00000000-0005-0000-0000-00005E020000}"/>
    <cellStyle name="Accent4 2 2 2" xfId="2591" xr:uid="{8D94A47C-9424-4626-98F8-EB597C44817A}"/>
    <cellStyle name="Accent4 2 2 3" xfId="1384" xr:uid="{C3682A37-E047-4026-8F0A-61DB44D8E469}"/>
    <cellStyle name="Accent4 2 3" xfId="1383" xr:uid="{748F4C66-EE8F-422E-A122-EA678456C796}"/>
    <cellStyle name="Accent4 2 4" xfId="1083" xr:uid="{23FBBE31-D7D1-470A-96FA-2C063FFE2EB1}"/>
    <cellStyle name="Accent4 3" xfId="402" xr:uid="{00000000-0005-0000-0000-00005F020000}"/>
    <cellStyle name="Accent4 3 2" xfId="1386" xr:uid="{99A94043-1521-496A-A75C-9AD1FBEA256C}"/>
    <cellStyle name="Accent4 3 3" xfId="1385" xr:uid="{DF77BBDC-4476-498C-A140-941D791BB9FB}"/>
    <cellStyle name="Accent4 4" xfId="1387" xr:uid="{E92A102F-6988-4678-8B14-ED4AE6293A8E}"/>
    <cellStyle name="Accent5" xfId="1033" builtinId="45" customBuiltin="1"/>
    <cellStyle name="Accent5 2" xfId="40" xr:uid="{00000000-0005-0000-0000-000060020000}"/>
    <cellStyle name="Accent5 2 2" xfId="102" xr:uid="{00000000-0005-0000-0000-000061020000}"/>
    <cellStyle name="Accent5 2 2 2" xfId="2585" xr:uid="{BC3F9602-BF73-4108-BCC3-BC5912FE6079}"/>
    <cellStyle name="Accent5 2 2 3" xfId="1389" xr:uid="{9ED91CE5-6A82-40F4-BDF6-D2FB8043A4A5}"/>
    <cellStyle name="Accent5 2 3" xfId="1388" xr:uid="{573785B5-E872-440D-ACE8-B08133FFDE06}"/>
    <cellStyle name="Accent5 2 4" xfId="1084" xr:uid="{485B794C-991D-48A5-BA20-EC7215D62F14}"/>
    <cellStyle name="Accent5 3" xfId="403" xr:uid="{00000000-0005-0000-0000-000062020000}"/>
    <cellStyle name="Accent5 3 2" xfId="1391" xr:uid="{1537B067-44D5-40F2-93EE-14A87AD548DF}"/>
    <cellStyle name="Accent5 3 3" xfId="1390" xr:uid="{9871AEEE-B053-4955-8CD4-DA1E1B8D6715}"/>
    <cellStyle name="Accent5 4" xfId="1392" xr:uid="{0ECBD173-D34C-45F5-B4C8-90B40439A1BF}"/>
    <cellStyle name="Accent6" xfId="1036" builtinId="49" customBuiltin="1"/>
    <cellStyle name="Accent6 2" xfId="41" xr:uid="{00000000-0005-0000-0000-000063020000}"/>
    <cellStyle name="Accent6 2 2" xfId="103" xr:uid="{00000000-0005-0000-0000-000064020000}"/>
    <cellStyle name="Accent6 2 2 2" xfId="2499" xr:uid="{4EE428BB-8C37-4B8C-9E27-2D5D4C7ACA59}"/>
    <cellStyle name="Accent6 2 2 3" xfId="1394" xr:uid="{11F0B147-0DB7-4257-A52E-703ECD031866}"/>
    <cellStyle name="Accent6 2 3" xfId="1393" xr:uid="{45174747-F538-4C61-B6CD-EB936585CE7C}"/>
    <cellStyle name="Accent6 2 4" xfId="1085" xr:uid="{172071A7-0182-4094-858A-D57F4518B5A2}"/>
    <cellStyle name="Accent6 3" xfId="404" xr:uid="{00000000-0005-0000-0000-000065020000}"/>
    <cellStyle name="Accent6 3 2" xfId="1396" xr:uid="{E162B158-AE5A-42B9-9382-FC08CD105AAD}"/>
    <cellStyle name="Accent6 3 3" xfId="1395" xr:uid="{569ED58E-FCF2-4EC9-99FB-52D43933FD91}"/>
    <cellStyle name="Accent6 4" xfId="1397" xr:uid="{11866C0F-C292-44EA-A535-EDC6DD37F37E}"/>
    <cellStyle name="Bad" xfId="1012" builtinId="27" customBuiltin="1"/>
    <cellStyle name="Bad 2" xfId="42" xr:uid="{00000000-0005-0000-0000-000066020000}"/>
    <cellStyle name="Bad 2 2" xfId="104" xr:uid="{00000000-0005-0000-0000-000067020000}"/>
    <cellStyle name="Bad 2 2 2" xfId="2975" xr:uid="{B4197027-EC69-4233-82B9-5AA7FDCFC8B6}"/>
    <cellStyle name="Bad 2 2 3" xfId="1399" xr:uid="{E9E2FFED-6B1F-4D10-8A27-7B234F23CFE8}"/>
    <cellStyle name="Bad 2 3" xfId="1398" xr:uid="{8013F381-8C75-4442-88E7-4C3157CE3B63}"/>
    <cellStyle name="Bad 2 4" xfId="1086" xr:uid="{17D78412-B965-43BE-A0CA-93BDE4B4C84E}"/>
    <cellStyle name="Bad 3" xfId="405" xr:uid="{00000000-0005-0000-0000-000068020000}"/>
    <cellStyle name="Bad 3 2" xfId="1401" xr:uid="{AD8030D8-267F-4DCD-B09F-684A4DFA278F}"/>
    <cellStyle name="Bad 3 3" xfId="1400" xr:uid="{4666EF08-48EF-4B9C-9248-450830F16BD6}"/>
    <cellStyle name="Bad 4" xfId="1402" xr:uid="{CA2B8F89-D032-44C5-BA25-8C9436D69B0F}"/>
    <cellStyle name="Calculation" xfId="1015" builtinId="22" customBuiltin="1"/>
    <cellStyle name="Calculation 2" xfId="43" xr:uid="{00000000-0005-0000-0000-000069020000}"/>
    <cellStyle name="Calculation 2 2" xfId="105" xr:uid="{00000000-0005-0000-0000-00006A020000}"/>
    <cellStyle name="Calculation 2 2 2" xfId="426" xr:uid="{00000000-0005-0000-0000-00006B020000}"/>
    <cellStyle name="Calculation 2 2 2 2" xfId="2498" xr:uid="{20210078-4257-458A-839F-F12D23E079D9}"/>
    <cellStyle name="Calculation 2 2 2 3" xfId="5530" xr:uid="{0EEB34F4-49C9-46B2-82A3-0659158C1AA4}"/>
    <cellStyle name="Calculation 2 2 3" xfId="822" xr:uid="{00000000-0005-0000-0000-00006C020000}"/>
    <cellStyle name="Calculation 2 2 3 2" xfId="5926" xr:uid="{CA9CFBD3-50BB-4CDB-84D0-914428DDD0B3}"/>
    <cellStyle name="Calculation 2 2 4" xfId="1404" xr:uid="{55C66504-FEBC-4EFF-B9A0-FF870A4CF573}"/>
    <cellStyle name="Calculation 2 2 5" xfId="5294" xr:uid="{61503C90-53E8-4F24-800E-11EE8B33B6DD}"/>
    <cellStyle name="Calculation 2 3" xfId="1403" xr:uid="{2B79CDB2-998A-46C9-9566-5CD4124DFBAE}"/>
    <cellStyle name="Calculation 2 3 2" xfId="2018" xr:uid="{A3716FA9-84F4-4239-9BFB-8E0E4A2684CE}"/>
    <cellStyle name="Calculation 2 3 2 2" xfId="3390" xr:uid="{9B1AAC60-EFDA-42A7-BF73-3AB2142CF70B}"/>
    <cellStyle name="Calculation 2 3 2 2 2" xfId="7571" xr:uid="{6571F941-40D4-415C-AB39-57AAF3F565EF}"/>
    <cellStyle name="Calculation 2 3 2 3" xfId="3104" xr:uid="{536D3359-664E-4147-9BF2-C694CE14EA47}"/>
    <cellStyle name="Calculation 2 3 2 3 2" xfId="7333" xr:uid="{1FB03634-8EEC-4E74-8721-70D122D18E50}"/>
    <cellStyle name="Calculation 2 3 2 4" xfId="3552" xr:uid="{8C3579DC-A86D-48B2-9C36-8F3188A44AE3}"/>
    <cellStyle name="Calculation 2 3 2 4 2" xfId="7729" xr:uid="{0EC061F0-5670-456D-9844-85202EB5948E}"/>
    <cellStyle name="Calculation 2 3 2 5" xfId="4032" xr:uid="{1407E6A3-6736-4D94-96E1-27E6229AA07B}"/>
    <cellStyle name="Calculation 2 3 2 5 2" xfId="8197" xr:uid="{447FDC10-7D72-46BB-9209-F3A394BC2184}"/>
    <cellStyle name="Calculation 2 3 2 6" xfId="4900" xr:uid="{560B8D85-C110-46A3-9C53-97263CFD2183}"/>
    <cellStyle name="Calculation 2 3 2 6 2" xfId="8989" xr:uid="{88A5F21B-E685-457F-B1E5-E43EF744FB6E}"/>
    <cellStyle name="Calculation 2 3 2 7" xfId="6386" xr:uid="{B29C77DC-F83E-44EC-BD26-0DD7F3011F55}"/>
    <cellStyle name="Calculation 2 3 3" xfId="2467" xr:uid="{BEF57CF4-542C-4666-99B6-6264A8AD6B34}"/>
    <cellStyle name="Calculation 2 3 3 2" xfId="3637" xr:uid="{25151C0B-8DB3-4FF7-82A9-623F2813E04D}"/>
    <cellStyle name="Calculation 2 3 3 2 2" xfId="7812" xr:uid="{6886B63B-9BB3-460C-A86C-E28BC370E935}"/>
    <cellStyle name="Calculation 2 3 3 3" xfId="3588" xr:uid="{E0054607-93E0-4B7B-BC6D-E92ADA647055}"/>
    <cellStyle name="Calculation 2 3 3 3 2" xfId="7765" xr:uid="{F4E888CD-9000-44E2-8F58-F86265AFA1BB}"/>
    <cellStyle name="Calculation 2 3 3 4" xfId="3276" xr:uid="{55D42A57-D115-4648-98DB-431FAABE5C68}"/>
    <cellStyle name="Calculation 2 3 3 4 2" xfId="7465" xr:uid="{49961C5D-4B79-441F-A95C-223A034F74A7}"/>
    <cellStyle name="Calculation 2 3 3 5" xfId="3300" xr:uid="{F4E86ED8-3FC5-4F8F-A3EA-8D3BC2A09774}"/>
    <cellStyle name="Calculation 2 3 3 5 2" xfId="7487" xr:uid="{D36B2EBC-27DB-4D84-A64A-C56C88E44899}"/>
    <cellStyle name="Calculation 2 3 3 6" xfId="6823" xr:uid="{4487C5D2-E3B4-4DDB-A567-6FF3F452D2C7}"/>
    <cellStyle name="Calculation 2 3 4" xfId="2322" xr:uid="{F779E013-0A84-43FB-B9B0-097246CAA6C3}"/>
    <cellStyle name="Calculation 2 3 4 2" xfId="3555" xr:uid="{6706A05E-9122-4BC8-9692-5DCD8C8752B7}"/>
    <cellStyle name="Calculation 2 3 4 2 2" xfId="7732" xr:uid="{AE3A25F6-5E32-467A-9BCB-4D3146C0A126}"/>
    <cellStyle name="Calculation 2 3 4 3" xfId="3361" xr:uid="{BE96FD52-0EC6-4A49-9AB9-8F55D5AD798F}"/>
    <cellStyle name="Calculation 2 3 4 3 2" xfId="7542" xr:uid="{BDEF7B11-69BE-4970-BCB9-D055B27124E6}"/>
    <cellStyle name="Calculation 2 3 4 4" xfId="3262" xr:uid="{149EDAF3-18CA-4EE9-8C6A-77CBF59A29D0}"/>
    <cellStyle name="Calculation 2 3 4 4 2" xfId="7453" xr:uid="{D488D01D-3C68-4336-9C39-056441A3BD15}"/>
    <cellStyle name="Calculation 2 3 4 5" xfId="3121" xr:uid="{23941A89-2B0B-457E-A0F1-71FE757F0BC7}"/>
    <cellStyle name="Calculation 2 3 5" xfId="2933" xr:uid="{6BB776BB-30B8-478F-96F2-DC521EE6F76B}"/>
    <cellStyle name="Calculation 2 3 5 2" xfId="3938" xr:uid="{DF7CD88A-7D35-4DA5-A57F-EB2E54F4E758}"/>
    <cellStyle name="Calculation 2 3 5 2 2" xfId="8104" xr:uid="{597879F2-04DC-47CE-819C-D50FBB2E5253}"/>
    <cellStyle name="Calculation 2 3 5 3" xfId="4126" xr:uid="{2482CDA4-04CB-48DD-9E97-EE8D48C3B10E}"/>
    <cellStyle name="Calculation 2 3 5 3 2" xfId="8288" xr:uid="{D44DE4DB-05C4-4855-BFB9-886B007A2A0E}"/>
    <cellStyle name="Calculation 2 3 5 4" xfId="4355" xr:uid="{C8CC4173-4C3C-476F-8B0D-1E3D04F7CE6B}"/>
    <cellStyle name="Calculation 2 3 5 4 2" xfId="8516" xr:uid="{E93F48BE-4417-43E5-B6C2-7100407034E6}"/>
    <cellStyle name="Calculation 2 3 5 5" xfId="4464" xr:uid="{175D127E-98B3-480A-B923-70F07AAA44BB}"/>
    <cellStyle name="Calculation 2 3 5 5 2" xfId="8571" xr:uid="{2A84DFAA-AFBC-4D19-9BF2-1CD16FFDA33F}"/>
    <cellStyle name="Calculation 2 3 5 6" xfId="7192" xr:uid="{49A702BA-2677-4322-B92B-16CAC04AF52D}"/>
    <cellStyle name="Calculation 2 3 6" xfId="3858" xr:uid="{2512609F-5BEF-40FF-85A6-21C34AF8B009}"/>
    <cellStyle name="Calculation 2 3 6 2" xfId="8028" xr:uid="{42627F58-E577-4AB3-9317-4377326EE125}"/>
    <cellStyle name="Calculation 2 3 7" xfId="4042" xr:uid="{BF95CE7E-A9E2-4C8C-BBAB-BD9012372EBD}"/>
    <cellStyle name="Calculation 2 3 7 2" xfId="8207" xr:uid="{8EB89CEA-587E-4544-9712-DBB06C5566CD}"/>
    <cellStyle name="Calculation 2 3 8" xfId="4641" xr:uid="{D7170EF2-7926-4042-BD96-E0967582670A}"/>
    <cellStyle name="Calculation 2 3 8 2" xfId="8730" xr:uid="{53D5CA5F-5C30-4D7F-8DBD-1E60DF6ECF43}"/>
    <cellStyle name="Calculation 2 4" xfId="2489" xr:uid="{2E952C80-C1D5-4FEC-94F7-D36EF6B66F9F}"/>
    <cellStyle name="Calculation 2 4 2" xfId="3650" xr:uid="{3233A91F-9DF1-4802-88C9-C3E6F7D94BEF}"/>
    <cellStyle name="Calculation 2 4 2 2" xfId="7825" xr:uid="{F1523D2C-EBDC-4226-8002-6B6785EF807A}"/>
    <cellStyle name="Calculation 2 4 3" xfId="3587" xr:uid="{D9C2E0D5-2F30-4185-8CCF-FCDC3E881452}"/>
    <cellStyle name="Calculation 2 4 3 2" xfId="7764" xr:uid="{111E7966-1455-45AA-99FB-2DB4A7180759}"/>
    <cellStyle name="Calculation 2 4 4" xfId="3275" xr:uid="{916B13F2-8AEC-47EF-89F0-56D8EA8760F4}"/>
    <cellStyle name="Calculation 2 4 4 2" xfId="7464" xr:uid="{71CC905F-596C-45AD-A173-7297D4C7D5DC}"/>
    <cellStyle name="Calculation 2 4 5" xfId="4258" xr:uid="{ACD48CB2-E355-4519-B9B6-7AA5BCDABFDA}"/>
    <cellStyle name="Calculation 2 4 5 2" xfId="8420" xr:uid="{C417AF2E-6FCD-4F99-B6EA-27BD0CEF0AFD}"/>
    <cellStyle name="Calculation 2 4 6" xfId="6843" xr:uid="{27C42A26-EBDD-4894-886D-29B0A79D61E6}"/>
    <cellStyle name="Calculation 2 5" xfId="1087" xr:uid="{13370E5D-CC86-4A2B-84AF-FF0054DFEB51}"/>
    <cellStyle name="Calculation 3" xfId="406" xr:uid="{00000000-0005-0000-0000-00006D020000}"/>
    <cellStyle name="Calculation 3 10" xfId="4642" xr:uid="{6E31B4DF-5085-43E5-9E23-5FBFA1976D04}"/>
    <cellStyle name="Calculation 3 10 2" xfId="8731" xr:uid="{699A0943-84E3-4FC0-8BBB-F3D2C3669055}"/>
    <cellStyle name="Calculation 3 2" xfId="1406" xr:uid="{13AF65C7-ACCC-420C-9D63-69629082FDE0}"/>
    <cellStyle name="Calculation 3 3" xfId="2019" xr:uid="{BCD7CCB3-2068-44E3-8A3E-CE7A728A5BE3}"/>
    <cellStyle name="Calculation 3 3 2" xfId="3391" xr:uid="{0F8B0609-3968-448C-B613-3AA8A792FE3F}"/>
    <cellStyle name="Calculation 3 3 2 2" xfId="7572" xr:uid="{F06D1E40-F1D2-4151-AC40-D46D33CF6CB5}"/>
    <cellStyle name="Calculation 3 3 3" xfId="3626" xr:uid="{66765D94-9051-421B-A827-4B9B5D801C4D}"/>
    <cellStyle name="Calculation 3 3 3 2" xfId="7801" xr:uid="{B89A244E-5D87-430A-AFD0-C538CC4231C3}"/>
    <cellStyle name="Calculation 3 3 4" xfId="3704" xr:uid="{E98B5855-FB41-44DB-8B82-D96B0F1E1827}"/>
    <cellStyle name="Calculation 3 3 4 2" xfId="7876" xr:uid="{BEAA8107-F6D2-40FC-8960-96840E3DA445}"/>
    <cellStyle name="Calculation 3 3 5" xfId="3304" xr:uid="{BBC80230-F08E-4124-925E-EA44489287A3}"/>
    <cellStyle name="Calculation 3 3 5 2" xfId="7491" xr:uid="{7907CCF1-0B27-42A8-B87E-7890B49277C6}"/>
    <cellStyle name="Calculation 3 3 6" xfId="4901" xr:uid="{A88F2B6A-AB86-4710-B2ED-BEDA7194894D}"/>
    <cellStyle name="Calculation 3 3 6 2" xfId="8990" xr:uid="{409DD9FD-471B-4685-904D-E459653E6CA9}"/>
    <cellStyle name="Calculation 3 3 7" xfId="6387" xr:uid="{BD76D81B-6E09-4ED2-BC16-73637202374A}"/>
    <cellStyle name="Calculation 3 4" xfId="2468" xr:uid="{F7F211D3-B3AD-4595-8679-7ECE39944D0F}"/>
    <cellStyle name="Calculation 3 4 2" xfId="3638" xr:uid="{79176CA4-C6E1-4B09-BB66-7E685D835166}"/>
    <cellStyle name="Calculation 3 4 2 2" xfId="7813" xr:uid="{EA33D1F3-EEF6-43CD-90AC-C176AD1B0C8A}"/>
    <cellStyle name="Calculation 3 4 3" xfId="3500" xr:uid="{7B4920A6-C809-4E33-A4B6-8E8FC1732A50}"/>
    <cellStyle name="Calculation 3 4 3 2" xfId="7679" xr:uid="{3A42EED0-D32D-4983-8E4B-C6AE39F96A5A}"/>
    <cellStyle name="Calculation 3 4 4" xfId="3057" xr:uid="{C667EDE1-02CD-48AB-BA83-5DEE8AC2E2F9}"/>
    <cellStyle name="Calculation 3 4 4 2" xfId="7292" xr:uid="{51CBEBFA-C0D8-4365-A1B4-66399544C375}"/>
    <cellStyle name="Calculation 3 4 5" xfId="3399" xr:uid="{F7FF43DB-6F6D-4303-8501-FFF34113B6DC}"/>
    <cellStyle name="Calculation 3 4 5 2" xfId="7580" xr:uid="{4519066F-BCF7-4081-BEA3-5EB0C1182D41}"/>
    <cellStyle name="Calculation 3 4 6" xfId="6824" xr:uid="{01FC82CB-AF79-4EFE-BD88-04383AFD4343}"/>
    <cellStyle name="Calculation 3 5" xfId="2474" xr:uid="{D1C9F467-6C93-4F36-8698-B44AC03849FD}"/>
    <cellStyle name="Calculation 3 5 2" xfId="3643" xr:uid="{B6BB0A0A-CAB0-470B-8E1B-5DB8A6738B6D}"/>
    <cellStyle name="Calculation 3 5 2 2" xfId="7818" xr:uid="{EB514D43-F773-4283-A538-3685CDD6EF76}"/>
    <cellStyle name="Calculation 3 5 3" xfId="3349" xr:uid="{ACC382D2-4AC3-41AE-B82C-9EDD21BDB0B6}"/>
    <cellStyle name="Calculation 3 5 3 2" xfId="7530" xr:uid="{E32A8844-FF7A-475C-9C59-B0E269F83896}"/>
    <cellStyle name="Calculation 3 5 4" xfId="3356" xr:uid="{91C32E5E-9BD1-4DED-B7C0-7644A930CD81}"/>
    <cellStyle name="Calculation 3 5 4 2" xfId="7537" xr:uid="{64900C5F-97DB-407D-93FB-6AD8807403CB}"/>
    <cellStyle name="Calculation 3 5 5" xfId="3269" xr:uid="{D4F66AA0-7547-49C9-971C-737D8B8941A6}"/>
    <cellStyle name="Calculation 3 6" xfId="2465" xr:uid="{7C79DE05-96FA-4B53-9E58-8FCD92C19CBA}"/>
    <cellStyle name="Calculation 3 6 2" xfId="3635" xr:uid="{1AD12CCF-5510-45A7-8F6D-AF3B5C1A8308}"/>
    <cellStyle name="Calculation 3 6 2 2" xfId="7810" xr:uid="{68503147-3E8B-419C-B395-248932C1D1CB}"/>
    <cellStyle name="Calculation 3 6 3" xfId="3048" xr:uid="{208FEB08-4248-4B2B-80FD-50D3FB9DE06C}"/>
    <cellStyle name="Calculation 3 6 3 2" xfId="7284" xr:uid="{5761CACD-5ADB-4588-8544-406AC9B90343}"/>
    <cellStyle name="Calculation 3 6 4" xfId="3272" xr:uid="{2F778B38-B0E4-4159-BA4C-4546EB3825E1}"/>
    <cellStyle name="Calculation 3 6 4 2" xfId="7461" xr:uid="{DD52EEAC-7210-47B9-BEA8-B0E7A25C4BDF}"/>
    <cellStyle name="Calculation 3 6 5" xfId="3259" xr:uid="{34DE747D-5431-4896-9115-639527DF9AFA}"/>
    <cellStyle name="Calculation 3 6 5 2" xfId="7450" xr:uid="{4D7F33B6-A715-4C74-B0C0-297425DB1BA5}"/>
    <cellStyle name="Calculation 3 6 6" xfId="6821" xr:uid="{48BBC0D1-9E35-40E8-BDDA-2387329CEEA3}"/>
    <cellStyle name="Calculation 3 7" xfId="1405" xr:uid="{1BD64408-CA48-47BB-BE0D-76524F4EA199}"/>
    <cellStyle name="Calculation 3 7 2" xfId="6175" xr:uid="{BF5A8202-EEA4-4301-B64B-42AC6E071939}"/>
    <cellStyle name="Calculation 3 8" xfId="3225" xr:uid="{4B8AF1BD-E7CC-4996-8EE4-941247092C91}"/>
    <cellStyle name="Calculation 3 8 2" xfId="7427" xr:uid="{A9A64D29-75C3-4385-8719-5422CE3D7302}"/>
    <cellStyle name="Calculation 3 9" xfId="4012" xr:uid="{778E8A26-23D0-45FD-90F6-94B091CF67FF}"/>
    <cellStyle name="Calculation 3 9 2" xfId="8178" xr:uid="{8A62E4CA-1A30-4664-B044-788019EC7F87}"/>
    <cellStyle name="Calculation 4" xfId="1407" xr:uid="{E76F5F3A-179E-4262-B104-686FB3328872}"/>
    <cellStyle name="Calculation 4 2" xfId="2020" xr:uid="{DBE4BFE5-EC95-4CCE-8931-6971ADF42F37}"/>
    <cellStyle name="Calculation 4 2 2" xfId="3392" xr:uid="{16C12588-9BA6-409A-8111-0382DAFD06DB}"/>
    <cellStyle name="Calculation 4 2 2 2" xfId="7573" xr:uid="{FE1595FE-A379-40F1-9E22-8BB166144F8F}"/>
    <cellStyle name="Calculation 4 2 3" xfId="3536" xr:uid="{F4C5F012-BADE-4748-89A4-5DCB91203947}"/>
    <cellStyle name="Calculation 4 2 3 2" xfId="7714" xr:uid="{824BE84C-B21A-4BD1-9DE8-64DEE8D86CB8}"/>
    <cellStyle name="Calculation 4 2 4" xfId="3504" xr:uid="{8D533572-6467-4FED-B6DD-B9DD288F6BBE}"/>
    <cellStyle name="Calculation 4 2 4 2" xfId="7683" xr:uid="{A74B303B-6101-442A-8C40-AD97FBE4B432}"/>
    <cellStyle name="Calculation 4 2 5" xfId="3199" xr:uid="{7EE38964-7A5B-48DC-AA75-E6A80ABCAE9E}"/>
    <cellStyle name="Calculation 4 2 5 2" xfId="7407" xr:uid="{B3E940DB-65A6-4719-A9FF-1619B7136AC9}"/>
    <cellStyle name="Calculation 4 2 6" xfId="4902" xr:uid="{28018B0C-48CB-4C69-B4DF-E4D3C3F884E0}"/>
    <cellStyle name="Calculation 4 2 6 2" xfId="8991" xr:uid="{7A811F0B-F788-4DC5-A020-11A2D23E0208}"/>
    <cellStyle name="Calculation 4 2 7" xfId="6388" xr:uid="{31D511F5-0F96-4674-9400-2DA4A6134C32}"/>
    <cellStyle name="Calculation 4 3" xfId="2469" xr:uid="{64D3752E-B125-46CF-9E1C-5F393433297F}"/>
    <cellStyle name="Calculation 4 3 2" xfId="3639" xr:uid="{5643DDBF-2D4B-4CA3-9693-34A42E77792F}"/>
    <cellStyle name="Calculation 4 3 2 2" xfId="7814" xr:uid="{D18031B6-2472-446A-9D08-00548F3D14A6}"/>
    <cellStyle name="Calculation 4 3 3" xfId="3816" xr:uid="{5F9D3D35-B716-4A26-B8D0-1B4DBBEE87C5}"/>
    <cellStyle name="Calculation 4 3 3 2" xfId="7988" xr:uid="{3ECD712F-84D0-466B-9EFD-2B0ADFAE1897}"/>
    <cellStyle name="Calculation 4 3 4" xfId="3833" xr:uid="{E805AA40-9E05-4976-A8E2-CF94987870B3}"/>
    <cellStyle name="Calculation 4 3 4 2" xfId="8003" xr:uid="{4A660985-47D5-4CA8-BA76-94BAEFE1A429}"/>
    <cellStyle name="Calculation 4 3 5" xfId="3277" xr:uid="{E5ECC3B4-EF4A-4541-A5B0-445254FA3FAB}"/>
    <cellStyle name="Calculation 4 3 5 2" xfId="7466" xr:uid="{779A4A16-F9C0-42E5-97F5-9CE829AA0B57}"/>
    <cellStyle name="Calculation 4 3 6" xfId="6825" xr:uid="{1BBF9F54-6B6A-4CC0-81EA-3D72D7242AA8}"/>
    <cellStyle name="Calculation 4 4" xfId="2473" xr:uid="{CC451390-1E55-4EC2-A7B2-3D5B9E625C9E}"/>
    <cellStyle name="Calculation 4 4 2" xfId="3642" xr:uid="{CEFAD80B-2647-434B-B49B-D60B791C6087}"/>
    <cellStyle name="Calculation 4 4 2 2" xfId="7817" xr:uid="{6B58DB63-9FF6-47B4-878A-ADB6F7A18F0A}"/>
    <cellStyle name="Calculation 4 4 3" xfId="3817" xr:uid="{5A7EB403-C569-4FAE-9666-99D7513B600B}"/>
    <cellStyle name="Calculation 4 4 3 2" xfId="7989" xr:uid="{5F58F363-0B5B-4E5B-9E43-EE24F029BCD0}"/>
    <cellStyle name="Calculation 4 4 4" xfId="3037" xr:uid="{3C924365-78DB-4849-B435-CF695EE2013D}"/>
    <cellStyle name="Calculation 4 4 4 2" xfId="7273" xr:uid="{A2E9E94D-D4E0-469C-A077-E0F271C5CFAE}"/>
    <cellStyle name="Calculation 4 4 5" xfId="3106" xr:uid="{917CD22F-7D11-4D0B-A6E2-8F6784EFC95E}"/>
    <cellStyle name="Calculation 4 5" xfId="2466" xr:uid="{86570724-4DC7-4888-BC5E-B909081EF463}"/>
    <cellStyle name="Calculation 4 5 2" xfId="3636" xr:uid="{76C56BF5-6953-4CE1-BA6D-F286BAFEB88F}"/>
    <cellStyle name="Calculation 4 5 2 2" xfId="7811" xr:uid="{081D9C6C-1E50-40F8-B1AB-3BE758E617AF}"/>
    <cellStyle name="Calculation 4 5 3" xfId="3653" xr:uid="{B5DB686B-CC26-4313-AAE6-57B0B0BFE5EC}"/>
    <cellStyle name="Calculation 4 5 3 2" xfId="7828" xr:uid="{03159AF9-F6EB-4D9C-A790-3823C61EDC00}"/>
    <cellStyle name="Calculation 4 5 4" xfId="3273" xr:uid="{15A065C7-F5DB-4956-AF00-D7DB5D20B40F}"/>
    <cellStyle name="Calculation 4 5 4 2" xfId="7462" xr:uid="{C4F93EEC-32D7-4B1B-88C4-5B78EE6A6B2D}"/>
    <cellStyle name="Calculation 4 5 5" xfId="4260" xr:uid="{76B25DFA-BFC5-4489-9B1D-58583598C28A}"/>
    <cellStyle name="Calculation 4 5 5 2" xfId="8422" xr:uid="{C6D5EDCC-3999-499C-B318-ACFCCDEEBD08}"/>
    <cellStyle name="Calculation 4 5 6" xfId="6822" xr:uid="{665DC0B2-EC30-4D96-A86D-943EAC5A6877}"/>
    <cellStyle name="Calculation 4 6" xfId="3224" xr:uid="{738BD78C-8E0A-4A39-AD7B-B60CDDF8D75B}"/>
    <cellStyle name="Calculation 4 6 2" xfId="7426" xr:uid="{E336DE40-2609-4678-AF35-BF8D57C9746F}"/>
    <cellStyle name="Calculation 4 7" xfId="3822" xr:uid="{91ACAE01-9F0A-471C-B3E4-ED07024D24CC}"/>
    <cellStyle name="Calculation 4 7 2" xfId="7993" xr:uid="{A3369365-E847-4388-B893-3643E0E3BB22}"/>
    <cellStyle name="Calculation 4 8" xfId="4643" xr:uid="{4196FA8C-6CE4-4005-8162-B62B2C9DD72F}"/>
    <cellStyle name="Calculation 4 8 2" xfId="8732" xr:uid="{223777F1-E2DC-4966-8488-7CB42BBD607A}"/>
    <cellStyle name="Calculation 5" xfId="2511" xr:uid="{134C0022-0683-4A8B-85F1-87C9B666CC9F}"/>
    <cellStyle name="Calculation 5 2" xfId="3663" xr:uid="{2727747A-3275-4032-88AF-C52DA07048CF}"/>
    <cellStyle name="Calculation 5 2 2" xfId="7838" xr:uid="{D2971DE4-5A36-46F1-B1D6-797D9F93AE53}"/>
    <cellStyle name="Calculation 5 3" xfId="3814" xr:uid="{3DC7A041-417F-49C4-AEE5-0FB2D976A1FB}"/>
    <cellStyle name="Calculation 5 3 2" xfId="7986" xr:uid="{42B63C22-0C50-493E-8A66-4A160F28A461}"/>
    <cellStyle name="Calculation 5 4" xfId="3279" xr:uid="{04CFF230-6A29-459C-B6A6-4FDB71B92ECE}"/>
    <cellStyle name="Calculation 5 4 2" xfId="7468" xr:uid="{62BC04AD-49BE-48FD-84B3-A63FA1E39B6B}"/>
    <cellStyle name="Calculation 5 5" xfId="3398" xr:uid="{FF2AB273-8DDA-481E-A12A-FDAD20172826}"/>
    <cellStyle name="Calculation 5 5 2" xfId="7579" xr:uid="{8B8D3D77-DCA7-43F8-9DBD-EECD8972893A}"/>
    <cellStyle name="Calculation 5 6" xfId="6851" xr:uid="{EE2DBA4A-DE71-4034-B246-662C1E6D6E77}"/>
    <cellStyle name="Check Cell" xfId="1017" builtinId="23" customBuiltin="1"/>
    <cellStyle name="Check Cell 2" xfId="44" xr:uid="{00000000-0005-0000-0000-00006E020000}"/>
    <cellStyle name="Check Cell 2 2" xfId="106" xr:uid="{00000000-0005-0000-0000-00006F020000}"/>
    <cellStyle name="Check Cell 2 2 2" xfId="2983" xr:uid="{021323D3-3ED9-4BE6-B156-06027AD1FE0B}"/>
    <cellStyle name="Check Cell 2 2 3" xfId="1409" xr:uid="{86493450-9177-450F-9EED-9722920766A7}"/>
    <cellStyle name="Check Cell 2 3" xfId="1408" xr:uid="{FF48B091-9AB1-446B-9A50-D4124FD88C9F}"/>
    <cellStyle name="Check Cell 2 4" xfId="1088" xr:uid="{74D3E132-FF13-497A-8DFB-8C5BA4629998}"/>
    <cellStyle name="Check Cell 3" xfId="407" xr:uid="{00000000-0005-0000-0000-000070020000}"/>
    <cellStyle name="Check Cell 3 2" xfId="1411" xr:uid="{B75E3434-5EA4-4397-BB27-9938439FCBF8}"/>
    <cellStyle name="Check Cell 3 3" xfId="1410" xr:uid="{0A81B432-BEA4-4188-AF2A-C7A5E080EC15}"/>
    <cellStyle name="Check Cell 4" xfId="1412" xr:uid="{11A48642-0F1E-4E91-A6BD-422F0C5F9B66}"/>
    <cellStyle name="Comma" xfId="7" builtinId="3"/>
    <cellStyle name="Comma 10" xfId="421" xr:uid="{00000000-0005-0000-0000-000072020000}"/>
    <cellStyle name="Comma 10 2" xfId="1415" xr:uid="{98530D8A-385A-4D36-A8FF-C019E540D79F}"/>
    <cellStyle name="Comma 10 3" xfId="1414" xr:uid="{3F53553F-42BC-4BF3-B165-91DC4314B2BD}"/>
    <cellStyle name="Comma 10 4" xfId="5525" xr:uid="{226FE5B0-ED35-419E-85B1-BB3F3082E588}"/>
    <cellStyle name="Comma 11" xfId="1045" xr:uid="{63F956BA-17FB-442B-855D-5F45CB41F796}"/>
    <cellStyle name="Comma 11 2" xfId="1417" xr:uid="{D7A3A482-73C4-4CCE-A9DB-756B6FA837E3}"/>
    <cellStyle name="Comma 11 3" xfId="1418" xr:uid="{690C5150-3AFC-44FE-B198-2CC8388590E0}"/>
    <cellStyle name="Comma 11 4" xfId="2021" xr:uid="{F5BE7DE9-4E03-4D7D-87EE-E3E714276E1D}"/>
    <cellStyle name="Comma 11 4 2" xfId="2812" xr:uid="{001388F5-E6A7-495C-ACB7-7F652CDD7A17}"/>
    <cellStyle name="Comma 11 4 2 2" xfId="7134" xr:uid="{ADDEF00F-9A3E-41D5-8F53-7EAC7D8F493B}"/>
    <cellStyle name="Comma 11 4 3" xfId="4903" xr:uid="{BF6F3ACF-CF96-4C79-9EEF-8367853C38C9}"/>
    <cellStyle name="Comma 11 4 3 2" xfId="8992" xr:uid="{39B28CA7-0A20-46EB-A3E8-B76BF87C5C85}"/>
    <cellStyle name="Comma 11 4 4" xfId="6389" xr:uid="{43120C1B-DA1E-46E3-8CE0-BF031AF382C4}"/>
    <cellStyle name="Comma 11 5" xfId="2281" xr:uid="{875B3702-8E81-4F96-ADFA-9D7BB1C8AAD3}"/>
    <cellStyle name="Comma 11 5 2" xfId="5161" xr:uid="{D54174C8-9644-4AFE-830C-623202A8D2BE}"/>
    <cellStyle name="Comma 11 5 2 2" xfId="9250" xr:uid="{C3D1C60F-8909-49F6-9B3D-3E425FEB6C63}"/>
    <cellStyle name="Comma 11 5 3" xfId="6647" xr:uid="{67C67A9B-AFAC-4F46-A552-DA13A721E374}"/>
    <cellStyle name="Comma 11 6" xfId="2470" xr:uid="{918573BE-7175-42E0-BEF3-8498D3F07568}"/>
    <cellStyle name="Comma 11 6 2" xfId="6826" xr:uid="{2B38C967-5A59-4243-9528-7F795AE0F02F}"/>
    <cellStyle name="Comma 11 7" xfId="1416" xr:uid="{FC0279F0-F401-42D8-B138-B0E1A9C2D1B0}"/>
    <cellStyle name="Comma 11 7 2" xfId="6176" xr:uid="{B78657E4-DDF3-4836-B32B-D6D43919ECA8}"/>
    <cellStyle name="Comma 11 8" xfId="4644" xr:uid="{9394EC0B-6CE3-4061-9063-082DB0586583}"/>
    <cellStyle name="Comma 11 8 2" xfId="8733" xr:uid="{1CCD8E27-2885-458F-96C0-96F7F2E46DE7}"/>
    <cellStyle name="Comma 11 9" xfId="6045" xr:uid="{4B158118-38CC-420F-89AD-3BD2D482AEB9}"/>
    <cellStyle name="Comma 12" xfId="999" xr:uid="{00000000-0005-0000-0000-000073020000}"/>
    <cellStyle name="Comma 12 2" xfId="1420" xr:uid="{7D5C2694-6472-406A-AE90-4965A848E085}"/>
    <cellStyle name="Comma 12 3" xfId="1419" xr:uid="{F3F5784F-F717-4726-9AC3-BA60981324EB}"/>
    <cellStyle name="Comma 13" xfId="1421" xr:uid="{5FE6737D-ECBF-461E-9E31-D48528B3B5CE}"/>
    <cellStyle name="Comma 13 2" xfId="1422" xr:uid="{BC540743-CB2B-4543-8F32-0FE53969E17F}"/>
    <cellStyle name="Comma 13 3" xfId="1423" xr:uid="{3AD640BB-82C9-4817-BAA2-73B907E038F6}"/>
    <cellStyle name="Comma 13 4" xfId="2022" xr:uid="{7ED3EFE2-70AB-4EC6-B419-65C0C99203AE}"/>
    <cellStyle name="Comma 13 4 2" xfId="2813" xr:uid="{6649FEA9-092B-4F44-919F-0F511531A246}"/>
    <cellStyle name="Comma 13 4 2 2" xfId="7135" xr:uid="{1B5971F4-2364-43B9-91AE-80790E0FD155}"/>
    <cellStyle name="Comma 13 4 3" xfId="4904" xr:uid="{5B0EE83F-F3B2-41BF-8598-D1A8B9AB20D2}"/>
    <cellStyle name="Comma 13 4 3 2" xfId="8993" xr:uid="{78E8E195-D1B8-4A02-BE40-7712889380CF}"/>
    <cellStyle name="Comma 13 4 4" xfId="6390" xr:uid="{661F72F6-B2B6-4788-B1F0-D95671B27C37}"/>
    <cellStyle name="Comma 13 5" xfId="2282" xr:uid="{E383D603-88CC-4A84-BFFB-1567973F79B0}"/>
    <cellStyle name="Comma 13 5 2" xfId="5162" xr:uid="{AB31580B-94B7-4DB3-8708-E73AA78A8E5E}"/>
    <cellStyle name="Comma 13 5 2 2" xfId="9251" xr:uid="{8D5FDB3F-3A4D-4E15-86F8-8F4F1751B9BE}"/>
    <cellStyle name="Comma 13 5 3" xfId="6648" xr:uid="{17554151-FDA1-43A7-B6D3-4E6DB47D47F7}"/>
    <cellStyle name="Comma 13 6" xfId="2471" xr:uid="{D14EB293-96DF-4542-859F-165BA82252FD}"/>
    <cellStyle name="Comma 13 6 2" xfId="6827" xr:uid="{A71B57E4-2B41-4D70-9896-EF7952AE6566}"/>
    <cellStyle name="Comma 13 7" xfId="4645" xr:uid="{A5C809B3-6B55-4F23-BA67-AB8DD721C15C}"/>
    <cellStyle name="Comma 13 7 2" xfId="8734" xr:uid="{D954B83A-17BB-464B-9DE8-FE272CCC44A6}"/>
    <cellStyle name="Comma 13 8" xfId="6177" xr:uid="{7A4DC5AB-4A6C-4080-B98E-B756A46A8745}"/>
    <cellStyle name="Comma 14" xfId="1424" xr:uid="{034861E3-8FB6-4540-A294-972EB8EA58E5}"/>
    <cellStyle name="Comma 14 2" xfId="1425" xr:uid="{50E4B448-7FE1-42ED-9C2E-51E76C62B6BE}"/>
    <cellStyle name="Comma 15" xfId="1002" xr:uid="{00000000-0005-0000-0000-000074020000}"/>
    <cellStyle name="Comma 15 2" xfId="1427" xr:uid="{79B714EA-2454-4870-A3F7-0D553DFF1CE6}"/>
    <cellStyle name="Comma 15 3" xfId="1853" xr:uid="{4EA1062E-396F-496D-B426-3D089C288B17}"/>
    <cellStyle name="Comma 15 4" xfId="1426" xr:uid="{4649840D-0FB6-41D3-BE32-FD3F9266A938}"/>
    <cellStyle name="Comma 16" xfId="1428" xr:uid="{7D5A1742-EA76-4DA8-B8C4-BAC257A7C844}"/>
    <cellStyle name="Comma 16 2" xfId="1429" xr:uid="{CA4B6EB4-E7FF-47CA-AA58-5160F7B586DA}"/>
    <cellStyle name="Comma 17" xfId="1430" xr:uid="{F2C362F3-7AF7-4651-829E-E045C7FE5FE3}"/>
    <cellStyle name="Comma 18" xfId="1431" xr:uid="{4FB0A2A4-EA6B-43E7-8BED-E5200419261D}"/>
    <cellStyle name="Comma 19" xfId="1432" xr:uid="{2AB86E17-FE05-4EC1-B817-1CD8BE6F5236}"/>
    <cellStyle name="Comma 2" xfId="10" xr:uid="{00000000-0005-0000-0000-000075020000}"/>
    <cellStyle name="Comma 2 10" xfId="1882" xr:uid="{74774AD6-1E64-4E99-B85D-F2577459AD2F}"/>
    <cellStyle name="Comma 2 2" xfId="72" xr:uid="{00000000-0005-0000-0000-000076020000}"/>
    <cellStyle name="Comma 2 2 2" xfId="107" xr:uid="{00000000-0005-0000-0000-000077020000}"/>
    <cellStyle name="Comma 2 2 2 2" xfId="298" xr:uid="{00000000-0005-0000-0000-000078020000}"/>
    <cellStyle name="Comma 2 2 2 3" xfId="1107" xr:uid="{74DF957B-F190-467E-8B52-8EF0A95DA08F}"/>
    <cellStyle name="Comma 2 2 2 3 2" xfId="998" xr:uid="{00000000-0005-0000-0000-000079020000}"/>
    <cellStyle name="Comma 2 2 2 4" xfId="1435" xr:uid="{33CB38D8-F574-4604-9566-27630DA5C4C2}"/>
    <cellStyle name="Comma 2 2 3" xfId="1436" xr:uid="{5F98E3B7-3E04-475D-8654-1FC35A1265F0}"/>
    <cellStyle name="Comma 2 2 4" xfId="1437" xr:uid="{99B14CEE-9EB3-406F-8CDD-8BA4F7B7179F}"/>
    <cellStyle name="Comma 2 2 5" xfId="1434" xr:uid="{6FE51F68-5E03-46DE-B7F6-ACCFCEF5F978}"/>
    <cellStyle name="Comma 2 2 6" xfId="1883" xr:uid="{585BBD9D-848E-466F-8182-D3EB4B1EF8DD}"/>
    <cellStyle name="Comma 2 2 6 2" xfId="2681" xr:uid="{4575F509-C135-488E-88D0-B82ABF9A0BC2}"/>
    <cellStyle name="Comma 2 2 6 2 2" xfId="7003" xr:uid="{F9945941-B4D3-4BAF-8036-D5A76B323D92}"/>
    <cellStyle name="Comma 2 2 6 3" xfId="4769" xr:uid="{FC26C9D3-686E-4FAE-8841-E34DCFC78467}"/>
    <cellStyle name="Comma 2 2 6 3 2" xfId="8858" xr:uid="{F61C9F51-3208-4A99-B1B0-AB2AB8681B2B}"/>
    <cellStyle name="Comma 2 2 6 4" xfId="6255" xr:uid="{602BE2F7-89BC-475B-8CC4-0914DC3E5214}"/>
    <cellStyle name="Comma 2 3" xfId="75" xr:uid="{00000000-0005-0000-0000-00007A020000}"/>
    <cellStyle name="Comma 2 3 2" xfId="299" xr:uid="{00000000-0005-0000-0000-00007B020000}"/>
    <cellStyle name="Comma 2 3 2 2" xfId="1439" xr:uid="{A1038074-3239-4D1A-8709-158EA1B9F379}"/>
    <cellStyle name="Comma 2 3 3" xfId="1440" xr:uid="{3075862E-7EEF-42D2-BF85-5F4A81C62CF6}"/>
    <cellStyle name="Comma 2 3 3 2" xfId="2023" xr:uid="{E58387E5-E0CF-49EF-9916-598382B3661D}"/>
    <cellStyle name="Comma 2 3 3 2 2" xfId="2814" xr:uid="{DF38DB5F-219B-493C-AB87-9A247CEF50B5}"/>
    <cellStyle name="Comma 2 3 3 2 2 2" xfId="7136" xr:uid="{65E5038E-45E2-440E-96EC-5C3035C3C34C}"/>
    <cellStyle name="Comma 2 3 3 2 3" xfId="4905" xr:uid="{AE8E44FB-073D-4374-B45B-6B18CBF17ADF}"/>
    <cellStyle name="Comma 2 3 3 2 3 2" xfId="8994" xr:uid="{4B877377-2E9D-4CBD-938D-89B6D4086BF5}"/>
    <cellStyle name="Comma 2 3 3 2 4" xfId="6391" xr:uid="{A20217C2-595D-40D6-8980-8175671938C7}"/>
    <cellStyle name="Comma 2 3 3 3" xfId="2283" xr:uid="{99594E52-AF12-4D3C-A52A-43865C43383C}"/>
    <cellStyle name="Comma 2 3 3 3 2" xfId="5163" xr:uid="{721BE0A8-E31F-4F7E-AC74-F8FCA8A14393}"/>
    <cellStyle name="Comma 2 3 3 3 2 2" xfId="9252" xr:uid="{5DFFD832-5AAB-408E-B6AC-F0C19A921B20}"/>
    <cellStyle name="Comma 2 3 3 3 3" xfId="6649" xr:uid="{38AA63DB-2C9F-40DC-838A-8B6408E4607B}"/>
    <cellStyle name="Comma 2 3 3 4" xfId="2475" xr:uid="{E2D887E7-6798-4091-A778-033E3ACAA7F7}"/>
    <cellStyle name="Comma 2 3 3 4 2" xfId="6829" xr:uid="{4DFB84B2-3E25-4026-9AD8-A2E9184C08AA}"/>
    <cellStyle name="Comma 2 3 3 5" xfId="4646" xr:uid="{476719CD-038C-48AD-B437-F45D9703FC38}"/>
    <cellStyle name="Comma 2 3 3 5 2" xfId="8735" xr:uid="{8EB617B6-838C-4731-8FFF-83220A78FAAC}"/>
    <cellStyle name="Comma 2 3 3 6" xfId="6178" xr:uid="{8D2B85E3-1314-4AA5-83F1-E7A333937534}"/>
    <cellStyle name="Comma 2 3 4" xfId="1885" xr:uid="{32857A3F-69DC-46E6-8377-8D99CD2ABD43}"/>
    <cellStyle name="Comma 2 3 5" xfId="2948" xr:uid="{1F306ADC-7C88-47D4-B421-D53117632A03}"/>
    <cellStyle name="Comma 2 3 6" xfId="1438" xr:uid="{ED53F3B4-2117-47FB-B3FD-58C26930093B}"/>
    <cellStyle name="Comma 2 4" xfId="68" xr:uid="{00000000-0005-0000-0000-00007C020000}"/>
    <cellStyle name="Comma 2 4 2" xfId="1442" xr:uid="{34FCCD03-3F03-4878-9FDB-3A5259995624}"/>
    <cellStyle name="Comma 2 4 3" xfId="1443" xr:uid="{EEE36788-9C53-4772-ACD3-666C54DAC253}"/>
    <cellStyle name="Comma 2 4 3 2" xfId="2024" xr:uid="{65BFE2CE-B3C5-4D94-8F46-7C03481F62D2}"/>
    <cellStyle name="Comma 2 4 3 2 2" xfId="2815" xr:uid="{385299C8-05D3-4228-8D46-0C6E9633FAC7}"/>
    <cellStyle name="Comma 2 4 3 2 2 2" xfId="7137" xr:uid="{3022D12B-043F-41D7-8DA6-A1AFB0D501C7}"/>
    <cellStyle name="Comma 2 4 3 2 3" xfId="4906" xr:uid="{2C127305-250D-4D59-9F24-4DCE176F4B15}"/>
    <cellStyle name="Comma 2 4 3 2 3 2" xfId="8995" xr:uid="{696C7A56-29DE-4A37-9AE4-E87C311FC444}"/>
    <cellStyle name="Comma 2 4 3 2 4" xfId="6392" xr:uid="{324A6844-B934-4487-AAC0-D9BA8078F300}"/>
    <cellStyle name="Comma 2 4 3 3" xfId="2284" xr:uid="{5A5E5846-55E6-4FDC-90C7-EB9F4743363A}"/>
    <cellStyle name="Comma 2 4 3 3 2" xfId="5164" xr:uid="{C8041A10-DA99-44C7-B7D9-EAFB1E3BB0A4}"/>
    <cellStyle name="Comma 2 4 3 3 2 2" xfId="9253" xr:uid="{B7241781-0CBF-4FFF-BD6E-203D558825F9}"/>
    <cellStyle name="Comma 2 4 3 3 3" xfId="6650" xr:uid="{3891F9A2-DA6D-4042-9726-737357216F34}"/>
    <cellStyle name="Comma 2 4 3 4" xfId="2476" xr:uid="{C957D6A1-C3B4-4F1C-8A43-320DA01B7004}"/>
    <cellStyle name="Comma 2 4 3 4 2" xfId="6830" xr:uid="{28F46372-45E1-4CBF-BB06-0DAB8D14B8D7}"/>
    <cellStyle name="Comma 2 4 3 5" xfId="4647" xr:uid="{ABED88BC-4427-40F8-9899-94EE73C1311C}"/>
    <cellStyle name="Comma 2 4 3 5 2" xfId="8736" xr:uid="{46371F7E-B4F1-4118-B008-83970CA32CCF}"/>
    <cellStyle name="Comma 2 4 3 6" xfId="6179" xr:uid="{6CA32C56-3D1D-4658-A0A2-7823B8A6FA1B}"/>
    <cellStyle name="Comma 2 4 4" xfId="2508" xr:uid="{4A8C2CE7-0DDE-4FA0-950D-CF51DC07C44F}"/>
    <cellStyle name="Comma 2 4 5" xfId="1441" xr:uid="{91773849-85E2-4105-802C-9F192BF7A78E}"/>
    <cellStyle name="Comma 2 5" xfId="17" xr:uid="{00000000-0005-0000-0000-00007D020000}"/>
    <cellStyle name="Comma 2 5 2" xfId="1445" xr:uid="{4D7450C1-D219-4B7D-AF4B-F78EDE240003}"/>
    <cellStyle name="Comma 2 5 3" xfId="1446" xr:uid="{66CD5211-D9C4-4735-8EC1-9D10539C0AED}"/>
    <cellStyle name="Comma 2 5 4" xfId="1444" xr:uid="{0D040040-79A5-44E1-949F-97C4CEC2FDBD}"/>
    <cellStyle name="Comma 2 6" xfId="1447" xr:uid="{7989C05B-3EEC-477F-A2AD-FC3D13F4881A}"/>
    <cellStyle name="Comma 2 6 2" xfId="1448" xr:uid="{9B671491-11D8-4051-B100-8A03E6FED4BC}"/>
    <cellStyle name="Comma 2 6 3" xfId="1449" xr:uid="{A6DF60A0-55CF-4126-929F-2DFD40EC4D25}"/>
    <cellStyle name="Comma 2 6 3 2" xfId="2025" xr:uid="{0DA8BEA8-5DAE-444B-85A7-0818D335794C}"/>
    <cellStyle name="Comma 2 6 3 2 2" xfId="2816" xr:uid="{92322D62-07E5-42D8-9990-4F67F46C9773}"/>
    <cellStyle name="Comma 2 6 3 2 2 2" xfId="7138" xr:uid="{43C46337-D598-4A02-BF24-D28714093474}"/>
    <cellStyle name="Comma 2 6 3 2 3" xfId="4907" xr:uid="{029DA8BB-0E14-491B-AC9D-D197C5339A9B}"/>
    <cellStyle name="Comma 2 6 3 2 3 2" xfId="8996" xr:uid="{737E27F0-0B94-40FD-910B-A7F6EA510825}"/>
    <cellStyle name="Comma 2 6 3 2 4" xfId="6393" xr:uid="{179F10D3-B3A5-46A6-809A-DDE6D452E7DD}"/>
    <cellStyle name="Comma 2 6 3 3" xfId="2285" xr:uid="{0C51CCBF-9C2D-406B-8419-ECFF4C045974}"/>
    <cellStyle name="Comma 2 6 3 3 2" xfId="5165" xr:uid="{B3F860CA-4CDE-471D-B35C-D006D72924B2}"/>
    <cellStyle name="Comma 2 6 3 3 2 2" xfId="9254" xr:uid="{9EAF2450-64B1-4038-8ECA-EB59F1CD3742}"/>
    <cellStyle name="Comma 2 6 3 3 3" xfId="6651" xr:uid="{F8640C16-E235-4DE2-BCAB-EFD45DCA2A31}"/>
    <cellStyle name="Comma 2 6 3 4" xfId="2477" xr:uid="{4E164D5D-75CC-4AD7-9A67-F905D5B1EF28}"/>
    <cellStyle name="Comma 2 6 3 4 2" xfId="6831" xr:uid="{62D61387-7422-4A0A-82B0-AA8FB37EAB6A}"/>
    <cellStyle name="Comma 2 6 3 5" xfId="4648" xr:uid="{0F63BE15-6936-412C-BCEF-3C4C545B57E3}"/>
    <cellStyle name="Comma 2 6 3 5 2" xfId="8737" xr:uid="{06238D9D-54E9-476F-BA28-96061234A2C0}"/>
    <cellStyle name="Comma 2 6 3 6" xfId="6180" xr:uid="{621B9579-13C7-4D4F-8E3C-B75BBE5C3B05}"/>
    <cellStyle name="Comma 2 7" xfId="1450" xr:uid="{9BD5D860-C5A4-4ED0-A2FD-8E5E36923BD6}"/>
    <cellStyle name="Comma 2 8" xfId="1451" xr:uid="{BF7F3F43-9F4B-4829-BD63-7858923F3479}"/>
    <cellStyle name="Comma 2 9" xfId="1433" xr:uid="{E1C98CA6-3DA6-470B-BA38-E384BE94C28D}"/>
    <cellStyle name="Comma 20" xfId="1452" xr:uid="{3F3FBC37-7D93-480F-8321-753A3E6F9F91}"/>
    <cellStyle name="Comma 21" xfId="1413" xr:uid="{44A9F7F1-F25D-42EE-BC48-BBC0D4877223}"/>
    <cellStyle name="Comma 22" xfId="1878" xr:uid="{98BA3EAB-B06E-411F-8016-22B8ABD39929}"/>
    <cellStyle name="Comma 23" xfId="5213" xr:uid="{7B3694B9-C258-4FDC-B4F6-D7B4233FD68D}"/>
    <cellStyle name="Comma 23 2" xfId="9292" xr:uid="{2D1ECC63-4097-464D-B4EB-097FBA8B5B91}"/>
    <cellStyle name="Comma 3" xfId="12" xr:uid="{00000000-0005-0000-0000-00007E020000}"/>
    <cellStyle name="Comma 3 10" xfId="1860" xr:uid="{DF88C298-61AB-43C0-852E-9C7F3535A34B}"/>
    <cellStyle name="Comma 3 10 2" xfId="2132" xr:uid="{E0BD2333-0BD4-4758-9174-988FEF101145}"/>
    <cellStyle name="Comma 3 10 2 2" xfId="2854" xr:uid="{3E2A9137-012E-4497-8564-6EEC95A180F1}"/>
    <cellStyle name="Comma 3 10 2 2 2" xfId="7174" xr:uid="{EEFC83CC-8206-45C9-B6E3-AD72258EE4F1}"/>
    <cellStyle name="Comma 3 10 2 3" xfId="5014" xr:uid="{C21C773C-6678-4419-9ACC-AA9F1875852F}"/>
    <cellStyle name="Comma 3 10 2 3 2" xfId="9103" xr:uid="{98A6A728-F022-48DD-AE09-05DAAB1387A1}"/>
    <cellStyle name="Comma 3 10 2 4" xfId="6500" xr:uid="{29CAAA88-7274-46BA-9E5B-F345B25C0E32}"/>
    <cellStyle name="Comma 3 10 3" xfId="2664" xr:uid="{1A8F4F6B-4751-49CF-A517-303A317F8C47}"/>
    <cellStyle name="Comma 3 10 3 2" xfId="6989" xr:uid="{053DE040-2B3A-413E-BF76-6D7A798C40FE}"/>
    <cellStyle name="Comma 3 10 4" xfId="4755" xr:uid="{5AA25C02-14B6-44EF-9CCE-2DC1FD74D59D}"/>
    <cellStyle name="Comma 3 10 4 2" xfId="8844" xr:uid="{213B3A21-65EE-4793-B2BB-C6613AB5B862}"/>
    <cellStyle name="Comma 3 10 5" xfId="6241" xr:uid="{92AEB5BA-2C7C-49E2-AAE0-212384CC1DE3}"/>
    <cellStyle name="Comma 3 11" xfId="1112" xr:uid="{64BC4D14-A25D-4CC7-8ABB-651007DB589C}"/>
    <cellStyle name="Comma 3 11 2" xfId="1897" xr:uid="{72C48B1C-26A4-4759-8DAF-7E3F64336B49}"/>
    <cellStyle name="Comma 3 11 2 2" xfId="2691" xr:uid="{2766F1D1-F20F-4173-8074-A6DBCC999EAC}"/>
    <cellStyle name="Comma 3 11 2 2 2" xfId="7013" xr:uid="{A68B6D22-592E-4F53-B58A-E0C43617CD0A}"/>
    <cellStyle name="Comma 3 11 2 3" xfId="4779" xr:uid="{44FA9C08-A990-4EEC-AE29-689C57C6F866}"/>
    <cellStyle name="Comma 3 11 2 3 2" xfId="8868" xr:uid="{F60EE937-4944-47FF-9E81-04B9C18407BB}"/>
    <cellStyle name="Comma 3 11 2 4" xfId="6265" xr:uid="{0CD8A6CE-41C1-4C57-A651-03E0A7EC3D01}"/>
    <cellStyle name="Comma 3 11 3" xfId="2341" xr:uid="{7EC25B09-4165-45B9-9A03-AFA31E86B317}"/>
    <cellStyle name="Comma 3 11 3 2" xfId="6700" xr:uid="{33FFC798-E604-432A-83FF-A9A4D658E9B8}"/>
    <cellStyle name="Comma 3 11 4" xfId="4502" xr:uid="{3A35D657-2ADA-4678-985C-5067B5BD67CA}"/>
    <cellStyle name="Comma 3 11 4 2" xfId="8609" xr:uid="{7391EC06-8D81-4838-BAEE-1B26226FE6CE}"/>
    <cellStyle name="Comma 3 11 5" xfId="6054" xr:uid="{0F295E49-9303-49B8-99FD-FEFAB88B0DDC}"/>
    <cellStyle name="Comma 3 12" xfId="1892" xr:uid="{7EC34A85-4E2A-4283-AE1E-39D1A7E94563}"/>
    <cellStyle name="Comma 3 12 2" xfId="2684" xr:uid="{E73C1EE1-630F-4015-8FFE-5F02B46F79B0}"/>
    <cellStyle name="Comma 3 12 2 2" xfId="7006" xr:uid="{5FBDEACF-A4BC-4E6C-AD7E-9B2779EEDC03}"/>
    <cellStyle name="Comma 3 12 3" xfId="4774" xr:uid="{C5FE6BFE-E143-4AE2-BD5A-DA721F3F3DD4}"/>
    <cellStyle name="Comma 3 12 3 2" xfId="8863" xr:uid="{0422BE8D-4139-4A68-A0D6-AEF6CCAD4EE8}"/>
    <cellStyle name="Comma 3 12 4" xfId="6260" xr:uid="{1BCB15AC-F59B-4BA2-8624-41B64D92E25C}"/>
    <cellStyle name="Comma 3 13" xfId="2327" xr:uid="{872519AA-6624-4B1A-9ED1-8648C4557364}"/>
    <cellStyle name="Comma 3 13 2" xfId="6690" xr:uid="{14156F31-AD49-49C6-8A33-DE193788108D}"/>
    <cellStyle name="Comma 3 14" xfId="1054" xr:uid="{F8E77853-A760-4762-A5DC-7307D61F626B}"/>
    <cellStyle name="Comma 3 14 2" xfId="6049" xr:uid="{F30A0A29-3A68-49E4-8CBA-F13AC0F1E044}"/>
    <cellStyle name="Comma 3 15" xfId="4497" xr:uid="{3EA3A0A2-F56B-4E2B-8CD2-445CF0F69971}"/>
    <cellStyle name="Comma 3 15 2" xfId="8604" xr:uid="{041321EF-3CF1-40D3-B269-BE3BABBC73A1}"/>
    <cellStyle name="Comma 3 2" xfId="108" xr:uid="{00000000-0005-0000-0000-00007F020000}"/>
    <cellStyle name="Comma 3 2 2" xfId="300" xr:uid="{00000000-0005-0000-0000-000080020000}"/>
    <cellStyle name="Comma 3 2 2 2" xfId="301" xr:uid="{00000000-0005-0000-0000-000081020000}"/>
    <cellStyle name="Comma 3 2 2 2 2" xfId="1001" xr:uid="{00000000-0005-0000-0000-000082020000}"/>
    <cellStyle name="Comma 3 2 2 2 2 2" xfId="6028" xr:uid="{7A952C2B-DEF1-44E7-9CDF-883646910150}"/>
    <cellStyle name="Comma 3 2 2 2 3" xfId="1456" xr:uid="{AB098085-8C07-46B1-8196-CCEDFAD0C7B8}"/>
    <cellStyle name="Comma 3 2 2 3" xfId="1457" xr:uid="{1B9F4271-A5EE-4A0D-BCFA-6968ADFEFB2C}"/>
    <cellStyle name="Comma 3 2 2 3 2" xfId="2027" xr:uid="{EBC467A4-E86F-496C-BB56-F73769F840F1}"/>
    <cellStyle name="Comma 3 2 2 3 2 2" xfId="2818" xr:uid="{1EC8F828-BF56-4C26-9D3B-1C08274B895A}"/>
    <cellStyle name="Comma 3 2 2 3 2 2 2" xfId="7140" xr:uid="{60B21529-1101-4EBB-8334-09DB47F5B9BA}"/>
    <cellStyle name="Comma 3 2 2 3 2 3" xfId="4909" xr:uid="{357D2767-03FD-403D-B57A-097B3C1A63E3}"/>
    <cellStyle name="Comma 3 2 2 3 2 3 2" xfId="8998" xr:uid="{191C9D13-C6C2-402B-A15E-000B87B70321}"/>
    <cellStyle name="Comma 3 2 2 3 2 4" xfId="6395" xr:uid="{2BF97BD4-05DF-4F0D-AD25-6D30500F00CE}"/>
    <cellStyle name="Comma 3 2 2 3 3" xfId="2287" xr:uid="{B0CB3F63-D133-479D-8DDE-AF06245F92A3}"/>
    <cellStyle name="Comma 3 2 2 3 3 2" xfId="5167" xr:uid="{5C59A3F2-112E-4538-9E2C-31EF9AC32C1F}"/>
    <cellStyle name="Comma 3 2 2 3 3 2 2" xfId="9256" xr:uid="{5284EC7D-7243-466E-A8BC-CF4A4074C729}"/>
    <cellStyle name="Comma 3 2 2 3 3 3" xfId="6653" xr:uid="{C16B2C60-A5CB-4DC0-95F5-B35EA55162F6}"/>
    <cellStyle name="Comma 3 2 2 3 4" xfId="2479" xr:uid="{88178F96-1908-4150-B89B-2BC06364BD67}"/>
    <cellStyle name="Comma 3 2 2 3 4 2" xfId="6833" xr:uid="{6E902C6F-6CDB-4536-8EC0-748A1D9069C0}"/>
    <cellStyle name="Comma 3 2 2 3 5" xfId="4650" xr:uid="{1DB68E14-BF28-4585-B0E3-3D404DA5B3AF}"/>
    <cellStyle name="Comma 3 2 2 3 5 2" xfId="8739" xr:uid="{7246AEC9-F82B-493E-A5BA-C2ACA537E562}"/>
    <cellStyle name="Comma 3 2 2 3 6" xfId="6182" xr:uid="{08E90FC5-D8A8-4043-931B-FDB8D1983E3F}"/>
    <cellStyle name="Comma 3 2 2 4" xfId="2026" xr:uid="{57F48C19-54D0-487C-8D7E-488EDA7609F4}"/>
    <cellStyle name="Comma 3 2 2 4 2" xfId="2817" xr:uid="{8F4176AE-60D0-45F4-B6FA-5957607A389D}"/>
    <cellStyle name="Comma 3 2 2 4 2 2" xfId="7139" xr:uid="{96F98073-A677-47BC-8E74-204F5E54563C}"/>
    <cellStyle name="Comma 3 2 2 4 3" xfId="4908" xr:uid="{61376847-E9F6-4354-84C5-4D606DE863B5}"/>
    <cellStyle name="Comma 3 2 2 4 3 2" xfId="8997" xr:uid="{B37E9B98-B2AD-4F7E-8E2B-D2D3724BE9A9}"/>
    <cellStyle name="Comma 3 2 2 4 4" xfId="6394" xr:uid="{8675FC76-B0E1-47AA-9AEB-A62C6C754238}"/>
    <cellStyle name="Comma 3 2 2 5" xfId="2286" xr:uid="{F5F82541-B776-4385-A304-840AAA3FE087}"/>
    <cellStyle name="Comma 3 2 2 5 2" xfId="5166" xr:uid="{4500838C-EC2C-42A4-8458-165127720E30}"/>
    <cellStyle name="Comma 3 2 2 5 2 2" xfId="9255" xr:uid="{25B11B2F-11CA-40AC-B86D-D04C5177D5DA}"/>
    <cellStyle name="Comma 3 2 2 5 3" xfId="6652" xr:uid="{595F4B93-85D6-48E6-9914-AC9102BDD863}"/>
    <cellStyle name="Comma 3 2 2 6" xfId="2478" xr:uid="{1AE5CED6-00C1-4ECF-913E-73C3F02E2AB2}"/>
    <cellStyle name="Comma 3 2 2 6 2" xfId="6832" xr:uid="{06A2056C-7515-482F-A042-DF09E0512EDC}"/>
    <cellStyle name="Comma 3 2 2 7" xfId="1455" xr:uid="{3EEA1CB8-4958-4F93-A378-497E96BEC54B}"/>
    <cellStyle name="Comma 3 2 2 7 2" xfId="6181" xr:uid="{44BF6C25-E92A-48E9-B924-8FF6B9A08EA2}"/>
    <cellStyle name="Comma 3 2 2 8" xfId="4649" xr:uid="{C501CFA4-4C4D-4888-B41F-CEDBC2D21313}"/>
    <cellStyle name="Comma 3 2 2 8 2" xfId="8738" xr:uid="{EADCF9AB-801B-42C6-AF7A-8EA8B9313A57}"/>
    <cellStyle name="Comma 3 2 3" xfId="427" xr:uid="{00000000-0005-0000-0000-000083020000}"/>
    <cellStyle name="Comma 3 2 3 2" xfId="1458" xr:uid="{890FC61A-5017-4DF0-96FE-68B4680D48B1}"/>
    <cellStyle name="Comma 3 2 3 3" xfId="5531" xr:uid="{C2E26590-4DE1-4A83-9671-371E92648FC6}"/>
    <cellStyle name="Comma 3 2 4" xfId="663" xr:uid="{00000000-0005-0000-0000-000084020000}"/>
    <cellStyle name="Comma 3 2 4 2" xfId="2028" xr:uid="{DEC27D49-0B1E-472E-B43D-B29EEAF6A535}"/>
    <cellStyle name="Comma 3 2 4 2 2" xfId="2819" xr:uid="{D6B57AF1-3B09-4231-8649-84FBFFFB515F}"/>
    <cellStyle name="Comma 3 2 4 2 2 2" xfId="7141" xr:uid="{DA1DDD3A-7003-4EE9-B87F-4A80D55B95C9}"/>
    <cellStyle name="Comma 3 2 4 2 3" xfId="4910" xr:uid="{ABA57590-9292-4F59-A5AE-E4F5DE3D6C60}"/>
    <cellStyle name="Comma 3 2 4 2 3 2" xfId="8999" xr:uid="{95E290FE-33A8-48E6-B1EF-C8EE9E659A74}"/>
    <cellStyle name="Comma 3 2 4 2 4" xfId="6396" xr:uid="{151B4004-FA67-4346-A59C-691FA93D376D}"/>
    <cellStyle name="Comma 3 2 4 3" xfId="2288" xr:uid="{82291DCD-9D85-48DB-9E73-42E7924A21C6}"/>
    <cellStyle name="Comma 3 2 4 3 2" xfId="5168" xr:uid="{AD934833-70E9-4234-A1F4-81A5183D6AEA}"/>
    <cellStyle name="Comma 3 2 4 3 2 2" xfId="9257" xr:uid="{58E657E8-4477-497C-B61A-2590943C650B}"/>
    <cellStyle name="Comma 3 2 4 3 3" xfId="6654" xr:uid="{06230BB1-4FE7-4B30-81E5-5FA17F315C39}"/>
    <cellStyle name="Comma 3 2 4 4" xfId="2480" xr:uid="{EB3722B8-03BA-42C1-BAB6-D122513FB7DF}"/>
    <cellStyle name="Comma 3 2 4 4 2" xfId="6834" xr:uid="{6B62A2BB-FAEC-4306-863C-96F904F423CD}"/>
    <cellStyle name="Comma 3 2 4 5" xfId="1459" xr:uid="{F7B94B08-FEC8-4D70-92E6-25ADED815542}"/>
    <cellStyle name="Comma 3 2 4 5 2" xfId="6183" xr:uid="{142E122A-4795-423A-BA76-CBAC976681CC}"/>
    <cellStyle name="Comma 3 2 4 6" xfId="4651" xr:uid="{54818230-26E4-454D-A50A-A4B22A303747}"/>
    <cellStyle name="Comma 3 2 4 6 2" xfId="8740" xr:uid="{73D734FC-7AF6-44D7-834E-C663B53C1746}"/>
    <cellStyle name="Comma 3 2 4 7" xfId="5767" xr:uid="{CD07A71A-4952-43A6-B08E-3E7C1E9D8C72}"/>
    <cellStyle name="Comma 3 2 5" xfId="1460" xr:uid="{481849EF-3389-4608-93E4-8C113E528FCE}"/>
    <cellStyle name="Comma 3 2 6" xfId="1461" xr:uid="{ECA1BA46-F480-463B-A15A-FFA3B25949CC}"/>
    <cellStyle name="Comma 3 2 6 2" xfId="2029" xr:uid="{C4AE17F2-AF93-4795-AA79-51351C57AB1A}"/>
    <cellStyle name="Comma 3 2 6 2 2" xfId="2820" xr:uid="{CA1A76CD-3194-4807-85AE-43E1A411F9B3}"/>
    <cellStyle name="Comma 3 2 6 2 2 2" xfId="7142" xr:uid="{EB3F9AD6-540D-41C5-821D-761CAE4D8D0A}"/>
    <cellStyle name="Comma 3 2 6 2 3" xfId="4911" xr:uid="{3608C75B-5905-4E6D-B0CD-3C136E4F76E1}"/>
    <cellStyle name="Comma 3 2 6 2 3 2" xfId="9000" xr:uid="{36806E22-3E21-42FB-B600-6749C7E8AE77}"/>
    <cellStyle name="Comma 3 2 6 2 4" xfId="6397" xr:uid="{C51FF35A-C95B-4709-A08C-43C2825CF078}"/>
    <cellStyle name="Comma 3 2 6 3" xfId="2289" xr:uid="{99265C37-ECFF-4C4D-ACBC-F79B96CC476D}"/>
    <cellStyle name="Comma 3 2 6 3 2" xfId="5169" xr:uid="{7CDC846B-4B31-4D6F-9A30-1B5B8DF987D4}"/>
    <cellStyle name="Comma 3 2 6 3 2 2" xfId="9258" xr:uid="{EE31F285-7C04-4122-BFEB-B7B181082BC0}"/>
    <cellStyle name="Comma 3 2 6 3 3" xfId="6655" xr:uid="{14AE4F40-3866-4964-A5F2-9218646BA256}"/>
    <cellStyle name="Comma 3 2 6 4" xfId="2481" xr:uid="{A483E69B-B954-420F-BDF2-254A6C8C7029}"/>
    <cellStyle name="Comma 3 2 6 4 2" xfId="6835" xr:uid="{081256BC-56E6-4567-8785-94B9D349FCED}"/>
    <cellStyle name="Comma 3 2 6 5" xfId="4652" xr:uid="{95D9A7C1-A0FA-4A54-8349-8B7B3AB18987}"/>
    <cellStyle name="Comma 3 2 6 5 2" xfId="8741" xr:uid="{996B367A-4A91-45EC-B610-1B2F0FDBED0B}"/>
    <cellStyle name="Comma 3 2 6 6" xfId="6184" xr:uid="{1C3FA96B-DFA9-4F65-805D-E566E36E6F11}"/>
    <cellStyle name="Comma 3 2 7" xfId="1886" xr:uid="{2C34A37A-86DA-4D61-B3C4-7F7B94E484CE}"/>
    <cellStyle name="Comma 3 2 8" xfId="1454" xr:uid="{4A81BB5B-0870-4146-BDA4-E6FF521A37CF}"/>
    <cellStyle name="Comma 3 2 9" xfId="5295" xr:uid="{14985990-AA43-48D7-996D-9F4D6D8181A4}"/>
    <cellStyle name="Comma 3 3" xfId="71" xr:uid="{00000000-0005-0000-0000-000085020000}"/>
    <cellStyle name="Comma 3 3 10" xfId="4653" xr:uid="{2867F5E2-2A26-4469-AB30-D1E3E762CA09}"/>
    <cellStyle name="Comma 3 3 10 2" xfId="8742" xr:uid="{071F4FC0-B1C0-4D3A-AB89-80B01468835C}"/>
    <cellStyle name="Comma 3 3 2" xfId="1463" xr:uid="{436B4E54-1378-47FB-B69C-893540652A95}"/>
    <cellStyle name="Comma 3 3 3" xfId="1464" xr:uid="{C550A1C7-B46F-40E0-ABA9-FEADD2003A7E}"/>
    <cellStyle name="Comma 3 3 3 2" xfId="2031" xr:uid="{DEDD662F-F4D0-44BC-B792-281A33F4E670}"/>
    <cellStyle name="Comma 3 3 3 2 2" xfId="2822" xr:uid="{51465788-9630-4106-AB30-AD4767E00B9B}"/>
    <cellStyle name="Comma 3 3 3 2 2 2" xfId="7144" xr:uid="{192A8AAB-2136-4807-904A-7C9430D0C28A}"/>
    <cellStyle name="Comma 3 3 3 2 3" xfId="4913" xr:uid="{47B9E08E-A80C-4B8B-A5DD-E145C472B45B}"/>
    <cellStyle name="Comma 3 3 3 2 3 2" xfId="9002" xr:uid="{A0314A26-6A47-4AF1-A544-CB291FBAD080}"/>
    <cellStyle name="Comma 3 3 3 2 4" xfId="6399" xr:uid="{9842B3AF-DCE3-49E3-BA8E-C7C437A7E67A}"/>
    <cellStyle name="Comma 3 3 3 3" xfId="2291" xr:uid="{E294008C-DB97-40A8-B5CE-31398E10A82C}"/>
    <cellStyle name="Comma 3 3 3 3 2" xfId="5171" xr:uid="{384148A3-141A-43BC-8B71-33739F964D31}"/>
    <cellStyle name="Comma 3 3 3 3 2 2" xfId="9260" xr:uid="{19E9416F-A77C-4D69-A05B-D729E03D0FBD}"/>
    <cellStyle name="Comma 3 3 3 3 3" xfId="6657" xr:uid="{008F6F55-3CFE-41A7-AF91-FCCD4B7DE9C7}"/>
    <cellStyle name="Comma 3 3 3 4" xfId="2483" xr:uid="{FACB802B-464A-43CC-B9B1-B50EBD3B0817}"/>
    <cellStyle name="Comma 3 3 3 4 2" xfId="6837" xr:uid="{3C4BAA70-17D6-441A-9D86-D580AA942290}"/>
    <cellStyle name="Comma 3 3 3 5" xfId="4654" xr:uid="{0B4C3147-B297-4089-836D-70F634C1DB51}"/>
    <cellStyle name="Comma 3 3 3 5 2" xfId="8743" xr:uid="{E06325F6-8F8C-4DDD-9168-D60D89E1D78A}"/>
    <cellStyle name="Comma 3 3 3 6" xfId="6186" xr:uid="{54725094-0CFC-4531-909B-02D392CF4BEA}"/>
    <cellStyle name="Comma 3 3 4" xfId="1465" xr:uid="{46B51459-9E7B-446A-878F-6298A19CB837}"/>
    <cellStyle name="Comma 3 3 5" xfId="2030" xr:uid="{E42083BF-106A-47DC-B2C6-28B79F6C5805}"/>
    <cellStyle name="Comma 3 3 5 2" xfId="2821" xr:uid="{7D53399C-B10E-4963-9E1A-526AE1CE7C1F}"/>
    <cellStyle name="Comma 3 3 5 2 2" xfId="7143" xr:uid="{900E8A2C-0AC8-4FD8-B149-C5005F28B578}"/>
    <cellStyle name="Comma 3 3 5 3" xfId="4912" xr:uid="{4C934658-B35B-4F3F-A7F4-6E06849E5634}"/>
    <cellStyle name="Comma 3 3 5 3 2" xfId="9001" xr:uid="{4214DCD2-B57D-4BF7-A2BC-AC895A312ADC}"/>
    <cellStyle name="Comma 3 3 5 4" xfId="6398" xr:uid="{D21B858F-1365-40F4-9538-3B8E59158279}"/>
    <cellStyle name="Comma 3 3 6" xfId="2290" xr:uid="{BA6A9929-AECD-4266-BFB5-3C20CAF76670}"/>
    <cellStyle name="Comma 3 3 6 2" xfId="5170" xr:uid="{A8222523-5300-4F24-965D-153AFA5DF7AB}"/>
    <cellStyle name="Comma 3 3 6 2 2" xfId="9259" xr:uid="{82753ADD-801A-442A-A190-A6C40D4DBDF7}"/>
    <cellStyle name="Comma 3 3 6 3" xfId="6656" xr:uid="{D264C9DF-275D-449E-A5D1-34B3FFAD8C57}"/>
    <cellStyle name="Comma 3 3 7" xfId="2482" xr:uid="{101A5002-EBE4-46CF-8D36-82C2853233BF}"/>
    <cellStyle name="Comma 3 3 7 2" xfId="6836" xr:uid="{45CFF730-FDCC-447D-9ED3-C590D4638DF9}"/>
    <cellStyle name="Comma 3 3 8" xfId="2932" xr:uid="{6E2C9E20-8B63-4B08-835D-B75753FB44D4}"/>
    <cellStyle name="Comma 3 3 9" xfId="1462" xr:uid="{0008A6CC-0F47-4CF8-A073-408C67B61A12}"/>
    <cellStyle name="Comma 3 3 9 2" xfId="6185" xr:uid="{1881B0E9-003F-446D-A156-1A6D133E7110}"/>
    <cellStyle name="Comma 3 4" xfId="1466" xr:uid="{05979D36-F474-43F0-B4A0-1D01C6C007EC}"/>
    <cellStyle name="Comma 3 4 2" xfId="1467" xr:uid="{8F7CBE70-E13D-4A77-9B6B-6F98551960AE}"/>
    <cellStyle name="Comma 3 5" xfId="1468" xr:uid="{EFDA7792-A051-4E2F-A47C-E8BC43AFB88D}"/>
    <cellStyle name="Comma 3 5 2" xfId="1469" xr:uid="{5A23C271-2C32-4F13-BE38-FDC72DE32A6A}"/>
    <cellStyle name="Comma 3 5 3" xfId="2032" xr:uid="{D494950E-243B-47A2-8C23-C856E456138A}"/>
    <cellStyle name="Comma 3 5 3 2" xfId="2823" xr:uid="{B88E0352-5FD4-49B2-ADDF-215731066B83}"/>
    <cellStyle name="Comma 3 5 3 2 2" xfId="7145" xr:uid="{E1476CDD-8B50-4BEF-80B4-706BE0EA8298}"/>
    <cellStyle name="Comma 3 5 3 3" xfId="4914" xr:uid="{C6C96406-4655-4E00-8A9C-C8E140BA443C}"/>
    <cellStyle name="Comma 3 5 3 3 2" xfId="9003" xr:uid="{E2F49116-347B-4478-9DFF-062F10F6A5F5}"/>
    <cellStyle name="Comma 3 5 3 4" xfId="6400" xr:uid="{2AA6430B-2391-4BC8-A26C-4B993F2F1389}"/>
    <cellStyle name="Comma 3 5 4" xfId="2292" xr:uid="{0EDA198A-86C1-4708-876A-A6F9790BDDF5}"/>
    <cellStyle name="Comma 3 5 4 2" xfId="5172" xr:uid="{AF358CA1-2162-4768-A7FC-5D5698D9B78B}"/>
    <cellStyle name="Comma 3 5 4 2 2" xfId="9261" xr:uid="{3B1302FB-CA09-45DE-9D37-E6ACC5A4CD74}"/>
    <cellStyle name="Comma 3 5 4 3" xfId="6658" xr:uid="{5186F854-AFD1-4474-AE76-A1859692A42F}"/>
    <cellStyle name="Comma 3 5 5" xfId="2484" xr:uid="{66EDB525-FC6F-433C-9309-1B72D8819C2F}"/>
    <cellStyle name="Comma 3 5 5 2" xfId="6838" xr:uid="{46B05E09-7371-4801-B705-04735977B085}"/>
    <cellStyle name="Comma 3 5 6" xfId="4655" xr:uid="{4202F19A-06B9-488E-96C8-2E5A3F104AB5}"/>
    <cellStyle name="Comma 3 5 6 2" xfId="8744" xr:uid="{2BBB837A-4033-44B6-B477-94D03B733659}"/>
    <cellStyle name="Comma 3 5 7" xfId="6187" xr:uid="{28DCF216-57AF-4AEB-94D2-E45C1AD9A11E}"/>
    <cellStyle name="Comma 3 6" xfId="1470" xr:uid="{ED879F7C-997D-43F2-8C2B-0531569019E0}"/>
    <cellStyle name="Comma 3 7" xfId="1471" xr:uid="{841F97BF-ECD5-4AD4-9198-AB8C39015FD1}"/>
    <cellStyle name="Comma 3 8" xfId="1472" xr:uid="{07D40BAE-6B7E-4852-8F68-4824C5DD1D01}"/>
    <cellStyle name="Comma 3 8 2" xfId="2033" xr:uid="{20B546D1-A73D-4DAD-A0CF-DED4753F3BBB}"/>
    <cellStyle name="Comma 3 8 2 2" xfId="2824" xr:uid="{F651555E-AEC8-4D38-9BC2-4977E29FEB58}"/>
    <cellStyle name="Comma 3 8 2 2 2" xfId="7146" xr:uid="{A0A4EF9A-E7FA-49D7-8377-029CD6576A53}"/>
    <cellStyle name="Comma 3 8 2 3" xfId="4915" xr:uid="{635BCFEF-C145-47DA-9DDA-6EB84CE3297D}"/>
    <cellStyle name="Comma 3 8 2 3 2" xfId="9004" xr:uid="{85BE4FC1-D3A9-4CD5-8EDC-F91550C9A6A7}"/>
    <cellStyle name="Comma 3 8 2 4" xfId="6401" xr:uid="{55CBF582-1D0B-4D69-A4BB-DFECD854680A}"/>
    <cellStyle name="Comma 3 8 3" xfId="2293" xr:uid="{37FD88B4-1CE6-403B-A793-843F7C458C7E}"/>
    <cellStyle name="Comma 3 8 3 2" xfId="5173" xr:uid="{24A48291-33A9-43A9-AFB4-0D0F02E69B88}"/>
    <cellStyle name="Comma 3 8 3 2 2" xfId="9262" xr:uid="{E9EBF9CB-C457-4399-99DA-EC7D4F070432}"/>
    <cellStyle name="Comma 3 8 3 3" xfId="6659" xr:uid="{1FAD0D64-FFEA-4C42-998E-AF45F1657B00}"/>
    <cellStyle name="Comma 3 8 4" xfId="2485" xr:uid="{4EA6B2CF-48AD-4208-B82A-1F436FBCFC20}"/>
    <cellStyle name="Comma 3 8 4 2" xfId="6839" xr:uid="{F039641E-E3A4-49C8-9F9A-5733398B0DC3}"/>
    <cellStyle name="Comma 3 8 5" xfId="4656" xr:uid="{94FE8471-CFD9-4610-A578-801570B275B9}"/>
    <cellStyle name="Comma 3 8 5 2" xfId="8745" xr:uid="{EA42A056-2D76-41FB-B6FD-64A572C5E27D}"/>
    <cellStyle name="Comma 3 8 6" xfId="6188" xr:uid="{62066DB1-8633-4165-93FF-227BA8BC88D8}"/>
    <cellStyle name="Comma 3 9" xfId="1453" xr:uid="{19B00539-A8BD-431D-A4FF-1EA2037FE28A}"/>
    <cellStyle name="Comma 4" xfId="74" xr:uid="{00000000-0005-0000-0000-000086020000}"/>
    <cellStyle name="Comma 4 2" xfId="302" xr:uid="{00000000-0005-0000-0000-000087020000}"/>
    <cellStyle name="Comma 4 2 2" xfId="303" xr:uid="{00000000-0005-0000-0000-000088020000}"/>
    <cellStyle name="Comma 4 2 2 2" xfId="1475" xr:uid="{81B0DD9A-F23B-4824-AD69-162AE22AD71A}"/>
    <cellStyle name="Comma 4 2 3" xfId="1887" xr:uid="{FF5392CC-2A32-4985-B164-BD9443B79120}"/>
    <cellStyle name="Comma 4 2 4" xfId="2506" xr:uid="{5F61D5C1-E873-4D32-9088-B08041798EF1}"/>
    <cellStyle name="Comma 4 2 5" xfId="1474" xr:uid="{3E28D26F-0C2C-4E51-90B4-5303BF9E130A}"/>
    <cellStyle name="Comma 4 3" xfId="304" xr:uid="{00000000-0005-0000-0000-000089020000}"/>
    <cellStyle name="Comma 4 3 2" xfId="305" xr:uid="{00000000-0005-0000-0000-00008A020000}"/>
    <cellStyle name="Comma 4 4" xfId="1476" xr:uid="{2D4FD4F3-8A7C-47DE-874E-4F0B695DBE08}"/>
    <cellStyle name="Comma 4 5" xfId="1477" xr:uid="{53C7ACE6-114D-40A2-9AC1-D4780FFB044A}"/>
    <cellStyle name="Comma 4 6" xfId="1473" xr:uid="{7CE397A5-F786-4A55-96C4-46EBF9CEAC0B}"/>
    <cellStyle name="Comma 4 7" xfId="1060" xr:uid="{EBE3C0C2-75D9-49EE-AF9A-F6090577D0A7}"/>
    <cellStyle name="Comma 5" xfId="66" xr:uid="{00000000-0005-0000-0000-00008B020000}"/>
    <cellStyle name="Comma 5 2" xfId="306" xr:uid="{00000000-0005-0000-0000-00008C020000}"/>
    <cellStyle name="Comma 5 2 2" xfId="307" xr:uid="{00000000-0005-0000-0000-00008D020000}"/>
    <cellStyle name="Comma 5 2 3" xfId="1479" xr:uid="{083AA10A-8C9F-4B7D-A467-891C5571DF59}"/>
    <cellStyle name="Comma 5 3" xfId="425" xr:uid="{00000000-0005-0000-0000-00008E020000}"/>
    <cellStyle name="Comma 5 3 2" xfId="1480" xr:uid="{DA3894B9-0E3C-459B-9340-01CFBF8AF2B1}"/>
    <cellStyle name="Comma 5 3 3" xfId="5529" xr:uid="{DC0AC10C-8743-43EB-93AB-BA2D724F509E}"/>
    <cellStyle name="Comma 5 4" xfId="660" xr:uid="{00000000-0005-0000-0000-00008F020000}"/>
    <cellStyle name="Comma 5 4 2" xfId="1481" xr:uid="{EE7AC508-BDA1-41C5-8151-C2D87491FD96}"/>
    <cellStyle name="Comma 5 4 3" xfId="5764" xr:uid="{8DE5800D-E299-4189-B611-4ECD88B664F3}"/>
    <cellStyle name="Comma 5 5" xfId="1888" xr:uid="{BDAF68DA-DD3E-4759-A326-1FA11513E95B}"/>
    <cellStyle name="Comma 5 6" xfId="2970" xr:uid="{F1E22784-7B3F-467F-9B42-814A792A58DF}"/>
    <cellStyle name="Comma 5 7" xfId="1478" xr:uid="{805075AA-3529-4E59-BA13-DEB529E82365}"/>
    <cellStyle name="Comma 5 8" xfId="5211" xr:uid="{367CDC23-E615-4D71-8A53-AC2AA5745E19}"/>
    <cellStyle name="Comma 5 9" xfId="5293" xr:uid="{154E4D74-0C87-485E-B093-E3F6B8D45A15}"/>
    <cellStyle name="Comma 6" xfId="15" xr:uid="{00000000-0005-0000-0000-000090020000}"/>
    <cellStyle name="Comma 6 10" xfId="658" xr:uid="{00000000-0005-0000-0000-000091020000}"/>
    <cellStyle name="Comma 6 10 2" xfId="5762" xr:uid="{6CBD9FAF-B6D6-40FD-90C5-BEAF7C106EE4}"/>
    <cellStyle name="Comma 6 11" xfId="1482" xr:uid="{7F221FC2-3E13-4CAE-8D56-972B27707694}"/>
    <cellStyle name="Comma 6 12" xfId="5291" xr:uid="{F13ACBDC-203F-4C52-8246-31EBAEB25252}"/>
    <cellStyle name="Comma 6 2" xfId="308" xr:uid="{00000000-0005-0000-0000-000092020000}"/>
    <cellStyle name="Comma 6 2 2" xfId="1483" xr:uid="{4B027BF1-9794-497A-BBD4-99644512150F}"/>
    <cellStyle name="Comma 6 3" xfId="309" xr:uid="{00000000-0005-0000-0000-000093020000}"/>
    <cellStyle name="Comma 6 3 2" xfId="310" xr:uid="{00000000-0005-0000-0000-000094020000}"/>
    <cellStyle name="Comma 6 3 2 2" xfId="311" xr:uid="{00000000-0005-0000-0000-000095020000}"/>
    <cellStyle name="Comma 6 3 2 2 2" xfId="592" xr:uid="{00000000-0005-0000-0000-000096020000}"/>
    <cellStyle name="Comma 6 3 2 2 2 2" xfId="5696" xr:uid="{19BC4BD4-97A9-4414-83AA-D37541832B95}"/>
    <cellStyle name="Comma 6 3 2 2 3" xfId="825" xr:uid="{00000000-0005-0000-0000-000097020000}"/>
    <cellStyle name="Comma 6 3 2 2 3 2" xfId="5929" xr:uid="{6E44C05F-6C97-4B82-B3D8-9E0A5993712D}"/>
    <cellStyle name="Comma 6 3 2 2 4" xfId="5460" xr:uid="{1BE1244B-D8E3-4B4A-B259-741CBEAB22D4}"/>
    <cellStyle name="Comma 6 3 2 3" xfId="312" xr:uid="{00000000-0005-0000-0000-000098020000}"/>
    <cellStyle name="Comma 6 3 2 3 2" xfId="593" xr:uid="{00000000-0005-0000-0000-000099020000}"/>
    <cellStyle name="Comma 6 3 2 3 2 2" xfId="5697" xr:uid="{3E739FDE-3F3F-4E2D-BD00-8410B8E6995C}"/>
    <cellStyle name="Comma 6 3 2 3 3" xfId="826" xr:uid="{00000000-0005-0000-0000-00009A020000}"/>
    <cellStyle name="Comma 6 3 2 3 3 2" xfId="5930" xr:uid="{828B26C9-6C0C-484D-9212-9714BA90C2D8}"/>
    <cellStyle name="Comma 6 3 2 3 4" xfId="5461" xr:uid="{B54E86F6-739F-4BB2-B9C3-5CB3797A9ED1}"/>
    <cellStyle name="Comma 6 3 2 4" xfId="591" xr:uid="{00000000-0005-0000-0000-00009B020000}"/>
    <cellStyle name="Comma 6 3 2 4 2" xfId="5695" xr:uid="{0ADC3ABB-B240-48C7-A690-6112DC0CF4FF}"/>
    <cellStyle name="Comma 6 3 2 5" xfId="824" xr:uid="{00000000-0005-0000-0000-00009C020000}"/>
    <cellStyle name="Comma 6 3 2 5 2" xfId="5928" xr:uid="{99B3A9EB-E702-46FB-98AB-61AFD4556C26}"/>
    <cellStyle name="Comma 6 3 2 6" xfId="5459" xr:uid="{BB8A0F48-8EEC-4B99-9948-87734E6988C9}"/>
    <cellStyle name="Comma 6 3 3" xfId="313" xr:uid="{00000000-0005-0000-0000-00009D020000}"/>
    <cellStyle name="Comma 6 3 3 2" xfId="594" xr:uid="{00000000-0005-0000-0000-00009E020000}"/>
    <cellStyle name="Comma 6 3 3 2 2" xfId="5698" xr:uid="{257CD771-BA3A-4292-A87F-8B5459BA8B75}"/>
    <cellStyle name="Comma 6 3 3 3" xfId="827" xr:uid="{00000000-0005-0000-0000-00009F020000}"/>
    <cellStyle name="Comma 6 3 3 3 2" xfId="5931" xr:uid="{DC287E42-946A-4517-89D8-DB684969ED6C}"/>
    <cellStyle name="Comma 6 3 3 4" xfId="5462" xr:uid="{A44123D2-62A8-4A75-A1D4-C9AC561F7BC2}"/>
    <cellStyle name="Comma 6 3 4" xfId="314" xr:uid="{00000000-0005-0000-0000-0000A0020000}"/>
    <cellStyle name="Comma 6 3 4 2" xfId="595" xr:uid="{00000000-0005-0000-0000-0000A1020000}"/>
    <cellStyle name="Comma 6 3 4 2 2" xfId="5699" xr:uid="{13FF06C1-2174-4E1B-9CD1-5F4F9BE23401}"/>
    <cellStyle name="Comma 6 3 4 3" xfId="828" xr:uid="{00000000-0005-0000-0000-0000A2020000}"/>
    <cellStyle name="Comma 6 3 4 3 2" xfId="5932" xr:uid="{BE2995CE-7892-4C08-9A92-2084897F0FD4}"/>
    <cellStyle name="Comma 6 3 4 4" xfId="5463" xr:uid="{5C49B17F-D37B-4811-9946-F74976AAADA6}"/>
    <cellStyle name="Comma 6 3 5" xfId="590" xr:uid="{00000000-0005-0000-0000-0000A3020000}"/>
    <cellStyle name="Comma 6 3 5 2" xfId="5694" xr:uid="{4BD8162C-07E1-40D7-9CC5-5CA86A9E34F1}"/>
    <cellStyle name="Comma 6 3 6" xfId="823" xr:uid="{00000000-0005-0000-0000-0000A4020000}"/>
    <cellStyle name="Comma 6 3 6 2" xfId="5927" xr:uid="{7BF51FBA-ED06-4668-AFE4-E59B112E83ED}"/>
    <cellStyle name="Comma 6 3 7" xfId="1484" xr:uid="{6680A714-8800-4F93-AABE-3F0D21CEADB5}"/>
    <cellStyle name="Comma 6 3 8" xfId="5458" xr:uid="{FB97DD75-B354-4089-9213-E5B0BFFB862D}"/>
    <cellStyle name="Comma 6 4" xfId="315" xr:uid="{00000000-0005-0000-0000-0000A5020000}"/>
    <cellStyle name="Comma 6 4 2" xfId="316" xr:uid="{00000000-0005-0000-0000-0000A6020000}"/>
    <cellStyle name="Comma 6 4 2 2" xfId="317" xr:uid="{00000000-0005-0000-0000-0000A7020000}"/>
    <cellStyle name="Comma 6 4 2 2 2" xfId="598" xr:uid="{00000000-0005-0000-0000-0000A8020000}"/>
    <cellStyle name="Comma 6 4 2 2 2 2" xfId="5702" xr:uid="{D29F6E58-2F82-47E5-9874-9BB38EE1A85E}"/>
    <cellStyle name="Comma 6 4 2 2 3" xfId="831" xr:uid="{00000000-0005-0000-0000-0000A9020000}"/>
    <cellStyle name="Comma 6 4 2 2 3 2" xfId="5935" xr:uid="{4FE4AF68-CFA4-46F0-BDCE-9362C0E0705B}"/>
    <cellStyle name="Comma 6 4 2 2 4" xfId="5466" xr:uid="{47F93E1C-277A-4C5C-B94F-5E0A7C1BC3DD}"/>
    <cellStyle name="Comma 6 4 2 3" xfId="318" xr:uid="{00000000-0005-0000-0000-0000AA020000}"/>
    <cellStyle name="Comma 6 4 2 3 2" xfId="599" xr:uid="{00000000-0005-0000-0000-0000AB020000}"/>
    <cellStyle name="Comma 6 4 2 3 2 2" xfId="5703" xr:uid="{B9E2AA2A-CD20-4205-A3AE-E422F9466C7B}"/>
    <cellStyle name="Comma 6 4 2 3 3" xfId="832" xr:uid="{00000000-0005-0000-0000-0000AC020000}"/>
    <cellStyle name="Comma 6 4 2 3 3 2" xfId="5936" xr:uid="{E51FB24B-A972-4202-9BEE-6414C7F60091}"/>
    <cellStyle name="Comma 6 4 2 3 4" xfId="5467" xr:uid="{A229F301-EA8F-4D81-9E80-28A339D247AF}"/>
    <cellStyle name="Comma 6 4 2 4" xfId="597" xr:uid="{00000000-0005-0000-0000-0000AD020000}"/>
    <cellStyle name="Comma 6 4 2 4 2" xfId="5701" xr:uid="{10AF5AFC-1BF6-4A3D-8B0A-3FCCB3C734A1}"/>
    <cellStyle name="Comma 6 4 2 5" xfId="830" xr:uid="{00000000-0005-0000-0000-0000AE020000}"/>
    <cellStyle name="Comma 6 4 2 5 2" xfId="5934" xr:uid="{87B0A1C8-8937-438D-A8A8-F0676C16D1D0}"/>
    <cellStyle name="Comma 6 4 2 6" xfId="5465" xr:uid="{233B743B-5FAB-45E4-A91C-D1F94EFEF6A8}"/>
    <cellStyle name="Comma 6 4 3" xfId="319" xr:uid="{00000000-0005-0000-0000-0000AF020000}"/>
    <cellStyle name="Comma 6 4 3 2" xfId="600" xr:uid="{00000000-0005-0000-0000-0000B0020000}"/>
    <cellStyle name="Comma 6 4 3 2 2" xfId="5704" xr:uid="{0EC0823C-6582-4079-BDCC-5712575342F2}"/>
    <cellStyle name="Comma 6 4 3 3" xfId="833" xr:uid="{00000000-0005-0000-0000-0000B1020000}"/>
    <cellStyle name="Comma 6 4 3 3 2" xfId="5937" xr:uid="{0F35F1ED-3B6E-468C-B73C-3CA51F569734}"/>
    <cellStyle name="Comma 6 4 3 4" xfId="5468" xr:uid="{D8509C2D-2261-446D-A46D-A1E999B71A0C}"/>
    <cellStyle name="Comma 6 4 4" xfId="320" xr:uid="{00000000-0005-0000-0000-0000B2020000}"/>
    <cellStyle name="Comma 6 4 4 2" xfId="601" xr:uid="{00000000-0005-0000-0000-0000B3020000}"/>
    <cellStyle name="Comma 6 4 4 2 2" xfId="5705" xr:uid="{48A37873-44DF-4617-97C8-E5DF51D71578}"/>
    <cellStyle name="Comma 6 4 4 3" xfId="834" xr:uid="{00000000-0005-0000-0000-0000B4020000}"/>
    <cellStyle name="Comma 6 4 4 3 2" xfId="5938" xr:uid="{A6E1FE38-8568-4C67-9BEB-A5A45DB017B6}"/>
    <cellStyle name="Comma 6 4 4 4" xfId="5469" xr:uid="{713A2563-F59B-465D-8A7F-8CBCCD6F1A17}"/>
    <cellStyle name="Comma 6 4 5" xfId="596" xr:uid="{00000000-0005-0000-0000-0000B5020000}"/>
    <cellStyle name="Comma 6 4 5 2" xfId="5700" xr:uid="{AC455586-364F-4808-8025-29840A45F131}"/>
    <cellStyle name="Comma 6 4 6" xfId="829" xr:uid="{00000000-0005-0000-0000-0000B6020000}"/>
    <cellStyle name="Comma 6 4 6 2" xfId="5933" xr:uid="{E31C3953-EFC7-48E8-9137-3C7E79A75A66}"/>
    <cellStyle name="Comma 6 4 7" xfId="1881" xr:uid="{7D4D5D9F-5CEB-472C-BC97-12FBEA500CBC}"/>
    <cellStyle name="Comma 6 4 8" xfId="5464" xr:uid="{74CDA35D-2AE5-43F4-846D-CC8F95C5DF3A}"/>
    <cellStyle name="Comma 6 5" xfId="321" xr:uid="{00000000-0005-0000-0000-0000B7020000}"/>
    <cellStyle name="Comma 6 5 2" xfId="322" xr:uid="{00000000-0005-0000-0000-0000B8020000}"/>
    <cellStyle name="Comma 6 5 2 2" xfId="603" xr:uid="{00000000-0005-0000-0000-0000B9020000}"/>
    <cellStyle name="Comma 6 5 2 2 2" xfId="5707" xr:uid="{C586CF86-8266-43B5-A078-8B8BA5A34731}"/>
    <cellStyle name="Comma 6 5 2 3" xfId="836" xr:uid="{00000000-0005-0000-0000-0000BA020000}"/>
    <cellStyle name="Comma 6 5 2 3 2" xfId="5940" xr:uid="{F5E4C239-8F69-4E4D-A578-4D0E44EF8FD6}"/>
    <cellStyle name="Comma 6 5 2 4" xfId="5471" xr:uid="{D7461813-6207-4CFC-8B64-FF6DDAF5A948}"/>
    <cellStyle name="Comma 6 5 3" xfId="323" xr:uid="{00000000-0005-0000-0000-0000BB020000}"/>
    <cellStyle name="Comma 6 5 3 2" xfId="604" xr:uid="{00000000-0005-0000-0000-0000BC020000}"/>
    <cellStyle name="Comma 6 5 3 2 2" xfId="5708" xr:uid="{6B02138E-DFC0-4076-ACA3-474B3FB2BE13}"/>
    <cellStyle name="Comma 6 5 3 3" xfId="837" xr:uid="{00000000-0005-0000-0000-0000BD020000}"/>
    <cellStyle name="Comma 6 5 3 3 2" xfId="5941" xr:uid="{5F2A6D72-9028-4956-B169-8D4F0A93FBDE}"/>
    <cellStyle name="Comma 6 5 3 4" xfId="5472" xr:uid="{3E94B2C3-C2DF-4E90-9ED2-73EBC9ED1005}"/>
    <cellStyle name="Comma 6 5 4" xfId="602" xr:uid="{00000000-0005-0000-0000-0000BE020000}"/>
    <cellStyle name="Comma 6 5 4 2" xfId="5706" xr:uid="{355C568D-32FA-400D-8EC8-245B203AA2F2}"/>
    <cellStyle name="Comma 6 5 5" xfId="835" xr:uid="{00000000-0005-0000-0000-0000BF020000}"/>
    <cellStyle name="Comma 6 5 5 2" xfId="5939" xr:uid="{A575CE2C-4DC1-462B-A4A8-951FB915316C}"/>
    <cellStyle name="Comma 6 5 6" xfId="2569" xr:uid="{72809040-DAAD-4194-8A37-0B71060023C0}"/>
    <cellStyle name="Comma 6 5 7" xfId="5470" xr:uid="{CA371FAB-E07D-419D-AA6F-37F22F2945D3}"/>
    <cellStyle name="Comma 6 6" xfId="324" xr:uid="{00000000-0005-0000-0000-0000C0020000}"/>
    <cellStyle name="Comma 6 6 2" xfId="325" xr:uid="{00000000-0005-0000-0000-0000C1020000}"/>
    <cellStyle name="Comma 6 6 2 2" xfId="606" xr:uid="{00000000-0005-0000-0000-0000C2020000}"/>
    <cellStyle name="Comma 6 6 2 2 2" xfId="5710" xr:uid="{26487180-A71D-4C2A-8FA2-10FB34C64CEC}"/>
    <cellStyle name="Comma 6 6 2 3" xfId="839" xr:uid="{00000000-0005-0000-0000-0000C3020000}"/>
    <cellStyle name="Comma 6 6 2 3 2" xfId="5943" xr:uid="{1460393D-5AFC-46D2-8BA0-15E8702C639D}"/>
    <cellStyle name="Comma 6 6 2 4" xfId="5474" xr:uid="{8791B414-CA04-4D9C-8A9B-B3657494C255}"/>
    <cellStyle name="Comma 6 6 3" xfId="326" xr:uid="{00000000-0005-0000-0000-0000C4020000}"/>
    <cellStyle name="Comma 6 6 3 2" xfId="607" xr:uid="{00000000-0005-0000-0000-0000C5020000}"/>
    <cellStyle name="Comma 6 6 3 2 2" xfId="5711" xr:uid="{7C60CFA2-654A-4435-93FA-2CE23A7DFC97}"/>
    <cellStyle name="Comma 6 6 3 3" xfId="840" xr:uid="{00000000-0005-0000-0000-0000C6020000}"/>
    <cellStyle name="Comma 6 6 3 3 2" xfId="5944" xr:uid="{5759F9F7-A16E-4CC7-B1B6-AFC09EEF1F64}"/>
    <cellStyle name="Comma 6 6 3 4" xfId="5475" xr:uid="{165AF3BA-5D21-4C9E-86E1-B964A1CC2F93}"/>
    <cellStyle name="Comma 6 6 4" xfId="605" xr:uid="{00000000-0005-0000-0000-0000C7020000}"/>
    <cellStyle name="Comma 6 6 4 2" xfId="5709" xr:uid="{C44D37D2-7DB8-402F-940E-B61A9E6C794C}"/>
    <cellStyle name="Comma 6 6 5" xfId="838" xr:uid="{00000000-0005-0000-0000-0000C8020000}"/>
    <cellStyle name="Comma 6 6 5 2" xfId="5942" xr:uid="{C1E700AB-A1BD-4347-82BE-D1E58B323959}"/>
    <cellStyle name="Comma 6 6 6" xfId="5473" xr:uid="{5F83E50D-D453-4B1A-B543-7D961349E8BB}"/>
    <cellStyle name="Comma 6 7" xfId="327" xr:uid="{00000000-0005-0000-0000-0000C9020000}"/>
    <cellStyle name="Comma 6 7 2" xfId="608" xr:uid="{00000000-0005-0000-0000-0000CA020000}"/>
    <cellStyle name="Comma 6 7 2 2" xfId="5712" xr:uid="{EE06D360-6D63-4B69-AB5E-C2315F1D2EB0}"/>
    <cellStyle name="Comma 6 7 3" xfId="841" xr:uid="{00000000-0005-0000-0000-0000CB020000}"/>
    <cellStyle name="Comma 6 7 3 2" xfId="5945" xr:uid="{A94277AA-5E24-4DAD-B9C5-7D339851FE66}"/>
    <cellStyle name="Comma 6 7 4" xfId="5476" xr:uid="{4AAD835C-E68E-47E5-892F-86F938B3E4E6}"/>
    <cellStyle name="Comma 6 8" xfId="328" xr:uid="{00000000-0005-0000-0000-0000CC020000}"/>
    <cellStyle name="Comma 6 8 2" xfId="609" xr:uid="{00000000-0005-0000-0000-0000CD020000}"/>
    <cellStyle name="Comma 6 8 2 2" xfId="5713" xr:uid="{5B7A65E6-9A23-4C00-A8F2-775A812EACED}"/>
    <cellStyle name="Comma 6 8 3" xfId="842" xr:uid="{00000000-0005-0000-0000-0000CE020000}"/>
    <cellStyle name="Comma 6 8 3 2" xfId="5946" xr:uid="{3479F302-274C-4B2B-8D15-A5AA41801FC8}"/>
    <cellStyle name="Comma 6 8 4" xfId="5477" xr:uid="{FEF7BCC1-317B-4438-B7CA-3971D91E2336}"/>
    <cellStyle name="Comma 6 9" xfId="423" xr:uid="{00000000-0005-0000-0000-0000CF020000}"/>
    <cellStyle name="Comma 6 9 2" xfId="5527" xr:uid="{7F4FB818-6753-4656-811D-D9E983BA89CF}"/>
    <cellStyle name="Comma 7" xfId="329" xr:uid="{00000000-0005-0000-0000-0000D0020000}"/>
    <cellStyle name="Comma 7 2" xfId="1486" xr:uid="{B47B6D7F-6F7F-4B24-AC05-C191CA378A73}"/>
    <cellStyle name="Comma 7 2 2" xfId="1487" xr:uid="{59D723BB-B3D2-45AA-B3BC-6DC7F520FC8D}"/>
    <cellStyle name="Comma 7 3" xfId="1488" xr:uid="{5C6FC68A-17C7-4DD9-9E79-D59B55D6BA9A}"/>
    <cellStyle name="Comma 7 4" xfId="1485" xr:uid="{F90FD176-A58E-4322-BC79-B545A97F50EB}"/>
    <cellStyle name="Comma 8" xfId="330" xr:uid="{00000000-0005-0000-0000-0000D1020000}"/>
    <cellStyle name="Comma 8 2" xfId="331" xr:uid="{00000000-0005-0000-0000-0000D2020000}"/>
    <cellStyle name="Comma 8 2 2" xfId="1490" xr:uid="{8283FF5D-F2BF-4C88-8652-5611DE4E30A1}"/>
    <cellStyle name="Comma 8 3" xfId="1491" xr:uid="{C5575CC6-DF01-4522-9E5C-8154CE164C8F}"/>
    <cellStyle name="Comma 8 3 2" xfId="1492" xr:uid="{7DEA4F7A-CA4D-4E6C-9580-EA3C163A754B}"/>
    <cellStyle name="Comma 8 4" xfId="1493" xr:uid="{E44F042A-5AFE-4410-889D-627FCA59A07E}"/>
    <cellStyle name="Comma 8 5" xfId="1494" xr:uid="{391D363F-C875-4515-A3B5-39E76FD74317}"/>
    <cellStyle name="Comma 8 6" xfId="1489" xr:uid="{4C3949B3-DF1D-44BA-9B83-5091445427F9}"/>
    <cellStyle name="Comma 9" xfId="332" xr:uid="{00000000-0005-0000-0000-0000D3020000}"/>
    <cellStyle name="Comma 9 2" xfId="333" xr:uid="{00000000-0005-0000-0000-0000D4020000}"/>
    <cellStyle name="Comma 9 2 2" xfId="2034" xr:uid="{18949771-D0A6-439D-BEEF-8383B0DD377A}"/>
    <cellStyle name="Comma 9 2 2 2" xfId="2825" xr:uid="{9E002B07-8BFD-4C01-84E6-BDD68BD33AE3}"/>
    <cellStyle name="Comma 9 2 2 2 2" xfId="7147" xr:uid="{089266D2-B936-4B0C-AE1A-4AC40778A108}"/>
    <cellStyle name="Comma 9 2 2 3" xfId="4916" xr:uid="{2D88C014-1546-4F09-B87F-BC10E2FA8E3E}"/>
    <cellStyle name="Comma 9 2 2 3 2" xfId="9005" xr:uid="{222EC409-6CF4-4F69-A398-6AFE42882EA5}"/>
    <cellStyle name="Comma 9 2 2 4" xfId="6402" xr:uid="{387C2F19-2D03-4277-AEEA-C43E994FB6B0}"/>
    <cellStyle name="Comma 9 2 3" xfId="2294" xr:uid="{83577F6C-BCBD-4C3E-B7D4-49091222FE17}"/>
    <cellStyle name="Comma 9 2 3 2" xfId="5174" xr:uid="{9AD9DCE0-9239-473C-A1F4-733F6FE75C8D}"/>
    <cellStyle name="Comma 9 2 3 2 2" xfId="9263" xr:uid="{6A1FE2B1-1C5D-475C-ACDA-371325101102}"/>
    <cellStyle name="Comma 9 2 3 3" xfId="6660" xr:uid="{E6FF3D2B-8C40-498D-BAD8-FB6F2A61F23C}"/>
    <cellStyle name="Comma 9 2 4" xfId="2490" xr:uid="{5AF1629C-6497-406F-8637-A3684345F6A7}"/>
    <cellStyle name="Comma 9 2 4 2" xfId="6844" xr:uid="{823D9D88-FBE3-4E85-94CF-EEFB4ABE54CB}"/>
    <cellStyle name="Comma 9 2 5" xfId="1495" xr:uid="{37A991FF-518D-4B7C-8BBC-94F75B9427AA}"/>
    <cellStyle name="Comma 9 2 5 2" xfId="6189" xr:uid="{09FC251D-F8D3-46D7-8C9B-0BF8B6B462EF}"/>
    <cellStyle name="Comma 9 2 6" xfId="4657" xr:uid="{B0E710F7-95AD-4CD7-802F-25A520F13C96}"/>
    <cellStyle name="Comma 9 2 6 2" xfId="8746" xr:uid="{CFA31A2C-4478-491A-864C-1789D34AEA49}"/>
    <cellStyle name="Comma 9 3" xfId="1496" xr:uid="{8E07D703-1CEC-4113-9EC0-F5E84B69782D}"/>
    <cellStyle name="Comma 9 3 2" xfId="2035" xr:uid="{D6707466-FB9C-4661-A355-1BA33B7F9FF6}"/>
    <cellStyle name="Comma 9 3 2 2" xfId="2826" xr:uid="{514E2AC5-680A-468C-8D7B-8B4775B90741}"/>
    <cellStyle name="Comma 9 3 2 2 2" xfId="7148" xr:uid="{4C3C4BAA-2CAC-4B74-961F-8E8DAEDB4DB3}"/>
    <cellStyle name="Comma 9 3 2 3" xfId="4917" xr:uid="{473E087B-4539-4981-B859-AA2524B6D5B9}"/>
    <cellStyle name="Comma 9 3 2 3 2" xfId="9006" xr:uid="{335B3249-CEB2-4029-8832-FAD58A552F7C}"/>
    <cellStyle name="Comma 9 3 2 4" xfId="6403" xr:uid="{34E3CE35-56E9-41F8-A7D0-9D57BD8AB40A}"/>
    <cellStyle name="Comma 9 3 3" xfId="2295" xr:uid="{9D9E22B1-D2F3-47B7-9E1E-4E565FE23C3B}"/>
    <cellStyle name="Comma 9 3 3 2" xfId="5175" xr:uid="{53541C60-FA45-4E3A-8CD5-F92A52EF37C0}"/>
    <cellStyle name="Comma 9 3 3 2 2" xfId="9264" xr:uid="{F1F016F2-6A18-4899-8636-24C17CC61A6F}"/>
    <cellStyle name="Comma 9 3 3 3" xfId="6661" xr:uid="{39F20F74-D4A5-4B4E-AB62-9E9E1E9C9AA9}"/>
    <cellStyle name="Comma 9 3 4" xfId="2491" xr:uid="{F21C2853-799B-4E77-84F5-360221AD801E}"/>
    <cellStyle name="Comma 9 3 4 2" xfId="6845" xr:uid="{F0D21ABE-1486-4A1C-ADC4-FC9DBF88D4CE}"/>
    <cellStyle name="Comma 9 3 5" xfId="4658" xr:uid="{84FC850D-313F-41C5-A59B-EADD0B2E3BC0}"/>
    <cellStyle name="Comma 9 3 5 2" xfId="8747" xr:uid="{A31D5909-380A-4BEC-ADFA-FF0BC15C93F5}"/>
    <cellStyle name="Comma 9 3 6" xfId="6190" xr:uid="{25C3F24A-0BF3-468E-9D5F-57209F47DABF}"/>
    <cellStyle name="Currency 2" xfId="1497" xr:uid="{B428FFD2-7520-4816-AA5E-2F8A220926A8}"/>
    <cellStyle name="Currency 3" xfId="5214" xr:uid="{E81E43E3-235A-4826-975F-6D64D31CCE61}"/>
    <cellStyle name="Currency 3 2" xfId="9293" xr:uid="{00892E6B-0952-4F93-B614-2C50A734ACDD}"/>
    <cellStyle name="Euro" xfId="1498" xr:uid="{421272F5-7F77-4BD9-B30A-6E8AE9E04005}"/>
    <cellStyle name="Euro 2" xfId="1499" xr:uid="{EE4A86BF-2A1E-43DE-8C19-65BDA3EB87D4}"/>
    <cellStyle name="Explanatory Text" xfId="1019" builtinId="53" customBuiltin="1"/>
    <cellStyle name="Explanatory Text 2" xfId="45" xr:uid="{00000000-0005-0000-0000-0000D5020000}"/>
    <cellStyle name="Explanatory Text 2 2" xfId="109" xr:uid="{00000000-0005-0000-0000-0000D6020000}"/>
    <cellStyle name="Explanatory Text 2 2 2" xfId="2328" xr:uid="{523B3FBF-16B8-4318-B4A9-6D803E57C757}"/>
    <cellStyle name="Explanatory Text 2 2 3" xfId="1501" xr:uid="{33F2BCCB-BE86-49EB-9331-FDF6C83C6755}"/>
    <cellStyle name="Explanatory Text 2 3" xfId="1500" xr:uid="{43F402AD-928F-4B3B-8844-E65411CE746D}"/>
    <cellStyle name="Explanatory Text 2 4" xfId="1089" xr:uid="{969A7958-F0FE-4A41-ABA9-E8B452BB3EB1}"/>
    <cellStyle name="Explanatory Text 3" xfId="408" xr:uid="{00000000-0005-0000-0000-0000D7020000}"/>
    <cellStyle name="Explanatory Text 3 2" xfId="1503" xr:uid="{28E550EE-C0E7-4B54-B97A-81ACC6EBC885}"/>
    <cellStyle name="Explanatory Text 3 3" xfId="1502" xr:uid="{8998C7DE-BF59-49D1-9143-F78B9AF76565}"/>
    <cellStyle name="Explanatory Text 4" xfId="1504" xr:uid="{2A3FFBF4-77E5-481C-B814-0522F8F21A36}"/>
    <cellStyle name="Good" xfId="1011" builtinId="26" customBuiltin="1"/>
    <cellStyle name="Good 2" xfId="46" xr:uid="{00000000-0005-0000-0000-0000D8020000}"/>
    <cellStyle name="Good 2 2" xfId="110" xr:uid="{00000000-0005-0000-0000-0000D9020000}"/>
    <cellStyle name="Good 2 2 2" xfId="2861" xr:uid="{461A6337-6DA5-4B92-AF51-1983C3541679}"/>
    <cellStyle name="Good 2 3" xfId="1506" xr:uid="{88CCD05A-9560-42CD-83F4-F1409A62E9FB}"/>
    <cellStyle name="Good 2 4" xfId="1505" xr:uid="{52D0FD3D-CA34-4CCF-8BF9-C4DAF91A2B2E}"/>
    <cellStyle name="Good 2 5" xfId="1090" xr:uid="{04DB9543-7A0A-4611-ADB3-CAB27568DBCB}"/>
    <cellStyle name="Good 3" xfId="409" xr:uid="{00000000-0005-0000-0000-0000DA020000}"/>
    <cellStyle name="Good 3 2" xfId="1508" xr:uid="{CD4B0F1E-EC8F-41F0-BD24-2284079206C5}"/>
    <cellStyle name="Good 3 3" xfId="1507" xr:uid="{78BE8A7B-D4F8-43B0-83CA-AE40FE10859C}"/>
    <cellStyle name="Good 4" xfId="1509" xr:uid="{497B64D7-3062-4730-BA04-3C0A286EFF77}"/>
    <cellStyle name="Heading 1" xfId="1007" builtinId="16" customBuiltin="1"/>
    <cellStyle name="Heading 1 2" xfId="47" xr:uid="{00000000-0005-0000-0000-0000DB020000}"/>
    <cellStyle name="Heading 1 2 2" xfId="111" xr:uid="{00000000-0005-0000-0000-0000DC020000}"/>
    <cellStyle name="Heading 1 2 2 2" xfId="2632" xr:uid="{DCB113E5-24E8-40C2-A423-CD7603F12781}"/>
    <cellStyle name="Heading 1 2 2 3" xfId="1511" xr:uid="{C1C43663-21D8-48B7-9FD3-EAF555932FAE}"/>
    <cellStyle name="Heading 1 2 3" xfId="1510" xr:uid="{08B01614-4854-4B8B-9194-C0AB5F27C406}"/>
    <cellStyle name="Heading 1 2 4" xfId="1091" xr:uid="{6BD0AE33-43A7-42F2-A8C9-3C6A0532EFC9}"/>
    <cellStyle name="Heading 1 3" xfId="410" xr:uid="{00000000-0005-0000-0000-0000DD020000}"/>
    <cellStyle name="Heading 1 3 2" xfId="1513" xr:uid="{3213AA2C-7A6B-4AD9-A472-8AF734BCEB22}"/>
    <cellStyle name="Heading 1 3 3" xfId="1512" xr:uid="{8ED9169F-49D0-4864-826E-284905D74D5F}"/>
    <cellStyle name="Heading 1 4" xfId="1514" xr:uid="{BD3CBC3F-742C-4A96-AE08-C156F35E838A}"/>
    <cellStyle name="Heading 1 5" xfId="1777" xr:uid="{8E89A916-23F0-478B-BD4E-CA32E11A7778}"/>
    <cellStyle name="Heading 2" xfId="1008" builtinId="17" customBuiltin="1"/>
    <cellStyle name="Heading 2 2" xfId="48" xr:uid="{00000000-0005-0000-0000-0000DE020000}"/>
    <cellStyle name="Heading 2 2 2" xfId="112" xr:uid="{00000000-0005-0000-0000-0000DF020000}"/>
    <cellStyle name="Heading 2 2 2 2" xfId="2496" xr:uid="{CE69B4B9-D263-41CD-B62A-C255146F70F4}"/>
    <cellStyle name="Heading 2 2 2 3" xfId="1516" xr:uid="{832FE00E-6292-4E03-B37C-C1F331921AF5}"/>
    <cellStyle name="Heading 2 2 3" xfId="1515" xr:uid="{B32D1023-6020-4864-908C-A29A4038A3EC}"/>
    <cellStyle name="Heading 2 2 4" xfId="1092" xr:uid="{E2A4EB55-FDB0-46DE-B2E1-F548B920EF2B}"/>
    <cellStyle name="Heading 2 3" xfId="411" xr:uid="{00000000-0005-0000-0000-0000E0020000}"/>
    <cellStyle name="Heading 2 3 2" xfId="1518" xr:uid="{664C74DE-97CC-4505-8547-E451D0882610}"/>
    <cellStyle name="Heading 2 3 3" xfId="1517" xr:uid="{4B2160D4-8CB1-4017-A9C6-BA2DE43C3B79}"/>
    <cellStyle name="Heading 2 4" xfId="1519" xr:uid="{C0500F60-A44B-43F3-8160-55CCC133CABE}"/>
    <cellStyle name="Heading 2 5" xfId="1779" xr:uid="{CCBF4800-8042-4873-8245-13829F69D246}"/>
    <cellStyle name="Heading 3" xfId="1009" builtinId="18" customBuiltin="1"/>
    <cellStyle name="Heading 3 2" xfId="49" xr:uid="{00000000-0005-0000-0000-0000E1020000}"/>
    <cellStyle name="Heading 3 2 2" xfId="113" xr:uid="{00000000-0005-0000-0000-0000E2020000}"/>
    <cellStyle name="Heading 3 2 2 2" xfId="2979" xr:uid="{40CFEBB7-B3FD-48E0-9D75-40C16D9E88CC}"/>
    <cellStyle name="Heading 3 2 2 3" xfId="1521" xr:uid="{C1203296-3069-4AEA-988B-F8F33B57AFDC}"/>
    <cellStyle name="Heading 3 2 3" xfId="1520" xr:uid="{5E16B2CC-81D5-4BDD-B4DE-785DA0BEBDFE}"/>
    <cellStyle name="Heading 3 2 4" xfId="1093" xr:uid="{185843D8-6A5B-47E4-ACBC-5BC41DA77407}"/>
    <cellStyle name="Heading 3 3" xfId="412" xr:uid="{00000000-0005-0000-0000-0000E3020000}"/>
    <cellStyle name="Heading 3 3 2" xfId="1523" xr:uid="{7F54AAB3-F06F-4C8B-AB78-D1EACDCF6D26}"/>
    <cellStyle name="Heading 3 3 3" xfId="1522" xr:uid="{33F2228E-0D6E-4F39-A80A-DFCB2298AAA9}"/>
    <cellStyle name="Heading 3 4" xfId="1524" xr:uid="{E794610D-F6EC-4371-AEC8-D95CBED18257}"/>
    <cellStyle name="Heading 3 5" xfId="1781" xr:uid="{031D6930-5714-4A9C-A97D-40E64125D79E}"/>
    <cellStyle name="Heading 4" xfId="1010" builtinId="19" customBuiltin="1"/>
    <cellStyle name="Heading 4 2" xfId="50" xr:uid="{00000000-0005-0000-0000-0000E4020000}"/>
    <cellStyle name="Heading 4 2 2" xfId="114" xr:uid="{00000000-0005-0000-0000-0000E5020000}"/>
    <cellStyle name="Heading 4 2 2 2" xfId="2497" xr:uid="{60FD6C1C-5DD8-4494-AE78-BDDB45B5A97F}"/>
    <cellStyle name="Heading 4 2 2 3" xfId="1526" xr:uid="{39311E7C-9486-40FB-A33C-F2CEA1A82F7E}"/>
    <cellStyle name="Heading 4 2 3" xfId="1525" xr:uid="{315029FA-C5B5-4711-8EA9-B514C7EFF729}"/>
    <cellStyle name="Heading 4 2 4" xfId="1094" xr:uid="{F11C1114-C4FF-4176-95A3-4C6EA82AEAFE}"/>
    <cellStyle name="Heading 4 3" xfId="413" xr:uid="{00000000-0005-0000-0000-0000E6020000}"/>
    <cellStyle name="Heading 4 3 2" xfId="1528" xr:uid="{EC118410-8622-4974-B360-3C1116CFCD3E}"/>
    <cellStyle name="Heading 4 3 3" xfId="1527" xr:uid="{E5862392-ADDA-4D47-BF70-B20582E35155}"/>
    <cellStyle name="Heading 4 4" xfId="1529" xr:uid="{B566C0EE-8827-453A-93BC-6988F6E688DC}"/>
    <cellStyle name="Heading 4 5" xfId="1783" xr:uid="{1F4FF8F0-6DBA-48D0-9127-63AE82FBB909}"/>
    <cellStyle name="Hyperlink 2" xfId="1530" xr:uid="{6717B62A-0390-42BD-855A-76F48F59E61F}"/>
    <cellStyle name="Hyperlink 2 2" xfId="1531" xr:uid="{BB638BDC-1A02-45C3-A185-D5FC79604F58}"/>
    <cellStyle name="Hyperlink 2 3" xfId="1532" xr:uid="{F175636F-5DCD-435A-B8A3-7449C9F889CE}"/>
    <cellStyle name="Hyperlink 3" xfId="1533" xr:uid="{86AB5CDF-E967-40C0-9307-B46977B5F884}"/>
    <cellStyle name="Hyperlink 3 2" xfId="1534" xr:uid="{C793BF8E-E64A-41D7-ACED-B629038B2154}"/>
    <cellStyle name="Input" xfId="1013" builtinId="20" customBuiltin="1"/>
    <cellStyle name="Input 2" xfId="51" xr:uid="{00000000-0005-0000-0000-0000E7020000}"/>
    <cellStyle name="Input 2 2" xfId="115" xr:uid="{00000000-0005-0000-0000-0000E8020000}"/>
    <cellStyle name="Input 2 2 2" xfId="428" xr:uid="{00000000-0005-0000-0000-0000E9020000}"/>
    <cellStyle name="Input 2 2 2 2" xfId="2590" xr:uid="{D9738CC3-EDBF-4489-AA41-34D181D271B7}"/>
    <cellStyle name="Input 2 2 2 3" xfId="5532" xr:uid="{BA07B8F4-BC3C-4115-A10F-9085E8FA78B2}"/>
    <cellStyle name="Input 2 2 3" xfId="661" xr:uid="{00000000-0005-0000-0000-0000EA020000}"/>
    <cellStyle name="Input 2 2 3 2" xfId="5765" xr:uid="{CF97576A-060D-4046-88BA-984FE8DDCAEA}"/>
    <cellStyle name="Input 2 2 4" xfId="1536" xr:uid="{15CCFA9B-4182-4254-B6C4-6EB7B5E98C42}"/>
    <cellStyle name="Input 2 2 5" xfId="5296" xr:uid="{CFED5513-292D-41AD-B420-7A6667598F64}"/>
    <cellStyle name="Input 2 3" xfId="1535" xr:uid="{D528F721-5503-4595-9185-0AA990ACFA14}"/>
    <cellStyle name="Input 2 3 2" xfId="2036" xr:uid="{96F37241-CE2C-4F75-AE8A-56A02E052020}"/>
    <cellStyle name="Input 2 3 2 2" xfId="3401" xr:uid="{DB6A82C9-DDA9-407B-BEE3-08B05727932F}"/>
    <cellStyle name="Input 2 3 2 2 2" xfId="7581" xr:uid="{563CC92D-AF09-4A2F-B3FC-6D56A80BDFDB}"/>
    <cellStyle name="Input 2 3 2 3" xfId="3103" xr:uid="{DEB5A10E-994D-4860-9FC1-E7943164D54A}"/>
    <cellStyle name="Input 2 3 2 3 2" xfId="7332" xr:uid="{76272B99-AE57-4817-8A6A-4D71BB3FE635}"/>
    <cellStyle name="Input 2 3 2 4" xfId="3049" xr:uid="{232F69C4-927B-4BC1-83F0-24D84804E3E6}"/>
    <cellStyle name="Input 2 3 2 4 2" xfId="7285" xr:uid="{F82E4417-F11B-4754-BEE2-88B84E915D30}"/>
    <cellStyle name="Input 2 3 2 5" xfId="4237" xr:uid="{5131558C-83AF-46F1-B17D-5259874BC4F9}"/>
    <cellStyle name="Input 2 3 2 5 2" xfId="8399" xr:uid="{DBE0A7D7-BEE4-425E-B881-4EA3CC12F835}"/>
    <cellStyle name="Input 2 3 2 6" xfId="4918" xr:uid="{B2D7D111-8A50-4E5C-BC99-006C604556CA}"/>
    <cellStyle name="Input 2 3 2 6 2" xfId="9007" xr:uid="{1CADF3E6-8991-4E63-9716-49299635C008}"/>
    <cellStyle name="Input 2 3 2 7" xfId="6404" xr:uid="{2F76B891-C685-43E3-815C-B3AE2A4F27AF}"/>
    <cellStyle name="Input 2 3 3" xfId="2507" xr:uid="{495B3D58-99B8-43B2-A3EC-71B08F7B4D93}"/>
    <cellStyle name="Input 2 3 3 2" xfId="3659" xr:uid="{02FDCBDF-E858-4F18-8EC3-7FD4F8B75BC3}"/>
    <cellStyle name="Input 2 3 3 2 2" xfId="7834" xr:uid="{1201BBE8-2D83-4831-B677-366C29FFD890}"/>
    <cellStyle name="Input 2 3 3 3" xfId="3047" xr:uid="{3ECB1F03-A09F-4323-9A28-C10765D36571}"/>
    <cellStyle name="Input 2 3 3 3 2" xfId="7283" xr:uid="{C496C4FB-DB90-4A04-9DFE-93DEBBB00C85}"/>
    <cellStyle name="Input 2 3 3 4" xfId="3477" xr:uid="{6D57E753-606A-4D32-81BE-E49E3C4AE608}"/>
    <cellStyle name="Input 2 3 3 4 2" xfId="7656" xr:uid="{93667E93-6A2E-4CD0-8248-EC2BCF4C0258}"/>
    <cellStyle name="Input 2 3 3 5" xfId="3258" xr:uid="{683E00FD-619E-437B-9B8A-6EAA8A746F7D}"/>
    <cellStyle name="Input 2 3 3 5 2" xfId="7449" xr:uid="{202A6866-1AF7-4C17-99B1-152B2D7A3535}"/>
    <cellStyle name="Input 2 3 3 6" xfId="6848" xr:uid="{A761B854-E600-4171-A347-9D2A218FD12A}"/>
    <cellStyle name="Input 2 3 4" xfId="2464" xr:uid="{8B9DE92A-B8B2-48E8-ABE2-A52C27251E13}"/>
    <cellStyle name="Input 2 3 4 2" xfId="3634" xr:uid="{A6F241C0-AC48-4FF2-9DE8-3ED9705EBF17}"/>
    <cellStyle name="Input 2 3 4 2 2" xfId="7809" xr:uid="{02799A78-1135-4C87-A97D-BD66BA74A808}"/>
    <cellStyle name="Input 2 3 4 3" xfId="3350" xr:uid="{226C3171-6521-4F65-886C-3C88B3C61C7C}"/>
    <cellStyle name="Input 2 3 4 3 2" xfId="7531" xr:uid="{782A50B7-E724-4713-AF46-E696634A2385}"/>
    <cellStyle name="Input 2 3 4 4" xfId="3972" xr:uid="{DB65FB1C-B6FD-4934-B961-9B83B05B7175}"/>
    <cellStyle name="Input 2 3 4 4 2" xfId="8138" xr:uid="{835B035D-EB66-492D-9526-B7CCCC1D7001}"/>
    <cellStyle name="Input 2 3 4 5" xfId="3824" xr:uid="{3F8B9EDE-EB02-46A4-8BA3-3C3B97937F9C}"/>
    <cellStyle name="Input 2 3 5" xfId="2662" xr:uid="{FDE41431-7B35-400F-A7A9-D8A4ECDD8403}"/>
    <cellStyle name="Input 2 3 5 2" xfId="3782" xr:uid="{ED55F1DA-D3F7-4FC0-9172-96841FDEA0DD}"/>
    <cellStyle name="Input 2 3 5 2 2" xfId="7954" xr:uid="{7F931C98-44B3-445A-9533-3F629372029D}"/>
    <cellStyle name="Input 2 3 5 3" xfId="3983" xr:uid="{733D597B-3888-4B96-B75D-38A2376EB51F}"/>
    <cellStyle name="Input 2 3 5 3 2" xfId="8149" xr:uid="{7F4CD597-3E43-433C-BD17-69761DCBAAC5}"/>
    <cellStyle name="Input 2 3 5 4" xfId="4234" xr:uid="{F6E1E549-31D5-47FA-8A47-8AEE0770847E}"/>
    <cellStyle name="Input 2 3 5 4 2" xfId="8396" xr:uid="{0869D427-C406-43BF-BBAA-1E319A9E31F0}"/>
    <cellStyle name="Input 2 3 5 5" xfId="4391" xr:uid="{AAC3E5A0-C958-4A71-911D-AA289E12A36D}"/>
    <cellStyle name="Input 2 3 5 5 2" xfId="8552" xr:uid="{1BAE619B-26A0-4905-8D9D-C536F9A0C672}"/>
    <cellStyle name="Input 2 3 5 6" xfId="6987" xr:uid="{33279C6B-D2F8-4383-89A9-2CEB1405B2DE}"/>
    <cellStyle name="Input 2 3 6" xfId="3220" xr:uid="{83C677E0-5CDF-4C91-981D-8909CA2BB91C}"/>
    <cellStyle name="Input 2 3 6 2" xfId="7423" xr:uid="{2428FF0D-8B9A-4038-928F-70A5601CC5C5}"/>
    <cellStyle name="Input 2 3 7" xfId="4359" xr:uid="{8D6ABAB3-5FBB-4D9E-9814-308DD3B0E7A0}"/>
    <cellStyle name="Input 2 3 7 2" xfId="8520" xr:uid="{BEA021B4-ECDF-4D55-A62D-DAB7D88351F5}"/>
    <cellStyle name="Input 2 3 8" xfId="4659" xr:uid="{C3BBE3C7-D067-4C6E-AE76-511EEBA82C42}"/>
    <cellStyle name="Input 2 3 8 2" xfId="8748" xr:uid="{B0889BC3-FD38-4DFB-92EC-8CFA42625675}"/>
    <cellStyle name="Input 2 4" xfId="2538" xr:uid="{93CDF80B-D601-4571-AC67-0A3EAB3113D7}"/>
    <cellStyle name="Input 2 4 2" xfId="3685" xr:uid="{1612777B-37FD-462D-A743-C56DF10B31D3}"/>
    <cellStyle name="Input 2 4 2 2" xfId="7860" xr:uid="{31F1F78C-0F9C-4D2B-8F34-8A9549C15803}"/>
    <cellStyle name="Input 2 4 3" xfId="3041" xr:uid="{31E1E985-0442-4469-B02A-5286D7478DE8}"/>
    <cellStyle name="Input 2 4 3 2" xfId="7277" xr:uid="{EF4E1EB0-D97C-441E-B1F5-8B65ABF7EB0F}"/>
    <cellStyle name="Input 2 4 4" xfId="3994" xr:uid="{7E114BB1-B5B7-4C3F-A703-D7391FD7230F}"/>
    <cellStyle name="Input 2 4 4 2" xfId="8160" xr:uid="{B8D402CD-E187-4154-889C-6A2FBC8FDD3A}"/>
    <cellStyle name="Input 2 4 5" xfId="3540" xr:uid="{FE7C286E-64BE-4B31-A920-3F224B2AAFEF}"/>
    <cellStyle name="Input 2 4 5 2" xfId="7718" xr:uid="{65E9256C-0BD0-4529-A018-D354E456E706}"/>
    <cellStyle name="Input 2 4 6" xfId="6876" xr:uid="{51A8129B-6D30-472E-81B2-29E593829879}"/>
    <cellStyle name="Input 2 5" xfId="1095" xr:uid="{DBA2C722-76CB-45E2-B599-472402267B37}"/>
    <cellStyle name="Input 3" xfId="414" xr:uid="{00000000-0005-0000-0000-0000EB020000}"/>
    <cellStyle name="Input 3 10" xfId="4660" xr:uid="{31C1CE67-AA92-45F8-BE76-943FE009C3AD}"/>
    <cellStyle name="Input 3 10 2" xfId="8749" xr:uid="{C373BB41-F830-407E-B0C4-D1D7D14D8F45}"/>
    <cellStyle name="Input 3 2" xfId="1538" xr:uid="{834DBC57-5FCB-4C92-961D-99E93753AA5E}"/>
    <cellStyle name="Input 3 3" xfId="2037" xr:uid="{1B01BD30-1C4A-4F23-8139-407D378C57C6}"/>
    <cellStyle name="Input 3 3 2" xfId="3402" xr:uid="{2F6BFB0A-FCFE-4160-954E-B63101D9D4A2}"/>
    <cellStyle name="Input 3 3 2 2" xfId="7582" xr:uid="{B5A061DD-D346-43C9-ACC2-76CF8DEF7255}"/>
    <cellStyle name="Input 3 3 3" xfId="3102" xr:uid="{A5412D42-597F-4D7D-9E5F-AAC9C4403B5E}"/>
    <cellStyle name="Input 3 3 3 2" xfId="7331" xr:uid="{A29695A7-5DB5-4BA0-9C95-D2BC086EAB19}"/>
    <cellStyle name="Input 3 3 4" xfId="3827" xr:uid="{E879FB1E-3551-4D4E-94EE-4BCD466AF6C8}"/>
    <cellStyle name="Input 3 3 4 2" xfId="7997" xr:uid="{B2A7A8CA-EF6C-407A-8856-7EDCB69240A8}"/>
    <cellStyle name="Input 3 3 5" xfId="3113" xr:uid="{8DFF3F91-A664-47ED-A0CB-A50A2CCB9490}"/>
    <cellStyle name="Input 3 3 5 2" xfId="7339" xr:uid="{9F9C5C6F-1AB2-44B2-A736-0C40BD2C186C}"/>
    <cellStyle name="Input 3 3 6" xfId="4919" xr:uid="{E18D1178-4825-4CF1-9D1C-67A2806293B8}"/>
    <cellStyle name="Input 3 3 6 2" xfId="9008" xr:uid="{00642395-F8FE-4B87-A5A4-15910E69E0BC}"/>
    <cellStyle name="Input 3 3 7" xfId="6405" xr:uid="{E8D2D0A8-7E07-4349-B31B-CF40CC969C82}"/>
    <cellStyle name="Input 3 4" xfId="2509" xr:uid="{4A555B27-F512-4BBA-989F-C1E79E1DC71F}"/>
    <cellStyle name="Input 3 4 2" xfId="3661" xr:uid="{5F2EBBD2-18F4-4956-8F38-98ECA9F8A130}"/>
    <cellStyle name="Input 3 4 2 2" xfId="7836" xr:uid="{D773D0B3-25EB-42ED-804D-B35294E8B9DD}"/>
    <cellStyle name="Input 3 4 3" xfId="3586" xr:uid="{8D7FCAEB-5907-4C0D-A9C9-78540E6E1DC4}"/>
    <cellStyle name="Input 3 4 3 2" xfId="7763" xr:uid="{403ACFB5-DBF6-4CAD-85AB-1F29CA3D4A60}"/>
    <cellStyle name="Input 3 4 4" xfId="3126" xr:uid="{CB7B7D98-118C-437B-93F6-BF893E3255C2}"/>
    <cellStyle name="Input 3 4 4 2" xfId="7346" xr:uid="{57A73E2C-866E-4306-B4EA-B2DAFE0F07CE}"/>
    <cellStyle name="Input 3 4 5" xfId="4156" xr:uid="{F407E422-3493-4855-A6B1-177999301AEE}"/>
    <cellStyle name="Input 3 4 5 2" xfId="8318" xr:uid="{879C4F67-0A37-489D-9B9D-682B04A46FE8}"/>
    <cellStyle name="Input 3 4 6" xfId="6849" xr:uid="{503DE593-64CE-4DB3-A0FC-1AC6F3C003A5}"/>
    <cellStyle name="Input 3 5" xfId="2463" xr:uid="{2989E044-D25D-4C3E-8C41-DDDDA4F96DF3}"/>
    <cellStyle name="Input 3 5 2" xfId="3633" xr:uid="{B5A5BF56-954D-4B0E-AB05-C34B28FF120A}"/>
    <cellStyle name="Input 3 5 2 2" xfId="7808" xr:uid="{56A71AA0-61D6-44E9-B421-A20781B0238B}"/>
    <cellStyle name="Input 3 5 3" xfId="3818" xr:uid="{A9415C39-40E2-4400-9310-04A1F9867E58}"/>
    <cellStyle name="Input 3 5 3 2" xfId="7990" xr:uid="{B82705FD-BD4C-450F-9CB8-3EC092EB06A0}"/>
    <cellStyle name="Input 3 5 4" xfId="4005" xr:uid="{F372921D-6CBC-451C-B3C1-0D5F9C01635C}"/>
    <cellStyle name="Input 3 5 4 2" xfId="8171" xr:uid="{516AD053-F116-407E-9E33-8A37CA8635E3}"/>
    <cellStyle name="Input 3 5 5" xfId="3124" xr:uid="{7B7D4674-06B0-4E39-9789-9AF3C0687655}"/>
    <cellStyle name="Input 3 6" xfId="2472" xr:uid="{5C4FDC54-086B-4FD3-AD9F-76AE7C311254}"/>
    <cellStyle name="Input 3 6 2" xfId="3641" xr:uid="{A6EDFCCB-244F-4D0D-8D94-AFC57BBC4462}"/>
    <cellStyle name="Input 3 6 2 2" xfId="7816" xr:uid="{2FB361CD-721C-4646-BFF2-E9797B29FF29}"/>
    <cellStyle name="Input 3 6 3" xfId="3501" xr:uid="{28299FB2-FBBA-4AC4-AE45-E8DD0AF43BA4}"/>
    <cellStyle name="Input 3 6 3 2" xfId="7680" xr:uid="{081F46E2-4747-4286-AE7A-F6E0101F46A6}"/>
    <cellStyle name="Input 3 6 4" xfId="3274" xr:uid="{9CD674AA-E7CD-455C-A8B8-F71B723721B9}"/>
    <cellStyle name="Input 3 6 4 2" xfId="7463" xr:uid="{2B74076F-DB9A-47C9-A404-89CA5B51A478}"/>
    <cellStyle name="Input 3 6 5" xfId="4259" xr:uid="{001FD19F-889C-46F4-AC1F-BC32F60E511D}"/>
    <cellStyle name="Input 3 6 5 2" xfId="8421" xr:uid="{11091B55-E5CE-4F9A-8730-AF4AF32C123D}"/>
    <cellStyle name="Input 3 6 6" xfId="6828" xr:uid="{6D6C8187-9A02-44E8-967C-BC01C784382F}"/>
    <cellStyle name="Input 3 7" xfId="1537" xr:uid="{BA778CBB-2B3E-47BB-B46B-F7719713EB98}"/>
    <cellStyle name="Input 3 7 2" xfId="6191" xr:uid="{DA94904A-DB0B-46DC-8651-7DB446C0EF0D}"/>
    <cellStyle name="Input 3 8" xfId="3785" xr:uid="{027012C3-257F-470B-AD5E-891AB09D59F4}"/>
    <cellStyle name="Input 3 8 2" xfId="7957" xr:uid="{8853506B-C9AC-4D85-864F-2CA15643FD9D}"/>
    <cellStyle name="Input 3 9" xfId="4043" xr:uid="{9585BBC2-98CD-4DDD-A2DA-7376C49D8635}"/>
    <cellStyle name="Input 3 9 2" xfId="8208" xr:uid="{075F34B2-6434-428A-BDAE-C3A2E0E4097F}"/>
    <cellStyle name="Input 4" xfId="1539" xr:uid="{7A2E0052-B7E7-44A0-8695-10450C29F834}"/>
    <cellStyle name="Input 4 2" xfId="2038" xr:uid="{6B915E2A-DE61-4B4C-9B4F-09B9F2C7F57B}"/>
    <cellStyle name="Input 4 2 2" xfId="3403" xr:uid="{5DE61F1F-D98F-469D-861E-550A46DFA6D5}"/>
    <cellStyle name="Input 4 2 2 2" xfId="7583" xr:uid="{42C2BE8F-BE5A-4DC6-86EC-45E018984079}"/>
    <cellStyle name="Input 4 2 3" xfId="3624" xr:uid="{2B2D9F62-E7D0-4E40-9932-0CB4B598C7BC}"/>
    <cellStyle name="Input 4 2 3 2" xfId="7799" xr:uid="{D2D46E0F-955E-4C38-8C8F-AA696E8DFBAC}"/>
    <cellStyle name="Input 4 2 4" xfId="4030" xr:uid="{4E832B1A-B4C6-41B0-8E8E-93BB0116895A}"/>
    <cellStyle name="Input 4 2 4 2" xfId="8195" xr:uid="{02B91918-CEB2-4D48-9F28-CE10D5CB0C6E}"/>
    <cellStyle name="Input 4 2 5" xfId="3384" xr:uid="{ED516128-EF27-4045-882C-F117F9CB4ADF}"/>
    <cellStyle name="Input 4 2 5 2" xfId="7565" xr:uid="{2AAEAFEB-25C7-46F9-9DF0-7A7452F8B1AB}"/>
    <cellStyle name="Input 4 2 6" xfId="4920" xr:uid="{3B94A7FB-C662-4F29-89AB-03B460C77AD1}"/>
    <cellStyle name="Input 4 2 6 2" xfId="9009" xr:uid="{110BDD21-4784-4952-BA9A-FBB1DD084A46}"/>
    <cellStyle name="Input 4 2 7" xfId="6406" xr:uid="{F573B022-3458-46F2-919A-CE34BB7B9DB0}"/>
    <cellStyle name="Input 4 3" xfId="2510" xr:uid="{E7F04F9E-5FF4-4589-9DCE-61358B910E9A}"/>
    <cellStyle name="Input 4 3 2" xfId="3662" xr:uid="{9649AB34-4B39-4E73-ACB1-0C97AA24C8B5}"/>
    <cellStyle name="Input 4 3 2 2" xfId="7837" xr:uid="{2AAEE535-DF09-4E58-AA55-448B3EF6E854}"/>
    <cellStyle name="Input 4 3 3" xfId="3497" xr:uid="{B5F67E56-3AA4-4080-B859-5D5F180EA6F8}"/>
    <cellStyle name="Input 4 3 3 2" xfId="7676" xr:uid="{33F4F0E5-0DB1-44A3-BD66-9D15644A71DB}"/>
    <cellStyle name="Input 4 3 4" xfId="3278" xr:uid="{5AAC0FD2-6AE2-437E-8288-C33E398C53DC}"/>
    <cellStyle name="Input 4 3 4 2" xfId="7467" xr:uid="{F662E40B-C12E-4772-81DA-607372FD9329}"/>
    <cellStyle name="Input 4 3 5" xfId="3856" xr:uid="{65032FD6-B999-4DE3-B9BF-0503BA33A8E0}"/>
    <cellStyle name="Input 4 3 5 2" xfId="8026" xr:uid="{091A3D34-113B-4CEA-ADC5-F3ADFD7D2100}"/>
    <cellStyle name="Input 4 3 6" xfId="6850" xr:uid="{924E3ABF-828C-4392-9E92-94FD5B0F8859}"/>
    <cellStyle name="Input 4 4" xfId="2462" xr:uid="{8BFAB0A3-76B8-4F20-AB63-A6A40CE2F6FB}"/>
    <cellStyle name="Input 4 4 2" xfId="3632" xr:uid="{19C7D512-EBAE-4908-A5D5-97353D2B5462}"/>
    <cellStyle name="Input 4 4 2 2" xfId="7807" xr:uid="{7D43D1DC-4FE6-40AF-AD9F-AB330EEF89CD}"/>
    <cellStyle name="Input 4 4 3" xfId="3502" xr:uid="{666B9D82-A915-44EE-A09A-1ECB3207B355}"/>
    <cellStyle name="Input 4 4 3 2" xfId="7681" xr:uid="{092189FC-3047-4630-8049-88FC63CF6780}"/>
    <cellStyle name="Input 4 4 4" xfId="3366" xr:uid="{B99AE991-F31D-4119-B8A0-2A6C2F6EAC0A}"/>
    <cellStyle name="Input 4 4 4 2" xfId="7547" xr:uid="{A8013E27-303D-44CF-894F-B33FE67BEA07}"/>
    <cellStyle name="Input 4 4 5" xfId="3305" xr:uid="{3868F081-0CD5-4C21-911B-A6982282264F}"/>
    <cellStyle name="Input 4 5" xfId="2934" xr:uid="{6FD27721-3C2B-4A47-A835-FECBD48D8A21}"/>
    <cellStyle name="Input 4 5 2" xfId="3939" xr:uid="{A9C2FFEB-963A-4836-BBC0-FE6EA35CB134}"/>
    <cellStyle name="Input 4 5 2 2" xfId="8105" xr:uid="{8F6179C4-7422-463A-A233-91EA2BFBB092}"/>
    <cellStyle name="Input 4 5 3" xfId="4127" xr:uid="{B2401AEB-5329-4607-B488-0E01FFEA2984}"/>
    <cellStyle name="Input 4 5 3 2" xfId="8289" xr:uid="{3B35670E-58B6-4D1D-89D5-C6A62781008B}"/>
    <cellStyle name="Input 4 5 4" xfId="4356" xr:uid="{2BF504E1-3DAD-4353-B45C-91441C004CB4}"/>
    <cellStyle name="Input 4 5 4 2" xfId="8517" xr:uid="{59DAB7DB-7B6A-4DCD-A111-787CE02EB101}"/>
    <cellStyle name="Input 4 5 5" xfId="4465" xr:uid="{5C6A2893-083B-41FC-8A3B-86BB16B4DF39}"/>
    <cellStyle name="Input 4 5 5 2" xfId="8572" xr:uid="{3E539B61-1685-4AC9-A43B-CC37920A3E48}"/>
    <cellStyle name="Input 4 5 6" xfId="7193" xr:uid="{D574CDEA-A1F3-4FC8-BB49-C64116F35114}"/>
    <cellStyle name="Input 4 6" xfId="3016" xr:uid="{30CCD2E8-5BF1-4A67-9D24-409513B6C686}"/>
    <cellStyle name="Input 4 6 2" xfId="7252" xr:uid="{BE4E685E-AA21-4017-863D-7AD3254778FC}"/>
    <cellStyle name="Input 4 7" xfId="3061" xr:uid="{148EB0D8-B3F1-4A5E-BA3B-422B7062F5B7}"/>
    <cellStyle name="Input 4 7 2" xfId="7296" xr:uid="{7E8EEEEA-B7DA-45F7-8369-312B672A43B1}"/>
    <cellStyle name="Input 4 8" xfId="4661" xr:uid="{57C82FE1-5730-4A0F-BD1A-B5F77EC1EFEB}"/>
    <cellStyle name="Input 4 8 2" xfId="8750" xr:uid="{817EECFE-E24E-4C1D-A1D2-9024951CF773}"/>
    <cellStyle name="Input 5" xfId="2560" xr:uid="{683423CD-14D7-49F8-840E-FBF747622234}"/>
    <cellStyle name="Input 5 2" xfId="3699" xr:uid="{59B1B214-81CF-415D-8291-6BFBF11DAFB7}"/>
    <cellStyle name="Input 5 2 2" xfId="7874" xr:uid="{B637D58C-2BC9-4593-B281-D3C9FE1DE123}"/>
    <cellStyle name="Input 5 3" xfId="3343" xr:uid="{6A4CEFB2-80DB-45C2-B2E6-33716F1F5457}"/>
    <cellStyle name="Input 5 3 2" xfId="7524" xr:uid="{84278198-DB01-490A-96D6-A92E142E0F87}"/>
    <cellStyle name="Input 5 4" xfId="3059" xr:uid="{FEE90024-B654-49A6-8ADF-B2E0E16A0A15}"/>
    <cellStyle name="Input 5 4 2" xfId="7294" xr:uid="{3E9853E3-67F8-4EB4-A7B0-30423C11D982}"/>
    <cellStyle name="Input 5 5" xfId="3655" xr:uid="{67DAA373-1A22-4D96-9B22-09B0CA0DC639}"/>
    <cellStyle name="Input 5 5 2" xfId="7830" xr:uid="{AA0D51D0-6C53-477F-B8C2-905E62BC59FB}"/>
    <cellStyle name="Input 5 6" xfId="6897" xr:uid="{47C0F529-9868-4F77-8973-B29C792538D5}"/>
    <cellStyle name="KPMG Heading 1" xfId="1540" xr:uid="{014449F5-DE2D-4F6B-81FA-85C80EA764AC}"/>
    <cellStyle name="KPMG Heading 2" xfId="1541" xr:uid="{F61E0C24-841B-4CA0-85D0-A2B208A4D2E9}"/>
    <cellStyle name="KPMG Heading 3" xfId="1542" xr:uid="{B5BB0AF1-3964-4DB7-B4F6-A3C0F6B4F237}"/>
    <cellStyle name="KPMG Heading 4" xfId="1543" xr:uid="{25A60DE0-150A-49B5-8C42-ED6A11108B6B}"/>
    <cellStyle name="KPMG Normal" xfId="1544" xr:uid="{26BB4DB4-34F9-4E03-8A08-1AAD81D92AB2}"/>
    <cellStyle name="KPMG Normal Text" xfId="1545" xr:uid="{9F8D0560-A6D2-4BE1-91F5-061919A66330}"/>
    <cellStyle name="KPMG Normal_123" xfId="1546" xr:uid="{1AA9F668-AD9C-4B99-AA36-2F9BC34629B0}"/>
    <cellStyle name="Linked Cell" xfId="1016" builtinId="24" customBuiltin="1"/>
    <cellStyle name="Linked Cell 2" xfId="52" xr:uid="{00000000-0005-0000-0000-0000EC020000}"/>
    <cellStyle name="Linked Cell 2 2" xfId="116" xr:uid="{00000000-0005-0000-0000-0000ED020000}"/>
    <cellStyle name="Linked Cell 2 2 2" xfId="2333" xr:uid="{5FB40BD0-DEBF-4EC1-B456-631EBC3BD891}"/>
    <cellStyle name="Linked Cell 2 2 3" xfId="1548" xr:uid="{60B3DA48-79A8-4E91-B9A6-8AD9F63B88D5}"/>
    <cellStyle name="Linked Cell 2 3" xfId="1547" xr:uid="{CED4D1AC-9CD5-4E0D-B770-3C85C1CEDB12}"/>
    <cellStyle name="Linked Cell 2 4" xfId="1096" xr:uid="{8C2765C0-41A9-4874-9467-D3CD08799662}"/>
    <cellStyle name="Linked Cell 3" xfId="415" xr:uid="{00000000-0005-0000-0000-0000EE020000}"/>
    <cellStyle name="Linked Cell 3 2" xfId="1550" xr:uid="{19C04F3F-BDF4-4B48-B414-C8D4A72B4D38}"/>
    <cellStyle name="Linked Cell 3 3" xfId="1549" xr:uid="{32B771B4-20C7-452D-AA0B-EF27D2DF80AF}"/>
    <cellStyle name="Linked Cell 4" xfId="1551" xr:uid="{D1E08371-55AB-439C-A14C-8696677EFF70}"/>
    <cellStyle name="Neutral 2" xfId="53" xr:uid="{00000000-0005-0000-0000-0000EF020000}"/>
    <cellStyle name="Neutral 2 2" xfId="78" xr:uid="{00000000-0005-0000-0000-0000F0020000}"/>
    <cellStyle name="Neutral 2 2 2" xfId="2666" xr:uid="{1C93574D-16B5-4710-B2A1-543C79FFE3E3}"/>
    <cellStyle name="Neutral 2 2 3" xfId="1553" xr:uid="{BECB65C4-4CF4-4285-99DA-0948375AF41C}"/>
    <cellStyle name="Neutral 2 3" xfId="334" xr:uid="{00000000-0005-0000-0000-0000F1020000}"/>
    <cellStyle name="Neutral 2 3 2" xfId="1554" xr:uid="{8B658361-5D36-45DB-9DDF-27A79E663AFE}"/>
    <cellStyle name="Neutral 2 4" xfId="1552" xr:uid="{E0746736-3151-447A-9873-AAA58E7667DF}"/>
    <cellStyle name="Neutral 2 5" xfId="1097" xr:uid="{C3C8C1C6-A4B2-4DD8-B515-835923BE1BCC}"/>
    <cellStyle name="Neutral 3" xfId="117" xr:uid="{00000000-0005-0000-0000-0000F2020000}"/>
    <cellStyle name="Neutral 3 2" xfId="1556" xr:uid="{4BF4176F-9DF5-4221-8EAF-83DCF081DAF6}"/>
    <cellStyle name="Neutral 3 3" xfId="2937" xr:uid="{258E59A6-8718-4C11-BD2C-576E067D967F}"/>
    <cellStyle name="Neutral 3 4" xfId="1555" xr:uid="{B6117798-F42B-422D-8BE8-7D86EFCD46B4}"/>
    <cellStyle name="Neutral 4" xfId="335" xr:uid="{00000000-0005-0000-0000-0000F3020000}"/>
    <cellStyle name="Neutral 4 2" xfId="416" xr:uid="{00000000-0005-0000-0000-0000F4020000}"/>
    <cellStyle name="Neutral 4 2 2" xfId="2493" xr:uid="{5EA2CC35-1090-48C6-A22F-7A25EEF1FE8B}"/>
    <cellStyle name="Neutral 4 3" xfId="1557" xr:uid="{85184010-D309-4223-8C1A-6EE579995893}"/>
    <cellStyle name="Neutral 5" xfId="1041" xr:uid="{26FFFE99-A353-4710-ABEA-08C91F3F4690}"/>
    <cellStyle name="Normal" xfId="0" builtinId="0"/>
    <cellStyle name="Normal 10" xfId="4" xr:uid="{00000000-0005-0000-0000-0000F6020000}"/>
    <cellStyle name="Normal 10 2" xfId="336" xr:uid="{00000000-0005-0000-0000-0000F7020000}"/>
    <cellStyle name="Normal 10 2 2" xfId="337" xr:uid="{00000000-0005-0000-0000-0000F8020000}"/>
    <cellStyle name="Normal 10 2 2 2" xfId="338" xr:uid="{00000000-0005-0000-0000-0000F9020000}"/>
    <cellStyle name="Normal 10 2 2 2 2" xfId="612" xr:uid="{00000000-0005-0000-0000-0000FA020000}"/>
    <cellStyle name="Normal 10 2 2 2 2 2" xfId="5716" xr:uid="{10E5D01B-2A4A-44A4-A637-4D8D61F2CCBF}"/>
    <cellStyle name="Normal 10 2 2 2 3" xfId="845" xr:uid="{00000000-0005-0000-0000-0000FB020000}"/>
    <cellStyle name="Normal 10 2 2 2 3 2" xfId="5949" xr:uid="{A4B890F4-5F69-4CE0-84FF-44A5379B282F}"/>
    <cellStyle name="Normal 10 2 2 2 4" xfId="5480" xr:uid="{29416AC2-21A0-4D25-B43F-803039DE38A3}"/>
    <cellStyle name="Normal 10 2 2 3" xfId="339" xr:uid="{00000000-0005-0000-0000-0000FC020000}"/>
    <cellStyle name="Normal 10 2 2 3 2" xfId="613" xr:uid="{00000000-0005-0000-0000-0000FD020000}"/>
    <cellStyle name="Normal 10 2 2 3 2 2" xfId="5717" xr:uid="{44926498-EB81-419E-9863-6299FFB04395}"/>
    <cellStyle name="Normal 10 2 2 3 3" xfId="846" xr:uid="{00000000-0005-0000-0000-0000FE020000}"/>
    <cellStyle name="Normal 10 2 2 3 3 2" xfId="5950" xr:uid="{305AED8B-3430-4474-9D9E-40C909F4825C}"/>
    <cellStyle name="Normal 10 2 2 3 4" xfId="5481" xr:uid="{AC4ECBEF-DF51-45A8-97C5-740BEA871EAC}"/>
    <cellStyle name="Normal 10 2 2 4" xfId="611" xr:uid="{00000000-0005-0000-0000-0000FF020000}"/>
    <cellStyle name="Normal 10 2 2 4 2" xfId="5715" xr:uid="{036129FE-CDA5-434A-89E0-5A9668727375}"/>
    <cellStyle name="Normal 10 2 2 5" xfId="844" xr:uid="{00000000-0005-0000-0000-000000030000}"/>
    <cellStyle name="Normal 10 2 2 5 2" xfId="5948" xr:uid="{5E2B2ABE-3286-4AF7-9153-F2A870267836}"/>
    <cellStyle name="Normal 10 2 2 6" xfId="1559" xr:uid="{C860C213-1B69-49E9-84E5-13F2D230928F}"/>
    <cellStyle name="Normal 10 2 2 7" xfId="5479" xr:uid="{7A51B772-9814-4E88-B716-7990F3E95F7F}"/>
    <cellStyle name="Normal 10 2 3" xfId="340" xr:uid="{00000000-0005-0000-0000-000001030000}"/>
    <cellStyle name="Normal 10 2 3 2" xfId="614" xr:uid="{00000000-0005-0000-0000-000002030000}"/>
    <cellStyle name="Normal 10 2 3 2 2" xfId="5718" xr:uid="{A8BE9E93-E0C5-4900-8CB1-BC319A5C4EAC}"/>
    <cellStyle name="Normal 10 2 3 3" xfId="847" xr:uid="{00000000-0005-0000-0000-000003030000}"/>
    <cellStyle name="Normal 10 2 3 3 2" xfId="5951" xr:uid="{C322D824-94A9-486D-BBDB-C047C3B7FB54}"/>
    <cellStyle name="Normal 10 2 3 4" xfId="5482" xr:uid="{C938BB73-33F4-4519-B474-41CCBACC6ADB}"/>
    <cellStyle name="Normal 10 2 4" xfId="341" xr:uid="{00000000-0005-0000-0000-000004030000}"/>
    <cellStyle name="Normal 10 2 4 2" xfId="615" xr:uid="{00000000-0005-0000-0000-000005030000}"/>
    <cellStyle name="Normal 10 2 4 2 2" xfId="5719" xr:uid="{C7D7D4F0-06E4-4A43-AAFE-A2ED2597B21C}"/>
    <cellStyle name="Normal 10 2 4 3" xfId="848" xr:uid="{00000000-0005-0000-0000-000006030000}"/>
    <cellStyle name="Normal 10 2 4 3 2" xfId="5952" xr:uid="{89BE636D-B9C9-47F7-99B2-A2AD743C4AD0}"/>
    <cellStyle name="Normal 10 2 4 4" xfId="5483" xr:uid="{094F829B-F4EF-4DD6-B689-FDFFC506765A}"/>
    <cellStyle name="Normal 10 2 5" xfId="610" xr:uid="{00000000-0005-0000-0000-000007030000}"/>
    <cellStyle name="Normal 10 2 5 2" xfId="5714" xr:uid="{0502171B-DAF4-44D6-AF3E-0CB20BB1B345}"/>
    <cellStyle name="Normal 10 2 6" xfId="843" xr:uid="{00000000-0005-0000-0000-000008030000}"/>
    <cellStyle name="Normal 10 2 6 2" xfId="5947" xr:uid="{6318AA0F-2F81-4EED-8377-7134C8B5C9E0}"/>
    <cellStyle name="Normal 10 2 7" xfId="1058" xr:uid="{40594887-61E4-4546-9756-3D618108563F}"/>
    <cellStyle name="Normal 10 2 8" xfId="5478" xr:uid="{D7A99C73-892A-46A8-A8B0-B2EFA5337CE9}"/>
    <cellStyle name="Normal 10 3" xfId="342" xr:uid="{00000000-0005-0000-0000-000009030000}"/>
    <cellStyle name="Normal 10 3 2" xfId="343" xr:uid="{00000000-0005-0000-0000-00000A030000}"/>
    <cellStyle name="Normal 10 3 2 2" xfId="617" xr:uid="{00000000-0005-0000-0000-00000B030000}"/>
    <cellStyle name="Normal 10 3 2 2 2" xfId="5721" xr:uid="{14F3B263-0A2A-4846-AC2F-DBDFC6D0C94B}"/>
    <cellStyle name="Normal 10 3 2 3" xfId="850" xr:uid="{00000000-0005-0000-0000-00000C030000}"/>
    <cellStyle name="Normal 10 3 2 3 2" xfId="5954" xr:uid="{F99958B8-7774-406A-BDDC-9D2DB12FA09D}"/>
    <cellStyle name="Normal 10 3 2 4" xfId="5485" xr:uid="{B8846AB9-DDCA-4B4A-922F-546981F5F246}"/>
    <cellStyle name="Normal 10 3 3" xfId="344" xr:uid="{00000000-0005-0000-0000-00000D030000}"/>
    <cellStyle name="Normal 10 3 3 2" xfId="618" xr:uid="{00000000-0005-0000-0000-00000E030000}"/>
    <cellStyle name="Normal 10 3 3 2 2" xfId="5722" xr:uid="{8132F945-B7E5-4EDF-A1FB-B8350AA3BACF}"/>
    <cellStyle name="Normal 10 3 3 3" xfId="851" xr:uid="{00000000-0005-0000-0000-00000F030000}"/>
    <cellStyle name="Normal 10 3 3 3 2" xfId="5955" xr:uid="{8B03EA9E-FF9D-4BD3-A213-C6815D4B4DAD}"/>
    <cellStyle name="Normal 10 3 3 4" xfId="5486" xr:uid="{BE138B37-55EE-4272-9D8A-A7B933429242}"/>
    <cellStyle name="Normal 10 3 4" xfId="616" xr:uid="{00000000-0005-0000-0000-000010030000}"/>
    <cellStyle name="Normal 10 3 4 2" xfId="5720" xr:uid="{11272877-6207-457B-8378-486CEC52B138}"/>
    <cellStyle name="Normal 10 3 5" xfId="849" xr:uid="{00000000-0005-0000-0000-000011030000}"/>
    <cellStyle name="Normal 10 3 5 2" xfId="5953" xr:uid="{BA1B7415-22F9-4BEA-8592-883F9A2506BD}"/>
    <cellStyle name="Normal 10 3 6" xfId="1560" xr:uid="{898019B0-670D-4ADD-AFED-2596BD8809D6}"/>
    <cellStyle name="Normal 10 3 7" xfId="5484" xr:uid="{339935E0-49B8-4879-A32A-A77800F3642E}"/>
    <cellStyle name="Normal 10 4" xfId="345" xr:uid="{00000000-0005-0000-0000-000012030000}"/>
    <cellStyle name="Normal 10 4 2" xfId="346" xr:uid="{00000000-0005-0000-0000-000013030000}"/>
    <cellStyle name="Normal 10 4 2 2" xfId="620" xr:uid="{00000000-0005-0000-0000-000014030000}"/>
    <cellStyle name="Normal 10 4 2 2 2" xfId="5724" xr:uid="{A836E669-1DE9-4E2C-8E12-2CC913DB0E41}"/>
    <cellStyle name="Normal 10 4 2 3" xfId="853" xr:uid="{00000000-0005-0000-0000-000015030000}"/>
    <cellStyle name="Normal 10 4 2 3 2" xfId="5957" xr:uid="{A27B9635-E673-4C77-A9CB-A42882A25D76}"/>
    <cellStyle name="Normal 10 4 2 4" xfId="5488" xr:uid="{FB474A6D-9262-4E6E-B407-41999C8A52A5}"/>
    <cellStyle name="Normal 10 4 3" xfId="347" xr:uid="{00000000-0005-0000-0000-000016030000}"/>
    <cellStyle name="Normal 10 4 3 2" xfId="621" xr:uid="{00000000-0005-0000-0000-000017030000}"/>
    <cellStyle name="Normal 10 4 3 2 2" xfId="5725" xr:uid="{B997E1F9-6155-4A0D-A159-CA0C14C323FB}"/>
    <cellStyle name="Normal 10 4 3 3" xfId="854" xr:uid="{00000000-0005-0000-0000-000018030000}"/>
    <cellStyle name="Normal 10 4 3 3 2" xfId="5958" xr:uid="{A9B1D532-DE37-4DB0-977D-4979DFC59BBC}"/>
    <cellStyle name="Normal 10 4 3 4" xfId="5489" xr:uid="{5A201F24-5434-40F1-8A26-886D7DA64B44}"/>
    <cellStyle name="Normal 10 4 4" xfId="619" xr:uid="{00000000-0005-0000-0000-000019030000}"/>
    <cellStyle name="Normal 10 4 4 2" xfId="5723" xr:uid="{A4C415AA-0CFC-47A4-AA97-30A338C3BFD0}"/>
    <cellStyle name="Normal 10 4 5" xfId="852" xr:uid="{00000000-0005-0000-0000-00001A030000}"/>
    <cellStyle name="Normal 10 4 5 2" xfId="5956" xr:uid="{4DE8CB6C-4C35-4D89-9E08-E6EC28D21099}"/>
    <cellStyle name="Normal 10 4 6" xfId="1558" xr:uid="{28ED0B15-32D1-41B2-85C2-3B757230AC0A}"/>
    <cellStyle name="Normal 10 4 7" xfId="5487" xr:uid="{1D3685C7-9D56-4611-868E-F760ADE871EA}"/>
    <cellStyle name="Normal 10 5" xfId="348" xr:uid="{00000000-0005-0000-0000-00001B030000}"/>
    <cellStyle name="Normal 10 5 2" xfId="622" xr:uid="{00000000-0005-0000-0000-00001C030000}"/>
    <cellStyle name="Normal 10 5 2 2" xfId="5726" xr:uid="{E6CCA1E8-E4BE-4F11-8ECD-C234609D1599}"/>
    <cellStyle name="Normal 10 5 3" xfId="855" xr:uid="{00000000-0005-0000-0000-00001D030000}"/>
    <cellStyle name="Normal 10 5 3 2" xfId="5959" xr:uid="{1BB64C07-F8A8-43C2-8B53-BB47A99320B1}"/>
    <cellStyle name="Normal 10 5 4" xfId="5490" xr:uid="{307D6EAF-BC61-41E8-B27C-D5441FB751BD}"/>
    <cellStyle name="Normal 10 6" xfId="349" xr:uid="{00000000-0005-0000-0000-00001E030000}"/>
    <cellStyle name="Normal 10 6 2" xfId="623" xr:uid="{00000000-0005-0000-0000-00001F030000}"/>
    <cellStyle name="Normal 10 6 2 2" xfId="5727" xr:uid="{6F296640-2EF9-49E5-8731-1A30B1DA66A9}"/>
    <cellStyle name="Normal 10 6 3" xfId="856" xr:uid="{00000000-0005-0000-0000-000020030000}"/>
    <cellStyle name="Normal 10 6 3 2" xfId="5960" xr:uid="{97E903AF-42F2-4782-BDEA-6B560EEEDD63}"/>
    <cellStyle name="Normal 10 6 4" xfId="5491" xr:uid="{34C080B6-BFAE-4765-8B7A-E9BA0D81C737}"/>
    <cellStyle name="Normal 10 7" xfId="5210" xr:uid="{C628878E-9881-4458-AEB8-24ACCDD865EF}"/>
    <cellStyle name="Normal 11" xfId="350" xr:uid="{00000000-0005-0000-0000-000021030000}"/>
    <cellStyle name="Normal 11 2" xfId="351" xr:uid="{00000000-0005-0000-0000-000022030000}"/>
    <cellStyle name="Normal 11 2 2" xfId="5217" xr:uid="{5815DD41-3FF4-43DC-9FB5-4A0462B26EB4}"/>
    <cellStyle name="Normal 11 3" xfId="943" xr:uid="{00000000-0005-0000-0000-000023030000}"/>
    <cellStyle name="Normal 11 3 2" xfId="6020" xr:uid="{36D8501D-3E3C-4FAB-B29B-37A9B890712A}"/>
    <cellStyle name="Normal 11 4" xfId="1059" xr:uid="{6CFD4CEC-7C96-4A2B-9F63-24D2E9CA2B40}"/>
    <cellStyle name="Normal 11 5" xfId="5216" xr:uid="{194C5856-FEA0-4976-AAEC-6006703876B0}"/>
    <cellStyle name="Normal 12" xfId="352" xr:uid="{00000000-0005-0000-0000-000024030000}"/>
    <cellStyle name="Normal 12 2" xfId="353" xr:uid="{00000000-0005-0000-0000-000025030000}"/>
    <cellStyle name="Normal 12 2 2" xfId="1003" xr:uid="{00000000-0005-0000-0000-000026030000}"/>
    <cellStyle name="Normal 12 2 3" xfId="1562" xr:uid="{6D882FAA-74BB-47E0-AA2E-187840988DD5}"/>
    <cellStyle name="Normal 12 3" xfId="893" xr:uid="{00000000-0005-0000-0000-000027030000}"/>
    <cellStyle name="Normal 12 3 2" xfId="1563" xr:uid="{45F92024-B21F-4641-A5CA-1BBD769F6091}"/>
    <cellStyle name="Normal 12 4" xfId="1561" xr:uid="{4FAA0A7F-3156-4149-9A9E-0CE23FD31576}"/>
    <cellStyle name="Normal 13" xfId="1039" xr:uid="{F1FDC09D-5CB6-4C6F-874F-EA1551327A2C}"/>
    <cellStyle name="Normal 13 2" xfId="1565" xr:uid="{314EDC00-D75E-4029-89E4-70F2D7AA1DA9}"/>
    <cellStyle name="Normal 13 3" xfId="1566" xr:uid="{9F9F1522-0C80-439E-B052-D65CAEA29431}"/>
    <cellStyle name="Normal 13 4" xfId="1564" xr:uid="{C482224E-628D-45BA-84C3-DB4056B18BAF}"/>
    <cellStyle name="Normal 13 5" xfId="5250" xr:uid="{7447A12A-6745-4C16-8417-4FB06450D23D}"/>
    <cellStyle name="Normal 13 6" xfId="6042" xr:uid="{1522E232-7A40-4449-A5D6-93BCFC40B8AD}"/>
    <cellStyle name="Normal 14" xfId="1567" xr:uid="{EB53738D-ECEC-438F-B6CB-DF15FAE29424}"/>
    <cellStyle name="Normal 15" xfId="1568" xr:uid="{5CCCBCD1-4B09-44A7-9492-5A879769BC89}"/>
    <cellStyle name="Normal 15 2" xfId="1569" xr:uid="{7BB0BC52-3505-4771-B6B2-62EE5523B3D2}"/>
    <cellStyle name="Normal 15 3" xfId="2039" xr:uid="{FAF53241-DCBE-4641-ADDB-574FEBF7A988}"/>
    <cellStyle name="Normal 15 3 2" xfId="2827" xr:uid="{96DB5800-D68F-41C6-B504-CB70EAFFB8AF}"/>
    <cellStyle name="Normal 15 3 2 2" xfId="7149" xr:uid="{64520765-1238-4775-9CC3-CDFBA6B94BB1}"/>
    <cellStyle name="Normal 15 3 3" xfId="4921" xr:uid="{7A388364-A295-4538-BC9A-F217DC8876AB}"/>
    <cellStyle name="Normal 15 3 3 2" xfId="9010" xr:uid="{B3E0E9E7-3E41-470B-8761-DB623AF1556D}"/>
    <cellStyle name="Normal 15 3 4" xfId="6407" xr:uid="{19C1EF6F-D24D-46CB-8D71-F1A384C1860B}"/>
    <cellStyle name="Normal 15 4" xfId="2296" xr:uid="{C3B42958-92CE-4AFE-9568-06D7E6A082A1}"/>
    <cellStyle name="Normal 15 4 2" xfId="5176" xr:uid="{17191AFD-C1F7-4DD0-8DAB-F07F2327CA64}"/>
    <cellStyle name="Normal 15 4 2 2" xfId="9265" xr:uid="{C546A632-C6EA-45E3-8BEF-804A031B962F}"/>
    <cellStyle name="Normal 15 4 3" xfId="6662" xr:uid="{78CFF80E-6742-4348-92C9-5DB37D7D383D}"/>
    <cellStyle name="Normal 15 5" xfId="2526" xr:uid="{D0559E9F-CB8F-4462-A10B-3DB22E40E497}"/>
    <cellStyle name="Normal 15 5 2" xfId="6864" xr:uid="{888A5689-5591-4828-A81E-3C611344E442}"/>
    <cellStyle name="Normal 15 6" xfId="4662" xr:uid="{7D8EE8B4-872C-4358-AF5C-A690B90CE844}"/>
    <cellStyle name="Normal 15 6 2" xfId="8751" xr:uid="{1F3E79F5-6F73-43ED-80CB-3DE69B33892F}"/>
    <cellStyle name="Normal 15 7" xfId="6192" xr:uid="{E9CDC05B-A464-4C3C-A5F1-E2BDF028E1AC}"/>
    <cellStyle name="Normal 16" xfId="1570" xr:uid="{E7080AB6-C806-4ABF-B0BD-6E85E2F29B8A}"/>
    <cellStyle name="Normal 16 2" xfId="1571" xr:uid="{E44B42FD-583B-417F-AABD-D8E909D71FC8}"/>
    <cellStyle name="Normal 16 2 2" xfId="1572" xr:uid="{CB4EB4F2-55B7-42C7-8A8A-FCAFDFDC1B09}"/>
    <cellStyle name="Normal 16 3" xfId="1573" xr:uid="{26221F10-49F6-4922-B86E-844FF34CCA40}"/>
    <cellStyle name="Normal 17" xfId="1574" xr:uid="{6082662E-1812-465C-BB21-3DA450A29B1D}"/>
    <cellStyle name="Normal 17 2" xfId="1575" xr:uid="{9C09887F-8DD3-43F4-8905-64A3585427C6}"/>
    <cellStyle name="Normal 17 3" xfId="1576" xr:uid="{0EA4DE25-4A57-4585-9776-2E0F3D00B625}"/>
    <cellStyle name="Normal 17 4" xfId="1577" xr:uid="{F2F79B7F-9BDC-41C8-8C0E-E0C8AB75A661}"/>
    <cellStyle name="Normal 17 4 2" xfId="2040" xr:uid="{3463CA91-D27C-4962-B39C-5D1DBAD5C4A6}"/>
    <cellStyle name="Normal 17 4 2 2" xfId="2828" xr:uid="{E1F76893-FE3E-4EBC-B9A3-4F851503A6B5}"/>
    <cellStyle name="Normal 17 4 2 2 2" xfId="7150" xr:uid="{6BDFF5D3-7CB4-44BB-A79E-96E6895B807C}"/>
    <cellStyle name="Normal 17 4 2 3" xfId="4922" xr:uid="{57E68E76-D5C5-4D1D-9B8D-9828B1EE8F3C}"/>
    <cellStyle name="Normal 17 4 2 3 2" xfId="9011" xr:uid="{F70BE408-681E-4F8D-931C-34651EEC8E20}"/>
    <cellStyle name="Normal 17 4 2 4" xfId="6408" xr:uid="{ABE08E44-BBD4-4AAB-94A8-363ADC35E70D}"/>
    <cellStyle name="Normal 17 4 3" xfId="2297" xr:uid="{36CF935D-DB26-4DAB-8F34-A3AFAC5122E3}"/>
    <cellStyle name="Normal 17 4 3 2" xfId="5177" xr:uid="{AF0D7FAF-AA41-41EB-9AB0-D023D428230B}"/>
    <cellStyle name="Normal 17 4 3 2 2" xfId="9266" xr:uid="{B3B836F7-9D15-4AE0-AA6E-CB48701BFE75}"/>
    <cellStyle name="Normal 17 4 3 3" xfId="6663" xr:uid="{E07D7117-F387-4D9D-BFA2-23ECA3A8CA86}"/>
    <cellStyle name="Normal 17 4 4" xfId="2535" xr:uid="{484B3504-D10F-4045-8B7A-4B72EA5C0150}"/>
    <cellStyle name="Normal 17 4 4 2" xfId="6873" xr:uid="{09C43E3C-9519-4D0F-A656-946BE6F92241}"/>
    <cellStyle name="Normal 17 4 5" xfId="4663" xr:uid="{9F2671E0-6158-4944-A633-66B8E5A9186E}"/>
    <cellStyle name="Normal 17 4 5 2" xfId="8752" xr:uid="{D1BCC30B-6693-4734-8E53-0DC1268AB0F0}"/>
    <cellStyle name="Normal 17 4 6" xfId="6193" xr:uid="{8A559716-719C-483D-982C-4F11500CF72C}"/>
    <cellStyle name="Normal 18" xfId="1044" xr:uid="{F295E3AF-903B-4BF3-86D5-A795C91EE260}"/>
    <cellStyle name="Normal 18 2" xfId="1579" xr:uid="{1758F1F6-F8D7-497A-B741-24447AB26336}"/>
    <cellStyle name="Normal 18 3" xfId="1578" xr:uid="{DF0DE1FD-B24E-4CF8-B7B7-5F5E92D524FE}"/>
    <cellStyle name="Normal 19" xfId="1580" xr:uid="{3D7096B0-D32C-4DE8-9572-BF6D11B0A5A9}"/>
    <cellStyle name="Normal 19 2" xfId="1581" xr:uid="{3D41DCEA-C35D-42F9-8BE0-8CD836591EFE}"/>
    <cellStyle name="Normal 2" xfId="1" xr:uid="{00000000-0005-0000-0000-000028030000}"/>
    <cellStyle name="Normal 2 10" xfId="1583" xr:uid="{AC03A6C6-9936-4123-BC24-9EDE5B2C01F5}"/>
    <cellStyle name="Normal 2 11" xfId="1582" xr:uid="{6826FECD-DA27-48BC-828F-EEE819F7F345}"/>
    <cellStyle name="Normal 2 12" xfId="1879" xr:uid="{3B10C189-4576-453B-917A-A215CAE8EE5A}"/>
    <cellStyle name="Normal 2 2" xfId="54" xr:uid="{00000000-0005-0000-0000-000029030000}"/>
    <cellStyle name="Normal 2 2 2" xfId="135" xr:uid="{00000000-0005-0000-0000-00002A030000}"/>
    <cellStyle name="Normal 2 2 2 2" xfId="1586" xr:uid="{C35E220D-DD4E-4CD3-A1E3-E7D5752EF2D6}"/>
    <cellStyle name="Normal 2 2 2 3" xfId="1587" xr:uid="{BAD67E9C-5089-4147-979F-37D043FE8147}"/>
    <cellStyle name="Normal 2 2 2 4" xfId="1585" xr:uid="{1A5932AE-3F50-482C-AB20-A11CE9B69D09}"/>
    <cellStyle name="Normal 2 2 3" xfId="118" xr:uid="{00000000-0005-0000-0000-00002B030000}"/>
    <cellStyle name="Normal 2 2 3 2" xfId="2930" xr:uid="{2B3249AB-FC09-45CB-B1C7-006F37225259}"/>
    <cellStyle name="Normal 2 2 3 3" xfId="1588" xr:uid="{7A298A83-9F97-41A1-979A-F4DAFA37C5E0}"/>
    <cellStyle name="Normal 2 2 4" xfId="1589" xr:uid="{A5305DA8-8FF9-4BE9-BF3A-BBC116D2656B}"/>
    <cellStyle name="Normal 2 2 5" xfId="1590" xr:uid="{16D450EA-21EC-4CD1-ACC8-99797B819971}"/>
    <cellStyle name="Normal 2 2 6" xfId="1591" xr:uid="{0462CDCD-FDBD-4654-A94B-1FF2A4A86539}"/>
    <cellStyle name="Normal 2 2 7" xfId="1584" xr:uid="{0A04E889-AD24-4C78-92D1-BD36F1FBBF2E}"/>
    <cellStyle name="Normal 2 2 8" xfId="2592" xr:uid="{17B0E3D6-EED2-4F9E-9BFF-11E39A5F2DBA}"/>
    <cellStyle name="Normal 2 2 9" xfId="1051" xr:uid="{9B37F84B-4204-4713-840C-828C9403D658}"/>
    <cellStyle name="Normal 2 3" xfId="119" xr:uid="{00000000-0005-0000-0000-00002C030000}"/>
    <cellStyle name="Normal 2 3 2" xfId="1593" xr:uid="{0D9FAAD0-D8A1-4014-B358-E182C4230983}"/>
    <cellStyle name="Normal 2 3 3" xfId="1594" xr:uid="{200301EC-D4F4-4242-AF55-971EB7855D15}"/>
    <cellStyle name="Normal 2 3 4" xfId="1595" xr:uid="{D7272E5D-0D70-46DC-8330-07066E3898D3}"/>
    <cellStyle name="Normal 2 3 5" xfId="2514" xr:uid="{07576E24-7804-48B6-BA04-488915F3CACC}"/>
    <cellStyle name="Normal 2 3 6" xfId="1592" xr:uid="{52E84DD5-1CF6-476C-92DE-7F2E3BD9801A}"/>
    <cellStyle name="Normal 2 4" xfId="67" xr:uid="{00000000-0005-0000-0000-00002D030000}"/>
    <cellStyle name="Normal 2 4 2" xfId="1596" xr:uid="{EC4C2B1B-6AE2-4F65-BD3E-0DBE399A18E0}"/>
    <cellStyle name="Normal 2 5" xfId="16" xr:uid="{00000000-0005-0000-0000-00002E030000}"/>
    <cellStyle name="Normal 2 5 2" xfId="1597" xr:uid="{FCFF1AC4-784D-4405-866B-8650800610F8}"/>
    <cellStyle name="Normal 2 6" xfId="1043" xr:uid="{8C57D0EC-4B58-4EF8-88D7-06E60FC2C39A}"/>
    <cellStyle name="Normal 2 6 2" xfId="2041" xr:uid="{E2E738A9-3E1F-4083-B1A2-E584EEFD6375}"/>
    <cellStyle name="Normal 2 6 2 2" xfId="2829" xr:uid="{EA553605-70D2-4353-B01C-54FD3986C482}"/>
    <cellStyle name="Normal 2 6 2 2 2" xfId="7151" xr:uid="{7DE1C889-55E0-4C5B-9F31-4ACC4F80CA01}"/>
    <cellStyle name="Normal 2 6 2 3" xfId="4923" xr:uid="{0AA5A5FC-E007-486B-8C0D-FC5793167EC5}"/>
    <cellStyle name="Normal 2 6 2 3 2" xfId="9012" xr:uid="{AFB65DEB-324A-484E-815F-B54C04459FFF}"/>
    <cellStyle name="Normal 2 6 2 4" xfId="6409" xr:uid="{4E014138-5F06-4A1C-836A-79E644947C46}"/>
    <cellStyle name="Normal 2 6 3" xfId="2298" xr:uid="{7B9BF402-8B95-4BC1-AF47-850D6A302578}"/>
    <cellStyle name="Normal 2 6 3 2" xfId="5178" xr:uid="{782CFD0D-2FB5-4E3E-B2AC-67616C6CF440}"/>
    <cellStyle name="Normal 2 6 3 2 2" xfId="9267" xr:uid="{55C1455C-E11F-41C3-A159-3ABCA1500E27}"/>
    <cellStyle name="Normal 2 6 3 3" xfId="6664" xr:uid="{B88CD266-C1E0-4F6B-80A8-5BC3D404202E}"/>
    <cellStyle name="Normal 2 6 4" xfId="2543" xr:uid="{00AFBDBB-2D46-4ADC-BC26-F7E63092287D}"/>
    <cellStyle name="Normal 2 6 4 2" xfId="6880" xr:uid="{594586F3-2CA7-4275-816E-46AEEEBDE829}"/>
    <cellStyle name="Normal 2 6 5" xfId="1598" xr:uid="{0A193945-A560-45E8-A5B8-DD5274593C8D}"/>
    <cellStyle name="Normal 2 6 5 2" xfId="6194" xr:uid="{3C77BBE0-3821-4452-9B9A-B35195FBE8DC}"/>
    <cellStyle name="Normal 2 6 6" xfId="4664" xr:uid="{D4B5B74E-856F-40A4-94C9-C770C910C8EE}"/>
    <cellStyle name="Normal 2 6 6 2" xfId="8753" xr:uid="{1FA1C9FE-AA56-48D6-98CD-21EAC51B927C}"/>
    <cellStyle name="Normal 2 7" xfId="1599" xr:uid="{40C8514F-491F-4DC3-8910-09ED89E53FE0}"/>
    <cellStyle name="Normal 2 7 2" xfId="2042" xr:uid="{371BD6CF-E619-4EE5-A76B-5F43FC9A4A1C}"/>
    <cellStyle name="Normal 2 7 2 2" xfId="2830" xr:uid="{30F7549E-309D-4849-A5BE-8DDC60FC76DB}"/>
    <cellStyle name="Normal 2 7 2 2 2" xfId="7152" xr:uid="{A410195C-E40C-4373-A372-66310F7A3530}"/>
    <cellStyle name="Normal 2 7 2 3" xfId="4924" xr:uid="{154157CA-FBAE-4053-95EC-AF5F3F0E8F4C}"/>
    <cellStyle name="Normal 2 7 2 3 2" xfId="9013" xr:uid="{8343FF77-AF8F-45E2-85C8-8354072B4173}"/>
    <cellStyle name="Normal 2 7 2 4" xfId="6410" xr:uid="{E719D6F2-7B67-4AA2-AD1C-59D40131EE2A}"/>
    <cellStyle name="Normal 2 7 3" xfId="2299" xr:uid="{65241F87-1DA5-4104-9100-EF2E7585C149}"/>
    <cellStyle name="Normal 2 7 3 2" xfId="5179" xr:uid="{B37854F0-8866-4CAF-84D8-1B715F95F09F}"/>
    <cellStyle name="Normal 2 7 3 2 2" xfId="9268" xr:uid="{955DD9E8-434D-4C1B-B287-D1359E237990}"/>
    <cellStyle name="Normal 2 7 3 3" xfId="6665" xr:uid="{BA18383B-CFF2-4B0C-A34D-103658B5ED64}"/>
    <cellStyle name="Normal 2 7 4" xfId="2544" xr:uid="{3D07684C-9DEC-41D5-9295-A49B6DC9D512}"/>
    <cellStyle name="Normal 2 7 4 2" xfId="6881" xr:uid="{5DEA0699-2CB9-420C-AC4C-DC829C1B0B61}"/>
    <cellStyle name="Normal 2 7 5" xfId="4665" xr:uid="{8E062692-AB4C-466E-9588-8F1ECC782774}"/>
    <cellStyle name="Normal 2 7 5 2" xfId="8754" xr:uid="{EEF11B41-D0DF-4049-8E13-01E5E556C3DA}"/>
    <cellStyle name="Normal 2 7 6" xfId="6195" xr:uid="{7A5AC621-7BFE-4570-BBA0-6B8C8FCD51F6}"/>
    <cellStyle name="Normal 2 8" xfId="1600" xr:uid="{FB6FED75-87A7-4DB4-91D3-EEE531C17E7A}"/>
    <cellStyle name="Normal 2 9" xfId="1601" xr:uid="{DF4F2A44-CD60-4BDB-8B56-63414E9F7B54}"/>
    <cellStyle name="Normal 2 9 2" xfId="2043" xr:uid="{3B50A335-2570-4D41-9A42-5D5E293D5931}"/>
    <cellStyle name="Normal 2 9 2 2" xfId="2831" xr:uid="{E55B496D-5B82-4964-B328-D4E8946260D9}"/>
    <cellStyle name="Normal 2 9 2 2 2" xfId="7153" xr:uid="{90F06DC8-FF18-4557-A669-BCDCAF681CD0}"/>
    <cellStyle name="Normal 2 9 2 3" xfId="4925" xr:uid="{E706DFE1-ECF6-4043-9E4B-4DEAD6B62F89}"/>
    <cellStyle name="Normal 2 9 2 3 2" xfId="9014" xr:uid="{18387A35-48FF-4D1F-941D-B32E93A160D0}"/>
    <cellStyle name="Normal 2 9 2 4" xfId="6411" xr:uid="{314D9A87-40BF-4382-93C7-DCA5A5C198C2}"/>
    <cellStyle name="Normal 2 9 3" xfId="2300" xr:uid="{3CD423D9-A7CA-4BF1-959D-96F263EAE856}"/>
    <cellStyle name="Normal 2 9 3 2" xfId="5180" xr:uid="{6B4A5813-3352-48BE-8A12-EE9607AFB430}"/>
    <cellStyle name="Normal 2 9 3 2 2" xfId="9269" xr:uid="{E557E8BA-AC43-4DEA-BE0B-3B9460B387FF}"/>
    <cellStyle name="Normal 2 9 3 3" xfId="6666" xr:uid="{166B8FB8-9F64-4A66-B755-7F7376A01F98}"/>
    <cellStyle name="Normal 2 9 4" xfId="2546" xr:uid="{A6DE8532-9D7F-4D2C-A968-D5AB29434039}"/>
    <cellStyle name="Normal 2 9 4 2" xfId="6883" xr:uid="{C47E6B2F-937A-40AE-A13A-E995E2647ACC}"/>
    <cellStyle name="Normal 2 9 5" xfId="4666" xr:uid="{3E0B0F2B-F839-4414-A566-46195201888C}"/>
    <cellStyle name="Normal 2 9 5 2" xfId="8755" xr:uid="{A1538182-DCAA-4935-80AD-BA45A6CF2451}"/>
    <cellStyle name="Normal 2 9 6" xfId="6196" xr:uid="{49CD533D-7296-4896-A6E7-9B75191E0A4C}"/>
    <cellStyle name="Normal 2_3.Havelvacner_N1_12 23.01.2018" xfId="354" xr:uid="{00000000-0005-0000-0000-00002F030000}"/>
    <cellStyle name="Normal 20" xfId="1602" xr:uid="{A61AA8E8-FA9C-40E1-963E-E262403ABF7F}"/>
    <cellStyle name="Normal 20 2" xfId="1603" xr:uid="{EBFC9668-2442-4BC8-8AC2-321BE38E1A00}"/>
    <cellStyle name="Normal 20 2 2" xfId="1604" xr:uid="{83734695-D4F3-4CDD-8A8F-2B9676A267D9}"/>
    <cellStyle name="Normal 20 2 2 2" xfId="2046" xr:uid="{95B8CD64-2F5C-42A1-BD95-C9863E62A081}"/>
    <cellStyle name="Normal 20 2 2 2 2" xfId="2834" xr:uid="{2B49C031-2E10-4FBB-AFF3-6E4B8B8FB3EF}"/>
    <cellStyle name="Normal 20 2 2 2 2 2" xfId="7156" xr:uid="{7D9A7F31-EFFE-4F5C-A2A9-55872114FB61}"/>
    <cellStyle name="Normal 20 2 2 2 3" xfId="4928" xr:uid="{482784D1-F6E9-432C-952E-F698B078A457}"/>
    <cellStyle name="Normal 20 2 2 2 3 2" xfId="9017" xr:uid="{4DF85BA1-60B6-4DE0-8C00-6028904C0CA7}"/>
    <cellStyle name="Normal 20 2 2 2 4" xfId="6414" xr:uid="{83A1F895-B000-46C5-918C-1A31962EC8CF}"/>
    <cellStyle name="Normal 20 2 2 3" xfId="2303" xr:uid="{AD60A4F7-8D33-4326-B009-70532F190D5D}"/>
    <cellStyle name="Normal 20 2 2 3 2" xfId="5183" xr:uid="{43F324CD-A9DE-443F-8641-62D84AEE26E9}"/>
    <cellStyle name="Normal 20 2 2 3 2 2" xfId="9272" xr:uid="{33100E1A-158E-4564-8C41-7F967260670F}"/>
    <cellStyle name="Normal 20 2 2 3 3" xfId="6669" xr:uid="{815F80EF-1D6B-483A-9B27-49E86C2EF303}"/>
    <cellStyle name="Normal 20 2 2 4" xfId="2550" xr:uid="{DAC02402-40A4-4E5F-B49E-383D9DA5C333}"/>
    <cellStyle name="Normal 20 2 2 4 2" xfId="6887" xr:uid="{64F7AE98-E41C-47D7-AEA1-8424AFB91EDE}"/>
    <cellStyle name="Normal 20 2 2 5" xfId="4669" xr:uid="{D4C0E57E-25A4-4455-AFF3-4DDDE8347A3D}"/>
    <cellStyle name="Normal 20 2 2 5 2" xfId="8758" xr:uid="{29E4292E-2348-4FA4-AAA3-B0868E88384D}"/>
    <cellStyle name="Normal 20 2 2 6" xfId="6199" xr:uid="{843464B2-8B55-48E9-BE20-436806E37AC8}"/>
    <cellStyle name="Normal 20 2 3" xfId="1605" xr:uid="{CE3FF507-B315-4A14-BF9B-49412B089295}"/>
    <cellStyle name="Normal 20 2 4" xfId="2045" xr:uid="{95081B5F-858D-4C72-84DC-8A6202E615B9}"/>
    <cellStyle name="Normal 20 2 4 2" xfId="2833" xr:uid="{7EFC0BDF-F45B-457A-8EB2-D61A6759338E}"/>
    <cellStyle name="Normal 20 2 4 2 2" xfId="7155" xr:uid="{8A147C10-957C-431E-9EDF-45FF818BEFA8}"/>
    <cellStyle name="Normal 20 2 4 3" xfId="4927" xr:uid="{1AA92720-174F-427F-A954-EE83DBB6F622}"/>
    <cellStyle name="Normal 20 2 4 3 2" xfId="9016" xr:uid="{0262CD9F-3FD0-4652-A5F5-6AABBBC891CD}"/>
    <cellStyle name="Normal 20 2 4 4" xfId="6413" xr:uid="{6F63E61C-1501-45F8-8690-42CAEF236489}"/>
    <cellStyle name="Normal 20 2 5" xfId="2302" xr:uid="{04F9F607-3865-42D4-B231-A900C76E8139}"/>
    <cellStyle name="Normal 20 2 5 2" xfId="5182" xr:uid="{0266EA48-F0AB-4E4F-AFC4-C9475F11FC59}"/>
    <cellStyle name="Normal 20 2 5 2 2" xfId="9271" xr:uid="{16E775DD-36D0-4014-A564-857B4EC89CCE}"/>
    <cellStyle name="Normal 20 2 5 3" xfId="6668" xr:uid="{E292B92B-0B7A-45B5-B470-062E036C52B9}"/>
    <cellStyle name="Normal 20 2 6" xfId="2549" xr:uid="{ADB140A0-C41D-46FD-A2BF-343963AFBDA7}"/>
    <cellStyle name="Normal 20 2 6 2" xfId="6886" xr:uid="{76462B80-5C23-4BE9-9E18-CA14DF05B54B}"/>
    <cellStyle name="Normal 20 2 7" xfId="4668" xr:uid="{1EF78935-6E31-4DB8-8158-CA54EAAA1033}"/>
    <cellStyle name="Normal 20 2 7 2" xfId="8757" xr:uid="{602C70F3-F66D-442C-8F42-17281B55C23B}"/>
    <cellStyle name="Normal 20 2 8" xfId="6198" xr:uid="{223CFF3D-6857-4905-899D-FD349A2DE71B}"/>
    <cellStyle name="Normal 20 3" xfId="1606" xr:uid="{C9EF989D-6D62-40FA-A566-BA7F240B0B34}"/>
    <cellStyle name="Normal 20 3 2" xfId="2047" xr:uid="{C0D85043-869B-40F8-8399-30DBB6F68EB0}"/>
    <cellStyle name="Normal 20 3 2 2" xfId="2835" xr:uid="{352AD4F6-DB39-4DB8-ACC0-86E2753B1457}"/>
    <cellStyle name="Normal 20 3 2 2 2" xfId="7157" xr:uid="{C939B4E0-710D-4C61-9561-C7C1C49A99AB}"/>
    <cellStyle name="Normal 20 3 2 3" xfId="4929" xr:uid="{C7D02709-D64B-4409-8125-856EFADB9B12}"/>
    <cellStyle name="Normal 20 3 2 3 2" xfId="9018" xr:uid="{BF5BEC86-373F-42E3-914C-4A662816589F}"/>
    <cellStyle name="Normal 20 3 2 4" xfId="6415" xr:uid="{1BCEEA36-222B-47D1-9201-8419AEBEC55F}"/>
    <cellStyle name="Normal 20 3 3" xfId="2304" xr:uid="{72056105-712A-4C01-9DAE-B2F45282F573}"/>
    <cellStyle name="Normal 20 3 3 2" xfId="5184" xr:uid="{DB1EA5B5-D704-4FE7-B99C-A67583514C28}"/>
    <cellStyle name="Normal 20 3 3 2 2" xfId="9273" xr:uid="{69029709-6122-4136-9947-37533892EC16}"/>
    <cellStyle name="Normal 20 3 3 3" xfId="6670" xr:uid="{3DA5A743-717C-40B8-985C-A6C9C726DEB2}"/>
    <cellStyle name="Normal 20 3 4" xfId="2552" xr:uid="{6B5C77BC-29A8-49A7-ACBA-1667377B1C4A}"/>
    <cellStyle name="Normal 20 3 4 2" xfId="6889" xr:uid="{25FE96F5-675B-40AE-9624-A78FA8CD9803}"/>
    <cellStyle name="Normal 20 3 5" xfId="4670" xr:uid="{CEA5E00B-6538-48EB-AFB3-49D0929EDEC3}"/>
    <cellStyle name="Normal 20 3 5 2" xfId="8759" xr:uid="{4F8EEC24-996E-4434-8807-DB78DF665087}"/>
    <cellStyle name="Normal 20 3 6" xfId="6200" xr:uid="{5A7E12E2-8053-4873-8495-844EB9CF25C8}"/>
    <cellStyle name="Normal 20 4" xfId="1607" xr:uid="{336870A0-DC4F-4730-8BD3-400139859B10}"/>
    <cellStyle name="Normal 20 5" xfId="2044" xr:uid="{2BA35D64-5B9A-4D9E-8E8A-F51DD6E47CEA}"/>
    <cellStyle name="Normal 20 5 2" xfId="2832" xr:uid="{FBD519A1-F9DD-4D34-9532-FDCA751599FD}"/>
    <cellStyle name="Normal 20 5 2 2" xfId="7154" xr:uid="{A82FFCFF-ADD7-4FD4-83AA-1BF09D91B9A5}"/>
    <cellStyle name="Normal 20 5 3" xfId="4926" xr:uid="{F3392133-95EF-4D57-A703-01E97C49F7A7}"/>
    <cellStyle name="Normal 20 5 3 2" xfId="9015" xr:uid="{8C487B87-107C-40B0-8901-2BE65551B9F1}"/>
    <cellStyle name="Normal 20 5 4" xfId="6412" xr:uid="{395D41C8-0DEE-495C-B9DA-3F83B88CA546}"/>
    <cellStyle name="Normal 20 6" xfId="2301" xr:uid="{C7F1595D-F4C8-4D60-8983-7E5296D98ED0}"/>
    <cellStyle name="Normal 20 6 2" xfId="5181" xr:uid="{EA0718F5-C8C7-48E7-84D5-31A27BE547B8}"/>
    <cellStyle name="Normal 20 6 2 2" xfId="9270" xr:uid="{8D42F1A4-BBA5-4C21-8935-CBC373A1C856}"/>
    <cellStyle name="Normal 20 6 3" xfId="6667" xr:uid="{2FFE6F05-08B9-4BDD-B667-236B491D0619}"/>
    <cellStyle name="Normal 20 7" xfId="2548" xr:uid="{F385E2E7-9E2C-43F3-BE90-D5D545198066}"/>
    <cellStyle name="Normal 20 7 2" xfId="6885" xr:uid="{FEA95245-7E5B-404C-BE97-2400EA521FF6}"/>
    <cellStyle name="Normal 20 8" xfId="4667" xr:uid="{CEDA397E-5FCD-4C6F-BE6C-C1C627DE5721}"/>
    <cellStyle name="Normal 20 8 2" xfId="8756" xr:uid="{101823DD-802C-463F-994F-4A4104CEA7F4}"/>
    <cellStyle name="Normal 20 9" xfId="6197" xr:uid="{BB5625DE-B627-4328-9329-16B7B345B80A}"/>
    <cellStyle name="Normal 21" xfId="1608" xr:uid="{C920E787-CFF5-4F74-BA00-8C6B40BBFFE8}"/>
    <cellStyle name="Normal 21 2" xfId="1609" xr:uid="{8CD19E48-8F80-477C-AD9E-DCD08728E9D2}"/>
    <cellStyle name="Normal 22" xfId="1610" xr:uid="{1B9ABF5D-4731-4B76-BC14-B30B44884377}"/>
    <cellStyle name="Normal 22 2" xfId="2048" xr:uid="{391A7988-3414-48B4-9E6C-7764ACCF8E3B}"/>
    <cellStyle name="Normal 22 2 2" xfId="2836" xr:uid="{8F6FCF40-8B08-49D1-9C1B-1FEECBE44014}"/>
    <cellStyle name="Normal 22 2 2 2" xfId="7158" xr:uid="{2A94B200-D7DC-41A5-9E27-FC4EC3B5049F}"/>
    <cellStyle name="Normal 22 2 3" xfId="4930" xr:uid="{D54563D4-EBBD-4CEB-8304-32D5A9F2A6FB}"/>
    <cellStyle name="Normal 22 2 3 2" xfId="9019" xr:uid="{9E3AC757-977F-45E9-9A54-A832ED7E0E69}"/>
    <cellStyle name="Normal 22 2 4" xfId="6416" xr:uid="{2C83170C-AFD8-44A9-B5C7-A49D6AD19D07}"/>
    <cellStyle name="Normal 22 3" xfId="2305" xr:uid="{9A49BD6A-6393-437F-AF88-3FE6AC4F3559}"/>
    <cellStyle name="Normal 22 3 2" xfId="5185" xr:uid="{0B2BD0D9-CE2C-426C-B896-3884F8982B9A}"/>
    <cellStyle name="Normal 22 3 2 2" xfId="9274" xr:uid="{E1BF8ECF-DF81-42EC-82AC-45B0E02AA94D}"/>
    <cellStyle name="Normal 22 3 3" xfId="6671" xr:uid="{2ABDF072-56D5-47FB-907E-2CEA24EAFF13}"/>
    <cellStyle name="Normal 22 4" xfId="2556" xr:uid="{5BE47134-C838-4158-8ECA-06C12637BC6E}"/>
    <cellStyle name="Normal 22 4 2" xfId="6893" xr:uid="{27AD2E0D-3E01-44E6-9186-5D28E02BE0F4}"/>
    <cellStyle name="Normal 22 5" xfId="4671" xr:uid="{A1BAEB9C-D84A-4D4E-8AC6-2CBD45E02306}"/>
    <cellStyle name="Normal 22 5 2" xfId="8760" xr:uid="{1567856C-E843-4B02-9D40-30CDE33743E9}"/>
    <cellStyle name="Normal 22 6" xfId="6201" xr:uid="{EF8C0E28-1F30-4970-8E39-77D2260AFE57}"/>
    <cellStyle name="Normal 23" xfId="1611" xr:uid="{833643D8-4F4F-4C97-9087-99EAB3AFE391}"/>
    <cellStyle name="Normal 24" xfId="1612" xr:uid="{D6CFBA56-36AF-453F-A7D8-2332A60A1056}"/>
    <cellStyle name="Normal 24 2" xfId="1613" xr:uid="{5622A923-7B1E-4507-A245-31AB211C82D0}"/>
    <cellStyle name="Normal 25" xfId="1614" xr:uid="{5A9E36F5-5FD5-46B9-A0E5-74EEF29F18B9}"/>
    <cellStyle name="Normal 26" xfId="1851" xr:uid="{648E0CFD-328C-4E1C-83C0-DD7E65491730}"/>
    <cellStyle name="Normal 26 2" xfId="2306" xr:uid="{6C7BF1B4-8394-448B-94C6-2ECA1F0959A7}"/>
    <cellStyle name="Normal 27" xfId="1854" xr:uid="{262A4DF0-7934-495E-A31B-57282E908FD3}"/>
    <cellStyle name="Normal 27 2" xfId="2307" xr:uid="{1084DC8D-8BA5-468A-9065-B25CC85B036E}"/>
    <cellStyle name="Normal 28" xfId="1855" xr:uid="{11E3E138-70FF-498C-8FE5-6CD3A0392B6A}"/>
    <cellStyle name="Normal 29" xfId="1856" xr:uid="{85FE05BE-5DB2-4CA8-8E68-A9C47A714872}"/>
    <cellStyle name="Normal 3" xfId="3" xr:uid="{00000000-0005-0000-0000-000030030000}"/>
    <cellStyle name="Normal 3 2" xfId="55" xr:uid="{00000000-0005-0000-0000-000031030000}"/>
    <cellStyle name="Normal 3 2 2" xfId="120" xr:uid="{00000000-0005-0000-0000-000032030000}"/>
    <cellStyle name="Normal 3 2 2 2" xfId="1618" xr:uid="{75F6E412-9366-4FE0-B090-F1C84867D91C}"/>
    <cellStyle name="Normal 3 2 2 3" xfId="2967" xr:uid="{263D7A61-7C3B-456E-91B9-349A37F216B6}"/>
    <cellStyle name="Normal 3 2 2 4" xfId="1617" xr:uid="{F2E6932F-5E70-483C-AA91-C23D425D605F}"/>
    <cellStyle name="Normal 3 2 3" xfId="76" xr:uid="{00000000-0005-0000-0000-000033030000}"/>
    <cellStyle name="Normal 3 2 3 2" xfId="2495" xr:uid="{836E7DD1-D45C-4AE5-89CA-6FE499946B24}"/>
    <cellStyle name="Normal 3 2 3 3" xfId="1619" xr:uid="{26942DEF-9E76-4237-917F-6341CF7E2458}"/>
    <cellStyle name="Normal 3 2 4" xfId="1620" xr:uid="{1573D9D3-C109-4C35-B0FF-CB3C790EBFC6}"/>
    <cellStyle name="Normal 3 2 5" xfId="2542" xr:uid="{61EEE0A8-9EFB-424A-917F-DFE175DC81BD}"/>
    <cellStyle name="Normal 3 2 6" xfId="1616" xr:uid="{B7D534E0-CBF8-4CDA-B874-697E1866AEDB}"/>
    <cellStyle name="Normal 3 3" xfId="70" xr:uid="{00000000-0005-0000-0000-000034030000}"/>
    <cellStyle name="Normal 3 3 2" xfId="1622" xr:uid="{0E0811BF-C37D-47F2-9F16-7D74D0BF629B}"/>
    <cellStyle name="Normal 3 3 3" xfId="1623" xr:uid="{4A05B853-2B38-49B8-8613-D1B93520CF50}"/>
    <cellStyle name="Normal 3 3 4" xfId="2049" xr:uid="{D81086CC-8AA4-4FD2-8822-C0B46B18AE5A}"/>
    <cellStyle name="Normal 3 3 4 2" xfId="2837" xr:uid="{5E9C941B-35E1-4C1D-A4E0-F8B01A0BB028}"/>
    <cellStyle name="Normal 3 3 4 2 2" xfId="7159" xr:uid="{BEE716AD-7542-409E-8CE7-CBEB1A2F948D}"/>
    <cellStyle name="Normal 3 3 4 3" xfId="4931" xr:uid="{8A4E906A-6C15-4F27-82C1-09ED4421BF71}"/>
    <cellStyle name="Normal 3 3 4 3 2" xfId="9020" xr:uid="{D50BF34A-CB60-49A1-BA66-B58966D0C631}"/>
    <cellStyle name="Normal 3 3 4 4" xfId="6417" xr:uid="{5AF71602-8C4C-4AAA-9E67-8F3964BDA388}"/>
    <cellStyle name="Normal 3 3 5" xfId="2308" xr:uid="{3ECEB17C-F349-4345-B2F1-199168FA9DBF}"/>
    <cellStyle name="Normal 3 3 5 2" xfId="5186" xr:uid="{61D8D712-B9A8-465A-9A61-064695DECBCB}"/>
    <cellStyle name="Normal 3 3 5 2 2" xfId="9275" xr:uid="{CD288D20-76EC-417B-8469-BB2A0CE7B07F}"/>
    <cellStyle name="Normal 3 3 5 3" xfId="6672" xr:uid="{F122B495-7BF6-4B21-80D5-148E1C56EC0E}"/>
    <cellStyle name="Normal 3 3 6" xfId="2561" xr:uid="{F57AB389-2E82-4837-A6FA-33BFE36A4FB0}"/>
    <cellStyle name="Normal 3 3 6 2" xfId="6898" xr:uid="{2E96BE67-DEF3-450C-A5AE-D64246ED7AD9}"/>
    <cellStyle name="Normal 3 3 7" xfId="1621" xr:uid="{4AB0A7F1-227B-401C-807B-78B53B1903C3}"/>
    <cellStyle name="Normal 3 3 7 2" xfId="6202" xr:uid="{6719FDB3-8269-40BB-B6BE-88E19253FDAD}"/>
    <cellStyle name="Normal 3 3 8" xfId="4672" xr:uid="{A517FDD6-5B4B-4A36-95C0-6DC41528E3E2}"/>
    <cellStyle name="Normal 3 3 8 2" xfId="8761" xr:uid="{D7A6E3B4-F24E-48F3-927D-6E34AFC803B6}"/>
    <cellStyle name="Normal 3 4" xfId="1624" xr:uid="{7B74F703-76D2-4FDC-A11D-91EFE31AB99F}"/>
    <cellStyle name="Normal 3 4 2" xfId="1625" xr:uid="{72473CDA-0FA2-40FD-B6CA-C90B670A0F41}"/>
    <cellStyle name="Normal 3 5" xfId="1626" xr:uid="{89B50051-0F4B-47DF-9B5A-5199EAD648FE}"/>
    <cellStyle name="Normal 3 5 2" xfId="1627" xr:uid="{ECBFC4F4-711E-47A5-BF41-6DC8B5D9F2F9}"/>
    <cellStyle name="Normal 3 6" xfId="1628" xr:uid="{4CD89812-13D3-43CD-B679-A3378EC032D8}"/>
    <cellStyle name="Normal 3 7" xfId="1629" xr:uid="{9FAE6366-8CBF-43B7-96CF-0F0459D00754}"/>
    <cellStyle name="Normal 3 8" xfId="1615" xr:uid="{EB657A41-56B0-4582-8FDE-CF5CC2F718EF}"/>
    <cellStyle name="Normal 3_HavelvacN2axjusakN3" xfId="79" xr:uid="{00000000-0005-0000-0000-000035030000}"/>
    <cellStyle name="Normal 30" xfId="1857" xr:uid="{227B7A5C-BF90-41D3-BFFD-2291D96BFC74}"/>
    <cellStyle name="Normal 31" xfId="1858" xr:uid="{72D8BEC1-6AC4-4A9B-AF4D-9062D0638093}"/>
    <cellStyle name="Normal 32" xfId="1852" xr:uid="{C7DFD7CC-5300-4CE6-9421-86309D815460}"/>
    <cellStyle name="Normal 33" xfId="1875" xr:uid="{5E3CB741-07D2-4D1B-B09D-58348AD76ECA}"/>
    <cellStyle name="Normal 34" xfId="1877" xr:uid="{FA4D6084-547B-4158-90F1-C3307D61856E}"/>
    <cellStyle name="Normal 35" xfId="1630" xr:uid="{98BF3EA4-C688-4086-93F5-5ACE1BFCF0C7}"/>
    <cellStyle name="Normal 36" xfId="2146" xr:uid="{912D6FDE-C675-44FC-A988-F6166E8D421E}"/>
    <cellStyle name="Normal 36 2" xfId="2851" xr:uid="{645A387F-67E5-4159-BFA9-6680D59902FD}"/>
    <cellStyle name="Normal 37" xfId="2147" xr:uid="{BE60E893-29DA-4C5F-88E5-16299E067B66}"/>
    <cellStyle name="Normal 374" xfId="1631" xr:uid="{65F194B6-B82E-42E3-99E5-4618BBDF3E9E}"/>
    <cellStyle name="Normal 374 2" xfId="1632" xr:uid="{5D85BFC7-9FC4-4BBB-8A26-C420E8C28CD6}"/>
    <cellStyle name="Normal 38" xfId="2985" xr:uid="{3C2426CE-9A45-48EF-9260-8CA1F07E7290}"/>
    <cellStyle name="Normal 39" xfId="5200" xr:uid="{F54155D5-83ED-4485-8FF1-74FFBBF2EB3A}"/>
    <cellStyle name="Normal 39 2" xfId="9289" xr:uid="{E553EE55-B003-49BA-BACC-87C48F810714}"/>
    <cellStyle name="Normal 4" xfId="5" xr:uid="{00000000-0005-0000-0000-000036030000}"/>
    <cellStyle name="Normal 4 2" xfId="77" xr:uid="{00000000-0005-0000-0000-000037030000}"/>
    <cellStyle name="Normal 4 2 2" xfId="355" xr:uid="{00000000-0005-0000-0000-000038030000}"/>
    <cellStyle name="Normal 4 2 2 2" xfId="1103" xr:uid="{B1C6FF63-B60E-4856-8E37-57655EE825C2}"/>
    <cellStyle name="Normal 4 2 2 3" xfId="1635" xr:uid="{D0349AE4-352A-40FC-B225-FA34C5645D2C}"/>
    <cellStyle name="Normal 4 2 3" xfId="1636" xr:uid="{7E466F58-BEA4-4BD2-AEA3-4E379F0FE25D}"/>
    <cellStyle name="Normal 4 2 3 2" xfId="2050" xr:uid="{E9FBF7D4-0E78-4F70-AF97-0FA9A5501536}"/>
    <cellStyle name="Normal 4 2 3 2 2" xfId="2838" xr:uid="{8342CDBA-43A7-42FD-8EBA-DFB73B4A8CAE}"/>
    <cellStyle name="Normal 4 2 3 2 2 2" xfId="7160" xr:uid="{DDC891C9-3B38-43DC-BA4B-587BA83F6132}"/>
    <cellStyle name="Normal 4 2 3 2 3" xfId="4932" xr:uid="{D0873B93-A519-4BFC-9855-B3F693F7A0AA}"/>
    <cellStyle name="Normal 4 2 3 2 3 2" xfId="9021" xr:uid="{D6424AF9-F71D-4A76-9FB6-66355A35612E}"/>
    <cellStyle name="Normal 4 2 3 2 4" xfId="6418" xr:uid="{A3C9A289-E4B0-4B1E-871C-4D45F498A6CC}"/>
    <cellStyle name="Normal 4 2 3 3" xfId="2309" xr:uid="{478939CF-628E-4B41-9AA5-D63FB8221291}"/>
    <cellStyle name="Normal 4 2 3 3 2" xfId="5187" xr:uid="{5C622C70-219C-45E2-BAAA-41F331282624}"/>
    <cellStyle name="Normal 4 2 3 3 2 2" xfId="9276" xr:uid="{11648655-0E94-4E6B-A6D7-D0BB3572FEEE}"/>
    <cellStyle name="Normal 4 2 3 3 3" xfId="6673" xr:uid="{60D45852-72C8-45C6-BC4E-5AAD4F6D2EEE}"/>
    <cellStyle name="Normal 4 2 3 4" xfId="2566" xr:uid="{A179B941-8958-4729-A667-80273874779C}"/>
    <cellStyle name="Normal 4 2 3 4 2" xfId="6902" xr:uid="{DE1D320E-5840-4403-B105-2E699D9E7602}"/>
    <cellStyle name="Normal 4 2 3 5" xfId="4673" xr:uid="{833DE187-D5A4-44D2-B1CD-9545C5EEBA1D}"/>
    <cellStyle name="Normal 4 2 3 5 2" xfId="8762" xr:uid="{43061A3B-6AD5-4E84-816F-6B074D829393}"/>
    <cellStyle name="Normal 4 2 3 6" xfId="6203" xr:uid="{E995C3FA-6C2F-4005-A194-F736D8F661CC}"/>
    <cellStyle name="Normal 4 2 4" xfId="1637" xr:uid="{167CA0BB-0D00-49D3-A917-776097CC4EA5}"/>
    <cellStyle name="Normal 4 2 5" xfId="1634" xr:uid="{AB63022B-9F94-41CF-920F-2F9B6136E158}"/>
    <cellStyle name="Normal 4 2 6" xfId="1061" xr:uid="{7D9CB73D-E21F-4225-A477-191AF28BBC58}"/>
    <cellStyle name="Normal 4 3" xfId="73" xr:uid="{00000000-0005-0000-0000-000039030000}"/>
    <cellStyle name="Normal 4 3 2" xfId="1639" xr:uid="{93E9455B-8F7C-4FF2-BD72-2E3736DCBC2D}"/>
    <cellStyle name="Normal 4 3 3" xfId="1640" xr:uid="{89512329-724D-4A51-843C-BB02F1406BA5}"/>
    <cellStyle name="Normal 4 3 3 2" xfId="2052" xr:uid="{8CA9DF55-D2BC-4EAC-9600-7C82406A2EE8}"/>
    <cellStyle name="Normal 4 3 3 2 2" xfId="2840" xr:uid="{9FAC58B4-0ECC-4B46-AB1D-192FCA71568C}"/>
    <cellStyle name="Normal 4 3 3 2 2 2" xfId="7162" xr:uid="{EDC188F9-C2FB-4ABB-B339-21FAA7F0D393}"/>
    <cellStyle name="Normal 4 3 3 2 3" xfId="4934" xr:uid="{90B13C0C-42E3-4682-BAC2-22C0614415CB}"/>
    <cellStyle name="Normal 4 3 3 2 3 2" xfId="9023" xr:uid="{057EBA85-E84C-4B54-94DF-962A31E66A3A}"/>
    <cellStyle name="Normal 4 3 3 2 4" xfId="6420" xr:uid="{34BDB462-EE68-4AF7-BEC0-C492F8E2CF3D}"/>
    <cellStyle name="Normal 4 3 3 3" xfId="2311" xr:uid="{9B577876-E477-4B2E-95CC-833F208875A5}"/>
    <cellStyle name="Normal 4 3 3 3 2" xfId="5189" xr:uid="{48F8D488-9DAA-4AC0-B145-9378245F68CD}"/>
    <cellStyle name="Normal 4 3 3 3 2 2" xfId="9278" xr:uid="{EA1C1827-1853-4C72-8EC1-24E3942DEDE0}"/>
    <cellStyle name="Normal 4 3 3 3 3" xfId="6675" xr:uid="{64FDBB60-5B85-45F1-BAB4-9E15C492B999}"/>
    <cellStyle name="Normal 4 3 3 4" xfId="2568" xr:uid="{27C6C7A0-6FFE-4B49-AC17-F8FA0829E895}"/>
    <cellStyle name="Normal 4 3 3 4 2" xfId="6904" xr:uid="{05EE97DC-8F71-4D42-A81E-15E56F1CDCAE}"/>
    <cellStyle name="Normal 4 3 3 5" xfId="4675" xr:uid="{5B6EED7F-E51E-49D0-8906-42CCEE964B2B}"/>
    <cellStyle name="Normal 4 3 3 5 2" xfId="8764" xr:uid="{F1655467-3B83-40EC-A31C-D5341EEC95D3}"/>
    <cellStyle name="Normal 4 3 3 6" xfId="6205" xr:uid="{00CE04BD-0444-461C-87FD-24F877DD4833}"/>
    <cellStyle name="Normal 4 3 4" xfId="2051" xr:uid="{2A90B0E3-0BF2-4606-A049-452CF56C0742}"/>
    <cellStyle name="Normal 4 3 4 2" xfId="2839" xr:uid="{4130F32A-E29B-4484-BC81-DA5B375FA78F}"/>
    <cellStyle name="Normal 4 3 4 2 2" xfId="7161" xr:uid="{D022992C-668A-4803-9B80-21665F392E00}"/>
    <cellStyle name="Normal 4 3 4 3" xfId="4933" xr:uid="{D0BEFC54-4C60-4C62-A748-1720F5F20107}"/>
    <cellStyle name="Normal 4 3 4 3 2" xfId="9022" xr:uid="{C69E0DA2-9D92-4CAC-8976-77FFF18747AC}"/>
    <cellStyle name="Normal 4 3 4 4" xfId="6419" xr:uid="{A727F97E-2D1A-4945-A354-FB07951B3811}"/>
    <cellStyle name="Normal 4 3 5" xfId="2310" xr:uid="{3D96E124-50AA-4E2D-8A48-0C9E5FFA0A26}"/>
    <cellStyle name="Normal 4 3 5 2" xfId="5188" xr:uid="{A4166863-7F21-4650-832E-E3AD6DCE2791}"/>
    <cellStyle name="Normal 4 3 5 2 2" xfId="9277" xr:uid="{0D0E3C60-1F22-435E-9035-775CB4FE1970}"/>
    <cellStyle name="Normal 4 3 5 3" xfId="6674" xr:uid="{7A8018DB-FEC0-4CCD-B8A5-53510B7C4DBA}"/>
    <cellStyle name="Normal 4 3 6" xfId="2567" xr:uid="{5B6F8D98-50B1-4EE5-B746-336BF0CDA34D}"/>
    <cellStyle name="Normal 4 3 6 2" xfId="6903" xr:uid="{97C224A2-25BC-4594-8B3F-BA87C1865A4A}"/>
    <cellStyle name="Normal 4 3 7" xfId="1638" xr:uid="{D5206368-450D-43EA-85C0-3B090C6891A3}"/>
    <cellStyle name="Normal 4 3 7 2" xfId="6204" xr:uid="{A04530C4-EC03-4A64-BC45-2E59EA70EB2E}"/>
    <cellStyle name="Normal 4 3 8" xfId="4674" xr:uid="{FC5335CF-41F1-4A70-BE71-28BA052EED50}"/>
    <cellStyle name="Normal 4 3 8 2" xfId="8763" xr:uid="{96AF9A2B-8C4C-42E3-8438-BD506AD4CCBC}"/>
    <cellStyle name="Normal 4 4" xfId="1641" xr:uid="{84ACA9F4-655A-40C4-8D8C-4313E3ADBBFC}"/>
    <cellStyle name="Normal 4 5" xfId="1642" xr:uid="{4B1D1533-D054-43E9-9CC6-C24C55A73B38}"/>
    <cellStyle name="Normal 4 6" xfId="1643" xr:uid="{1EDD5D69-5DE7-44C1-9036-EEC35B0D8C23}"/>
    <cellStyle name="Normal 4 6 2" xfId="2053" xr:uid="{DF0360B5-13D9-47D1-9DCA-7250FE0BFA83}"/>
    <cellStyle name="Normal 4 6 2 2" xfId="2841" xr:uid="{FCDD1311-BED6-468D-80F5-0651A71985E6}"/>
    <cellStyle name="Normal 4 6 2 2 2" xfId="7163" xr:uid="{E58B16DD-6320-462B-B4E6-2E00A2087896}"/>
    <cellStyle name="Normal 4 6 2 3" xfId="4935" xr:uid="{A0F18466-694D-46EA-AE44-F8D5C7FE3908}"/>
    <cellStyle name="Normal 4 6 2 3 2" xfId="9024" xr:uid="{8706B1A6-A50F-47E9-AC6C-4C92CF430A51}"/>
    <cellStyle name="Normal 4 6 2 4" xfId="6421" xr:uid="{EFD3ECAA-CD3C-49AA-8456-BB8DE382FD78}"/>
    <cellStyle name="Normal 4 6 3" xfId="2312" xr:uid="{2FE5BD89-0DB9-4E5D-8F72-829C2C35FEAA}"/>
    <cellStyle name="Normal 4 6 3 2" xfId="5190" xr:uid="{015167AB-2190-4127-ADFF-D642AEAC16F5}"/>
    <cellStyle name="Normal 4 6 3 2 2" xfId="9279" xr:uid="{7219C369-D909-430F-B1B9-889D4479B78B}"/>
    <cellStyle name="Normal 4 6 3 3" xfId="6676" xr:uid="{80E79E9E-C45B-4D2B-86CB-989C5C257D29}"/>
    <cellStyle name="Normal 4 6 4" xfId="2570" xr:uid="{72AF97D9-5A7C-4F6E-BBCA-CD3264A60842}"/>
    <cellStyle name="Normal 4 6 4 2" xfId="6905" xr:uid="{8E827AAB-225D-4973-90F3-6D95642E0D06}"/>
    <cellStyle name="Normal 4 6 5" xfId="4676" xr:uid="{D14A5394-FDE5-4F93-A2DA-94B4312AB538}"/>
    <cellStyle name="Normal 4 6 5 2" xfId="8765" xr:uid="{460F2E4C-5403-4805-8CFE-569C36E8F10B}"/>
    <cellStyle name="Normal 4 6 6" xfId="6206" xr:uid="{293A53F6-FC6B-4171-AF65-9D0BD631B7F9}"/>
    <cellStyle name="Normal 4 7" xfId="1644" xr:uid="{FBBA3CC6-F9C5-4971-9597-B5EF7D0B3E1E}"/>
    <cellStyle name="Normal 4 8" xfId="1633" xr:uid="{B043FAFE-E321-4153-AC11-030DC9E8A840}"/>
    <cellStyle name="Normal 4 9" xfId="1884" xr:uid="{6FBCD5E1-2F11-46B5-93BE-D66F26A94FED}"/>
    <cellStyle name="Normal 4 9 2" xfId="4770" xr:uid="{18A6B2FC-AB1E-4196-98C6-CBFE08487AC6}"/>
    <cellStyle name="Normal 4 9 2 2" xfId="8859" xr:uid="{6A02421E-915F-4158-AD34-AF1288B8EEC9}"/>
    <cellStyle name="Normal 4 9 3" xfId="6256" xr:uid="{9C5D02F2-44C1-4FCB-B29D-19BCD55A3F53}"/>
    <cellStyle name="Normal 40" xfId="5206" xr:uid="{10265D96-742F-4A91-9C48-30BA81A7AD7E}"/>
    <cellStyle name="Normal 40 2" xfId="9291" xr:uid="{624A8711-A2C0-4666-B328-EEF82E6C1C7C}"/>
    <cellStyle name="Normal 41" xfId="5203" xr:uid="{7F2A2AFF-7FC0-406C-BC02-91771A3C0E94}"/>
    <cellStyle name="Normal 41 2" xfId="9290" xr:uid="{1DF415F0-9BED-4444-8877-F4543426BAAA}"/>
    <cellStyle name="Normal 42" xfId="5220" xr:uid="{3AD1A935-E23C-408E-83AD-469F0E771A5C}"/>
    <cellStyle name="Normal 42 2" xfId="9294" xr:uid="{320D2AB2-BFE4-461D-BE97-9214480ED28F}"/>
    <cellStyle name="Normal 43" xfId="5221" xr:uid="{9C4AEAEC-1D38-46A5-AF75-A18C99AE6605}"/>
    <cellStyle name="Normal 43 2" xfId="9295" xr:uid="{58649771-AAF8-4260-9704-89B1F80754EB}"/>
    <cellStyle name="Normal 44" xfId="5222" xr:uid="{4AD25082-40EE-4E8D-A3B5-D2DF5CBE4759}"/>
    <cellStyle name="Normal 44 2" xfId="9296" xr:uid="{78E3A2DF-64AF-43EF-A9F5-9D1A7B983B82}"/>
    <cellStyle name="Normal 5" xfId="9" xr:uid="{00000000-0005-0000-0000-00003A030000}"/>
    <cellStyle name="Normal 5 10" xfId="1049" xr:uid="{47139666-C838-4802-9D28-2E1335D23348}"/>
    <cellStyle name="Normal 5 11" xfId="5201" xr:uid="{204DADCD-1460-4076-A6E3-84DD06845481}"/>
    <cellStyle name="Normal 5 2" xfId="56" xr:uid="{00000000-0005-0000-0000-00003B030000}"/>
    <cellStyle name="Normal 5 2 10" xfId="5249" xr:uid="{8D424386-24C0-4669-80CC-DAA73F42ED9C}"/>
    <cellStyle name="Normal 5 2 10 2" xfId="9323" xr:uid="{5DB31ACB-636B-4F2A-B912-37015FDB7735}"/>
    <cellStyle name="Normal 5 2 2" xfId="121" xr:uid="{00000000-0005-0000-0000-00003C030000}"/>
    <cellStyle name="Normal 5 2 2 2" xfId="429" xr:uid="{00000000-0005-0000-0000-00003D030000}"/>
    <cellStyle name="Normal 5 2 2 2 2" xfId="5533" xr:uid="{45717B11-C4B9-4AC2-80D1-658CCB685F6A}"/>
    <cellStyle name="Normal 5 2 2 3" xfId="664" xr:uid="{00000000-0005-0000-0000-00003E030000}"/>
    <cellStyle name="Normal 5 2 2 3 2" xfId="5768" xr:uid="{DD8DF593-BEE2-4E38-A487-C9C831A23601}"/>
    <cellStyle name="Normal 5 2 2 4" xfId="1645" xr:uid="{BCF4F61B-7111-4FEA-A716-9971834DE9E1}"/>
    <cellStyle name="Normal 5 2 2 5" xfId="5297" xr:uid="{53163789-9144-4F06-A606-6AE19A040534}"/>
    <cellStyle name="Normal 5 2 3" xfId="944" xr:uid="{00000000-0005-0000-0000-00003F030000}"/>
    <cellStyle name="Normal 5 2 3 2" xfId="2516" xr:uid="{69E59F4B-8413-47D9-9037-85626896DA7B}"/>
    <cellStyle name="Normal 5 2 3 2 2" xfId="6854" xr:uid="{D1016F3B-80C7-43FB-A27E-FDC8DA0872EB}"/>
    <cellStyle name="Normal 5 2 3 3" xfId="6021" xr:uid="{706B4B70-CC2F-41D0-AF97-75F651397DA5}"/>
    <cellStyle name="Normal 5 2 4" xfId="945" xr:uid="{00000000-0005-0000-0000-000040030000}"/>
    <cellStyle name="Normal 5 2 4 2" xfId="6022" xr:uid="{139467C4-446D-452B-9A55-6063C492697C}"/>
    <cellStyle name="Normal 5 2 5" xfId="1004" xr:uid="{00000000-0005-0000-0000-000041030000}"/>
    <cellStyle name="Normal 5 2 5 2" xfId="6029" xr:uid="{2DA398B6-7442-4B4D-A0C9-171423241FB8}"/>
    <cellStyle name="Normal 5 2 6" xfId="1055" xr:uid="{E2E8DF52-3BDD-4ED8-83AB-11FA8BD1AFE0}"/>
    <cellStyle name="Normal 5 2 7" xfId="5205" xr:uid="{3B85ECAF-BABA-4600-AAC3-E3E5791863BF}"/>
    <cellStyle name="Normal 5 3" xfId="356" xr:uid="{00000000-0005-0000-0000-000042030000}"/>
    <cellStyle name="Normal 5 3 2" xfId="357" xr:uid="{00000000-0005-0000-0000-000043030000}"/>
    <cellStyle name="Normal 5 3 2 2" xfId="358" xr:uid="{00000000-0005-0000-0000-000044030000}"/>
    <cellStyle name="Normal 5 3 2 2 2" xfId="626" xr:uid="{00000000-0005-0000-0000-000045030000}"/>
    <cellStyle name="Normal 5 3 2 2 2 2" xfId="5730" xr:uid="{E3671558-7CEC-4178-AB85-EECE0A19C480}"/>
    <cellStyle name="Normal 5 3 2 2 3" xfId="859" xr:uid="{00000000-0005-0000-0000-000046030000}"/>
    <cellStyle name="Normal 5 3 2 2 3 2" xfId="5963" xr:uid="{32942D0C-793A-4B85-AA85-B0C72850B867}"/>
    <cellStyle name="Normal 5 3 2 2 4" xfId="5494" xr:uid="{34FFF5A3-4E8E-47A3-A638-BFF22C6C87A0}"/>
    <cellStyle name="Normal 5 3 2 3" xfId="359" xr:uid="{00000000-0005-0000-0000-000047030000}"/>
    <cellStyle name="Normal 5 3 2 3 2" xfId="627" xr:uid="{00000000-0005-0000-0000-000048030000}"/>
    <cellStyle name="Normal 5 3 2 3 2 2" xfId="5731" xr:uid="{4B400689-31CD-46F9-9571-319216ABF54A}"/>
    <cellStyle name="Normal 5 3 2 3 3" xfId="860" xr:uid="{00000000-0005-0000-0000-000049030000}"/>
    <cellStyle name="Normal 5 3 2 3 3 2" xfId="5964" xr:uid="{F638DA59-6D4D-45D5-8D51-E8A9FA183424}"/>
    <cellStyle name="Normal 5 3 2 3 4" xfId="5495" xr:uid="{2A9E87B4-6968-429A-929F-2930EBDB49BB}"/>
    <cellStyle name="Normal 5 3 2 4" xfId="625" xr:uid="{00000000-0005-0000-0000-00004A030000}"/>
    <cellStyle name="Normal 5 3 2 4 2" xfId="5729" xr:uid="{049D146E-C04C-46B2-9C64-3D07B398C82B}"/>
    <cellStyle name="Normal 5 3 2 5" xfId="858" xr:uid="{00000000-0005-0000-0000-00004B030000}"/>
    <cellStyle name="Normal 5 3 2 5 2" xfId="5962" xr:uid="{F86F2555-335D-4687-83B9-B3EE883858BA}"/>
    <cellStyle name="Normal 5 3 2 6" xfId="5493" xr:uid="{DBBB908E-F439-47B0-B869-57A18C1C21FA}"/>
    <cellStyle name="Normal 5 3 3" xfId="360" xr:uid="{00000000-0005-0000-0000-00004C030000}"/>
    <cellStyle name="Normal 5 3 3 2" xfId="628" xr:uid="{00000000-0005-0000-0000-00004D030000}"/>
    <cellStyle name="Normal 5 3 3 2 2" xfId="5732" xr:uid="{ED0CF35C-546E-43EC-96CF-D5F4A9E870AC}"/>
    <cellStyle name="Normal 5 3 3 3" xfId="861" xr:uid="{00000000-0005-0000-0000-00004E030000}"/>
    <cellStyle name="Normal 5 3 3 3 2" xfId="5965" xr:uid="{A650E458-7340-47A8-8447-8A158E9C719E}"/>
    <cellStyle name="Normal 5 3 3 4" xfId="5496" xr:uid="{443F19DC-3165-4C4F-B542-29EF76760D96}"/>
    <cellStyle name="Normal 5 3 4" xfId="361" xr:uid="{00000000-0005-0000-0000-00004F030000}"/>
    <cellStyle name="Normal 5 3 4 2" xfId="629" xr:uid="{00000000-0005-0000-0000-000050030000}"/>
    <cellStyle name="Normal 5 3 4 2 2" xfId="5733" xr:uid="{24244644-951A-46DB-BF70-24817638B576}"/>
    <cellStyle name="Normal 5 3 4 3" xfId="862" xr:uid="{00000000-0005-0000-0000-000051030000}"/>
    <cellStyle name="Normal 5 3 4 3 2" xfId="5966" xr:uid="{24CE44D8-6415-4F1F-9997-D0B54C5A7390}"/>
    <cellStyle name="Normal 5 3 4 4" xfId="5497" xr:uid="{C9EAF05B-410E-4F14-A649-741B67C4E3C7}"/>
    <cellStyle name="Normal 5 3 5" xfId="624" xr:uid="{00000000-0005-0000-0000-000052030000}"/>
    <cellStyle name="Normal 5 3 5 2" xfId="5728" xr:uid="{F652B595-FAF1-4082-ADC7-9E7F3128064D}"/>
    <cellStyle name="Normal 5 3 6" xfId="857" xr:uid="{00000000-0005-0000-0000-000053030000}"/>
    <cellStyle name="Normal 5 3 6 2" xfId="5961" xr:uid="{6238131F-73F5-4B53-9B06-D2C566DE33A8}"/>
    <cellStyle name="Normal 5 3 7" xfId="1000" xr:uid="{00000000-0005-0000-0000-000054030000}"/>
    <cellStyle name="Normal 5 3 7 2" xfId="6027" xr:uid="{A3A0DA90-6647-4054-844B-34A37CEDC6EE}"/>
    <cellStyle name="Normal 5 3 8" xfId="1646" xr:uid="{57D3CB4A-8746-40F9-ACCD-03EC7446535A}"/>
    <cellStyle name="Normal 5 3 9" xfId="5492" xr:uid="{8340460F-5EA4-450B-B864-3A62233BCEFE}"/>
    <cellStyle name="Normal 5 4" xfId="362" xr:uid="{00000000-0005-0000-0000-000055030000}"/>
    <cellStyle name="Normal 5 4 2" xfId="363" xr:uid="{00000000-0005-0000-0000-000056030000}"/>
    <cellStyle name="Normal 5 4 2 2" xfId="364" xr:uid="{00000000-0005-0000-0000-000057030000}"/>
    <cellStyle name="Normal 5 4 2 2 2" xfId="632" xr:uid="{00000000-0005-0000-0000-000058030000}"/>
    <cellStyle name="Normal 5 4 2 2 2 2" xfId="5736" xr:uid="{CD73F2FD-403C-4E48-ADFF-3DC95C109A84}"/>
    <cellStyle name="Normal 5 4 2 2 3" xfId="865" xr:uid="{00000000-0005-0000-0000-000059030000}"/>
    <cellStyle name="Normal 5 4 2 2 3 2" xfId="5969" xr:uid="{167B6315-30A3-4BF3-AD1F-E1F989338170}"/>
    <cellStyle name="Normal 5 4 2 2 4" xfId="5500" xr:uid="{7F869D63-0F0B-4588-ACC4-5007C241CB27}"/>
    <cellStyle name="Normal 5 4 2 3" xfId="365" xr:uid="{00000000-0005-0000-0000-00005A030000}"/>
    <cellStyle name="Normal 5 4 2 3 2" xfId="633" xr:uid="{00000000-0005-0000-0000-00005B030000}"/>
    <cellStyle name="Normal 5 4 2 3 2 2" xfId="5737" xr:uid="{309D557D-DC22-4CB0-AC33-9A4358E7F07D}"/>
    <cellStyle name="Normal 5 4 2 3 3" xfId="866" xr:uid="{00000000-0005-0000-0000-00005C030000}"/>
    <cellStyle name="Normal 5 4 2 3 3 2" xfId="5970" xr:uid="{6741461D-A81D-4C2E-8E78-3EB2B56CC8C1}"/>
    <cellStyle name="Normal 5 4 2 3 4" xfId="5501" xr:uid="{62AB6413-B4F1-4823-8EF8-2E1252B1C29B}"/>
    <cellStyle name="Normal 5 4 2 4" xfId="631" xr:uid="{00000000-0005-0000-0000-00005D030000}"/>
    <cellStyle name="Normal 5 4 2 4 2" xfId="5735" xr:uid="{9AF4803B-4EBD-45AC-944F-A94495FA647A}"/>
    <cellStyle name="Normal 5 4 2 5" xfId="864" xr:uid="{00000000-0005-0000-0000-00005E030000}"/>
    <cellStyle name="Normal 5 4 2 5 2" xfId="5968" xr:uid="{6B82E05F-5100-4E5E-A9A8-42C3801F18E9}"/>
    <cellStyle name="Normal 5 4 2 6" xfId="5499" xr:uid="{17C41CEE-6AAC-4E90-9BE1-87CADA139E24}"/>
    <cellStyle name="Normal 5 4 3" xfId="366" xr:uid="{00000000-0005-0000-0000-00005F030000}"/>
    <cellStyle name="Normal 5 4 3 2" xfId="634" xr:uid="{00000000-0005-0000-0000-000060030000}"/>
    <cellStyle name="Normal 5 4 3 2 2" xfId="5738" xr:uid="{85831538-8048-49C8-A622-BE70530F503B}"/>
    <cellStyle name="Normal 5 4 3 3" xfId="867" xr:uid="{00000000-0005-0000-0000-000061030000}"/>
    <cellStyle name="Normal 5 4 3 3 2" xfId="5971" xr:uid="{643C8B9B-5923-40B3-85B1-FCC063A69A85}"/>
    <cellStyle name="Normal 5 4 3 4" xfId="5502" xr:uid="{3FB8F384-769E-4B63-A924-A689367B5D63}"/>
    <cellStyle name="Normal 5 4 4" xfId="367" xr:uid="{00000000-0005-0000-0000-000062030000}"/>
    <cellStyle name="Normal 5 4 4 2" xfId="635" xr:uid="{00000000-0005-0000-0000-000063030000}"/>
    <cellStyle name="Normal 5 4 4 2 2" xfId="5739" xr:uid="{C5EA7F17-4D4E-4FFC-B0FA-9A16A4138FE3}"/>
    <cellStyle name="Normal 5 4 4 3" xfId="868" xr:uid="{00000000-0005-0000-0000-000064030000}"/>
    <cellStyle name="Normal 5 4 4 3 2" xfId="5972" xr:uid="{28BF31F1-61F8-4089-9F49-43FFFA0B97A5}"/>
    <cellStyle name="Normal 5 4 4 4" xfId="5503" xr:uid="{47ECD2D5-170F-4815-B70A-68A6984F7885}"/>
    <cellStyle name="Normal 5 4 5" xfId="630" xr:uid="{00000000-0005-0000-0000-000065030000}"/>
    <cellStyle name="Normal 5 4 5 2" xfId="5734" xr:uid="{C94A6A5B-8A6F-4CFC-9C16-83B8E97A8CBF}"/>
    <cellStyle name="Normal 5 4 6" xfId="863" xr:uid="{00000000-0005-0000-0000-000066030000}"/>
    <cellStyle name="Normal 5 4 6 2" xfId="5967" xr:uid="{8390FA4E-B2D6-44AE-86FB-96C528A6173C}"/>
    <cellStyle name="Normal 5 4 7" xfId="5498" xr:uid="{A0BA31CD-5DB4-4B87-9185-99501CDDB890}"/>
    <cellStyle name="Normal 5 5" xfId="368" xr:uid="{00000000-0005-0000-0000-000067030000}"/>
    <cellStyle name="Normal 5 5 2" xfId="369" xr:uid="{00000000-0005-0000-0000-000068030000}"/>
    <cellStyle name="Normal 5 5 2 2" xfId="637" xr:uid="{00000000-0005-0000-0000-000069030000}"/>
    <cellStyle name="Normal 5 5 2 2 2" xfId="5741" xr:uid="{B71854B8-C57E-4765-A44F-F38AE53E60C2}"/>
    <cellStyle name="Normal 5 5 2 3" xfId="870" xr:uid="{00000000-0005-0000-0000-00006A030000}"/>
    <cellStyle name="Normal 5 5 2 3 2" xfId="5974" xr:uid="{55686009-91B5-416E-BCBF-B9B270AB5B72}"/>
    <cellStyle name="Normal 5 5 2 4" xfId="5505" xr:uid="{D8EABEA2-2424-4C18-AEBC-05869014BED4}"/>
    <cellStyle name="Normal 5 5 3" xfId="370" xr:uid="{00000000-0005-0000-0000-00006B030000}"/>
    <cellStyle name="Normal 5 5 3 2" xfId="638" xr:uid="{00000000-0005-0000-0000-00006C030000}"/>
    <cellStyle name="Normal 5 5 3 2 2" xfId="5742" xr:uid="{CFA0B2E5-1920-4ADA-87EE-BBC382F23B77}"/>
    <cellStyle name="Normal 5 5 3 3" xfId="871" xr:uid="{00000000-0005-0000-0000-00006D030000}"/>
    <cellStyle name="Normal 5 5 3 3 2" xfId="5975" xr:uid="{5C461197-9E01-4A4F-9E04-FC34C680776D}"/>
    <cellStyle name="Normal 5 5 3 4" xfId="5506" xr:uid="{B9FDEAB0-A0D9-437D-AD6C-5C8CDFD6E803}"/>
    <cellStyle name="Normal 5 5 4" xfId="636" xr:uid="{00000000-0005-0000-0000-00006E030000}"/>
    <cellStyle name="Normal 5 5 4 2" xfId="5740" xr:uid="{B039A45D-536A-4068-ADAC-AB14170F7DD1}"/>
    <cellStyle name="Normal 5 5 5" xfId="869" xr:uid="{00000000-0005-0000-0000-00006F030000}"/>
    <cellStyle name="Normal 5 5 5 2" xfId="5973" xr:uid="{CFE50D87-51D1-4243-9202-4D584291D8FF}"/>
    <cellStyle name="Normal 5 5 6" xfId="5504" xr:uid="{B96C7E75-50EE-4BC0-9194-E24329C2FE98}"/>
    <cellStyle name="Normal 5 6" xfId="371" xr:uid="{00000000-0005-0000-0000-000070030000}"/>
    <cellStyle name="Normal 5 6 2" xfId="372" xr:uid="{00000000-0005-0000-0000-000071030000}"/>
    <cellStyle name="Normal 5 6 2 2" xfId="640" xr:uid="{00000000-0005-0000-0000-000072030000}"/>
    <cellStyle name="Normal 5 6 2 2 2" xfId="5744" xr:uid="{8297FB7A-45FE-498F-B64E-B0130A1008C6}"/>
    <cellStyle name="Normal 5 6 2 3" xfId="873" xr:uid="{00000000-0005-0000-0000-000073030000}"/>
    <cellStyle name="Normal 5 6 2 3 2" xfId="5977" xr:uid="{60B96546-F6B1-4AE1-8ACA-1B0D56EBEAB2}"/>
    <cellStyle name="Normal 5 6 2 4" xfId="5508" xr:uid="{BD3CC547-2985-4F55-8668-F4B7B8C61492}"/>
    <cellStyle name="Normal 5 6 3" xfId="373" xr:uid="{00000000-0005-0000-0000-000074030000}"/>
    <cellStyle name="Normal 5 6 3 2" xfId="641" xr:uid="{00000000-0005-0000-0000-000075030000}"/>
    <cellStyle name="Normal 5 6 3 2 2" xfId="5745" xr:uid="{E0628983-A0AF-419B-834E-E03658038474}"/>
    <cellStyle name="Normal 5 6 3 3" xfId="874" xr:uid="{00000000-0005-0000-0000-000076030000}"/>
    <cellStyle name="Normal 5 6 3 3 2" xfId="5978" xr:uid="{76D91AFB-6825-4564-A2EE-F8E64481D0F5}"/>
    <cellStyle name="Normal 5 6 3 4" xfId="5509" xr:uid="{2173FF11-DF62-4B76-AA5F-8AF37161D04C}"/>
    <cellStyle name="Normal 5 6 4" xfId="639" xr:uid="{00000000-0005-0000-0000-000077030000}"/>
    <cellStyle name="Normal 5 6 4 2" xfId="5743" xr:uid="{7E798D7A-CAB2-4DF7-A3B2-2AC500020113}"/>
    <cellStyle name="Normal 5 6 5" xfId="872" xr:uid="{00000000-0005-0000-0000-000078030000}"/>
    <cellStyle name="Normal 5 6 5 2" xfId="5976" xr:uid="{4175BBC4-A021-4FD5-A103-3FDF02B274DF}"/>
    <cellStyle name="Normal 5 6 6" xfId="5507" xr:uid="{D8FC7373-497F-4A98-A309-E74DE2B5DAFB}"/>
    <cellStyle name="Normal 5 7" xfId="374" xr:uid="{00000000-0005-0000-0000-000079030000}"/>
    <cellStyle name="Normal 5 7 2" xfId="642" xr:uid="{00000000-0005-0000-0000-00007A030000}"/>
    <cellStyle name="Normal 5 7 2 2" xfId="5746" xr:uid="{B7C50243-8124-4E4D-95D1-4086CF448858}"/>
    <cellStyle name="Normal 5 7 3" xfId="875" xr:uid="{00000000-0005-0000-0000-00007B030000}"/>
    <cellStyle name="Normal 5 7 3 2" xfId="5979" xr:uid="{89400CEF-25F6-49B3-BF7B-B1C0527A74FD}"/>
    <cellStyle name="Normal 5 7 4" xfId="5510" xr:uid="{CBB043EC-3AEF-4FBA-B281-95A8E3BEA956}"/>
    <cellStyle name="Normal 5 8" xfId="375" xr:uid="{00000000-0005-0000-0000-00007C030000}"/>
    <cellStyle name="Normal 5 8 2" xfId="643" xr:uid="{00000000-0005-0000-0000-00007D030000}"/>
    <cellStyle name="Normal 5 8 2 2" xfId="5747" xr:uid="{B4A72CDD-9FE4-4519-9F33-20F7390665C6}"/>
    <cellStyle name="Normal 5 8 3" xfId="876" xr:uid="{00000000-0005-0000-0000-00007E030000}"/>
    <cellStyle name="Normal 5 8 3 2" xfId="5980" xr:uid="{CF991EC6-352A-41F7-A138-C6C8603B3DF1}"/>
    <cellStyle name="Normal 5 8 4" xfId="5511" xr:uid="{2292816E-432F-4672-84B1-5D6061831804}"/>
    <cellStyle name="Normal 5 9" xfId="376" xr:uid="{00000000-0005-0000-0000-00007F030000}"/>
    <cellStyle name="Normal 5 9 2" xfId="644" xr:uid="{00000000-0005-0000-0000-000080030000}"/>
    <cellStyle name="Normal 5 9 2 2" xfId="5748" xr:uid="{B32338B5-2F58-4EF2-A85A-301F6FAB22FA}"/>
    <cellStyle name="Normal 5 9 3" xfId="877" xr:uid="{00000000-0005-0000-0000-000081030000}"/>
    <cellStyle name="Normal 5 9 3 2" xfId="5981" xr:uid="{C45F7841-B840-4426-B084-E7811BFBD883}"/>
    <cellStyle name="Normal 5 9 4" xfId="5512" xr:uid="{23820384-B4CD-4551-8B15-FA69CFFBDA16}"/>
    <cellStyle name="Normal 53 3" xfId="1647" xr:uid="{968AD6D8-54DE-4C33-B500-78482C29DBC1}"/>
    <cellStyle name="Normal 54" xfId="1648" xr:uid="{DF97030A-98A8-494C-9C38-8B087B2196CC}"/>
    <cellStyle name="Normal 6" xfId="122" xr:uid="{00000000-0005-0000-0000-000082030000}"/>
    <cellStyle name="Normal 6 10" xfId="2323" xr:uid="{6984B718-2FCC-41E1-A4EC-DD4AB17AF5A4}"/>
    <cellStyle name="Normal 6 10 2" xfId="6686" xr:uid="{DDD6360B-924D-48FD-9F6A-A719DF8CEC7C}"/>
    <cellStyle name="Normal 6 11" xfId="1050" xr:uid="{461359F2-66A3-4E5D-B5AE-7CBAC69FE312}"/>
    <cellStyle name="Normal 6 11 2" xfId="6046" xr:uid="{67AED368-C7AC-4700-AB42-EA7F974CEA75}"/>
    <cellStyle name="Normal 6 12" xfId="4494" xr:uid="{6A161BFC-4187-47C3-BFB3-83C445C8F1E8}"/>
    <cellStyle name="Normal 6 12 2" xfId="8601" xr:uid="{329B1B9A-74F5-427B-9BAD-95A0F677775D}"/>
    <cellStyle name="Normal 6 13" xfId="5202" xr:uid="{F1B2728A-E15C-4BCE-9B4A-2B76B2123A45}"/>
    <cellStyle name="Normal 6 2" xfId="946" xr:uid="{00000000-0005-0000-0000-000083030000}"/>
    <cellStyle name="Normal 6 2 2" xfId="1651" xr:uid="{DC5AC7A9-EC39-4FC0-B2CE-769BA081A2B0}"/>
    <cellStyle name="Normal 6 2 3" xfId="1650" xr:uid="{80AD9AAB-F92D-4344-A5CF-8032A46053E1}"/>
    <cellStyle name="Normal 6 2 4" xfId="2943" xr:uid="{B400AABE-CBD3-400F-B046-B8C4458B023E}"/>
    <cellStyle name="Normal 6 3" xfId="1652" xr:uid="{CB4E524F-15F7-4886-ACD2-9CF5F68CD0D8}"/>
    <cellStyle name="Normal 6 4" xfId="1653" xr:uid="{AC758613-E108-4F11-88F5-D63EF768E6AD}"/>
    <cellStyle name="Normal 6 4 2" xfId="2054" xr:uid="{0FBFD625-3CF3-49F7-9630-7CB358676870}"/>
    <cellStyle name="Normal 6 4 2 2" xfId="2842" xr:uid="{84BEFEE9-6326-4FB4-BFA1-6C78BBAE43D9}"/>
    <cellStyle name="Normal 6 4 2 2 2" xfId="7164" xr:uid="{CBB32686-11A8-467F-8227-C46AA87E2CC4}"/>
    <cellStyle name="Normal 6 4 2 3" xfId="4936" xr:uid="{0DAC4D44-3AE7-4792-A7B7-09EEE04E5004}"/>
    <cellStyle name="Normal 6 4 2 3 2" xfId="9025" xr:uid="{ABB9AB7F-F900-4BF2-A6B2-FD19EC74502B}"/>
    <cellStyle name="Normal 6 4 2 4" xfId="6422" xr:uid="{5191B48E-CD56-47B9-A93D-884316CB52FD}"/>
    <cellStyle name="Normal 6 4 3" xfId="2313" xr:uid="{37DB21BB-31CF-4AFB-8EC2-8C6F310404C7}"/>
    <cellStyle name="Normal 6 4 3 2" xfId="5191" xr:uid="{02BB9B52-243E-4FE3-8D8B-681A40A23967}"/>
    <cellStyle name="Normal 6 4 3 2 2" xfId="9280" xr:uid="{A1BFB58A-148D-404F-8890-2E972DB56DDF}"/>
    <cellStyle name="Normal 6 4 3 3" xfId="6677" xr:uid="{00602F65-972E-40EF-9E72-B72E73AA396A}"/>
    <cellStyle name="Normal 6 4 4" xfId="2572" xr:uid="{E84468E8-7C58-4041-8683-A7E42E60DE3A}"/>
    <cellStyle name="Normal 6 4 4 2" xfId="6906" xr:uid="{E44E03BC-779D-452F-94A7-2095BD2F3A29}"/>
    <cellStyle name="Normal 6 4 5" xfId="4677" xr:uid="{DCB703F4-0D25-4260-92BB-FE8712B11DD3}"/>
    <cellStyle name="Normal 6 4 5 2" xfId="8766" xr:uid="{40E2D29D-6739-4EF2-9299-A80510BFF7F4}"/>
    <cellStyle name="Normal 6 4 6" xfId="6207" xr:uid="{8E493011-FF68-4B8F-B1DA-494FEED54F55}"/>
    <cellStyle name="Normal 6 5" xfId="1654" xr:uid="{8659E7AC-A92E-4003-B9AE-AFB29251242B}"/>
    <cellStyle name="Normal 6 6" xfId="1649" xr:uid="{938ADB86-0C0D-4FAC-8AF2-88B244DC4137}"/>
    <cellStyle name="Normal 6 7" xfId="1109" xr:uid="{19EAC4E9-5358-40D0-8A62-68108EE99E2D}"/>
    <cellStyle name="Normal 6 7 2" xfId="1894" xr:uid="{A5213EA2-4232-4047-820F-CA8152729C2C}"/>
    <cellStyle name="Normal 6 7 2 2" xfId="2688" xr:uid="{126AA2E5-D9FC-4CCD-8E5A-171A73D26917}"/>
    <cellStyle name="Normal 6 7 2 2 2" xfId="7010" xr:uid="{E72FD459-4FF0-4BFE-AED6-12615A41E785}"/>
    <cellStyle name="Normal 6 7 2 3" xfId="4776" xr:uid="{CAA30E83-6D80-4E47-BBD0-8E7C0A97613F}"/>
    <cellStyle name="Normal 6 7 2 3 2" xfId="8865" xr:uid="{4D200231-CFD7-4A2C-9803-B12F005E9B38}"/>
    <cellStyle name="Normal 6 7 2 4" xfId="6262" xr:uid="{06F9C32C-AFF8-4B06-AD01-B22F9FF364FF}"/>
    <cellStyle name="Normal 6 7 3" xfId="2338" xr:uid="{B1DE42C1-3000-4916-B371-E0AD09EBC470}"/>
    <cellStyle name="Normal 6 7 3 2" xfId="6697" xr:uid="{65F66042-CA0A-4C78-8286-D74910D12622}"/>
    <cellStyle name="Normal 6 7 4" xfId="4499" xr:uid="{CC92B5F9-190C-419A-9644-8BC015D8B471}"/>
    <cellStyle name="Normal 6 7 4 2" xfId="8606" xr:uid="{F4B26EA6-E297-47BD-B2C1-6AE73DDB6035}"/>
    <cellStyle name="Normal 6 7 5" xfId="6051" xr:uid="{5B202B31-1524-4B35-AE71-E9139AE37DE7}"/>
    <cellStyle name="Normal 6 8" xfId="1880" xr:uid="{CAD47876-A697-4381-B96A-B5A17556AB5F}"/>
    <cellStyle name="Normal 6 8 2" xfId="2682" xr:uid="{98525371-3AE2-471C-824F-63C19B4A966D}"/>
    <cellStyle name="Normal 6 8 2 2" xfId="7004" xr:uid="{19B5AEC4-541E-4746-A082-1AD34060F495}"/>
    <cellStyle name="Normal 6 9" xfId="1889" xr:uid="{CA1411B6-234C-40E7-BC20-D699DC382EC8}"/>
    <cellStyle name="Normal 6 9 2" xfId="2852" xr:uid="{D2898315-A721-4932-B0F2-10260AB0C835}"/>
    <cellStyle name="Normal 6 9 3" xfId="4771" xr:uid="{F49AA3F7-1824-47DD-B1A5-624CEE452FA0}"/>
    <cellStyle name="Normal 6 9 3 2" xfId="8860" xr:uid="{A78F82C1-C1D2-4D9B-9384-C579B7D13822}"/>
    <cellStyle name="Normal 6 9 4" xfId="6257" xr:uid="{3C31B1C1-D268-48B5-A6EF-AB627BC4769B}"/>
    <cellStyle name="Normal 67" xfId="1655" xr:uid="{2D7BD151-7A53-47C6-A0D1-AF559B9859E5}"/>
    <cellStyle name="Normal 7" xfId="123" xr:uid="{00000000-0005-0000-0000-000084030000}"/>
    <cellStyle name="Normal 7 10" xfId="1052" xr:uid="{C8259DF2-8E8D-44A9-8126-1F0DA8AB9A2A}"/>
    <cellStyle name="Normal 7 10 2" xfId="6047" xr:uid="{11EC3C59-82EC-4382-A293-F79AF8EE5575}"/>
    <cellStyle name="Normal 7 11" xfId="4495" xr:uid="{48799019-A04A-4BE8-BC69-2D3AB832B328}"/>
    <cellStyle name="Normal 7 11 2" xfId="8602" xr:uid="{13C59765-CDE4-4A89-AC50-72321A993284}"/>
    <cellStyle name="Normal 7 12" xfId="5204" xr:uid="{90F81560-CB8D-4569-B16D-90F184A831A3}"/>
    <cellStyle name="Normal 7 2" xfId="1657" xr:uid="{B16A48E3-375B-4CD9-AC3B-13DE41EACA13}"/>
    <cellStyle name="Normal 7 2 2" xfId="5215" xr:uid="{2E613C91-0857-4F77-B753-62E5F10FFA4D}"/>
    <cellStyle name="Normal 7 3" xfId="1105" xr:uid="{35D3EFA4-7BFB-49D1-B2B4-68389B0F33EC}"/>
    <cellStyle name="Normal 7 4" xfId="1658" xr:uid="{849AFE99-0CB0-432F-A68E-ECC68BD07240}"/>
    <cellStyle name="Normal 7 5" xfId="1656" xr:uid="{2AD1B7A4-FB37-4C3B-863A-61CFED6D7666}"/>
    <cellStyle name="Normal 7 5 2" xfId="2055" xr:uid="{5BDC8768-7B02-4B54-B4D4-54582ED3AFDA}"/>
    <cellStyle name="Normal 7 5 2 2" xfId="2843" xr:uid="{F53E4743-E3B3-4D3F-9102-D1669CE90BBE}"/>
    <cellStyle name="Normal 7 5 2 2 2" xfId="7165" xr:uid="{CBD3065D-C418-4088-96F3-C288EE5C3155}"/>
    <cellStyle name="Normal 7 5 2 3" xfId="4937" xr:uid="{A2BDA733-983E-46EA-B23B-C069E701B5FD}"/>
    <cellStyle name="Normal 7 5 2 3 2" xfId="9026" xr:uid="{8E889F0A-ECCC-4CCE-9C1C-90238401BBE8}"/>
    <cellStyle name="Normal 7 5 2 4" xfId="6423" xr:uid="{3C206D91-CE10-460D-82A4-C3B6D40DB754}"/>
    <cellStyle name="Normal 7 5 3" xfId="2573" xr:uid="{D2613E67-BA6E-401C-B6B6-47152CCAA895}"/>
    <cellStyle name="Normal 7 5 3 2" xfId="6907" xr:uid="{CD9B0391-B6E0-4435-856C-1AA03345B935}"/>
    <cellStyle name="Normal 7 5 4" xfId="4678" xr:uid="{20CB3D5A-D49B-454A-B331-35949A6AF398}"/>
    <cellStyle name="Normal 7 5 4 2" xfId="8767" xr:uid="{A4E000A1-D173-483A-B505-221C03F7A0E7}"/>
    <cellStyle name="Normal 7 5 5" xfId="6208" xr:uid="{98A5CB95-4BC6-44CF-BEE2-F08B26FD7793}"/>
    <cellStyle name="Normal 7 6" xfId="1110" xr:uid="{154C8425-A88C-4C1D-9E8E-B408D201C43F}"/>
    <cellStyle name="Normal 7 6 2" xfId="1895" xr:uid="{5DFAF26F-283C-41A7-9EE1-93E58A47A7C5}"/>
    <cellStyle name="Normal 7 6 2 2" xfId="2689" xr:uid="{14F74F4B-A60A-46ED-B031-3603CAE6F77D}"/>
    <cellStyle name="Normal 7 6 2 2 2" xfId="7011" xr:uid="{E814BA10-ADF3-46C7-A0AD-31BC306B1FE2}"/>
    <cellStyle name="Normal 7 6 2 3" xfId="4777" xr:uid="{36BBE689-E9F3-4B08-9A87-8B0797AF88AC}"/>
    <cellStyle name="Normal 7 6 2 3 2" xfId="8866" xr:uid="{61CC49D9-8DAB-432D-8B4A-372F0628445B}"/>
    <cellStyle name="Normal 7 6 2 4" xfId="6263" xr:uid="{DF5C8D56-57DF-462F-918D-51A768A9E957}"/>
    <cellStyle name="Normal 7 6 3" xfId="2339" xr:uid="{51B84346-E5A5-423A-877D-E1F33C0A7A70}"/>
    <cellStyle name="Normal 7 6 3 2" xfId="6698" xr:uid="{5AFEB8BA-13AF-4B0C-809F-A31F54379554}"/>
    <cellStyle name="Normal 7 6 4" xfId="4500" xr:uid="{6780478D-DFB0-403D-BDBF-DD44D3EC7F93}"/>
    <cellStyle name="Normal 7 6 4 2" xfId="8607" xr:uid="{E28C1C88-E13D-4B2E-BC54-2B02D9D14BB2}"/>
    <cellStyle name="Normal 7 6 5" xfId="6052" xr:uid="{F9CF4E92-DF5F-4BE5-8C27-0A69B17B57A9}"/>
    <cellStyle name="Normal 7 7" xfId="1890" xr:uid="{3B9505C3-C808-483F-A61C-A4159B83D8E1}"/>
    <cellStyle name="Normal 7 7 2" xfId="2686" xr:uid="{B23FF80F-8802-41DF-88FD-CB56FE4FFFB4}"/>
    <cellStyle name="Normal 7 7 2 2" xfId="7008" xr:uid="{96580812-0B27-4965-A00F-1F518EB3C341}"/>
    <cellStyle name="Normal 7 7 3" xfId="4772" xr:uid="{D53C4D6C-3178-4F3D-A3EC-4328B86B6FAD}"/>
    <cellStyle name="Normal 7 7 3 2" xfId="8861" xr:uid="{19BEB414-A831-4100-AC7E-06232AD4E3D8}"/>
    <cellStyle name="Normal 7 7 4" xfId="6258" xr:uid="{BCD697AE-2742-4A0A-992B-DF280DA6446B}"/>
    <cellStyle name="Normal 7 8" xfId="2314" xr:uid="{EE902A36-5D2C-4AC8-9236-02EF25D3BBEA}"/>
    <cellStyle name="Normal 7 8 2" xfId="5192" xr:uid="{3008E07C-EFAE-4E88-A7B7-87D2EA7E69BC}"/>
    <cellStyle name="Normal 7 8 2 2" xfId="9281" xr:uid="{EE28831B-3C58-4052-8675-5301B9C0D41C}"/>
    <cellStyle name="Normal 7 8 3" xfId="6678" xr:uid="{F8DD1FDA-C1A8-437E-9496-F2E92A3900C0}"/>
    <cellStyle name="Normal 7 9" xfId="2325" xr:uid="{91168144-0BA1-4286-8573-DCC3150DFBCF}"/>
    <cellStyle name="Normal 7 9 2" xfId="6688" xr:uid="{D84FE162-E65F-49AB-BC7D-CD57FB33DA63}"/>
    <cellStyle name="Normal 73" xfId="1659" xr:uid="{83B59B98-63E8-4FAC-A3EE-5DD2E65B3E3F}"/>
    <cellStyle name="Normal 78" xfId="1660" xr:uid="{51343098-18E9-4F10-808F-5DE336A8B72B}"/>
    <cellStyle name="Normal 78 2" xfId="1661" xr:uid="{DF5DB81E-D4A5-44B5-80A6-681964D5AEE0}"/>
    <cellStyle name="Normal 8" xfId="8" xr:uid="{00000000-0005-0000-0000-000085030000}"/>
    <cellStyle name="Normal 8 2" xfId="134" xr:uid="{00000000-0005-0000-0000-000086030000}"/>
    <cellStyle name="Normal 8 2 2" xfId="1662" xr:uid="{85EFCBC3-6EF2-474A-AAEB-6E6A51FEBC64}"/>
    <cellStyle name="Normal 8 2 3" xfId="2571" xr:uid="{D0724A4F-5072-4BD0-8789-E7ED5FB71DBB}"/>
    <cellStyle name="Normal 8 2 4" xfId="5212" xr:uid="{B7E55F19-CF7E-40B1-9BF8-6DAC9747738E}"/>
    <cellStyle name="Normal 8 3" xfId="947" xr:uid="{00000000-0005-0000-0000-000087030000}"/>
    <cellStyle name="Normal 8 3 2" xfId="1663" xr:uid="{A473D475-9587-4A76-9A5D-9755224FD13C}"/>
    <cellStyle name="Normal 8 3 3" xfId="6023" xr:uid="{17AC1222-0B03-42FA-99EA-104320FA8C1F}"/>
    <cellStyle name="Normal 8 4" xfId="948" xr:uid="{00000000-0005-0000-0000-000088030000}"/>
    <cellStyle name="Normal 8 4 2" xfId="6024" xr:uid="{FAF835E7-9089-4D5D-B8AA-D30A55A63FA9}"/>
    <cellStyle name="Normal 8 5" xfId="5207" xr:uid="{BAE7A048-0C31-47D8-9BF4-68319DCA3437}"/>
    <cellStyle name="Normal 81" xfId="1664" xr:uid="{4BE8F08F-C509-4380-9594-3F82B1E692CB}"/>
    <cellStyle name="Normal 81 2" xfId="2056" xr:uid="{D465B624-4940-487D-BDE7-94166532D5A8}"/>
    <cellStyle name="Normal 81 2 2" xfId="2844" xr:uid="{91089D0B-8581-4762-B1B9-6C54F88E6E47}"/>
    <cellStyle name="Normal 81 2 2 2" xfId="7166" xr:uid="{8D0FD026-AC48-4EA8-B7BE-114A355BD596}"/>
    <cellStyle name="Normal 81 2 3" xfId="4938" xr:uid="{ADA62592-3088-4367-9425-78484551E24F}"/>
    <cellStyle name="Normal 81 2 3 2" xfId="9027" xr:uid="{C764F3B4-4BC7-4F86-8105-867DD6A7B54F}"/>
    <cellStyle name="Normal 81 2 4" xfId="6424" xr:uid="{BDBD174A-57DA-4D38-A9B9-4C052F618150}"/>
    <cellStyle name="Normal 81 3" xfId="2315" xr:uid="{91E5489A-94A4-482F-8DD2-3C60FBEC787C}"/>
    <cellStyle name="Normal 81 3 2" xfId="5193" xr:uid="{CA1126B0-776C-4D52-96EB-B49FF3653E77}"/>
    <cellStyle name="Normal 81 3 2 2" xfId="9282" xr:uid="{EA9CB4A9-3AD0-4A73-8372-0FCEDD471904}"/>
    <cellStyle name="Normal 81 3 3" xfId="6679" xr:uid="{31EA667D-D320-4214-B692-BEA0D280F833}"/>
    <cellStyle name="Normal 81 4" xfId="2574" xr:uid="{A5FF10A1-2D27-47E7-9E26-12A31DD1608F}"/>
    <cellStyle name="Normal 81 4 2" xfId="6908" xr:uid="{80676F61-09B0-40D3-8DE9-A0A887D4AE79}"/>
    <cellStyle name="Normal 81 5" xfId="4679" xr:uid="{21037288-B7CB-48BF-8EEA-43FB3A6316B8}"/>
    <cellStyle name="Normal 81 5 2" xfId="8768" xr:uid="{23962A6F-0FD8-4FCD-A3BA-2E95D7458FB2}"/>
    <cellStyle name="Normal 81 6" xfId="6209" xr:uid="{2F83700E-EAFF-4956-926B-E27AA9A30F0E}"/>
    <cellStyle name="Normal 88" xfId="1665" xr:uid="{2A2914C0-5306-4092-AC67-92AAE0C3C6EA}"/>
    <cellStyle name="Normal 89" xfId="1666" xr:uid="{8EEBD50A-893C-4199-9B00-60BFD2BC509A}"/>
    <cellStyle name="Normal 9" xfId="13" xr:uid="{00000000-0005-0000-0000-000089030000}"/>
    <cellStyle name="Normal 9 10" xfId="5209" xr:uid="{072C9001-0377-4C44-9309-3987A1A1E680}"/>
    <cellStyle name="Normal 9 11" xfId="5290" xr:uid="{7892AE09-3387-453C-9F91-5ECCE7493DC0}"/>
    <cellStyle name="Normal 9 2" xfId="422" xr:uid="{00000000-0005-0000-0000-00008A030000}"/>
    <cellStyle name="Normal 9 2 2" xfId="1668" xr:uid="{80653762-CAE9-4592-9047-B7956EE34338}"/>
    <cellStyle name="Normal 9 2 3" xfId="5526" xr:uid="{CC221E42-2456-4E2E-9ED7-7F14E307B9BC}"/>
    <cellStyle name="Normal 9 3" xfId="657" xr:uid="{00000000-0005-0000-0000-00008B030000}"/>
    <cellStyle name="Normal 9 3 2" xfId="1667" xr:uid="{3A8A3D3A-F22B-48A0-9ED2-B1741207A6D4}"/>
    <cellStyle name="Normal 9 3 3" xfId="5761" xr:uid="{B9623CA4-DC71-4A94-9BCA-7C90EF846D51}"/>
    <cellStyle name="Normal 9 4" xfId="1859" xr:uid="{26AC2592-0409-4868-B2AF-ED7FA7FCD9F6}"/>
    <cellStyle name="Normal 9 4 2" xfId="2131" xr:uid="{5D31EC92-AD5E-4C12-87DC-605908165A45}"/>
    <cellStyle name="Normal 9 4 2 2" xfId="2853" xr:uid="{F1D86793-1E85-47D9-A3E5-6188BA667D5D}"/>
    <cellStyle name="Normal 9 4 2 2 2" xfId="7173" xr:uid="{5D0E391A-30A9-43F0-AA67-2384F5766232}"/>
    <cellStyle name="Normal 9 4 2 3" xfId="5013" xr:uid="{47E77320-43B5-4E2D-AA3A-8A50812F0CE4}"/>
    <cellStyle name="Normal 9 4 2 3 2" xfId="9102" xr:uid="{83048706-21F8-4D57-BD54-861A0DBDA5B9}"/>
    <cellStyle name="Normal 9 4 2 4" xfId="6499" xr:uid="{8385849D-0B72-4CE3-8D68-0B0ACA426BAC}"/>
    <cellStyle name="Normal 9 4 3" xfId="2663" xr:uid="{06F211C9-352F-4434-AA58-91EE8F46001A}"/>
    <cellStyle name="Normal 9 4 3 2" xfId="6988" xr:uid="{5181A9A6-6157-4158-B78A-C8CB82F8815A}"/>
    <cellStyle name="Normal 9 4 4" xfId="4754" xr:uid="{A6FD92F5-CD59-4AA8-A40B-EED80D397668}"/>
    <cellStyle name="Normal 9 4 4 2" xfId="8843" xr:uid="{EF6695E8-4041-44A4-9557-260DF28898EA}"/>
    <cellStyle name="Normal 9 4 5" xfId="6240" xr:uid="{705D1175-C43A-473D-AC4F-3A6378EEFA02}"/>
    <cellStyle name="Normal 9 5" xfId="1111" xr:uid="{7D10B65C-0AEF-448D-8B67-B972072078BC}"/>
    <cellStyle name="Normal 9 5 2" xfId="1896" xr:uid="{C520856B-EF3B-4C7E-A3F4-8447033823FA}"/>
    <cellStyle name="Normal 9 5 2 2" xfId="2690" xr:uid="{710A7AF4-8651-4A7B-885B-F031A2FCA7D3}"/>
    <cellStyle name="Normal 9 5 2 2 2" xfId="7012" xr:uid="{86EB1DF2-4CB5-4054-9EE9-FF313D1A37C2}"/>
    <cellStyle name="Normal 9 5 2 3" xfId="4778" xr:uid="{984758D8-EA01-4161-B3E3-06DDF3656D1C}"/>
    <cellStyle name="Normal 9 5 2 3 2" xfId="8867" xr:uid="{97AD23ED-9988-4D44-B0B8-362951E25690}"/>
    <cellStyle name="Normal 9 5 2 4" xfId="6264" xr:uid="{600C1BC3-800D-466B-A8F0-6BC54EC28625}"/>
    <cellStyle name="Normal 9 5 3" xfId="2340" xr:uid="{5F0DCD17-7EDF-465B-A21B-DA6D287F7D32}"/>
    <cellStyle name="Normal 9 5 3 2" xfId="6699" xr:uid="{48069448-95FE-4892-B539-154C61897E01}"/>
    <cellStyle name="Normal 9 5 4" xfId="4501" xr:uid="{DB2D7C81-D436-4AF2-A522-8A3A3E5BD332}"/>
    <cellStyle name="Normal 9 5 4 2" xfId="8608" xr:uid="{298A15C3-58CA-4E46-BF05-C673803F44F4}"/>
    <cellStyle name="Normal 9 5 5" xfId="6053" xr:uid="{74649E4D-A421-40E8-9B91-488708B3DDA9}"/>
    <cellStyle name="Normal 9 6" xfId="1891" xr:uid="{DFC2ACF3-38E2-4CEC-9AAE-9DF5A004C0BB}"/>
    <cellStyle name="Normal 9 6 2" xfId="2685" xr:uid="{A4398556-CECF-439A-9993-2E1ED1148E9E}"/>
    <cellStyle name="Normal 9 6 2 2" xfId="7007" xr:uid="{27BDCDDB-20A8-40DA-AF51-ABD1FE6B6BEE}"/>
    <cellStyle name="Normal 9 6 3" xfId="4773" xr:uid="{123E3E41-0C03-472C-8D41-8599EA2AC79E}"/>
    <cellStyle name="Normal 9 6 3 2" xfId="8862" xr:uid="{2EBB5447-31F5-497D-992C-A8BB8EA81065}"/>
    <cellStyle name="Normal 9 6 4" xfId="6259" xr:uid="{056385C3-2642-45A7-9CFF-0E905151FF93}"/>
    <cellStyle name="Normal 9 7" xfId="2326" xr:uid="{6D96B616-FCF6-4DED-9D4A-5A37681DE48A}"/>
    <cellStyle name="Normal 9 7 2" xfId="6689" xr:uid="{14343D06-F06A-414B-89F4-A575E17EF1D1}"/>
    <cellStyle name="Normal 9 8" xfId="1053" xr:uid="{DB9A8F2C-A131-47E0-AA1F-BC9A1665FDC6}"/>
    <cellStyle name="Normal 9 8 2" xfId="6048" xr:uid="{420BEA2F-271C-4ED1-A122-F1242DEFA366}"/>
    <cellStyle name="Normal 9 9" xfId="4496" xr:uid="{585E6FC5-04B4-4C7B-B834-846424F66FE8}"/>
    <cellStyle name="Normal 9 9 2" xfId="8603" xr:uid="{90577ACD-1368-4FE4-ACB4-320809196DD8}"/>
    <cellStyle name="Normal 90" xfId="1669" xr:uid="{D610AA41-B08D-4FA7-8804-4EE2E4D507A7}"/>
    <cellStyle name="Note 10" xfId="1876" xr:uid="{49993927-CAF2-4268-8EDE-C4A64B320BAC}"/>
    <cellStyle name="Note 10 2" xfId="2145" xr:uid="{A67BC6CE-9836-4233-AAB1-F1C64BDC5C8D}"/>
    <cellStyle name="Note 10 2 2" xfId="5027" xr:uid="{A59FE664-79DE-4A01-B898-77584682CFEC}"/>
    <cellStyle name="Note 10 2 2 2" xfId="9116" xr:uid="{9EE0ED3E-88E6-40D6-AFD9-51183F6349DE}"/>
    <cellStyle name="Note 10 2 3" xfId="6513" xr:uid="{DCEA682A-97A0-4B55-937A-4113789CA19B}"/>
    <cellStyle name="Note 10 3" xfId="2683" xr:uid="{2DA035B5-DD53-4869-A9A4-A3AB6341F6E4}"/>
    <cellStyle name="Note 10 3 2" xfId="7005" xr:uid="{31AD30E7-59B0-430B-9D48-E2EE39F3A1C7}"/>
    <cellStyle name="Note 10 4" xfId="4768" xr:uid="{BCAE7ACF-E859-45D2-A773-D6D6EAF70067}"/>
    <cellStyle name="Note 10 4 2" xfId="8857" xr:uid="{C618AF07-C9A0-4DDB-B32F-1A69B7715817}"/>
    <cellStyle name="Note 10 5" xfId="6254" xr:uid="{3E028908-62CF-49B8-9396-E7EADC62C22A}"/>
    <cellStyle name="Note 11" xfId="2117" xr:uid="{12AE5CCC-6FD6-483A-B9C4-5204A5ABD866}"/>
    <cellStyle name="Note 11 2" xfId="3463" xr:uid="{3E71B878-0A99-418B-B8A7-BE12EE224A1A}"/>
    <cellStyle name="Note 11 2 2" xfId="7642" xr:uid="{7C7E74F3-0AFB-4382-82F2-8F5459C21D09}"/>
    <cellStyle name="Note 11 3" xfId="3612" xr:uid="{CF68D80D-0D26-416D-82C6-8B0B52B34257}"/>
    <cellStyle name="Note 11 3 2" xfId="7788" xr:uid="{9E0060B1-BE4E-4E23-8B9E-99DAD7CC5B56}"/>
    <cellStyle name="Note 11 4" xfId="3828" xr:uid="{E08D79C4-1A96-43B3-9C1D-854FB9F3DED0}"/>
    <cellStyle name="Note 11 4 2" xfId="7998" xr:uid="{8A976682-B9AB-433F-899A-70D897BDFD31}"/>
    <cellStyle name="Note 11 5" xfId="3325" xr:uid="{85F82B91-0126-4461-8038-03D9A8645223}"/>
    <cellStyle name="Note 11 5 2" xfId="7507" xr:uid="{35306F20-60F0-4E9E-85A1-758225A80A98}"/>
    <cellStyle name="Note 11 6" xfId="4999" xr:uid="{079E46B5-9A5F-44CF-AADF-3A09FD1ACE7D}"/>
    <cellStyle name="Note 11 6 2" xfId="9088" xr:uid="{7FA335E2-AD4D-43AF-941D-C5C5B14D20B9}"/>
    <cellStyle name="Note 11 7" xfId="6485" xr:uid="{9EE9CDF0-8009-4BE9-81B2-28A457367610}"/>
    <cellStyle name="Note 12" xfId="2148" xr:uid="{16EADBE6-B810-4527-A199-15DE4FCFA07E}"/>
    <cellStyle name="Note 12 2" xfId="5028" xr:uid="{6FAA5612-E2AD-4A59-98DF-D2F6D2D19F71}"/>
    <cellStyle name="Note 12 2 2" xfId="9117" xr:uid="{540E8074-8D51-4856-AA85-5EA98692FC32}"/>
    <cellStyle name="Note 12 3" xfId="6514" xr:uid="{518B3F63-119D-4542-8D17-86D225F0FBB3}"/>
    <cellStyle name="Note 13" xfId="2647" xr:uid="{90F2999A-D666-4C0A-BB7D-64DC5EFCA11F}"/>
    <cellStyle name="Note 13 2" xfId="3769" xr:uid="{F9AE697D-E086-4116-BAD7-DA5884234535}"/>
    <cellStyle name="Note 13 2 2" xfId="7941" xr:uid="{0084FE41-D3F5-4144-892D-2408649F883B}"/>
    <cellStyle name="Note 13 3" xfId="3330" xr:uid="{08324F22-4525-479C-8866-500377BF3762}"/>
    <cellStyle name="Note 13 3 2" xfId="7512" xr:uid="{82BB7A37-6880-4DF8-859B-26D9E90D0C1D}"/>
    <cellStyle name="Note 13 4" xfId="4221" xr:uid="{F19B5E3E-3309-4EBA-BE87-DFABBD5B6D69}"/>
    <cellStyle name="Note 13 4 2" xfId="8383" xr:uid="{033FB22C-4AF9-4FCC-827D-E26947C88952}"/>
    <cellStyle name="Note 13 5" xfId="3517" xr:uid="{DBD713F4-99A1-4E0C-BB13-7B0EA18D0B55}"/>
    <cellStyle name="Note 13 5 2" xfId="7696" xr:uid="{43CD8076-4F4A-4483-B0E6-CF6CE68BA512}"/>
    <cellStyle name="Note 13 6" xfId="6973" xr:uid="{BE5C47C6-71F0-4B8E-8BE0-F1C9B66F38F5}"/>
    <cellStyle name="Note 14" xfId="2917" xr:uid="{412EB001-502C-4933-B75F-E2EB5596ACF1}"/>
    <cellStyle name="Note 14 2" xfId="3924" xr:uid="{F44C9DFE-39CE-489A-8EC3-EBB823DBFEF6}"/>
    <cellStyle name="Note 14 2 2" xfId="8091" xr:uid="{3AE41714-5041-43CE-BFC5-CDC75E20CD64}"/>
    <cellStyle name="Note 14 3" xfId="4113" xr:uid="{81850344-7191-4215-81C4-89BF3B295456}"/>
    <cellStyle name="Note 14 3 2" xfId="8275" xr:uid="{88579B3E-99B0-4127-9998-4DD6E98D7778}"/>
    <cellStyle name="Note 14 4" xfId="4343" xr:uid="{356DBA08-202C-41E5-B260-2666DE19A925}"/>
    <cellStyle name="Note 14 4 2" xfId="8504" xr:uid="{8EFEE2B6-5EA1-4E37-8278-192AFDF23129}"/>
    <cellStyle name="Note 14 5" xfId="4452" xr:uid="{6AEE2C3D-8423-4937-958D-C98F50D780DE}"/>
    <cellStyle name="Note 14 5 2" xfId="8559" xr:uid="{A511B577-51A7-4765-8F1B-C84778D90D81}"/>
    <cellStyle name="Note 14 6" xfId="7180" xr:uid="{D38DF9EB-1CAC-4F4C-AEA8-8F440827EB1D}"/>
    <cellStyle name="Note 15" xfId="2947" xr:uid="{8E053FA3-08BF-4F08-82F8-D98A932068A8}"/>
    <cellStyle name="Note 15 2" xfId="3947" xr:uid="{95594175-8E87-4F79-B1FD-2631408F5701}"/>
    <cellStyle name="Note 15 2 2" xfId="8113" xr:uid="{40EF763D-D086-43D9-AD65-8E8B8FB64285}"/>
    <cellStyle name="Note 15 3" xfId="4134" xr:uid="{746FAF4F-DB9F-4539-9B31-3784E433112A}"/>
    <cellStyle name="Note 15 3 2" xfId="8296" xr:uid="{498CB51B-FDD2-4A5F-90BC-01DAA8C25D02}"/>
    <cellStyle name="Note 15 4" xfId="4364" xr:uid="{FB7CBF30-E095-412A-BD11-5763E3781BD5}"/>
    <cellStyle name="Note 15 4 2" xfId="8525" xr:uid="{90AB8ACC-5C1C-477D-BD39-440F8EDE26A0}"/>
    <cellStyle name="Note 15 5" xfId="4472" xr:uid="{C574C4C6-1050-4AB0-A5AC-30B5F2F4F949}"/>
    <cellStyle name="Note 15 5 2" xfId="8579" xr:uid="{939633C7-9373-4361-AAA1-E498AD8948AA}"/>
    <cellStyle name="Note 15 6" xfId="7202" xr:uid="{A15DB8A0-623D-453D-BE9D-DA9E0F933F48}"/>
    <cellStyle name="Note 16" xfId="2863" xr:uid="{A24937D6-58A1-437D-9776-4EB3D6C0B3A8}"/>
    <cellStyle name="Note 16 2" xfId="3870" xr:uid="{E7838646-2ECA-4D67-A681-157018EBD1C7}"/>
    <cellStyle name="Note 16 2 2" xfId="8037" xr:uid="{929C1617-A65D-4102-97B2-163A9C8FFEF1}"/>
    <cellStyle name="Note 16 3" xfId="4058" xr:uid="{233D365F-DEC0-4B33-9DF1-E084E92F0163}"/>
    <cellStyle name="Note 16 3 2" xfId="8220" xr:uid="{40A45699-5DAA-4681-A6F3-51F41577AC9D}"/>
    <cellStyle name="Note 16 4" xfId="4290" xr:uid="{75FDA09F-F9FE-4BB1-BA53-5D9AC39B1722}"/>
    <cellStyle name="Note 16 4 2" xfId="8451" xr:uid="{EA0617C7-364D-4F17-A116-F8AEA38A7D70}"/>
    <cellStyle name="Note 16 5" xfId="4399" xr:uid="{9BE97B1B-B5C2-4FC5-9211-ACE88551C4A1}"/>
    <cellStyle name="Note 16 5 2" xfId="8557" xr:uid="{F5A56F58-239E-4207-820A-CE418B944C2E}"/>
    <cellStyle name="Note 16 6" xfId="7178" xr:uid="{4A122F4E-BAED-4BC8-991D-C17FA6A2F202}"/>
    <cellStyle name="Note 17" xfId="2986" xr:uid="{0BDA2394-2DBA-419B-97DA-3CD714693A54}"/>
    <cellStyle name="Note 17 2" xfId="7225" xr:uid="{4D1C3EC9-2BF4-4715-A337-A44EE011CDB5}"/>
    <cellStyle name="Note 18" xfId="1813" xr:uid="{BF15D11B-7D6E-40A7-89D3-3590B9ED5911}"/>
    <cellStyle name="Note 18 2" xfId="6226" xr:uid="{068DA9EF-6C41-47A3-89B3-50327DA9D23B}"/>
    <cellStyle name="Note 19" xfId="3160" xr:uid="{DFBC4BED-2F84-4070-8A45-B09FF4C10717}"/>
    <cellStyle name="Note 19 2" xfId="7368" xr:uid="{3182559E-75BA-4197-B22E-D71700856526}"/>
    <cellStyle name="Note 2" xfId="57" xr:uid="{00000000-0005-0000-0000-00008C030000}"/>
    <cellStyle name="Note 2 10" xfId="2541" xr:uid="{985209B0-2C43-4FE8-9174-675953567C43}"/>
    <cellStyle name="Note 2 10 2" xfId="3688" xr:uid="{B1C5E866-A7D2-4C03-AD70-D1A1E97EF5AB}"/>
    <cellStyle name="Note 2 10 2 2" xfId="7863" xr:uid="{65AC3ACE-15A2-45FE-9865-73357A1D26A5}"/>
    <cellStyle name="Note 2 10 3" xfId="3581" xr:uid="{2CA75568-2453-48C1-855C-54D0C02A2F4D}"/>
    <cellStyle name="Note 2 10 3 2" xfId="7758" xr:uid="{8DF12D06-41E4-47BC-8AE9-BEF4781FDCD2}"/>
    <cellStyle name="Note 2 10 4" xfId="3285" xr:uid="{C13363F9-6278-4DDF-9A06-9213E3EB748C}"/>
    <cellStyle name="Note 2 10 4 2" xfId="7474" xr:uid="{46F39633-DBEF-40E7-829D-039E789094E3}"/>
    <cellStyle name="Note 2 10 5" xfId="3647" xr:uid="{73339032-D941-4633-8EA7-3934B620F939}"/>
    <cellStyle name="Note 2 10 5 2" xfId="7822" xr:uid="{AEEFC5AC-1BA9-4B17-8297-05B1F8030EFD}"/>
    <cellStyle name="Note 2 10 6" xfId="6879" xr:uid="{7DA62DEE-9216-4B70-9D62-F42292F93021}"/>
    <cellStyle name="Note 2 11" xfId="1670" xr:uid="{11D7C12C-4D1B-4CF2-A66F-0C35DC95C8B3}"/>
    <cellStyle name="Note 2 11 2" xfId="6210" xr:uid="{3CB9CF07-6469-4663-99A7-E307EAEDB573}"/>
    <cellStyle name="Note 2 12" xfId="3648" xr:uid="{E48E0D70-BDB3-4109-B4AE-BAD9F7501D5E}"/>
    <cellStyle name="Note 2 12 2" xfId="7823" xr:uid="{794F8AA5-99FF-4CD8-B378-3089CE70D9CA}"/>
    <cellStyle name="Note 2 13" xfId="3985" xr:uid="{24187677-B4FA-4B44-96DA-8AAC248733CB}"/>
    <cellStyle name="Note 2 13 2" xfId="8151" xr:uid="{56238CCC-2B9E-493A-AB35-EF88FD19B93A}"/>
    <cellStyle name="Note 2 14" xfId="4680" xr:uid="{2D54E9B4-3AEC-42D3-B8E8-EB825D5688BD}"/>
    <cellStyle name="Note 2 14 2" xfId="8769" xr:uid="{A3649426-BB14-4430-87FB-170AB04B5864}"/>
    <cellStyle name="Note 2 15" xfId="5236" xr:uid="{384DC243-AD00-4010-A237-2F7351DDF0D1}"/>
    <cellStyle name="Note 2 15 2" xfId="9310" xr:uid="{49A62CE0-8EDC-4FD1-ADBE-C9FF94172AC6}"/>
    <cellStyle name="Note 2 16" xfId="5264" xr:uid="{25940161-957B-40E7-8B59-FD829AB07021}"/>
    <cellStyle name="Note 2 16 2" xfId="9337" xr:uid="{74D8A2E4-DAAC-46AC-B872-0CD856701BCF}"/>
    <cellStyle name="Note 2 2" xfId="124" xr:uid="{00000000-0005-0000-0000-00008D030000}"/>
    <cellStyle name="Note 2 2 2" xfId="430" xr:uid="{00000000-0005-0000-0000-00008E030000}"/>
    <cellStyle name="Note 2 2 2 2" xfId="1672" xr:uid="{BC0F80BC-07FE-4F32-9E40-8CAC3EACD3BD}"/>
    <cellStyle name="Note 2 2 2 3" xfId="5534" xr:uid="{6D844A31-A7E3-4F1D-8270-5AD4642DA6C1}"/>
    <cellStyle name="Note 2 2 3" xfId="891" xr:uid="{00000000-0005-0000-0000-00008F030000}"/>
    <cellStyle name="Note 2 2 3 2" xfId="2845" xr:uid="{083247A2-49B3-471C-85AB-9EFF70D98B60}"/>
    <cellStyle name="Note 2 2 3 2 2" xfId="7167" xr:uid="{ECF6B652-253E-4549-87A6-2C0E525087D2}"/>
    <cellStyle name="Note 2 2 3 3" xfId="2058" xr:uid="{22C1239C-6F8F-4610-8253-5FC3C633E248}"/>
    <cellStyle name="Note 2 2 3 3 2" xfId="6426" xr:uid="{26CDB451-7ED2-491A-87C8-C32693CDB179}"/>
    <cellStyle name="Note 2 2 3 4" xfId="4940" xr:uid="{787EAE01-298A-4F92-9413-D43BA3824893}"/>
    <cellStyle name="Note 2 2 3 4 2" xfId="9029" xr:uid="{67DE02E4-0E48-4099-BBCA-7E517D693872}"/>
    <cellStyle name="Note 2 2 3 5" xfId="5995" xr:uid="{4873388B-54A3-4D3C-93A2-4C47CA825DD5}"/>
    <cellStyle name="Note 2 2 4" xfId="2316" xr:uid="{5B9CAE03-9A03-4F62-B2FD-6A1BE74047D6}"/>
    <cellStyle name="Note 2 2 4 2" xfId="5194" xr:uid="{418541CC-AEBD-42BB-ACEF-184AF5A0F818}"/>
    <cellStyle name="Note 2 2 4 2 2" xfId="9283" xr:uid="{448A471C-9733-4AC9-B83C-0A3A8F6841C6}"/>
    <cellStyle name="Note 2 2 4 3" xfId="6680" xr:uid="{52C1722F-CD08-438B-805F-29174DCC7C0F}"/>
    <cellStyle name="Note 2 2 5" xfId="2576" xr:uid="{6A3D29FB-56C1-47A6-844F-FB874E611A7F}"/>
    <cellStyle name="Note 2 2 5 2" xfId="6910" xr:uid="{69DAA1F6-31FB-436B-92AE-7586ADF9BF6E}"/>
    <cellStyle name="Note 2 2 6" xfId="2494" xr:uid="{FF6A9FB5-FC93-41C4-B24B-554F25FDFD46}"/>
    <cellStyle name="Note 2 2 7" xfId="1671" xr:uid="{86299339-B8FB-4FEE-BA0B-FA9E2AE06A76}"/>
    <cellStyle name="Note 2 2 7 2" xfId="6211" xr:uid="{D2004A38-03D7-4FB8-8935-0A23555E16C6}"/>
    <cellStyle name="Note 2 2 8" xfId="4681" xr:uid="{3EDCA328-1A55-4346-A7B6-54E7891CAB02}"/>
    <cellStyle name="Note 2 2 8 2" xfId="8770" xr:uid="{AB2C755E-4842-4892-BE75-80771C3842CF}"/>
    <cellStyle name="Note 2 2 9" xfId="5298" xr:uid="{7697D94C-E11C-44E0-ACA5-0292E5883933}"/>
    <cellStyle name="Note 2 3" xfId="1673" xr:uid="{CBED4284-7F64-4575-A366-5A4A8EE466FE}"/>
    <cellStyle name="Note 2 3 2" xfId="2944" xr:uid="{7E345876-4153-43C5-8DD8-D9B11F810A30}"/>
    <cellStyle name="Note 2 3 2 2" xfId="7199" xr:uid="{3BA1EE6C-9465-4053-A2D2-350DE96B6403}"/>
    <cellStyle name="Note 2 4" xfId="1674" xr:uid="{0F0325B3-22C5-4C60-8733-CA1475FEC09A}"/>
    <cellStyle name="Note 2 4 2" xfId="2059" xr:uid="{3FB17E30-0FE5-4825-BF6E-5A23F2B7B95C}"/>
    <cellStyle name="Note 2 4 2 2" xfId="2846" xr:uid="{55002B33-03F1-4E12-8D64-FCA0CEF439F0}"/>
    <cellStyle name="Note 2 4 2 2 2" xfId="7168" xr:uid="{75065C51-E716-40C0-A797-672DDD4DE766}"/>
    <cellStyle name="Note 2 4 2 3" xfId="4941" xr:uid="{B59FC74F-1F77-4BBA-8579-E5BE3FF80964}"/>
    <cellStyle name="Note 2 4 2 3 2" xfId="9030" xr:uid="{7415788A-D472-4DD1-8103-8E7A1A4FC6D7}"/>
    <cellStyle name="Note 2 4 2 4" xfId="6427" xr:uid="{C5D8F539-DF27-4644-A917-C2015370E9C5}"/>
    <cellStyle name="Note 2 4 3" xfId="2317" xr:uid="{31B60278-47B2-4A5B-9E01-3A6609F170D9}"/>
    <cellStyle name="Note 2 4 3 2" xfId="5195" xr:uid="{FB8A7BF3-FDC6-4802-BC70-69BC9B81F080}"/>
    <cellStyle name="Note 2 4 3 2 2" xfId="9284" xr:uid="{A9E6E8CF-914F-4865-AC3C-46F57AEDAF3B}"/>
    <cellStyle name="Note 2 4 3 3" xfId="6681" xr:uid="{5B8D4268-ABC7-450C-9FA9-97FF460F1374}"/>
    <cellStyle name="Note 2 4 4" xfId="2577" xr:uid="{AE0027A7-187B-4A62-ACA8-035F3426BE62}"/>
    <cellStyle name="Note 2 4 4 2" xfId="6911" xr:uid="{0174D2B7-F6B4-4A89-996E-4E1FD4B62C2E}"/>
    <cellStyle name="Note 2 4 5" xfId="4682" xr:uid="{2B12AC99-D852-457D-8ACD-ADF8E882B6E9}"/>
    <cellStyle name="Note 2 4 5 2" xfId="8771" xr:uid="{CCBA72D4-8408-45FA-AE96-CC8D88BEA74C}"/>
    <cellStyle name="Note 2 4 6" xfId="6212" xr:uid="{78521FFD-03F4-4A24-B05A-D1CCED847483}"/>
    <cellStyle name="Note 2 5" xfId="2057" xr:uid="{9404032E-0E9E-4DAC-97B9-0B13822123F8}"/>
    <cellStyle name="Note 2 5 2" xfId="3406" xr:uid="{1166FC58-3D47-4823-8296-748469DA8A09}"/>
    <cellStyle name="Note 2 5 2 2" xfId="7585" xr:uid="{7F5D6996-7310-4E23-A974-C881EDFDB0E2}"/>
    <cellStyle name="Note 2 5 3" xfId="3317" xr:uid="{DCE09623-C096-478E-B90F-434B6A131C24}"/>
    <cellStyle name="Note 2 5 3 2" xfId="7501" xr:uid="{CA323F37-EA63-429C-8860-442E93DCEB7A}"/>
    <cellStyle name="Note 2 5 4" xfId="4028" xr:uid="{4F0E85EC-F040-4301-84EC-8265FAE5899B}"/>
    <cellStyle name="Note 2 5 4 2" xfId="8194" xr:uid="{16954CB1-2E5F-4A7A-9659-F98B7382945E}"/>
    <cellStyle name="Note 2 5 5" xfId="3847" xr:uid="{E4F274F4-267B-456B-B9E2-EF5C8503F175}"/>
    <cellStyle name="Note 2 5 5 2" xfId="8017" xr:uid="{324E47EF-9857-40E1-BF16-80B51AC78163}"/>
    <cellStyle name="Note 2 5 6" xfId="4939" xr:uid="{F1E47A3F-E472-4235-801A-4E96623C4E64}"/>
    <cellStyle name="Note 2 5 6 2" xfId="9028" xr:uid="{8BDCEAD0-8588-4A36-ACC6-7CAD5F2825ED}"/>
    <cellStyle name="Note 2 5 7" xfId="6425" xr:uid="{0D98932C-ABC3-4424-A4E0-CE62CB184AFC}"/>
    <cellStyle name="Note 2 6" xfId="2575" xr:uid="{BA1F25A6-DDF8-44EC-889B-5F6123330C44}"/>
    <cellStyle name="Note 2 6 2" xfId="3703" xr:uid="{3EF5B386-2550-4225-9124-D3E8DE5DD55E}"/>
    <cellStyle name="Note 2 6 2 2" xfId="7875" xr:uid="{03D72BA1-0888-4CBC-B575-173FE2965847}"/>
    <cellStyle name="Note 2 6 3" xfId="3577" xr:uid="{1A56AF2B-E290-4DEF-9C9F-6D74B2FCA9C9}"/>
    <cellStyle name="Note 2 6 3 2" xfId="7754" xr:uid="{5C4D9A9D-9227-43DB-8E0B-125765D5335E}"/>
    <cellStyle name="Note 2 6 4" xfId="3291" xr:uid="{8C00C1CD-848B-4A4E-A24F-1A098547B201}"/>
    <cellStyle name="Note 2 6 4 2" xfId="7480" xr:uid="{6854684F-A298-4685-97CF-CB066612E1B7}"/>
    <cellStyle name="Note 2 6 5" xfId="4249" xr:uid="{D93F9525-AED2-4E80-B402-13EFE1C01A43}"/>
    <cellStyle name="Note 2 6 5 2" xfId="8411" xr:uid="{2D2FAB27-1A1D-4E35-8846-9AB1CEE89BE0}"/>
    <cellStyle name="Note 2 6 6" xfId="6909" xr:uid="{86421076-BB0D-4DD5-9049-9ABC6C35C211}"/>
    <cellStyle name="Note 2 7" xfId="2856" xr:uid="{FD38FABE-F005-4EEF-B20E-D9F0302D7BC6}"/>
    <cellStyle name="Note 2 7 2" xfId="3864" xr:uid="{462AD40E-4B77-4AAA-B873-8DC99CDF8259}"/>
    <cellStyle name="Note 2 7 2 2" xfId="8031" xr:uid="{71A3B366-51C2-4F54-9674-60B0383CA7AB}"/>
    <cellStyle name="Note 2 7 3" xfId="4052" xr:uid="{CF576F0F-EFA8-430A-B5E9-BFC6C27B0367}"/>
    <cellStyle name="Note 2 7 3 2" xfId="8214" xr:uid="{881F38EE-B885-4278-87A8-7EF696BF4574}"/>
    <cellStyle name="Note 2 7 4" xfId="4284" xr:uid="{1412C903-037F-4ECF-B6A6-F7B47986F400}"/>
    <cellStyle name="Note 2 7 4 2" xfId="8445" xr:uid="{FF44DD4A-34D8-4A8C-B9C2-D20D929F1EFC}"/>
    <cellStyle name="Note 2 7 5" xfId="4393" xr:uid="{7E32D7BF-5031-4F60-BB6B-5B8713327C79}"/>
    <cellStyle name="Note 2 7 5 2" xfId="8554" xr:uid="{A23F8AB6-6D9D-4776-83E6-9E509FBF52BD}"/>
    <cellStyle name="Note 2 7 6" xfId="7175" xr:uid="{D7105FAE-C574-4B60-8030-9C3457135F4B}"/>
    <cellStyle name="Note 2 8" xfId="2504" xr:uid="{3419221E-4F2C-4DD5-88D1-8E532ED0F95B}"/>
    <cellStyle name="Note 2 8 2" xfId="3656" xr:uid="{C34118DF-E3D8-4508-AA67-34BC86C25A6A}"/>
    <cellStyle name="Note 2 8 2 2" xfId="7831" xr:uid="{031EA529-C760-421F-818C-E957B7D6327C}"/>
    <cellStyle name="Note 2 8 3" xfId="3499" xr:uid="{DFB53B9B-9594-4239-844C-86B5E26CD17B}"/>
    <cellStyle name="Note 2 8 3 2" xfId="7678" xr:uid="{FA5A5C28-5BA8-47AF-8ABE-25C4EA93B8FB}"/>
    <cellStyle name="Note 2 8 4" xfId="4000" xr:uid="{6A1A0A97-125A-43BB-B4B9-43BD3C5E3003}"/>
    <cellStyle name="Note 2 8 4 2" xfId="8166" xr:uid="{DF87FEEF-9E1A-46F2-AFF4-2BEC4CAF39DF}"/>
    <cellStyle name="Note 2 8 5" xfId="4257" xr:uid="{1EBF3867-6258-411B-8617-3DDBB7278281}"/>
    <cellStyle name="Note 2 8 5 2" xfId="8419" xr:uid="{EAE709B7-184B-4E76-92A5-04CC5F2DD0FF}"/>
    <cellStyle name="Note 2 8 6" xfId="6846" xr:uid="{80E0A514-1F29-4B42-AA13-52455692BFBA}"/>
    <cellStyle name="Note 2 9" xfId="2865" xr:uid="{C08FD317-445E-4994-BED2-DB146D0E557A}"/>
    <cellStyle name="Note 2 9 2" xfId="3872" xr:uid="{50BC4A81-687D-4663-BC3E-1828E1EB101C}"/>
    <cellStyle name="Note 2 9 2 2" xfId="8039" xr:uid="{293A1FAB-B107-4A80-98A6-90F340208A09}"/>
    <cellStyle name="Note 2 9 3" xfId="4060" xr:uid="{A9713B7D-8E0E-4054-A3BD-BB54E6DAC5DA}"/>
    <cellStyle name="Note 2 9 3 2" xfId="8222" xr:uid="{1DFB2C74-8F3D-4815-8A5F-9FB1186A811A}"/>
    <cellStyle name="Note 2 9 4" xfId="4292" xr:uid="{019FC8E8-8615-4B36-913B-9327A01B7644}"/>
    <cellStyle name="Note 2 9 4 2" xfId="8453" xr:uid="{E3D3A31F-22C8-4696-85E5-7982C775E5E4}"/>
    <cellStyle name="Note 2 9 5" xfId="4401" xr:uid="{AB8869DE-0605-4E9E-97D9-95690010D9B4}"/>
    <cellStyle name="Note 2 9 5 2" xfId="8558" xr:uid="{CDF1967E-0DE2-4E73-BA45-B11C3A13268B}"/>
    <cellStyle name="Note 2 9 6" xfId="7179" xr:uid="{DC3957F4-9FC8-4AA4-ABE1-2473B05D9B5E}"/>
    <cellStyle name="Note 20" xfId="3209" xr:uid="{B1C69A7E-0AFA-40E7-A319-855037673051}"/>
    <cellStyle name="Note 20 2" xfId="7412" xr:uid="{DAFEC73E-EF99-4D62-A1A7-C22CAE8FA513}"/>
    <cellStyle name="Note 21" xfId="4740" xr:uid="{D893B6E1-8ECC-44ED-A51F-B98E58D8B68C}"/>
    <cellStyle name="Note 21 2" xfId="8829" xr:uid="{D4A3D71A-ED02-4881-9AE9-4141282D3FC9}"/>
    <cellStyle name="Note 22" xfId="5223" xr:uid="{09DAF457-39E8-48DD-85E2-EA1BD851C508}"/>
    <cellStyle name="Note 22 2" xfId="9297" xr:uid="{A9EAEAC2-2AB0-420D-81F7-15C322888460}"/>
    <cellStyle name="Note 23" xfId="5251" xr:uid="{807EA620-E69F-4791-A9B7-6763F4F56329}"/>
    <cellStyle name="Note 23 2" xfId="9324" xr:uid="{29DAF63D-304D-4516-927D-74390C63C1A3}"/>
    <cellStyle name="Note 24" xfId="5277" xr:uid="{A0CF3F47-2F50-4189-805E-C5910F7F818E}"/>
    <cellStyle name="Note 24 2" xfId="9350" xr:uid="{FB244219-25BB-4149-940D-0600D896183E}"/>
    <cellStyle name="Note 3" xfId="58" xr:uid="{00000000-0005-0000-0000-000090030000}"/>
    <cellStyle name="Note 3 10" xfId="3195" xr:uid="{6E3A8A90-866D-4EA0-8DB6-756193F390CB}"/>
    <cellStyle name="Note 3 10 2" xfId="7403" xr:uid="{B98B24BD-A5AE-4180-8EAC-8758A08E2CDB}"/>
    <cellStyle name="Note 3 11" xfId="4281" xr:uid="{2C51D50D-4225-4F0F-80B1-1080976CC636}"/>
    <cellStyle name="Note 3 11 2" xfId="8443" xr:uid="{D73E4C3B-24F6-48D6-8E75-33EB6CCA0C49}"/>
    <cellStyle name="Note 3 12" xfId="4683" xr:uid="{E6C956F3-6606-4FE8-B957-98D7A4BE073B}"/>
    <cellStyle name="Note 3 12 2" xfId="8772" xr:uid="{5D6A7F57-BB38-4CDC-A60A-3BCBFE68F766}"/>
    <cellStyle name="Note 3 13" xfId="5292" xr:uid="{6BE2265E-3D46-4D89-B135-4644CF81F8A5}"/>
    <cellStyle name="Note 3 2" xfId="424" xr:uid="{00000000-0005-0000-0000-000091030000}"/>
    <cellStyle name="Note 3 2 2" xfId="2978" xr:uid="{69ECAEA5-6F70-48D5-BD27-8D5656375E6E}"/>
    <cellStyle name="Note 3 2 2 2" xfId="7223" xr:uid="{952E9E76-6101-490F-8E7C-D99118F7B2A2}"/>
    <cellStyle name="Note 3 2 3" xfId="1676" xr:uid="{0783A2E3-54ED-41FF-B7F4-2C305E630B4A}"/>
    <cellStyle name="Note 3 2 4" xfId="5528" xr:uid="{DAECB837-AED4-4B4D-8A7C-C60879B29364}"/>
    <cellStyle name="Note 3 3" xfId="659" xr:uid="{00000000-0005-0000-0000-000092030000}"/>
    <cellStyle name="Note 3 3 2" xfId="1677" xr:uid="{C24D472A-8AB8-46D1-A71B-3F26E611B43D}"/>
    <cellStyle name="Note 3 3 3" xfId="5763" xr:uid="{2BADA98E-5EC1-409D-B0F2-20F463F2537E}"/>
    <cellStyle name="Note 3 4" xfId="1678" xr:uid="{14365D13-A1E0-4205-BB7F-773DC8FC5D52}"/>
    <cellStyle name="Note 3 4 2" xfId="2061" xr:uid="{BE3AAAA8-A4E5-436E-A55F-8AEE696FE26F}"/>
    <cellStyle name="Note 3 4 2 2" xfId="2847" xr:uid="{71CF0EA0-27CC-4864-99F1-907A8BED21EA}"/>
    <cellStyle name="Note 3 4 2 2 2" xfId="7169" xr:uid="{6C3928A6-BC66-46EB-8AB5-EC4B4B2B6417}"/>
    <cellStyle name="Note 3 4 2 3" xfId="4943" xr:uid="{D785A5A1-3D74-41F4-A6F4-31F750076A44}"/>
    <cellStyle name="Note 3 4 2 3 2" xfId="9032" xr:uid="{5ACCACAC-FAC9-478E-8C0E-12F44DD430F0}"/>
    <cellStyle name="Note 3 4 2 4" xfId="6429" xr:uid="{0206E503-54DE-48E2-8676-638483FCFADC}"/>
    <cellStyle name="Note 3 4 3" xfId="2318" xr:uid="{685C981A-A8D9-4639-8AB4-607B30221D76}"/>
    <cellStyle name="Note 3 4 3 2" xfId="5196" xr:uid="{C060C5C6-312D-4433-AF99-CBDF8FA7A348}"/>
    <cellStyle name="Note 3 4 3 2 2" xfId="9285" xr:uid="{517A68D1-2A40-4D1C-A3C1-E6ABA78F5AA9}"/>
    <cellStyle name="Note 3 4 3 3" xfId="6682" xr:uid="{A8CEF3BD-1B21-4E0C-88BE-673E0E13213C}"/>
    <cellStyle name="Note 3 4 4" xfId="2579" xr:uid="{39E932EE-4463-40BB-BDC2-F33B8384E16F}"/>
    <cellStyle name="Note 3 4 4 2" xfId="6913" xr:uid="{38D92D9D-5D01-4247-A149-81D96B254AB0}"/>
    <cellStyle name="Note 3 4 5" xfId="4684" xr:uid="{9E1A344D-DEE4-4842-A381-AFAC2DEF4FB7}"/>
    <cellStyle name="Note 3 4 5 2" xfId="8773" xr:uid="{B835F2FF-A207-4F09-8BD5-ECC6DDFAF77E}"/>
    <cellStyle name="Note 3 4 6" xfId="6214" xr:uid="{6FFA06EF-DA17-4BB0-B785-4611C168A04D}"/>
    <cellStyle name="Note 3 5" xfId="2060" xr:uid="{BE7F9BEF-6C43-47C4-AA2B-D6AEF5DAD440}"/>
    <cellStyle name="Note 3 5 2" xfId="3407" xr:uid="{C3E50917-9BBF-4452-A17E-8D6382A4ED07}"/>
    <cellStyle name="Note 3 5 2 2" xfId="7586" xr:uid="{353D895A-7120-4C84-8776-D17D2BB436F3}"/>
    <cellStyle name="Note 3 5 3" xfId="3533" xr:uid="{735B72C1-9886-4127-95ED-0A3E7F6504AF}"/>
    <cellStyle name="Note 3 5 3 2" xfId="7712" xr:uid="{88424026-6F9F-47AC-8F03-4C03A8DB9A81}"/>
    <cellStyle name="Note 3 5 4" xfId="3067" xr:uid="{D40EA17B-FE84-4AA1-836B-078326A74F95}"/>
    <cellStyle name="Note 3 5 4 2" xfId="7301" xr:uid="{BC8CCE70-3D17-4238-BB11-5825B8BF7265}"/>
    <cellStyle name="Note 3 5 5" xfId="4039" xr:uid="{81D8B67F-7F48-4E80-9EA7-F2E7A55F39FC}"/>
    <cellStyle name="Note 3 5 5 2" xfId="8204" xr:uid="{2ECFF263-856C-4570-B4A9-886BB7A3E54B}"/>
    <cellStyle name="Note 3 5 6" xfId="4942" xr:uid="{733EB4A6-FEB3-4E05-BC9C-014AE5382886}"/>
    <cellStyle name="Note 3 5 6 2" xfId="9031" xr:uid="{03682B64-0DD2-4AA8-A07C-1F56F30A2702}"/>
    <cellStyle name="Note 3 5 7" xfId="6428" xr:uid="{F56409CC-22A5-4484-A278-F68BBB3E0F52}"/>
    <cellStyle name="Note 3 6" xfId="2578" xr:uid="{B4E54EEF-DEC6-42BC-87FB-0CAC38D0A47B}"/>
    <cellStyle name="Note 3 6 2" xfId="3705" xr:uid="{C75F0223-C154-4B0E-8441-EDE680522B78}"/>
    <cellStyle name="Note 3 6 2 2" xfId="7877" xr:uid="{F27ACD3B-CA6D-48BA-8157-9C2C4089AD4C}"/>
    <cellStyle name="Note 3 6 3" xfId="3340" xr:uid="{AE5AA325-674C-4974-A104-C59F642604EB}"/>
    <cellStyle name="Note 3 6 3 2" xfId="7522" xr:uid="{7241D16F-5EDD-4FD9-A0E6-30E31918FBB3}"/>
    <cellStyle name="Note 3 6 4" xfId="3987" xr:uid="{845411A0-45EC-4675-A6FA-BE1A8174164C}"/>
    <cellStyle name="Note 3 6 4 2" xfId="8153" xr:uid="{C197743A-92EB-42C7-BD73-8FF498FC727C}"/>
    <cellStyle name="Note 3 6 5" xfId="4009" xr:uid="{A2D9C17D-FE12-4521-8CF5-E4F48324892B}"/>
    <cellStyle name="Note 3 6 5 2" xfId="8175" xr:uid="{BFA2ED62-7D13-4F2D-8336-E0054846E7CC}"/>
    <cellStyle name="Note 3 6 6" xfId="6912" xr:uid="{84D6045D-FB4F-4B7C-A89C-41F00BCCFC71}"/>
    <cellStyle name="Note 3 7" xfId="2857" xr:uid="{2E1A61B9-F261-4573-A0B9-23A7AFC7D3D3}"/>
    <cellStyle name="Note 3 7 2" xfId="3865" xr:uid="{D3555E15-7312-48A8-B7B5-D1D0C6D51F5D}"/>
    <cellStyle name="Note 3 7 2 2" xfId="8032" xr:uid="{E3BD7F83-A8BB-4C6A-BF6C-61F8E290A253}"/>
    <cellStyle name="Note 3 7 3" xfId="4053" xr:uid="{7CF0CDEA-20B8-4949-BD7F-C6D0965DB595}"/>
    <cellStyle name="Note 3 7 3 2" xfId="8215" xr:uid="{8C7C77CF-5F05-43C2-8021-B4E877FB4C32}"/>
    <cellStyle name="Note 3 7 4" xfId="4285" xr:uid="{36D5A86E-F73C-4BBB-B25C-7872721E3249}"/>
    <cellStyle name="Note 3 7 4 2" xfId="8446" xr:uid="{83C08C78-DCB5-4643-8730-3A1D66D8A7E4}"/>
    <cellStyle name="Note 3 7 5" xfId="4394" xr:uid="{B4E7ADFB-DEDC-456B-9D67-51CD8C10D3CF}"/>
    <cellStyle name="Note 3 7 5 2" xfId="8555" xr:uid="{AD65B1BD-2491-4895-A04F-A66BDA7D32F6}"/>
    <cellStyle name="Note 3 7 6" xfId="7176" xr:uid="{85E70E3D-A8B0-40B0-A0D9-55567F5103C4}"/>
    <cellStyle name="Note 3 8" xfId="2335" xr:uid="{B020CC6B-4475-44B8-AD8C-3F6B9EDD0DD5}"/>
    <cellStyle name="Note 3 8 2" xfId="3562" xr:uid="{3005E670-F9E3-4674-9CED-FEAAD534EA32}"/>
    <cellStyle name="Note 3 8 2 2" xfId="7739" xr:uid="{9CB9589D-79BD-4D79-80A3-C830BDE071AE}"/>
    <cellStyle name="Note 3 8 3" xfId="3597" xr:uid="{64775D22-1A4E-4C63-9327-73AA43B58CCB}"/>
    <cellStyle name="Note 3 8 3 2" xfId="7774" xr:uid="{9A9A15BA-DC96-4076-B0A0-971E0DA0F9FD}"/>
    <cellStyle name="Note 3 8 4" xfId="3541" xr:uid="{D2838224-46E9-47E3-B512-0A35A3086670}"/>
    <cellStyle name="Note 3 8 4 2" xfId="7719" xr:uid="{1B79F3BD-28BB-4576-9157-6CA752020652}"/>
    <cellStyle name="Note 3 8 5" xfId="3537" xr:uid="{38E82FC9-3338-43CB-A0AD-75007EE4133F}"/>
    <cellStyle name="Note 3 8 5 2" xfId="7715" xr:uid="{0C807B87-7A88-40B7-B7BB-AEEE75B8FFD0}"/>
    <cellStyle name="Note 3 8 6" xfId="6694" xr:uid="{7A7D6E8A-1DD7-4B1E-8E14-9685723BC5AE}"/>
    <cellStyle name="Note 3 9" xfId="1675" xr:uid="{9EEF3C23-66E8-4063-9E8A-785386920F0A}"/>
    <cellStyle name="Note 3 9 2" xfId="6213" xr:uid="{866C1FE4-88A5-4EAA-BDCD-38FDB93F2F98}"/>
    <cellStyle name="Note 4" xfId="949" xr:uid="{00000000-0005-0000-0000-000093030000}"/>
    <cellStyle name="Note 4 2" xfId="1680" xr:uid="{C1AADFD0-02C0-45CB-91A0-5330A01995F4}"/>
    <cellStyle name="Note 4 3" xfId="2331" xr:uid="{C0F74C1F-6A2B-4607-B9B0-BE811BD4DCE2}"/>
    <cellStyle name="Note 4 3 2" xfId="6693" xr:uid="{03F4DF7B-474C-440F-ACD7-EA576761EC14}"/>
    <cellStyle name="Note 4 4" xfId="1679" xr:uid="{B8123800-AA7B-4682-B70A-DEFCB7C18DDB}"/>
    <cellStyle name="Note 4 5" xfId="6025" xr:uid="{7A4108CD-11D8-49CF-A088-4B5987370D8D}"/>
    <cellStyle name="Note 5" xfId="1042" xr:uid="{59B10FB7-AB49-445D-AD30-53D703151EE9}"/>
    <cellStyle name="Note 5 2" xfId="1682" xr:uid="{F8445AC2-DDD1-4A7C-AA22-1B0107453743}"/>
    <cellStyle name="Note 5 3" xfId="2942" xr:uid="{9E67EEB5-61BF-42E6-85DC-E38F57DC1806}"/>
    <cellStyle name="Note 5 3 2" xfId="7198" xr:uid="{0945120F-F0C0-4A5F-A172-79D72BA0C1E2}"/>
    <cellStyle name="Note 5 4" xfId="1681" xr:uid="{08EE43F5-D13A-40BF-9981-81368D432CF4}"/>
    <cellStyle name="Note 5 5" xfId="6044" xr:uid="{5A2C2BEA-AAFD-44BA-B35E-DB3C260A1519}"/>
    <cellStyle name="Note 6" xfId="1683" xr:uid="{1C2B48EA-EAD0-492C-A6F0-8675BE36A3EF}"/>
    <cellStyle name="Note 6 2" xfId="1684" xr:uid="{39F6A035-9665-4189-BF96-50EC0D746DF2}"/>
    <cellStyle name="Note 7" xfId="1685" xr:uid="{AA2F33AE-0950-4F10-86E4-A96B54E79FBC}"/>
    <cellStyle name="Note 7 2" xfId="1686" xr:uid="{04F3E776-3044-40DA-AFC0-F33DE3AF78B7}"/>
    <cellStyle name="Note 8" xfId="1687" xr:uid="{4265F9BD-483A-4D1F-B262-1E595A578612}"/>
    <cellStyle name="Note 9" xfId="1688" xr:uid="{0D49572B-2390-403B-9BB5-963305E3F455}"/>
    <cellStyle name="Note 9 2" xfId="2062" xr:uid="{1E0769B5-A27B-4342-94BE-DB241CCCE0A6}"/>
    <cellStyle name="Note 9 2 2" xfId="2848" xr:uid="{3B6A47BC-CC72-4129-93EE-DF885C5FFC70}"/>
    <cellStyle name="Note 9 2 2 2" xfId="7170" xr:uid="{95A297FD-ED95-491E-95BF-4235A7D7BF8F}"/>
    <cellStyle name="Note 9 2 3" xfId="4944" xr:uid="{06AC682E-CF37-4614-A583-5C77A4C7C145}"/>
    <cellStyle name="Note 9 2 3 2" xfId="9033" xr:uid="{06D8E086-0E7D-476B-AECB-F62AF9477D78}"/>
    <cellStyle name="Note 9 2 4" xfId="6430" xr:uid="{97284B9C-1AB7-4B89-9413-CFE5BA685AB6}"/>
    <cellStyle name="Note 9 3" xfId="2319" xr:uid="{4A95A6B2-0D18-43CE-9C9B-5B19F052C383}"/>
    <cellStyle name="Note 9 3 2" xfId="5197" xr:uid="{00678471-D2E6-4D33-AA0A-AA885A6A54F8}"/>
    <cellStyle name="Note 9 3 2 2" xfId="9286" xr:uid="{D813AD15-B0B1-438B-93CF-D3F5BEA79C77}"/>
    <cellStyle name="Note 9 3 3" xfId="6683" xr:uid="{B8760F55-C158-4C4B-BE46-674EE13A1C1B}"/>
    <cellStyle name="Note 9 4" xfId="2580" xr:uid="{C2718924-BF9F-4A59-A065-32FFA9389E89}"/>
    <cellStyle name="Note 9 4 2" xfId="6914" xr:uid="{A1665126-9949-4803-B208-4D684E999902}"/>
    <cellStyle name="Note 9 5" xfId="4685" xr:uid="{E863F3AA-808E-48A9-B6D1-8E7DBC750CD9}"/>
    <cellStyle name="Note 9 5 2" xfId="8774" xr:uid="{E244F0AE-6282-44EE-AFDA-209645461CC1}"/>
    <cellStyle name="Note 9 6" xfId="6215" xr:uid="{F5F0C10C-CDF6-4484-A73D-80764CC5AF3E}"/>
    <cellStyle name="Output" xfId="1014" builtinId="21" customBuiltin="1"/>
    <cellStyle name="Output 2" xfId="59" xr:uid="{00000000-0005-0000-0000-000094030000}"/>
    <cellStyle name="Output 2 2" xfId="125" xr:uid="{00000000-0005-0000-0000-000095030000}"/>
    <cellStyle name="Output 2 2 2" xfId="431" xr:uid="{00000000-0005-0000-0000-000096030000}"/>
    <cellStyle name="Output 2 2 2 2" xfId="2492" xr:uid="{E0834A74-2A1B-4C7C-8BE0-228B1EB2A2E8}"/>
    <cellStyle name="Output 2 2 2 3" xfId="5535" xr:uid="{D2BE8FA5-2D7D-46DC-BEE7-D1066AA8709A}"/>
    <cellStyle name="Output 2 2 3" xfId="662" xr:uid="{00000000-0005-0000-0000-000097030000}"/>
    <cellStyle name="Output 2 2 3 2" xfId="5766" xr:uid="{747587BC-1E2F-40BA-9B6E-09318E06DE2D}"/>
    <cellStyle name="Output 2 2 4" xfId="1690" xr:uid="{FE18C075-EA30-458A-A4BB-32CCC41729A1}"/>
    <cellStyle name="Output 2 2 5" xfId="5299" xr:uid="{F38E5D3F-7A2B-4065-9A2E-F71514024086}"/>
    <cellStyle name="Output 2 3" xfId="1689" xr:uid="{94021B0A-074F-41AC-80C6-482D8A82545F}"/>
    <cellStyle name="Output 2 3 2" xfId="2063" xr:uid="{6539C574-E938-4C91-8C4B-7A639AA3F176}"/>
    <cellStyle name="Output 2 3 2 2" xfId="3409" xr:uid="{6AC2AB48-F3C2-4DEF-A734-E55F4A1ACED9}"/>
    <cellStyle name="Output 2 3 2 2 2" xfId="7588" xr:uid="{C1089153-F076-4B5E-A422-D7DE8D2D6D3B}"/>
    <cellStyle name="Output 2 3 2 3" xfId="3099" xr:uid="{1F24E255-9CD1-4D31-953A-50AB711953C0}"/>
    <cellStyle name="Output 2 3 2 3 2" xfId="7328" xr:uid="{00D4EB56-3034-4609-B872-DFD5DCCE7C02}"/>
    <cellStyle name="Output 2 3 2 4" xfId="3706" xr:uid="{30F0A270-07C4-465D-8C6A-862FAFC0677A}"/>
    <cellStyle name="Output 2 3 2 4 2" xfId="7878" xr:uid="{46D41B9B-4409-4D5E-9AB5-67D845002A81}"/>
    <cellStyle name="Output 2 3 2 5" xfId="3261" xr:uid="{A21C384D-9788-471F-A53F-6733801DC2B8}"/>
    <cellStyle name="Output 2 3 2 5 2" xfId="7452" xr:uid="{A4FA9586-5756-4178-BBA4-5F8FC7DFE06E}"/>
    <cellStyle name="Output 2 3 2 6" xfId="4945" xr:uid="{03C0BD07-135C-48D2-ADF8-9A2A09851570}"/>
    <cellStyle name="Output 2 3 2 6 2" xfId="9034" xr:uid="{1BA65E19-8674-49EB-9249-48929368F253}"/>
    <cellStyle name="Output 2 3 2 7" xfId="6431" xr:uid="{DBEA63CA-AB09-4D4A-B2CB-6A81A2A6978B}"/>
    <cellStyle name="Output 2 3 3" xfId="2581" xr:uid="{21174758-B169-4FDF-8532-DE5078712F76}"/>
    <cellStyle name="Output 2 3 3 2" xfId="3708" xr:uid="{0A7311AB-D683-431C-ACA6-0CDCFF22564A}"/>
    <cellStyle name="Output 2 3 3 2 2" xfId="7880" xr:uid="{CF3C6484-CD6F-4BD7-897E-3EB0350B319D}"/>
    <cellStyle name="Output 2 3 3 3" xfId="3806" xr:uid="{979AACD9-2E01-4043-990C-2641E941BA41}"/>
    <cellStyle name="Output 2 3 3 3 2" xfId="7978" xr:uid="{61E2B8D3-3986-4CAD-A3EC-BDA90D6660A0}"/>
    <cellStyle name="Output 2 3 3 4" xfId="3140" xr:uid="{F15F5202-D26D-4B53-8336-3D72991C5979}"/>
    <cellStyle name="Output 2 3 3 4 2" xfId="7357" xr:uid="{12BF09C9-658E-400B-96B0-D101EF14D119}"/>
    <cellStyle name="Output 2 3 3 5" xfId="3020" xr:uid="{A4BA71E8-348F-4DBC-A330-98FEA12B501C}"/>
    <cellStyle name="Output 2 3 3 5 2" xfId="7256" xr:uid="{85192880-FB27-46CC-9BCD-E2082E83C96C}"/>
    <cellStyle name="Output 2 3 3 6" xfId="6915" xr:uid="{18786BAA-8F07-4430-9315-3D7D229AE43B}"/>
    <cellStyle name="Output 2 3 4" xfId="2858" xr:uid="{52DC3922-3E33-4629-B5C1-14A8DE297754}"/>
    <cellStyle name="Output 2 3 4 2" xfId="3866" xr:uid="{3BC1B0B8-3077-448F-B3E2-8078F97E8C58}"/>
    <cellStyle name="Output 2 3 4 2 2" xfId="8033" xr:uid="{02EC841D-3F7D-4B4A-BDD5-917149246D97}"/>
    <cellStyle name="Output 2 3 4 3" xfId="4054" xr:uid="{94EAF141-3B0B-4BB2-91DA-D25D92A00128}"/>
    <cellStyle name="Output 2 3 4 3 2" xfId="8216" xr:uid="{1FE5CD45-513B-4B07-8C9F-B1B05C02D375}"/>
    <cellStyle name="Output 2 3 4 4" xfId="4286" xr:uid="{3D0A3BC7-358E-4446-9563-74BA48C7B1BF}"/>
    <cellStyle name="Output 2 3 4 4 2" xfId="8447" xr:uid="{7E301EA7-DD05-4EC5-898B-A0F212A52CCF}"/>
    <cellStyle name="Output 2 3 4 5" xfId="4395" xr:uid="{4CEEC4AE-8473-4931-8A18-E4923BD45FF2}"/>
    <cellStyle name="Output 2 3 5" xfId="2969" xr:uid="{29D57D2C-A595-4F01-9F9C-8386D01B092B}"/>
    <cellStyle name="Output 2 3 5 2" xfId="3968" xr:uid="{F13FA23F-52E3-4B69-A082-E6F49980B8E2}"/>
    <cellStyle name="Output 2 3 5 2 2" xfId="8134" xr:uid="{B0C41A2C-916D-4AFE-B55F-2320DE160BCC}"/>
    <cellStyle name="Output 2 3 5 3" xfId="4154" xr:uid="{1B0529CC-46C5-462E-9102-1AE28C008CA6}"/>
    <cellStyle name="Output 2 3 5 3 2" xfId="8316" xr:uid="{3BE5A3E1-925F-4F34-BA4F-95993281BDD1}"/>
    <cellStyle name="Output 2 3 5 4" xfId="4385" xr:uid="{E6B645EA-872D-45A8-944C-D6BB1DC77EE0}"/>
    <cellStyle name="Output 2 3 5 4 2" xfId="8546" xr:uid="{FBA92F4E-263B-4661-AE1D-EB67071D9D5A}"/>
    <cellStyle name="Output 2 3 5 5" xfId="4492" xr:uid="{11EC38EA-AA32-4A4F-8C89-C7A6ECC175B4}"/>
    <cellStyle name="Output 2 3 5 5 2" xfId="8599" xr:uid="{E6451646-5010-401F-BC6A-D32051E374E7}"/>
    <cellStyle name="Output 2 3 5 6" xfId="7222" xr:uid="{8D5BBC47-DEA7-4234-B5F4-B27B3347713E}"/>
    <cellStyle name="Output 2 3 6" xfId="3193" xr:uid="{92F0675E-EB30-44AD-B325-64611359E4FA}"/>
    <cellStyle name="Output 2 3 6 2" xfId="7401" xr:uid="{2E7276F2-0920-4BCF-903D-986E31DB057B}"/>
    <cellStyle name="Output 2 3 7" xfId="4280" xr:uid="{CC488050-83A8-45A0-85A0-B6899B28A850}"/>
    <cellStyle name="Output 2 3 7 2" xfId="8442" xr:uid="{25029F83-E5CC-4736-84AC-72B7287E9FD9}"/>
    <cellStyle name="Output 2 3 8" xfId="4686" xr:uid="{A8B5E449-EC33-4055-BE33-33E0F5089242}"/>
    <cellStyle name="Output 2 3 8 2" xfId="8775" xr:uid="{D775EDEC-025F-474A-88AF-28E604797FB8}"/>
    <cellStyle name="Output 2 4" xfId="2982" xr:uid="{C0417E78-BDAA-4AEF-8F4E-86B5254247AA}"/>
    <cellStyle name="Output 2 4 2" xfId="3973" xr:uid="{6F7761A6-E350-417E-BDD7-F179F2214372}"/>
    <cellStyle name="Output 2 4 2 2" xfId="8139" xr:uid="{E0CA10EF-F5B6-4456-A625-1D6B0512A47D}"/>
    <cellStyle name="Output 2 4 3" xfId="4158" xr:uid="{9EC90A6F-9ABF-4D38-A50B-D66C5D813178}"/>
    <cellStyle name="Output 2 4 3 2" xfId="8320" xr:uid="{16186363-934B-4330-9CA2-E2887ED7B0D8}"/>
    <cellStyle name="Output 2 4 4" xfId="4387" xr:uid="{5B57181D-6871-4A1B-8DED-AD3A9B97F7A0}"/>
    <cellStyle name="Output 2 4 4 2" xfId="8548" xr:uid="{D28DE715-33FB-400F-BB46-7499ED50E3CC}"/>
    <cellStyle name="Output 2 4 5" xfId="4493" xr:uid="{3DD4559A-CE95-4EE3-8228-843B8333F141}"/>
    <cellStyle name="Output 2 4 5 2" xfId="8600" xr:uid="{267577E8-7118-47FE-8570-458D98034A04}"/>
    <cellStyle name="Output 2 4 6" xfId="7224" xr:uid="{C2848B4F-3593-4C0E-9334-5124EABA5890}"/>
    <cellStyle name="Output 2 5" xfId="1098" xr:uid="{47771C08-D4E5-432B-9B9D-3AC7B4C6C4B4}"/>
    <cellStyle name="Output 3" xfId="417" xr:uid="{00000000-0005-0000-0000-000098030000}"/>
    <cellStyle name="Output 3 10" xfId="4687" xr:uid="{459E1A8C-FEE0-441D-A764-3B3BAB0D5CD3}"/>
    <cellStyle name="Output 3 10 2" xfId="8776" xr:uid="{0FE33B6E-474A-4247-9EF2-2463C689974B}"/>
    <cellStyle name="Output 3 2" xfId="1692" xr:uid="{80ACC293-A26B-41DE-9320-99E33A8A6BDE}"/>
    <cellStyle name="Output 3 3" xfId="2064" xr:uid="{D4E61E2A-8E43-4306-A474-4275C7C972DB}"/>
    <cellStyle name="Output 3 3 2" xfId="3410" xr:uid="{33EF3837-1BB0-4673-BD90-CBB7F8D9127A}"/>
    <cellStyle name="Output 3 3 2 2" xfId="7589" xr:uid="{5284DEF9-77BF-4398-AA4A-962D71620F5D}"/>
    <cellStyle name="Output 3 3 3" xfId="3621" xr:uid="{5669B763-E76A-41F2-9B46-123334FFF8A3}"/>
    <cellStyle name="Output 3 3 3 2" xfId="7797" xr:uid="{96ACDFC0-8AD6-4D60-926E-6928B24B2625}"/>
    <cellStyle name="Output 3 3 4" xfId="3235" xr:uid="{13C0EB98-F1BD-45EA-A6E8-8D5E9AFE2547}"/>
    <cellStyle name="Output 3 3 4 2" xfId="7432" xr:uid="{FA640EF2-1EC7-4A5C-A503-FDB6B4AB93F3}"/>
    <cellStyle name="Output 3 3 5" xfId="4275" xr:uid="{33701066-24A8-4DD9-8BC8-873A390CE371}"/>
    <cellStyle name="Output 3 3 5 2" xfId="8437" xr:uid="{DB0379D3-8B25-47F6-A6AC-265170ED74BB}"/>
    <cellStyle name="Output 3 3 6" xfId="4946" xr:uid="{69688C44-2482-4361-8843-1A7FFB917BC9}"/>
    <cellStyle name="Output 3 3 6 2" xfId="9035" xr:uid="{0DD7758D-0606-4F50-A9AD-7D606D3B4D1B}"/>
    <cellStyle name="Output 3 3 7" xfId="6432" xr:uid="{DA11B0AE-6A5C-401E-8F0D-40DD6B9219A9}"/>
    <cellStyle name="Output 3 4" xfId="2582" xr:uid="{F50D1AF5-4EFB-4037-8CFB-DE500F8C26C1}"/>
    <cellStyle name="Output 3 4 2" xfId="3709" xr:uid="{D35DB292-972A-4A52-949F-029F485AF55E}"/>
    <cellStyle name="Output 3 4 2 2" xfId="7881" xr:uid="{22F1E14B-0E8B-4B5C-8027-180E290EA90E}"/>
    <cellStyle name="Output 3 4 3" xfId="3341" xr:uid="{70645E7C-02BA-4DE1-84B3-EDCA9FB7238A}"/>
    <cellStyle name="Output 3 4 3 2" xfId="7523" xr:uid="{76E3A404-9CFB-415D-A0C0-7D6A85F36860}"/>
    <cellStyle name="Output 3 4 4" xfId="3034" xr:uid="{E5D95A5F-E471-4139-B66B-D068A9D82C51}"/>
    <cellStyle name="Output 3 4 4 2" xfId="7270" xr:uid="{72855283-5A6C-4BF7-ACAB-DFA3F11076ED}"/>
    <cellStyle name="Output 3 4 5" xfId="3388" xr:uid="{806639ED-B620-45B8-80B3-E09497BAB7F6}"/>
    <cellStyle name="Output 3 4 5 2" xfId="7569" xr:uid="{D1C34678-613A-444B-A77A-4C0CBA6169C1}"/>
    <cellStyle name="Output 3 4 6" xfId="6916" xr:uid="{288B9113-55F9-4E1D-80C5-C5DB9C11BD22}"/>
    <cellStyle name="Output 3 5" xfId="2859" xr:uid="{D50685C8-A07A-4515-A4C1-5EC077D414FD}"/>
    <cellStyle name="Output 3 5 2" xfId="3867" xr:uid="{9D7379D1-59F0-49FC-8CAC-DFA93703AF90}"/>
    <cellStyle name="Output 3 5 2 2" xfId="8034" xr:uid="{5B357754-C08B-4815-83F3-FF905B275933}"/>
    <cellStyle name="Output 3 5 3" xfId="4055" xr:uid="{65E71CF1-449B-4CE8-973D-16455516C7EF}"/>
    <cellStyle name="Output 3 5 3 2" xfId="8217" xr:uid="{C7859FF1-52D3-4C0C-8D3E-8860167E428B}"/>
    <cellStyle name="Output 3 5 4" xfId="4287" xr:uid="{EDF46880-7EAD-4A33-80C6-B3D77C5F718C}"/>
    <cellStyle name="Output 3 5 4 2" xfId="8448" xr:uid="{6CC8936F-67F2-4986-9B04-A12720E370B8}"/>
    <cellStyle name="Output 3 5 5" xfId="4396" xr:uid="{C58664AC-0FAF-4148-9BC3-6EEA463BFDE9}"/>
    <cellStyle name="Output 3 6" xfId="2505" xr:uid="{23D2867F-343F-4561-8F33-75CA3C0417F8}"/>
    <cellStyle name="Output 3 6 2" xfId="3657" xr:uid="{EAF295BC-2AF4-428C-9DC2-60461FB74897}"/>
    <cellStyle name="Output 3 6 2 2" xfId="7832" xr:uid="{64DF7015-FBED-4398-9B20-6C87DF46CCA3}"/>
    <cellStyle name="Output 3 6 3" xfId="3815" xr:uid="{45FFBF6F-A642-477E-8EF1-7108A5834B89}"/>
    <cellStyle name="Output 3 6 3 2" xfId="7987" xr:uid="{6921CBDC-52E9-442E-8A14-F5B3B53F96C7}"/>
    <cellStyle name="Output 3 6 4" xfId="3756" xr:uid="{C19B96F3-7D8B-4F97-80FE-81A239A4B46C}"/>
    <cellStyle name="Output 3 6 4 2" xfId="7928" xr:uid="{47725C0B-9668-4C2A-A3E9-3C4A3D312E49}"/>
    <cellStyle name="Output 3 6 5" xfId="3326" xr:uid="{77AAA684-2DE7-47D5-A838-800F0C0C3772}"/>
    <cellStyle name="Output 3 6 5 2" xfId="7508" xr:uid="{3AADED31-0A5F-4496-8FF5-AFEAB3B7FF8A}"/>
    <cellStyle name="Output 3 6 6" xfId="6847" xr:uid="{C8534C19-55B7-4356-A0D0-539A55437501}"/>
    <cellStyle name="Output 3 7" xfId="1691" xr:uid="{7A031151-4813-40B2-B85F-530980DA9D00}"/>
    <cellStyle name="Output 3 7 2" xfId="6216" xr:uid="{4D1AD9B4-6717-40E3-82EA-14773693D063}"/>
    <cellStyle name="Output 3 8" xfId="3324" xr:uid="{5BFFFEC9-1063-4880-9F96-A637B0C09BC6}"/>
    <cellStyle name="Output 3 8 2" xfId="7506" xr:uid="{957AA166-3742-46CE-A1CB-4D53ED9CDAB0}"/>
    <cellStyle name="Output 3 9" xfId="3306" xr:uid="{2AB09446-02C5-4AEF-ABD5-21ED87A636A9}"/>
    <cellStyle name="Output 3 9 2" xfId="7492" xr:uid="{34CFA625-AEC5-4FA1-9A29-E00275F37FBD}"/>
    <cellStyle name="Output 4" xfId="1693" xr:uid="{B00866CD-7082-40B5-8220-D891AB9F8E49}"/>
    <cellStyle name="Output 4 2" xfId="2065" xr:uid="{5BA9A552-B61E-4C3F-8CB2-BAFFA9BE108C}"/>
    <cellStyle name="Output 4 2 2" xfId="3411" xr:uid="{E562E16A-4A07-4A46-9FDF-9C11EF74D756}"/>
    <cellStyle name="Output 4 2 2 2" xfId="7590" xr:uid="{204660F8-5230-4675-BDEE-8D9C93D63098}"/>
    <cellStyle name="Output 4 2 3" xfId="3531" xr:uid="{B7D56E7F-92D1-453E-A5BD-7FC4C13D8092}"/>
    <cellStyle name="Output 4 2 3 2" xfId="7710" xr:uid="{8A45EBF0-99D6-4D68-AB46-10730614782C}"/>
    <cellStyle name="Output 4 2 4" xfId="3862" xr:uid="{36134CFE-98B4-4E3A-A694-14322B1546C8}"/>
    <cellStyle name="Output 4 2 4 2" xfId="8030" xr:uid="{3BCE0F84-DE94-4DFA-A71D-A9397056EB7E}"/>
    <cellStyle name="Output 4 2 5" xfId="4034" xr:uid="{A2221643-4647-4223-9F4B-A6D058089850}"/>
    <cellStyle name="Output 4 2 5 2" xfId="8199" xr:uid="{24DA48CE-7163-49AC-9F16-07CDF5D97548}"/>
    <cellStyle name="Output 4 2 6" xfId="4947" xr:uid="{8FBAF300-DC96-427E-B9DF-443F62FE1F61}"/>
    <cellStyle name="Output 4 2 6 2" xfId="9036" xr:uid="{AF4F0740-E475-4164-B035-B78970EBE68A}"/>
    <cellStyle name="Output 4 2 7" xfId="6433" xr:uid="{B1FBADC3-5713-40D4-AA2B-A1A8D7F99BA1}"/>
    <cellStyle name="Output 4 3" xfId="2583" xr:uid="{94623790-2CF1-4F45-B1A5-27E7F8D5A664}"/>
    <cellStyle name="Output 4 3 2" xfId="3710" xr:uid="{13C548E5-AE51-41F2-B0DB-FB35CD6696B9}"/>
    <cellStyle name="Output 4 3 2 2" xfId="7882" xr:uid="{24BCB0CE-5567-4E5B-969E-165320E3406C}"/>
    <cellStyle name="Output 4 3 3" xfId="3035" xr:uid="{5CB644CD-708D-4930-AC2C-AF222BE10F88}"/>
    <cellStyle name="Output 4 3 3 2" xfId="7271" xr:uid="{61F0F3B7-C959-43B8-9AE3-7DD4D03A328D}"/>
    <cellStyle name="Output 4 3 4" xfId="4165" xr:uid="{875BC976-8DF1-453B-85BA-A4724141D770}"/>
    <cellStyle name="Output 4 3 4 2" xfId="8327" xr:uid="{EB9BD408-9183-4B8D-B696-6E46F1CE5FBB}"/>
    <cellStyle name="Output 4 3 5" xfId="3603" xr:uid="{440E39E2-EE9A-44F7-A3AB-0967F461A811}"/>
    <cellStyle name="Output 4 3 5 2" xfId="7780" xr:uid="{FF0DBA23-751C-4208-8879-07F7BCD3D133}"/>
    <cellStyle name="Output 4 3 6" xfId="6917" xr:uid="{0FD667C9-BBC2-4A85-9BDB-6CCC1249CA65}"/>
    <cellStyle name="Output 4 4" xfId="2860" xr:uid="{CF1FB3FF-9CB6-4515-AB75-4259A8D24362}"/>
    <cellStyle name="Output 4 4 2" xfId="3868" xr:uid="{AD286E61-33BB-4D60-8AFA-808F7D7D62D8}"/>
    <cellStyle name="Output 4 4 2 2" xfId="8035" xr:uid="{93ACBDD8-503C-43E6-AF05-AA91149E8690}"/>
    <cellStyle name="Output 4 4 3" xfId="4056" xr:uid="{587C0C98-F3E9-42C1-9BFF-48B8DF707719}"/>
    <cellStyle name="Output 4 4 3 2" xfId="8218" xr:uid="{686344EE-BB17-495F-A295-744A646C77AC}"/>
    <cellStyle name="Output 4 4 4" xfId="4288" xr:uid="{616EF47A-86AE-4676-B9B7-C758E1E6EA71}"/>
    <cellStyle name="Output 4 4 4 2" xfId="8449" xr:uid="{CE33FA05-ED3C-4EBF-8B45-0681EFFF88DE}"/>
    <cellStyle name="Output 4 4 5" xfId="4397" xr:uid="{97017965-621B-445D-B67B-68D273B5EDC7}"/>
    <cellStyle name="Output 4 5" xfId="2668" xr:uid="{6486DD6E-5891-479A-806B-C93CC04F53A2}"/>
    <cellStyle name="Output 4 5 2" xfId="3786" xr:uid="{56EC2880-6898-49BD-AFD8-3C18554B148C}"/>
    <cellStyle name="Output 4 5 2 2" xfId="7958" xr:uid="{180AFB6D-DC9F-460A-AB22-C1A78DF56D48}"/>
    <cellStyle name="Output 4 5 3" xfId="3986" xr:uid="{D51F3803-FD5A-4F33-8D03-121AEED4DCDC}"/>
    <cellStyle name="Output 4 5 3 2" xfId="8152" xr:uid="{F2E09904-C168-4C8F-B02E-52023CC18B16}"/>
    <cellStyle name="Output 4 5 4" xfId="4235" xr:uid="{84D20C51-34E0-4C1F-B4B7-F4B00BFF45B6}"/>
    <cellStyle name="Output 4 5 4 2" xfId="8397" xr:uid="{9BF7D3B5-B870-480F-A7E2-69C65B714D1C}"/>
    <cellStyle name="Output 4 5 5" xfId="4392" xr:uid="{55511984-CFC6-4A1A-8507-AE5312A88504}"/>
    <cellStyle name="Output 4 5 5 2" xfId="8553" xr:uid="{523CF656-AB87-4FF3-8059-1AC1004CEB4F}"/>
    <cellStyle name="Output 4 5 6" xfId="6990" xr:uid="{AEAC2EB7-0911-4E0D-B722-1977D7BFCC59}"/>
    <cellStyle name="Output 4 6" xfId="3548" xr:uid="{CA983C8B-5B66-4605-846D-24969E167124}"/>
    <cellStyle name="Output 4 6 2" xfId="7726" xr:uid="{ECD6119E-8EF5-48B3-AC67-88F33D18ABAF}"/>
    <cellStyle name="Output 4 7" xfId="3303" xr:uid="{8E540DD0-0459-404E-B5B3-DA45CF25283E}"/>
    <cellStyle name="Output 4 7 2" xfId="7490" xr:uid="{D25641E2-AC02-44B7-9196-89AF6F448813}"/>
    <cellStyle name="Output 4 8" xfId="4688" xr:uid="{E13B8B40-72D2-4074-BF3B-0DA74E6D964A}"/>
    <cellStyle name="Output 4 8 2" xfId="8777" xr:uid="{89E5382A-F716-4CAC-AB2D-072DC3F863B4}"/>
    <cellStyle name="Output 5" xfId="2938" xr:uid="{BCC87429-4BBA-4F86-8943-E8E11649D219}"/>
    <cellStyle name="Output 5 2" xfId="3942" xr:uid="{15A6010C-BC52-4F07-864F-9771B551D508}"/>
    <cellStyle name="Output 5 2 2" xfId="8108" xr:uid="{649E3C8B-EB93-41CD-B8BB-C22C0256DB33}"/>
    <cellStyle name="Output 5 3" xfId="4130" xr:uid="{42ACD2A9-2F35-4C6F-87F7-7D63DCA03CFD}"/>
    <cellStyle name="Output 5 3 2" xfId="8292" xr:uid="{CB148FB6-5781-4D32-AEBF-D4898456F94B}"/>
    <cellStyle name="Output 5 4" xfId="4360" xr:uid="{5CF7F6D5-787F-4FF1-B80C-FAC13AD5088F}"/>
    <cellStyle name="Output 5 4 2" xfId="8521" xr:uid="{BF7C7E3F-A17A-4719-A018-09FAC4517C39}"/>
    <cellStyle name="Output 5 5" xfId="4468" xr:uid="{DD91CE5E-2C31-4377-9226-F93489589334}"/>
    <cellStyle name="Output 5 5 2" xfId="8575" xr:uid="{B7311CE9-AE6B-4E4A-A8EF-E093FB4C5CF2}"/>
    <cellStyle name="Output 5 6" xfId="7196" xr:uid="{25DA01EE-C45E-4F8B-85AD-10BA0721302E}"/>
    <cellStyle name="Percent 10" xfId="2565" xr:uid="{B01072E3-B4D5-4B71-91A1-527E8FB1BB15}"/>
    <cellStyle name="Percent 10 2" xfId="6901" xr:uid="{A8D5D9E2-9247-40A1-8D28-B10FC9A99819}"/>
    <cellStyle name="Percent 2" xfId="2" xr:uid="{00000000-0005-0000-0000-000099030000}"/>
    <cellStyle name="Percent 2 2" xfId="69" xr:uid="{00000000-0005-0000-0000-00009A030000}"/>
    <cellStyle name="Percent 2 2 2" xfId="377" xr:uid="{00000000-0005-0000-0000-00009B030000}"/>
    <cellStyle name="Percent 2 2 2 2" xfId="1696" xr:uid="{4ED4A496-F56F-455A-94EC-4BDC7917DFDC}"/>
    <cellStyle name="Percent 2 2 3" xfId="1695" xr:uid="{E8CE7345-8F3D-49D5-8F94-724A6E894FC3}"/>
    <cellStyle name="Percent 2 3" xfId="60" xr:uid="{00000000-0005-0000-0000-00009C030000}"/>
    <cellStyle name="Percent 2 3 2" xfId="1697" xr:uid="{2FFBA785-DE8A-4C10-B44D-A24FF73D1877}"/>
    <cellStyle name="Percent 2 4" xfId="1698" xr:uid="{3A4CCD3F-3FAF-486A-A2CF-B6C5C7B1A139}"/>
    <cellStyle name="Percent 2 5" xfId="1694" xr:uid="{EA3AB18A-DD5A-486C-A567-4ADBFA648232}"/>
    <cellStyle name="Percent 2 6" xfId="1108" xr:uid="{BB3A6DE4-FA72-4043-847F-3F4EF8527321}"/>
    <cellStyle name="Percent 2 7" xfId="2661" xr:uid="{66F569FE-C6F3-4513-BE68-3179706884C6}"/>
    <cellStyle name="Percent 3" xfId="11" xr:uid="{00000000-0005-0000-0000-00009D030000}"/>
    <cellStyle name="Percent 3 2" xfId="378" xr:uid="{00000000-0005-0000-0000-00009E030000}"/>
    <cellStyle name="Percent 3 3" xfId="1699" xr:uid="{1FD91247-EA06-4061-B0A5-8E2EF8263D78}"/>
    <cellStyle name="Percent 4" xfId="1040" xr:uid="{5BC87768-23CB-4F47-946A-FF4887BB6545}"/>
    <cellStyle name="Percent 4 2" xfId="1701" xr:uid="{595505AE-AC6F-4CFC-882B-7FBB4E0FA4F4}"/>
    <cellStyle name="Percent 4 2 2" xfId="5218" xr:uid="{8949AEAB-85C8-4C37-BD5E-6BEA8B130C5A}"/>
    <cellStyle name="Percent 4 3" xfId="1700" xr:uid="{9A3D09BD-CD6E-402E-80F1-80F9CBD07F92}"/>
    <cellStyle name="Percent 4 4" xfId="5208" xr:uid="{15FD318C-9B1B-4E8F-B8E1-E5BE0E31A287}"/>
    <cellStyle name="Percent 4 5" xfId="6043" xr:uid="{C453F361-8759-489F-AB4D-6DF9F211DA16}"/>
    <cellStyle name="Percent 5" xfId="1702" xr:uid="{BC3AA394-32B8-4DCA-BCEE-CDFFAFE9F9F3}"/>
    <cellStyle name="Percent 5 2" xfId="1703" xr:uid="{EE9BE891-79D6-4877-A95C-823FB61A202C}"/>
    <cellStyle name="Percent 5 3" xfId="1704" xr:uid="{1A18C8F7-BE65-407C-A2F5-BB2CE32D5239}"/>
    <cellStyle name="Percent 6" xfId="1705" xr:uid="{BE0C0FF0-6149-48F5-AC72-5CA47DB1205B}"/>
    <cellStyle name="Percent 7" xfId="1706" xr:uid="{586BDE98-8596-4FFA-935C-6F89D0593FB6}"/>
    <cellStyle name="Percent 7 2" xfId="1707" xr:uid="{FE7CE0D9-AF77-496C-BAA2-2E2AE333A943}"/>
    <cellStyle name="Percent 8" xfId="1708" xr:uid="{C57FA0A7-EACF-49BF-B18E-EA474AD91C83}"/>
    <cellStyle name="Percent 9" xfId="1709" xr:uid="{019A2A32-8DF7-4ECD-88C0-CB4C4603F9C2}"/>
    <cellStyle name="RowLevel_1_N6+artabyuje" xfId="379" xr:uid="{00000000-0005-0000-0000-00009F030000}"/>
    <cellStyle name="SN_241" xfId="6" xr:uid="{00000000-0005-0000-0000-0000A0030000}"/>
    <cellStyle name="SN_241 2" xfId="5219" xr:uid="{71B0D437-D258-4CB0-819E-7F6E801B895A}"/>
    <cellStyle name="SN_b" xfId="892" xr:uid="{00000000-0005-0000-0000-0000A1030000}"/>
    <cellStyle name="SN_it" xfId="997" xr:uid="{00000000-0005-0000-0000-0000A2030000}"/>
    <cellStyle name="Style 1" xfId="126" xr:uid="{00000000-0005-0000-0000-0000A3030000}"/>
    <cellStyle name="Style 1 2" xfId="127" xr:uid="{00000000-0005-0000-0000-0000A4030000}"/>
    <cellStyle name="Style 1 2 2" xfId="950" xr:uid="{00000000-0005-0000-0000-0000A5030000}"/>
    <cellStyle name="Style 1 3" xfId="1711" xr:uid="{DF17DD9B-36AA-497A-B565-6356A41C45F6}"/>
    <cellStyle name="Style 1 4" xfId="1712" xr:uid="{DFBBC601-7924-4E38-BCAD-ED78FA750A9A}"/>
    <cellStyle name="Style 1 5" xfId="1713" xr:uid="{D636BBD1-CB5E-4529-9CCA-16E4517678F2}"/>
    <cellStyle name="Style 1 6" xfId="1710" xr:uid="{15B2C875-70A1-42A9-B890-BA79CE49EB96}"/>
    <cellStyle name="Style 1_verchnakan_ax21-25_2018" xfId="128" xr:uid="{00000000-0005-0000-0000-0000A6030000}"/>
    <cellStyle name="Title" xfId="1046" builtinId="15" customBuiltin="1"/>
    <cellStyle name="Title 2" xfId="61" xr:uid="{00000000-0005-0000-0000-0000A7030000}"/>
    <cellStyle name="Title 2 2" xfId="129" xr:uid="{00000000-0005-0000-0000-0000A8030000}"/>
    <cellStyle name="Title 2 2 2" xfId="2916" xr:uid="{69BAA8C7-1A0F-44D2-A138-8302F40212A2}"/>
    <cellStyle name="Title 2 2 3" xfId="1715" xr:uid="{F1862F89-2230-4EA4-8760-92638088E161}"/>
    <cellStyle name="Title 2 3" xfId="1714" xr:uid="{81253BDF-4ED5-4E9C-9BA0-2ACDAB2E208B}"/>
    <cellStyle name="Title 2 4" xfId="1099" xr:uid="{894DF020-2783-425F-8E79-AB7AD919A0D2}"/>
    <cellStyle name="Title 3" xfId="418" xr:uid="{00000000-0005-0000-0000-0000A9030000}"/>
    <cellStyle name="Title 3 2" xfId="2332" xr:uid="{B7FAF089-F6D5-44EE-BDD5-21BF2D192D78}"/>
    <cellStyle name="Title 3 3" xfId="1716" xr:uid="{B450CD52-FE49-4843-9908-89FD36346C3B}"/>
    <cellStyle name="Title 4" xfId="1717" xr:uid="{40BAE1A8-ED16-4AA8-BF34-D6CCA47932BE}"/>
    <cellStyle name="Total" xfId="1020" builtinId="25" customBuiltin="1"/>
    <cellStyle name="Total 2" xfId="62" xr:uid="{00000000-0005-0000-0000-0000AA030000}"/>
    <cellStyle name="Total 2 2" xfId="130" xr:uid="{00000000-0005-0000-0000-0000AB030000}"/>
    <cellStyle name="Total 2 2 2" xfId="432" xr:uid="{00000000-0005-0000-0000-0000AC030000}"/>
    <cellStyle name="Total 2 2 2 2" xfId="2931" xr:uid="{BDFF6F57-42A2-4BF6-B573-23615DBA4B08}"/>
    <cellStyle name="Total 2 2 2 3" xfId="5536" xr:uid="{85EA1AAC-BE8C-431D-AEC3-B14414C9B937}"/>
    <cellStyle name="Total 2 2 3" xfId="890" xr:uid="{00000000-0005-0000-0000-0000AD030000}"/>
    <cellStyle name="Total 2 2 3 2" xfId="5994" xr:uid="{AE142363-CC08-410E-A3F9-4791DB9DB679}"/>
    <cellStyle name="Total 2 2 4" xfId="1719" xr:uid="{89DF98F3-22B5-43C5-952F-FB3BB69C2299}"/>
    <cellStyle name="Total 2 2 5" xfId="5300" xr:uid="{C9456CAD-CF5D-46C1-808B-C162308403AB}"/>
    <cellStyle name="Total 2 3" xfId="1718" xr:uid="{0B86B1B2-0789-45FF-A65B-8FEEBBFEE476}"/>
    <cellStyle name="Total 2 3 2" xfId="2066" xr:uid="{7019D32A-06DA-4972-AA4D-058C684CFCEF}"/>
    <cellStyle name="Total 2 3 2 2" xfId="3412" xr:uid="{3C2C6EEA-EF1B-434B-B106-CF622831A885}"/>
    <cellStyle name="Total 2 3 2 2 2" xfId="7591" xr:uid="{4E6D29FB-A4FF-4CB6-9D35-8B372CA1FC35}"/>
    <cellStyle name="Total 2 3 2 3" xfId="3843" xr:uid="{356F3225-4778-4CE0-8083-5C0BA261FCB0}"/>
    <cellStyle name="Total 2 3 2 3 2" xfId="8013" xr:uid="{2ED89AE3-AD4D-49D6-AF69-ED3A85F64865}"/>
    <cellStyle name="Total 2 3 2 4" xfId="4162" xr:uid="{DB0AA900-3A42-4F5A-8D64-014F944D9983}"/>
    <cellStyle name="Total 2 3 2 4 2" xfId="8324" xr:uid="{A3A9EF71-03B8-43A1-B78D-9F16FD82D181}"/>
    <cellStyle name="Total 2 3 2 5" xfId="3132" xr:uid="{CC629D55-D628-4A31-9AAB-F59364601211}"/>
    <cellStyle name="Total 2 3 2 5 2" xfId="7352" xr:uid="{3A78EE73-74FA-43EC-9BAC-0EC9A15E24E4}"/>
    <cellStyle name="Total 2 3 2 6" xfId="4948" xr:uid="{47CDB44C-F980-4A6D-9B71-34E2FA5F78C5}"/>
    <cellStyle name="Total 2 3 2 6 2" xfId="9037" xr:uid="{022F03EE-3F22-4C59-BA54-D9C568567009}"/>
    <cellStyle name="Total 2 3 2 7" xfId="6434" xr:uid="{D3815942-239A-4AE7-84D6-9CE71D767F30}"/>
    <cellStyle name="Total 2 3 3" xfId="2586" xr:uid="{7877DC00-B3A4-42FD-AADA-1012BE3B1B03}"/>
    <cellStyle name="Total 2 3 3 2" xfId="3713" xr:uid="{0B7FC059-3FFE-46AE-BDE2-E2DC6730D145}"/>
    <cellStyle name="Total 2 3 3 2 2" xfId="7885" xr:uid="{F547EFEE-CA51-4226-BE95-1D2A6508C492}"/>
    <cellStyle name="Total 2 3 3 3" xfId="3491" xr:uid="{54094C15-1A14-42DF-8169-55CB6AF0AF89}"/>
    <cellStyle name="Total 2 3 3 3 2" xfId="7670" xr:uid="{DDD4432A-1235-4374-BC3D-2C47BDBDD18B}"/>
    <cellStyle name="Total 2 3 3 4" xfId="4167" xr:uid="{CDDD5AD8-EAC9-4A94-BDA4-630DD99D43FC}"/>
    <cellStyle name="Total 2 3 3 4 2" xfId="8329" xr:uid="{26265F14-AE88-4716-9990-2B37D9AAADF0}"/>
    <cellStyle name="Total 2 3 3 5" xfId="3855" xr:uid="{3B7DB749-D562-49EA-BB3E-8090CEE9A4BB}"/>
    <cellStyle name="Total 2 3 3 5 2" xfId="8025" xr:uid="{43421B24-5338-4F87-B486-6813F6D07544}"/>
    <cellStyle name="Total 2 3 3 6" xfId="6919" xr:uid="{3585EC53-D2A5-454E-BC65-44385CBA4CBA}"/>
    <cellStyle name="Total 2 3 4" xfId="2864" xr:uid="{344F240D-ACDA-484A-A9AF-5A88FF93E8F2}"/>
    <cellStyle name="Total 2 3 4 2" xfId="3871" xr:uid="{54D555C2-06AE-4C99-A8CE-90BF66B00294}"/>
    <cellStyle name="Total 2 3 4 2 2" xfId="8038" xr:uid="{0B13CB3C-DB05-43E4-8DC3-F04A3584FDAF}"/>
    <cellStyle name="Total 2 3 4 3" xfId="4059" xr:uid="{DBC90AF7-E450-4341-93B3-FE6E52A9FB85}"/>
    <cellStyle name="Total 2 3 4 3 2" xfId="8221" xr:uid="{B961D011-75AC-4BCD-8AD2-588AEFB77529}"/>
    <cellStyle name="Total 2 3 4 4" xfId="4291" xr:uid="{73FC3772-76E9-4DC7-A6FF-D1DFDA03C545}"/>
    <cellStyle name="Total 2 3 4 4 2" xfId="8452" xr:uid="{E0E58A43-4E99-45C5-8248-BAE69A37749F}"/>
    <cellStyle name="Total 2 3 4 5" xfId="4400" xr:uid="{D7567F28-F707-458A-8491-D38B4CB150E1}"/>
    <cellStyle name="Total 2 3 5" xfId="2513" xr:uid="{216FF85D-F588-4ACB-A00C-51E750229FF2}"/>
    <cellStyle name="Total 2 3 5 2" xfId="3664" xr:uid="{379278FE-1BA8-45F3-81B9-B88037832887}"/>
    <cellStyle name="Total 2 3 5 2 2" xfId="7839" xr:uid="{754DFF04-0AA4-4345-9013-865B4613F540}"/>
    <cellStyle name="Total 2 3 5 3" xfId="3498" xr:uid="{E1C58E0B-D208-4536-BB8D-20FE1AC9401F}"/>
    <cellStyle name="Total 2 3 5 3 2" xfId="7677" xr:uid="{C924665A-F2B9-43B6-9BC8-73B39D18C17A}"/>
    <cellStyle name="Total 2 3 5 4" xfId="3998" xr:uid="{B06C9D46-3619-4F72-AA35-484093F46D7B}"/>
    <cellStyle name="Total 2 3 5 4 2" xfId="8164" xr:uid="{A15468BF-14B9-4806-A527-7BAD0FB204B3}"/>
    <cellStyle name="Total 2 3 5 5" xfId="4255" xr:uid="{286FD5DA-C4B8-412F-9B2C-ED1FD266D74F}"/>
    <cellStyle name="Total 2 3 5 5 2" xfId="8417" xr:uid="{CE410601-DE94-42DB-A2FA-28059FDE37FD}"/>
    <cellStyle name="Total 2 3 5 6" xfId="6852" xr:uid="{7B45BCD4-0579-49AA-9A00-E658C4067587}"/>
    <cellStyle name="Total 2 3 6" xfId="3565" xr:uid="{9AF7311D-0A6F-47C2-AC61-C46355632A6D}"/>
    <cellStyle name="Total 2 3 6 2" xfId="7742" xr:uid="{4B5BD454-07FB-42DA-92BA-EF9E9D47D276}"/>
    <cellStyle name="Total 2 3 7" xfId="3264" xr:uid="{A1B7041E-3C25-408C-9471-04B8A728EE58}"/>
    <cellStyle name="Total 2 3 7 2" xfId="7454" xr:uid="{F67EFDE8-7A3D-47F0-A697-79CD1122982B}"/>
    <cellStyle name="Total 2 3 8" xfId="4689" xr:uid="{AE8CDFE2-085D-48E4-BE52-087A906A82F6}"/>
    <cellStyle name="Total 2 3 8 2" xfId="8778" xr:uid="{59178B6C-E32F-4371-BC50-0EB5BB67EB1A}"/>
    <cellStyle name="Total 2 4" xfId="2862" xr:uid="{8356B73B-8A0D-46F6-82CF-AA0991902C48}"/>
    <cellStyle name="Total 2 4 2" xfId="3869" xr:uid="{C9E2EDB1-950C-4CFF-85AE-C9B49EC37E3A}"/>
    <cellStyle name="Total 2 4 2 2" xfId="8036" xr:uid="{EC5C985C-58AE-48D5-86C0-BB8C49FA1B49}"/>
    <cellStyle name="Total 2 4 3" xfId="4057" xr:uid="{3E77CCE4-B635-445E-933F-F49F8DEE2036}"/>
    <cellStyle name="Total 2 4 3 2" xfId="8219" xr:uid="{84048BF8-C740-4D6C-BB3B-1250725D9EBA}"/>
    <cellStyle name="Total 2 4 4" xfId="4289" xr:uid="{C92187DC-9E4F-46ED-9730-92688705C1A0}"/>
    <cellStyle name="Total 2 4 4 2" xfId="8450" xr:uid="{7F0A7594-FD56-40BB-AB6F-8A9F3FC49401}"/>
    <cellStyle name="Total 2 4 5" xfId="4398" xr:uid="{7B03526F-736A-4D03-B4CF-01B4CE37D94C}"/>
    <cellStyle name="Total 2 4 5 2" xfId="8556" xr:uid="{5F9E92D8-8689-47A0-BC3A-1EAF4D640995}"/>
    <cellStyle name="Total 2 4 6" xfId="7177" xr:uid="{71FC9BC4-0CFB-4FB9-9C0D-BA4B3C3E16FA}"/>
    <cellStyle name="Total 2 5" xfId="1100" xr:uid="{56B67661-2968-4386-B1C8-A8D0344F1CC4}"/>
    <cellStyle name="Total 3" xfId="419" xr:uid="{00000000-0005-0000-0000-0000AE030000}"/>
    <cellStyle name="Total 3 10" xfId="4690" xr:uid="{7E0F0EFA-5A60-4B3C-8500-ED60D161EBF6}"/>
    <cellStyle name="Total 3 10 2" xfId="8779" xr:uid="{14D9DE65-909D-47BA-AA3B-56D971E0CBBA}"/>
    <cellStyle name="Total 3 2" xfId="1721" xr:uid="{850F9E6F-FAAF-4D1F-8450-88183ADDB24D}"/>
    <cellStyle name="Total 3 3" xfId="2067" xr:uid="{7A9E1992-0562-4015-8288-00EAC8350701}"/>
    <cellStyle name="Total 3 3 2" xfId="3413" xr:uid="{366C14C8-9EA9-40E3-B172-3A5B89107D3B}"/>
    <cellStyle name="Total 3 3 2 2" xfId="7592" xr:uid="{610A4D78-4091-4750-88BD-44065A5CDF91}"/>
    <cellStyle name="Total 3 3 3" xfId="3380" xr:uid="{1B80D64B-2180-4797-A7A2-0448D9481AC5}"/>
    <cellStyle name="Total 3 3 3 2" xfId="7561" xr:uid="{0FB5F96C-EC63-4A60-AED1-2207E5231CBD}"/>
    <cellStyle name="Total 3 3 4" xfId="3990" xr:uid="{6742324A-5C17-40F7-B9A7-FB90F6560C97}"/>
    <cellStyle name="Total 3 3 4 2" xfId="8156" xr:uid="{9C52D788-943C-4183-A024-09E38D691BD9}"/>
    <cellStyle name="Total 3 3 5" xfId="3543" xr:uid="{FCD6DC5B-AF15-4A2C-8A54-9BB19291DAAF}"/>
    <cellStyle name="Total 3 3 5 2" xfId="7721" xr:uid="{86C4CD42-D4CE-4692-B285-8F7DA1323B38}"/>
    <cellStyle name="Total 3 3 6" xfId="4949" xr:uid="{3B2B47AD-28A1-48A3-A7EE-ACE4545F60A5}"/>
    <cellStyle name="Total 3 3 6 2" xfId="9038" xr:uid="{64A51DAE-B125-43BD-8113-8AC381B14CEE}"/>
    <cellStyle name="Total 3 3 7" xfId="6435" xr:uid="{5B718733-DBD1-40B0-9652-53DD26FCB33D}"/>
    <cellStyle name="Total 3 4" xfId="2587" xr:uid="{FC7D267D-5E17-4BBE-8F85-C6C23AF4E49C}"/>
    <cellStyle name="Total 3 4 2" xfId="3714" xr:uid="{05B1BA12-6877-4640-A559-572C35A3EF7A}"/>
    <cellStyle name="Total 3 4 2 2" xfId="7886" xr:uid="{78F118D8-4B00-42C1-A05D-91C564AFC52B}"/>
    <cellStyle name="Total 3 4 3" xfId="3805" xr:uid="{8E54D37B-A3F9-4244-9AFB-B01968E8A41D}"/>
    <cellStyle name="Total 3 4 3 2" xfId="7977" xr:uid="{379AC685-1D57-4F6B-B26F-78BA6E1A29D1}"/>
    <cellStyle name="Total 3 4 4" xfId="4168" xr:uid="{D5A5036A-568F-43F9-A3AF-C8602F66AB3F}"/>
    <cellStyle name="Total 3 4 4 2" xfId="8330" xr:uid="{D9C7CFB4-DD31-43CD-8F5D-7BB0F0385B48}"/>
    <cellStyle name="Total 3 4 5" xfId="4062" xr:uid="{7ED621E8-D1A5-48BE-8695-F25902176887}"/>
    <cellStyle name="Total 3 4 5 2" xfId="8224" xr:uid="{0FF8A1D7-C1A5-4CB6-B9A6-728936FD8A31}"/>
    <cellStyle name="Total 3 4 6" xfId="6920" xr:uid="{B6011468-8CF2-44E6-8F98-C347930F34F4}"/>
    <cellStyle name="Total 3 5" xfId="2866" xr:uid="{F123669E-3FE9-4F88-B9B8-C03A6BFDE3E2}"/>
    <cellStyle name="Total 3 5 2" xfId="3873" xr:uid="{3AD58175-45A2-43DA-9C46-DE2E76E1EFB3}"/>
    <cellStyle name="Total 3 5 2 2" xfId="8040" xr:uid="{587FFD10-A03E-48F6-BCFB-80D5892D8081}"/>
    <cellStyle name="Total 3 5 3" xfId="4061" xr:uid="{33E55ED5-42A1-4A12-B783-8F3B2C9B2470}"/>
    <cellStyle name="Total 3 5 3 2" xfId="8223" xr:uid="{D7B771B7-677A-4690-BF01-760CFD682D6A}"/>
    <cellStyle name="Total 3 5 4" xfId="4293" xr:uid="{FFD23FD7-E79F-4625-B5CA-790EAF073391}"/>
    <cellStyle name="Total 3 5 4 2" xfId="8454" xr:uid="{85327C6B-4BC9-4E2F-B4AC-0E6460AE3896}"/>
    <cellStyle name="Total 3 5 5" xfId="4402" xr:uid="{55A18BFE-A500-4199-BBC6-38CE0B173AA9}"/>
    <cellStyle name="Total 3 6" xfId="2968" xr:uid="{B7CCF0BE-FB51-47DE-823E-07282DA5B8CB}"/>
    <cellStyle name="Total 3 6 2" xfId="3967" xr:uid="{B97BC82E-D50A-4DA1-90EE-649456EAD2B6}"/>
    <cellStyle name="Total 3 6 2 2" xfId="8133" xr:uid="{9B03F8EC-6802-4D73-A897-B1FD64D13526}"/>
    <cellStyle name="Total 3 6 3" xfId="4153" xr:uid="{4A45DFFF-22CF-4FFC-9055-8020DCC27742}"/>
    <cellStyle name="Total 3 6 3 2" xfId="8315" xr:uid="{D3500096-7D4E-438A-92F3-8A8B224C3CCC}"/>
    <cellStyle name="Total 3 6 4" xfId="4384" xr:uid="{FAD15082-5DF5-4D69-9DFB-583946DE8A33}"/>
    <cellStyle name="Total 3 6 4 2" xfId="8545" xr:uid="{470E98FD-6C97-4945-AAF0-68BA7E7114C9}"/>
    <cellStyle name="Total 3 6 5" xfId="4491" xr:uid="{6DADF15D-E2B1-4E99-91D4-2E510F673495}"/>
    <cellStyle name="Total 3 6 5 2" xfId="8598" xr:uid="{E5379FB4-0055-4697-9130-D58CB3945B85}"/>
    <cellStyle name="Total 3 6 6" xfId="7221" xr:uid="{1B62F972-7D2E-4263-A07D-607A0DAA3086}"/>
    <cellStyle name="Total 3 7" xfId="1720" xr:uid="{1751F461-A3C6-4C58-A9D2-44098C7D69C1}"/>
    <cellStyle name="Total 3 7 2" xfId="6217" xr:uid="{4ED44057-B99F-4D21-98C3-F47106BBAE3B}"/>
    <cellStyle name="Total 3 8" xfId="3328" xr:uid="{C4DB6A31-219B-4DE7-AC57-96CEBC771E9E}"/>
    <cellStyle name="Total 3 8 2" xfId="7510" xr:uid="{FC8CD458-B8BE-4574-9D74-8EEFB359A0CE}"/>
    <cellStyle name="Total 3 9" xfId="4037" xr:uid="{92778F67-5734-49AD-BCBC-29AD1D3C8DD5}"/>
    <cellStyle name="Total 3 9 2" xfId="8202" xr:uid="{2229542E-46F0-4BA6-869F-456CEF44DC41}"/>
    <cellStyle name="Total 4" xfId="1722" xr:uid="{725A8061-DBD4-4C0D-875B-9579386F7BE2}"/>
    <cellStyle name="Total 4 2" xfId="2068" xr:uid="{E90C3C40-8531-44F1-964F-EA33ABEF674E}"/>
    <cellStyle name="Total 4 2 2" xfId="3414" xr:uid="{60B90FCC-542D-432B-B0FF-3BB27519D256}"/>
    <cellStyle name="Total 4 2 2 2" xfId="7593" xr:uid="{949BCF0E-37EF-4579-8CB8-D928F423D23A}"/>
    <cellStyle name="Total 4 2 3" xfId="3622" xr:uid="{6765CA38-F2DD-429E-9DBD-E10C2C91DBF4}"/>
    <cellStyle name="Total 4 2 3 2" xfId="7798" xr:uid="{34D8E847-75BA-425B-B023-75152702CA79}"/>
    <cellStyle name="Total 4 2 4" xfId="3368" xr:uid="{6C5DA896-A567-43A2-A6D5-53227F75204B}"/>
    <cellStyle name="Total 4 2 4 2" xfId="7549" xr:uid="{07394B60-94BC-430F-AB60-C8448BD5F855}"/>
    <cellStyle name="Total 4 2 5" xfId="4015" xr:uid="{DAB473CF-EA4D-40A7-AFFC-018C556AE05E}"/>
    <cellStyle name="Total 4 2 5 2" xfId="8181" xr:uid="{539C159A-8CB5-4456-B7CB-C2DADCCD7193}"/>
    <cellStyle name="Total 4 2 6" xfId="4950" xr:uid="{9EF63CC5-481C-4FE5-8B00-04355D91AF5B}"/>
    <cellStyle name="Total 4 2 6 2" xfId="9039" xr:uid="{D4A37A7E-34D4-4345-96F2-2873A3DE09DD}"/>
    <cellStyle name="Total 4 2 7" xfId="6436" xr:uid="{17077FD5-5390-4503-A198-0853EE4BA92F}"/>
    <cellStyle name="Total 4 3" xfId="2588" xr:uid="{0DC509EA-5B32-4FA6-9C80-3F8EEA772548}"/>
    <cellStyle name="Total 4 3 2" xfId="3715" xr:uid="{08122D68-04C5-447F-BA2F-3B06273EFE26}"/>
    <cellStyle name="Total 4 3 2 2" xfId="7887" xr:uid="{BD48BCA6-130B-4F5F-BF25-5340E69176B7}"/>
    <cellStyle name="Total 4 3 3" xfId="3339" xr:uid="{B65E1461-058A-48F0-9C41-8143575C60F4}"/>
    <cellStyle name="Total 4 3 3 2" xfId="7521" xr:uid="{AD01E6DD-919D-4A25-9E45-38BB6014682A}"/>
    <cellStyle name="Total 4 3 4" xfId="4169" xr:uid="{AB776718-DF54-42FF-A6E6-F20C26946CEA}"/>
    <cellStyle name="Total 4 3 4 2" xfId="8331" xr:uid="{F92B80E7-BF21-41C7-AC87-85BE417F99AB}"/>
    <cellStyle name="Total 4 3 5" xfId="3507" xr:uid="{DD92385C-7463-4CE1-9E18-4B780F011326}"/>
    <cellStyle name="Total 4 3 5 2" xfId="7686" xr:uid="{8C77DB6F-7ABD-4B53-9B9A-06826AFD5423}"/>
    <cellStyle name="Total 4 3 6" xfId="6921" xr:uid="{74939EFF-2C5E-4C42-8AA8-DDA4017FD666}"/>
    <cellStyle name="Total 4 4" xfId="2867" xr:uid="{4446CA11-7274-4682-A258-370AAA78C228}"/>
    <cellStyle name="Total 4 4 2" xfId="3874" xr:uid="{94905ACC-E820-46F0-A38F-C4FC614E5A8C}"/>
    <cellStyle name="Total 4 4 2 2" xfId="8041" xr:uid="{9DBE9A90-F947-418D-AC87-43BF0E265990}"/>
    <cellStyle name="Total 4 4 3" xfId="4063" xr:uid="{35F0DCF1-F5EA-4A42-840C-F2B01AB863F3}"/>
    <cellStyle name="Total 4 4 3 2" xfId="8225" xr:uid="{AEB1C246-6C39-47B7-8EBB-12D111F72DB9}"/>
    <cellStyle name="Total 4 4 4" xfId="4294" xr:uid="{19ACF9B5-B84F-43ED-AF59-13F27E5BDE73}"/>
    <cellStyle name="Total 4 4 4 2" xfId="8455" xr:uid="{7F43ABEB-75CE-419E-B6CB-84285384AD8D}"/>
    <cellStyle name="Total 4 4 5" xfId="4403" xr:uid="{109C7284-E115-44EB-B11C-20C25A1BC6CC}"/>
    <cellStyle name="Total 4 5" xfId="2515" xr:uid="{C8B3AD15-693D-4B5F-8749-25BD961353E5}"/>
    <cellStyle name="Total 4 5 2" xfId="3665" xr:uid="{AC7EB104-6C9F-4C11-9742-B808E662DEB9}"/>
    <cellStyle name="Total 4 5 2 2" xfId="7840" xr:uid="{8B96A46B-42E1-4648-9786-E5DE00422667}"/>
    <cellStyle name="Total 4 5 3" xfId="3348" xr:uid="{FD29876A-9A9A-4F54-92E7-29850A974DFF}"/>
    <cellStyle name="Total 4 5 3 2" xfId="7529" xr:uid="{E9A56F01-E944-4358-8325-288A0A792445}"/>
    <cellStyle name="Total 4 5 4" xfId="3357" xr:uid="{C441E93A-B5FF-4DA9-8E48-20CDFFB067C4}"/>
    <cellStyle name="Total 4 5 4 2" xfId="7538" xr:uid="{8836CA53-69FB-4A0C-91AE-67E53C932A4C}"/>
    <cellStyle name="Total 4 5 5" xfId="3630" xr:uid="{F0B5DD95-0BA4-4111-9670-013749FFD52D}"/>
    <cellStyle name="Total 4 5 5 2" xfId="7805" xr:uid="{1F0B2790-8F7B-47A4-B72B-65AC42126AAA}"/>
    <cellStyle name="Total 4 5 6" xfId="6853" xr:uid="{D6B58883-BCFE-45A5-84E0-95FF2A57F53C}"/>
    <cellStyle name="Total 4 6" xfId="3784" xr:uid="{B4C03821-3A53-44B7-B0B5-42E75489E3ED}"/>
    <cellStyle name="Total 4 6 2" xfId="7956" xr:uid="{AFE8D4A0-CC70-4CFC-B51B-C3C1870C7E41}"/>
    <cellStyle name="Total 4 7" xfId="4239" xr:uid="{F9D88162-81A9-4F3B-95CE-2CB0D019B7C8}"/>
    <cellStyle name="Total 4 7 2" xfId="8401" xr:uid="{C631BC3A-C2F5-4AF9-9C84-13D16ABC8DBE}"/>
    <cellStyle name="Total 4 8" xfId="4691" xr:uid="{3CA46180-DEE2-4E4A-AF35-D976B93CDB69}"/>
    <cellStyle name="Total 4 8 2" xfId="8780" xr:uid="{B2793FCF-E964-46EB-A92A-3CD208CA9D7D}"/>
    <cellStyle name="Total 5" xfId="2939" xr:uid="{D44121E0-0983-4C51-92A4-E605EC696474}"/>
    <cellStyle name="Total 5 2" xfId="3943" xr:uid="{5EC68766-24FD-4D7D-89C0-6025A235C141}"/>
    <cellStyle name="Total 5 2 2" xfId="8109" xr:uid="{75B0635E-4B6C-4269-BA36-ECB32DF6CF60}"/>
    <cellStyle name="Total 5 3" xfId="4131" xr:uid="{AC077EE0-DCD0-4500-A7D0-27BA7DBAA395}"/>
    <cellStyle name="Total 5 3 2" xfId="8293" xr:uid="{B248FF83-D8FF-4794-8755-79E83256573B}"/>
    <cellStyle name="Total 5 4" xfId="4361" xr:uid="{54FB0522-C3C4-4925-BDDC-A14EC7529CAD}"/>
    <cellStyle name="Total 5 4 2" xfId="8522" xr:uid="{7F4F2E89-E04E-4E1C-BB55-2C2B277C5B54}"/>
    <cellStyle name="Total 5 5" xfId="4469" xr:uid="{EE2FD530-75CA-44FC-8E73-72DD9EB94B50}"/>
    <cellStyle name="Total 5 5 2" xfId="8576" xr:uid="{113D643A-AB9B-407E-957B-3F819B83B597}"/>
    <cellStyle name="Total 5 6" xfId="7197" xr:uid="{CA37171A-B8ED-474A-998E-B018DCAA0E7D}"/>
    <cellStyle name="Warning Text" xfId="1018" builtinId="11" customBuiltin="1"/>
    <cellStyle name="Warning Text 2" xfId="63" xr:uid="{00000000-0005-0000-0000-0000AF030000}"/>
    <cellStyle name="Warning Text 2 2" xfId="131" xr:uid="{00000000-0005-0000-0000-0000B0030000}"/>
    <cellStyle name="Warning Text 2 2 2" xfId="2589" xr:uid="{62070FCF-5A0D-4196-A94E-7F96C53022C8}"/>
    <cellStyle name="Warning Text 2 2 3" xfId="1724" xr:uid="{68CD81F3-CD02-4121-9518-7111D3A439F4}"/>
    <cellStyle name="Warning Text 2 3" xfId="1723" xr:uid="{DBFD2489-A4E5-4885-85F0-306542386CD6}"/>
    <cellStyle name="Warning Text 2 4" xfId="1101" xr:uid="{D6C6193B-687F-4F15-94D3-5FA41EA66B66}"/>
    <cellStyle name="Warning Text 3" xfId="420" xr:uid="{00000000-0005-0000-0000-0000B1030000}"/>
    <cellStyle name="Warning Text 3 2" xfId="1726" xr:uid="{9B004752-9329-4850-BCF2-133B4CDBD4C9}"/>
    <cellStyle name="Warning Text 3 3" xfId="1725" xr:uid="{6021F1A0-8386-4826-8163-CF0671E45FF3}"/>
    <cellStyle name="Warning Text 4" xfId="1727" xr:uid="{11D49B24-6D48-4573-B83C-67F43C7E39AE}"/>
    <cellStyle name="Акцент1" xfId="1728" xr:uid="{8FF0B389-87F7-4141-A9C7-2DB64A399D73}"/>
    <cellStyle name="Акцент1 2" xfId="951" xr:uid="{00000000-0005-0000-0000-0000B2030000}"/>
    <cellStyle name="Акцент1 2 2" xfId="1729" xr:uid="{81666EB8-15F2-4D9E-A753-6F135BDF1429}"/>
    <cellStyle name="Акцент1 3" xfId="952" xr:uid="{00000000-0005-0000-0000-0000B3030000}"/>
    <cellStyle name="Акцент2" xfId="1730" xr:uid="{F6CC1BA9-F810-4D41-9B1A-17F8683F04BE}"/>
    <cellStyle name="Акцент2 2" xfId="953" xr:uid="{00000000-0005-0000-0000-0000B4030000}"/>
    <cellStyle name="Акцент2 2 2" xfId="1731" xr:uid="{68EB5551-FF3E-4147-9BA5-9FF3B77DFD10}"/>
    <cellStyle name="Акцент2 3" xfId="954" xr:uid="{00000000-0005-0000-0000-0000B5030000}"/>
    <cellStyle name="Акцент3" xfId="1732" xr:uid="{06C4BDDC-0DCD-4C9F-9587-2253C890E727}"/>
    <cellStyle name="Акцент3 2" xfId="955" xr:uid="{00000000-0005-0000-0000-0000B6030000}"/>
    <cellStyle name="Акцент3 2 2" xfId="1733" xr:uid="{1948C182-9C2D-4421-AEB9-22AF51B5E918}"/>
    <cellStyle name="Акцент3 3" xfId="956" xr:uid="{00000000-0005-0000-0000-0000B7030000}"/>
    <cellStyle name="Акцент4" xfId="1734" xr:uid="{C663F97A-7223-4742-A524-4133A2ADF3E0}"/>
    <cellStyle name="Акцент4 2" xfId="957" xr:uid="{00000000-0005-0000-0000-0000B8030000}"/>
    <cellStyle name="Акцент4 2 2" xfId="1735" xr:uid="{FD100152-4AEE-438B-AD19-A338FD7CC53A}"/>
    <cellStyle name="Акцент4 3" xfId="958" xr:uid="{00000000-0005-0000-0000-0000B9030000}"/>
    <cellStyle name="Акцент5" xfId="1736" xr:uid="{8A4B24EF-90CB-43A1-887C-48531809999D}"/>
    <cellStyle name="Акцент5 2" xfId="959" xr:uid="{00000000-0005-0000-0000-0000BA030000}"/>
    <cellStyle name="Акцент5 2 2" xfId="1737" xr:uid="{F0A4E010-8A0B-4648-94AC-6F67DEEFAD12}"/>
    <cellStyle name="Акцент5 3" xfId="960" xr:uid="{00000000-0005-0000-0000-0000BB030000}"/>
    <cellStyle name="Акцент6" xfId="1738" xr:uid="{EB91320E-5C19-47DA-8AC9-CA3DEE6188FE}"/>
    <cellStyle name="Акцент6 2" xfId="961" xr:uid="{00000000-0005-0000-0000-0000BC030000}"/>
    <cellStyle name="Акцент6 2 2" xfId="1739" xr:uid="{2B4724B4-C29B-4D5D-9212-69543815A5C4}"/>
    <cellStyle name="Акцент6 3" xfId="962" xr:uid="{00000000-0005-0000-0000-0000BD030000}"/>
    <cellStyle name="Беззащитный" xfId="1740" xr:uid="{BF5C21F9-A008-4C39-938A-BB6D7A2FE4C7}"/>
    <cellStyle name="Ввод " xfId="1741" xr:uid="{A4CA4463-D2F3-44D8-A88A-73332A5C76B7}"/>
    <cellStyle name="Ввод  10" xfId="2868" xr:uid="{6048C07A-0458-4EA9-B9CA-D3C5FE8E3B32}"/>
    <cellStyle name="Ввод  10 2" xfId="3875" xr:uid="{8307FBA8-F437-4145-8562-5B5BC5FC4B34}"/>
    <cellStyle name="Ввод  10 2 2" xfId="8042" xr:uid="{32258B6C-6C40-4DFA-8559-B6B983BD2B13}"/>
    <cellStyle name="Ввод  10 3" xfId="4064" xr:uid="{B843F24B-3AAF-45C7-96EC-43546D9C0D57}"/>
    <cellStyle name="Ввод  10 3 2" xfId="8226" xr:uid="{08372D78-941D-482D-AB16-10FC7EF91483}"/>
    <cellStyle name="Ввод  10 4" xfId="4295" xr:uid="{D023408B-74BA-45A7-8929-8C23728F8910}"/>
    <cellStyle name="Ввод  10 4 2" xfId="8456" xr:uid="{39B2FC20-12C0-4212-9650-157183E96F89}"/>
    <cellStyle name="Ввод  10 5" xfId="4404" xr:uid="{CE4F7482-7555-4D28-8550-71425145333B}"/>
    <cellStyle name="Ввод  11" xfId="2965" xr:uid="{B2885C0B-1A51-4562-AD29-D40FB495D3B2}"/>
    <cellStyle name="Ввод  11 2" xfId="3965" xr:uid="{4D19D0E2-DE01-47F2-B86A-7D48729C0B86}"/>
    <cellStyle name="Ввод  11 2 2" xfId="8131" xr:uid="{E13EEAD1-395F-4E17-8553-DD5C5DB57A96}"/>
    <cellStyle name="Ввод  11 3" xfId="4151" xr:uid="{92260A34-6D18-4AF6-82A6-C0149F4256CF}"/>
    <cellStyle name="Ввод  11 3 2" xfId="8313" xr:uid="{B0D22E7C-A19C-448C-8E03-67DE03F7985F}"/>
    <cellStyle name="Ввод  11 4" xfId="4382" xr:uid="{97C114D7-CCBB-42E6-B264-E9D65CE53A3C}"/>
    <cellStyle name="Ввод  11 4 2" xfId="8543" xr:uid="{D96616A1-724D-4A4F-80D7-888279AEDCD3}"/>
    <cellStyle name="Ввод  11 5" xfId="4489" xr:uid="{34CF38A7-1027-423D-8BE6-33FD9CABA235}"/>
    <cellStyle name="Ввод  11 5 2" xfId="8596" xr:uid="{799AB87A-CE38-46F9-8AF8-20356E053DB0}"/>
    <cellStyle name="Ввод  11 6" xfId="7219" xr:uid="{F197B48B-C219-4D34-A6DA-FA7CA4A13007}"/>
    <cellStyle name="Ввод  12" xfId="3189" xr:uid="{B7062381-065A-411E-8E19-EFEC8008ADED}"/>
    <cellStyle name="Ввод  12 2" xfId="7397" xr:uid="{CDD4B9B0-4755-4721-A3AD-0570519AB9DE}"/>
    <cellStyle name="Ввод  13" xfId="3219" xr:uid="{FF18890D-6CB1-4C24-A181-2AAF5A460D79}"/>
    <cellStyle name="Ввод  13 2" xfId="7422" xr:uid="{C5A48042-BAEC-45FA-8987-694E5CBE7CB7}"/>
    <cellStyle name="Ввод  14" xfId="4692" xr:uid="{3F3E612C-5CCB-4792-B668-1202F443F231}"/>
    <cellStyle name="Ввод  14 2" xfId="8781" xr:uid="{6C4076CB-237E-445C-9C92-6C3D20C40F7F}"/>
    <cellStyle name="Ввод  2" xfId="963" xr:uid="{00000000-0005-0000-0000-0000BE030000}"/>
    <cellStyle name="Ввод  2 10" xfId="2966" xr:uid="{CA786557-CD94-4764-AE9F-F62B10D8A5C7}"/>
    <cellStyle name="Ввод  2 10 2" xfId="3966" xr:uid="{4FA3E350-5FC4-42B4-9FE1-3E0CD106F639}"/>
    <cellStyle name="Ввод  2 10 2 2" xfId="8132" xr:uid="{B8BBE3D4-1D78-45B8-B622-F9296A37F0AC}"/>
    <cellStyle name="Ввод  2 10 3" xfId="4152" xr:uid="{54A84BD9-DE51-445F-90F6-ECD8DDAB963D}"/>
    <cellStyle name="Ввод  2 10 3 2" xfId="8314" xr:uid="{454AAEA5-08C7-48EC-9352-D6FA118E1664}"/>
    <cellStyle name="Ввод  2 10 4" xfId="4383" xr:uid="{53B9143C-7EBA-4B06-9B4C-06EC4E8C01CD}"/>
    <cellStyle name="Ввод  2 10 4 2" xfId="8544" xr:uid="{3E7246A8-3833-4A35-BE3A-CDDD4E683BEB}"/>
    <cellStyle name="Ввод  2 10 5" xfId="4490" xr:uid="{E0A1D2B4-8C75-4E4C-8866-EEE53A8D1D33}"/>
    <cellStyle name="Ввод  2 10 5 2" xfId="8597" xr:uid="{62081302-3B3B-4324-9F6D-3B12FC6D023D}"/>
    <cellStyle name="Ввод  2 10 6" xfId="7220" xr:uid="{49DAEE8B-775B-49C0-A19B-3E0DBD82CD73}"/>
    <cellStyle name="Ввод  2 11" xfId="1742" xr:uid="{1FE1265F-02A5-4720-8D14-CD611D4FAD90}"/>
    <cellStyle name="Ввод  2 11 2" xfId="6218" xr:uid="{E21CEE48-76A1-4203-8F78-0EFBB9F1B537}"/>
    <cellStyle name="Ввод  2 12" xfId="3188" xr:uid="{C42D7978-440B-4653-905C-9537E7EAB2AF}"/>
    <cellStyle name="Ввод  2 12 2" xfId="7396" xr:uid="{2A21E60E-C326-4A12-9967-DE7E1F859BD5}"/>
    <cellStyle name="Ввод  2 13" xfId="3535" xr:uid="{8D7CED98-9AE3-4CB2-99E2-DBE49EFB1087}"/>
    <cellStyle name="Ввод  2 13 2" xfId="7713" xr:uid="{9BFF54C4-9C58-42DC-B7CC-C75E0FEC85F2}"/>
    <cellStyle name="Ввод  2 14" xfId="4693" xr:uid="{733D80E0-464D-4221-B684-C786BF8CE7AA}"/>
    <cellStyle name="Ввод  2 14 2" xfId="8782" xr:uid="{BCCA1244-B55C-4A09-A74B-D8D55DE300BD}"/>
    <cellStyle name="Ввод  2 2" xfId="1743" xr:uid="{6C621474-B7C5-49A0-9FD8-EFD61865DC4A}"/>
    <cellStyle name="Ввод  2 2 2" xfId="2071" xr:uid="{F7F5ED91-564B-43FA-9BFE-309D62B0FF8F}"/>
    <cellStyle name="Ввод  2 2 2 2" xfId="3417" xr:uid="{253B1BD9-614D-4AF8-96DC-5B5673260006}"/>
    <cellStyle name="Ввод  2 2 2 2 2" xfId="7596" xr:uid="{350DAD0C-3AE2-4748-B74B-67C0D3B31BE0}"/>
    <cellStyle name="Ввод  2 2 2 3" xfId="3381" xr:uid="{0C4F293B-7FEF-4529-B62E-3B3FA342D5A6}"/>
    <cellStyle name="Ввод  2 2 2 3 2" xfId="7562" xr:uid="{AACCF0AC-1D17-4F99-BBF7-FFFB1045067A}"/>
    <cellStyle name="Ввод  2 2 2 4" xfId="4161" xr:uid="{8546444B-5C9F-4ABF-A2D2-216EFBC56CAB}"/>
    <cellStyle name="Ввод  2 2 2 4 2" xfId="8323" xr:uid="{97150C41-DBDB-4894-940C-7ECD5AE6DADD}"/>
    <cellStyle name="Ввод  2 2 2 5" xfId="3055" xr:uid="{600CB604-774E-4C89-B680-275929EF70C9}"/>
    <cellStyle name="Ввод  2 2 2 5 2" xfId="7290" xr:uid="{133FE5BE-6892-410D-8CEA-C1D3B240EE38}"/>
    <cellStyle name="Ввод  2 2 2 6" xfId="4953" xr:uid="{AF099CC3-FC5D-460C-B534-94115E30750C}"/>
    <cellStyle name="Ввод  2 2 2 6 2" xfId="9042" xr:uid="{F1AEC70A-5E5B-4494-B159-36BFC0A051EF}"/>
    <cellStyle name="Ввод  2 2 2 7" xfId="6439" xr:uid="{FA222697-8864-4AE2-A3F3-47B7B497FFF1}"/>
    <cellStyle name="Ввод  2 2 3" xfId="2598" xr:uid="{A5BE064E-2CE7-4BB0-B6B1-B3F5A2B07DFF}"/>
    <cellStyle name="Ввод  2 2 3 2" xfId="3721" xr:uid="{C02338F7-5A89-4A80-A3A1-1FA1C6B3AA30}"/>
    <cellStyle name="Ввод  2 2 3 2 2" xfId="7893" xr:uid="{1C7C6F7D-2022-456E-B764-3D2AE0FE2C52}"/>
    <cellStyle name="Ввод  2 2 3 3" xfId="3337" xr:uid="{A7EC199C-3343-4E41-9B7A-0F8B39BD2C5B}"/>
    <cellStyle name="Ввод  2 2 3 3 2" xfId="7519" xr:uid="{F9C37CA0-D3E1-463F-96C1-E1E4B4AE22CB}"/>
    <cellStyle name="Ввод  2 2 3 4" xfId="4175" xr:uid="{4F049E48-62EE-4E7A-9862-A25577638C8C}"/>
    <cellStyle name="Ввод  2 2 3 4 2" xfId="8337" xr:uid="{B64522FC-C5E0-43EC-ABCC-72C489D9AA1B}"/>
    <cellStyle name="Ввод  2 2 3 5" xfId="4008" xr:uid="{AB9AC0A0-8CA5-4BE3-8B95-F6CC6EB50099}"/>
    <cellStyle name="Ввод  2 2 3 5 2" xfId="8174" xr:uid="{3BD6F7AA-0682-4A94-BF2C-5B048ADA68FD}"/>
    <cellStyle name="Ввод  2 2 3 6" xfId="6927" xr:uid="{5B92F140-95E0-4745-9BE8-85B26D5A64F9}"/>
    <cellStyle name="Ввод  2 2 4" xfId="2870" xr:uid="{6B1E2EBB-FB12-4A31-8846-E2B978D49526}"/>
    <cellStyle name="Ввод  2 2 4 2" xfId="3877" xr:uid="{E60773BE-3BB2-448F-ACA3-0DF0DCD442C3}"/>
    <cellStyle name="Ввод  2 2 4 2 2" xfId="8044" xr:uid="{F2C0390A-F66E-476C-AED0-A904A942DEB9}"/>
    <cellStyle name="Ввод  2 2 4 3" xfId="4066" xr:uid="{BD672C4C-AD50-410A-B322-C1DB625DD701}"/>
    <cellStyle name="Ввод  2 2 4 3 2" xfId="8228" xr:uid="{C8A110B3-903C-4F1D-BDB6-93E1BF37071E}"/>
    <cellStyle name="Ввод  2 2 4 4" xfId="4297" xr:uid="{BFB86266-08BC-4047-BF42-93F09E2318B6}"/>
    <cellStyle name="Ввод  2 2 4 4 2" xfId="8458" xr:uid="{8F2B6C51-2325-478B-8546-88D4BF2946B9}"/>
    <cellStyle name="Ввод  2 2 4 5" xfId="4406" xr:uid="{E45BAC5B-A07D-43A3-8686-AF3DDA6874CA}"/>
    <cellStyle name="Ввод  2 2 5" xfId="2518" xr:uid="{DC25C2CF-8523-41EB-931A-2515B0B8C247}"/>
    <cellStyle name="Ввод  2 2 5 2" xfId="3667" xr:uid="{F27672B6-E4AF-4F50-B153-991A449ED1F8}"/>
    <cellStyle name="Ввод  2 2 5 2 2" xfId="7842" xr:uid="{CDF04A09-7D90-4FB6-A2C9-23E15FD8D3A5}"/>
    <cellStyle name="Ввод  2 2 5 3" xfId="3585" xr:uid="{3ACA7CD7-17BB-4614-96DA-EDC3709574BA}"/>
    <cellStyle name="Ввод  2 2 5 3 2" xfId="7762" xr:uid="{93142C81-2914-4DA3-B615-80C7A52D2709}"/>
    <cellStyle name="Ввод  2 2 5 4" xfId="3125" xr:uid="{0FFF67B2-3EE4-4B7C-9B5A-CDB4C21C6E65}"/>
    <cellStyle name="Ввод  2 2 5 4 2" xfId="7345" xr:uid="{A72E3EBE-9915-4901-9ACD-B7674EECA257}"/>
    <cellStyle name="Ввод  2 2 5 5" xfId="3010" xr:uid="{69D39238-00F4-4B54-800E-6085A19C9760}"/>
    <cellStyle name="Ввод  2 2 5 5 2" xfId="7247" xr:uid="{4BA3C10E-1E68-4E8E-B086-89C24081624D}"/>
    <cellStyle name="Ввод  2 2 5 6" xfId="6856" xr:uid="{8BFC9ACE-4D77-4BE6-9B73-AB746756B6DD}"/>
    <cellStyle name="Ввод  2 2 6" xfId="3660" xr:uid="{640CD320-5BA1-4E18-B942-06D4A1A03055}"/>
    <cellStyle name="Ввод  2 2 6 2" xfId="7835" xr:uid="{147CA2BA-E12C-40CD-AD42-CC58B734DEB5}"/>
    <cellStyle name="Ввод  2 2 7" xfId="4044" xr:uid="{673C65D1-9E29-48BF-8416-7153B9229CC3}"/>
    <cellStyle name="Ввод  2 2 7 2" xfId="8209" xr:uid="{D79F04A9-58CA-4EB7-8CAA-7749725EF677}"/>
    <cellStyle name="Ввод  2 2 8" xfId="4694" xr:uid="{3052A586-4DE4-4128-AEFE-FA9CA0264D00}"/>
    <cellStyle name="Ввод  2 2 8 2" xfId="8783" xr:uid="{0FE97CDF-69BF-4045-9A53-0E0DA754363A}"/>
    <cellStyle name="Ввод  2 3" xfId="1744" xr:uid="{A6740728-8F2E-4249-B475-AB4416212719}"/>
    <cellStyle name="Ввод  2 3 2" xfId="2072" xr:uid="{27B315FE-3B4E-4D79-81F5-246C98D58AE0}"/>
    <cellStyle name="Ввод  2 3 2 2" xfId="3418" xr:uid="{156ECB52-A5B7-4BC2-BFC5-86ECB583ABAF}"/>
    <cellStyle name="Ввод  2 3 2 2 2" xfId="7597" xr:uid="{B5FF18C1-6E4D-4875-AA7E-3E29BAF384AC}"/>
    <cellStyle name="Ввод  2 3 2 3" xfId="3098" xr:uid="{97F113E7-1187-42D3-8D14-A96E911F7822}"/>
    <cellStyle name="Ввод  2 3 2 3 2" xfId="7327" xr:uid="{48BCCBCD-0218-499E-8709-7F66C30E17F1}"/>
    <cellStyle name="Ввод  2 3 2 4" xfId="3989" xr:uid="{DA9B1D01-60B4-4290-A655-995CFAD98FCA}"/>
    <cellStyle name="Ввод  2 3 2 4 2" xfId="8155" xr:uid="{6F98DB02-8BCC-4977-9067-A7C7F8298DEE}"/>
    <cellStyle name="Ввод  2 3 2 5" xfId="3629" xr:uid="{2425B239-F675-45D1-9877-D8935AA7E478}"/>
    <cellStyle name="Ввод  2 3 2 5 2" xfId="7804" xr:uid="{8118EB29-62E2-4FC3-932F-D6F827AE086A}"/>
    <cellStyle name="Ввод  2 3 2 6" xfId="4954" xr:uid="{EC3179F2-AC0A-4EBA-8741-65D816A60CA1}"/>
    <cellStyle name="Ввод  2 3 2 6 2" xfId="9043" xr:uid="{454C6295-5C85-441C-AC0D-21A050484608}"/>
    <cellStyle name="Ввод  2 3 2 7" xfId="6440" xr:uid="{633ECAFF-125C-4161-823C-E7B089D1DFCE}"/>
    <cellStyle name="Ввод  2 3 3" xfId="2599" xr:uid="{F7BC7DDE-2B11-4864-96CD-963836EEAF5D}"/>
    <cellStyle name="Ввод  2 3 3 2" xfId="3722" xr:uid="{5EFDA789-014D-4077-93CA-2B40947404FE}"/>
    <cellStyle name="Ввод  2 3 3 2 2" xfId="7894" xr:uid="{EC6EE732-04D1-41C9-908E-3D6325A17CD0}"/>
    <cellStyle name="Ввод  2 3 3 3" xfId="3575" xr:uid="{BC9E02AB-E8E3-4F97-A40B-85A01AA1CD1B}"/>
    <cellStyle name="Ввод  2 3 3 3 2" xfId="7752" xr:uid="{5BB051D7-1C89-4B23-9039-460C80D2320F}"/>
    <cellStyle name="Ввод  2 3 3 4" xfId="4176" xr:uid="{649FBC27-E4A5-44B6-8E13-EF9692C91931}"/>
    <cellStyle name="Ввод  2 3 3 4 2" xfId="8338" xr:uid="{D2997293-2CE3-444E-9636-72862F176FA4}"/>
    <cellStyle name="Ввод  2 3 3 5" xfId="4019" xr:uid="{E2D2A5E6-0450-4E5B-B0B3-F307CC0D7E0E}"/>
    <cellStyle name="Ввод  2 3 3 5 2" xfId="8185" xr:uid="{E18B03D6-57EF-425E-8D28-F1502E0D8AAE}"/>
    <cellStyle name="Ввод  2 3 3 6" xfId="6928" xr:uid="{458DFD01-84C7-4631-9D20-198B2DFBD8D1}"/>
    <cellStyle name="Ввод  2 3 4" xfId="2871" xr:uid="{9E813CAB-1A71-498B-9FFD-EE7346AAF4AE}"/>
    <cellStyle name="Ввод  2 3 4 2" xfId="3878" xr:uid="{5C55545A-4AE1-4710-8278-CA363A2A8D58}"/>
    <cellStyle name="Ввод  2 3 4 2 2" xfId="8045" xr:uid="{E54C1641-0CE2-4359-9B0A-F8AD9C4F5ECA}"/>
    <cellStyle name="Ввод  2 3 4 3" xfId="4067" xr:uid="{9758299F-7830-4EA8-A876-A6A99965C750}"/>
    <cellStyle name="Ввод  2 3 4 3 2" xfId="8229" xr:uid="{CC512DAF-4CB1-44A4-84D8-D72E351E9563}"/>
    <cellStyle name="Ввод  2 3 4 4" xfId="4298" xr:uid="{35824D75-0C01-4F86-A257-9E27FC391C0C}"/>
    <cellStyle name="Ввод  2 3 4 4 2" xfId="8459" xr:uid="{FD0DE7B7-1512-4A69-835F-4B705AF1E0D3}"/>
    <cellStyle name="Ввод  2 3 4 5" xfId="4407" xr:uid="{DEDBDE30-EC8A-4ED6-AFD4-5A3D33D50BD1}"/>
    <cellStyle name="Ввод  2 3 5" xfId="2517" xr:uid="{61FDF343-63C0-490E-B977-75782EDD4444}"/>
    <cellStyle name="Ввод  2 3 5 2" xfId="3666" xr:uid="{E9072AAB-A242-4CCD-9011-68DE44B7156C}"/>
    <cellStyle name="Ввод  2 3 5 2 2" xfId="7841" xr:uid="{D95BB2DF-E7CE-4430-9A9C-AF5AF700E213}"/>
    <cellStyle name="Ввод  2 3 5 3" xfId="3046" xr:uid="{EA2D7613-64E2-4FE5-839E-D11E64F7D937}"/>
    <cellStyle name="Ввод  2 3 5 3 2" xfId="7282" xr:uid="{6AF6EE34-B811-4CA8-9F43-4CBCB30C20CB}"/>
    <cellStyle name="Ввод  2 3 5 4" xfId="3999" xr:uid="{42E70950-8C26-46C4-96B7-D628E689D463}"/>
    <cellStyle name="Ввод  2 3 5 4 2" xfId="8165" xr:uid="{BCFCCE31-CAE4-49D3-B5B6-9D1A6CCF4CE0}"/>
    <cellStyle name="Ввод  2 3 5 5" xfId="4256" xr:uid="{DA30338D-F08A-4D2D-ABEB-276C1CB43D30}"/>
    <cellStyle name="Ввод  2 3 5 5 2" xfId="8418" xr:uid="{C64271B6-69F9-446A-8C91-02A748523F6B}"/>
    <cellStyle name="Ввод  2 3 5 6" xfId="6855" xr:uid="{E1C6234F-6291-4AD0-88BB-55F7BB0422F7}"/>
    <cellStyle name="Ввод  2 3 6" xfId="3645" xr:uid="{96E35DF9-40E9-46E6-81FE-F7CC594E648B}"/>
    <cellStyle name="Ввод  2 3 6 2" xfId="7820" xr:uid="{E4EE4634-2DEE-4684-AA3A-56F60AB4F982}"/>
    <cellStyle name="Ввод  2 3 7" xfId="3599" xr:uid="{AB7AEF6C-F274-4C87-B811-5F63235CBC33}"/>
    <cellStyle name="Ввод  2 3 7 2" xfId="7776" xr:uid="{2EFAE775-A193-47E1-A680-E44BB1FA90E2}"/>
    <cellStyle name="Ввод  2 3 8" xfId="4695" xr:uid="{2101DFE8-E350-42D4-A9BD-F34C120F1D8B}"/>
    <cellStyle name="Ввод  2 3 8 2" xfId="8784" xr:uid="{8D9EFE0D-7003-4B68-9CC2-A78324315DE0}"/>
    <cellStyle name="Ввод  2 4" xfId="1745" xr:uid="{D6071EB3-2003-4DBA-8EEA-42EE19EBBBB1}"/>
    <cellStyle name="Ввод  2 4 2" xfId="2073" xr:uid="{13D5DAD1-7B03-4D36-BD3A-7F18669995FB}"/>
    <cellStyle name="Ввод  2 4 2 2" xfId="3419" xr:uid="{0E82875B-4282-445B-B5E2-6350278510A6}"/>
    <cellStyle name="Ввод  2 4 2 2 2" xfId="7598" xr:uid="{9A4B8D4E-1CE0-4000-BA7F-ED6E5EA5BF16}"/>
    <cellStyle name="Ввод  2 4 2 3" xfId="3097" xr:uid="{A587D711-7A85-4FCE-A2E8-CF1F81768D43}"/>
    <cellStyle name="Ввод  2 4 2 3 2" xfId="7326" xr:uid="{D3FEE6D9-3C0E-4650-9405-55B70225E36C}"/>
    <cellStyle name="Ввод  2 4 2 4" xfId="3519" xr:uid="{8927E669-8D07-4389-A459-DEF23EF8A28A}"/>
    <cellStyle name="Ввод  2 4 2 4 2" xfId="7698" xr:uid="{605ACC2B-E8EC-430F-BA56-89DF14FAB76F}"/>
    <cellStyle name="Ввод  2 4 2 5" xfId="4274" xr:uid="{78D26507-1A7A-437C-8E02-CF340B9145B2}"/>
    <cellStyle name="Ввод  2 4 2 5 2" xfId="8436" xr:uid="{2996287A-3459-4C7C-B905-B415D5C6D51B}"/>
    <cellStyle name="Ввод  2 4 2 6" xfId="4955" xr:uid="{39DB450A-1ED4-431B-99CD-47972F5F4539}"/>
    <cellStyle name="Ввод  2 4 2 6 2" xfId="9044" xr:uid="{3F464718-8341-4B2A-88B0-4709808EF0D4}"/>
    <cellStyle name="Ввод  2 4 2 7" xfId="6441" xr:uid="{BB9F351F-92FC-4D1A-BDAB-F40994BF914F}"/>
    <cellStyle name="Ввод  2 4 3" xfId="2600" xr:uid="{DA4F78FF-CCB9-471C-9024-44DD100BE631}"/>
    <cellStyle name="Ввод  2 4 3 2" xfId="3723" xr:uid="{6E4DCA08-FCBF-4238-ACA5-BDEADC0B7143}"/>
    <cellStyle name="Ввод  2 4 3 2 2" xfId="7895" xr:uid="{A270D178-8745-48C5-B8CE-82370A6B25CD}"/>
    <cellStyle name="Ввод  2 4 3 3" xfId="3490" xr:uid="{24188153-3D3D-4674-9119-6619EA430919}"/>
    <cellStyle name="Ввод  2 4 3 3 2" xfId="7669" xr:uid="{89AA0BF2-AA8F-42DA-A2DA-86331AA650BF}"/>
    <cellStyle name="Ввод  2 4 3 4" xfId="4177" xr:uid="{10A50F8B-7CC7-4DF3-8ED5-3AF53C2C4423}"/>
    <cellStyle name="Ввод  2 4 3 4 2" xfId="8339" xr:uid="{27C11F58-F0BC-4557-A4AF-52F93529103E}"/>
    <cellStyle name="Ввод  2 4 3 5" xfId="4246" xr:uid="{1A056189-5C51-4671-8201-06822B68B00D}"/>
    <cellStyle name="Ввод  2 4 3 5 2" xfId="8408" xr:uid="{0B735BFC-FE66-452C-B383-1FDD591D7860}"/>
    <cellStyle name="Ввод  2 4 3 6" xfId="6929" xr:uid="{73C878A0-E228-4FBD-9E3B-C0DA4D74D155}"/>
    <cellStyle name="Ввод  2 4 4" xfId="2872" xr:uid="{4EE6A2F0-6739-48FE-88F4-3A2B44DBC011}"/>
    <cellStyle name="Ввод  2 4 4 2" xfId="3879" xr:uid="{388B89B5-ECC2-42E7-9159-2224119B6E07}"/>
    <cellStyle name="Ввод  2 4 4 2 2" xfId="8046" xr:uid="{5BA1AFD9-CA81-4767-9820-6D51A8CBCA6A}"/>
    <cellStyle name="Ввод  2 4 4 3" xfId="4068" xr:uid="{D438B772-1404-41D5-8A1D-17173F4B30C5}"/>
    <cellStyle name="Ввод  2 4 4 3 2" xfId="8230" xr:uid="{C9E7D633-BE18-4CED-8DA8-4416534F8B9B}"/>
    <cellStyle name="Ввод  2 4 4 4" xfId="4299" xr:uid="{E5CBF5D2-608E-4B07-B0E5-5B5E5BF36051}"/>
    <cellStyle name="Ввод  2 4 4 4 2" xfId="8460" xr:uid="{99E74E2C-95E1-4906-A2B3-CAD4D20FFFBD}"/>
    <cellStyle name="Ввод  2 4 4 5" xfId="4408" xr:uid="{2FE9ECFF-5BE7-4EA4-8088-E944C9080B8E}"/>
    <cellStyle name="Ввод  2 4 5" xfId="2964" xr:uid="{17F5FC45-2E56-49A5-8919-0D7234E5F4EE}"/>
    <cellStyle name="Ввод  2 4 5 2" xfId="3964" xr:uid="{5E147ED8-70BE-4ECA-8CD9-3345DD618347}"/>
    <cellStyle name="Ввод  2 4 5 2 2" xfId="8130" xr:uid="{F7CD2B4A-633B-4C47-B936-9440B07B202B}"/>
    <cellStyle name="Ввод  2 4 5 3" xfId="4150" xr:uid="{F3C3BC03-E170-4293-9329-4DDD0DD79902}"/>
    <cellStyle name="Ввод  2 4 5 3 2" xfId="8312" xr:uid="{6C36F923-F985-470C-9267-8EE60762F295}"/>
    <cellStyle name="Ввод  2 4 5 4" xfId="4381" xr:uid="{C1C73FF5-DA19-4733-A8DD-E5FB62DEA1E7}"/>
    <cellStyle name="Ввод  2 4 5 4 2" xfId="8542" xr:uid="{3DCDB799-0C85-478E-A9E7-03914DC305E6}"/>
    <cellStyle name="Ввод  2 4 5 5" xfId="4488" xr:uid="{2C0F2009-71E8-4A95-BAF2-2774D7B85EDA}"/>
    <cellStyle name="Ввод  2 4 5 5 2" xfId="8595" xr:uid="{ECA1EB2F-61A9-40D7-AA8C-763403FBE5FD}"/>
    <cellStyle name="Ввод  2 4 5 6" xfId="7218" xr:uid="{6ED93FA2-1A09-4753-BA38-355527CCA86B}"/>
    <cellStyle name="Ввод  2 4 6" xfId="3546" xr:uid="{1F2FE1B1-0B73-473F-A675-5C3DC9BEB5C8}"/>
    <cellStyle name="Ввод  2 4 6 2" xfId="7724" xr:uid="{DDD09D18-79EF-4908-8EDF-F691B163FF9E}"/>
    <cellStyle name="Ввод  2 4 7" xfId="3346" xr:uid="{86BED29B-9EDF-4B1C-8D70-9E729F53A8FA}"/>
    <cellStyle name="Ввод  2 4 7 2" xfId="7527" xr:uid="{B73D2EDE-DB50-4B33-A5E9-1B2274163566}"/>
    <cellStyle name="Ввод  2 4 8" xfId="4696" xr:uid="{B2E47033-2702-4801-AE4F-A3A369C10FD6}"/>
    <cellStyle name="Ввод  2 4 8 2" xfId="8785" xr:uid="{5EE23BE4-0D8C-4087-AB45-A146E6A9A928}"/>
    <cellStyle name="Ввод  2 5" xfId="1746" xr:uid="{ADBB6A82-C256-42ED-A327-8BF113833FB2}"/>
    <cellStyle name="Ввод  2 5 2" xfId="2074" xr:uid="{1D6F3C67-6CA1-41CD-BB85-F96E0F008219}"/>
    <cellStyle name="Ввод  2 5 2 2" xfId="3420" xr:uid="{EB1435DD-2190-483F-AA76-6B365C3A571C}"/>
    <cellStyle name="Ввод  2 5 2 2 2" xfId="7599" xr:uid="{912E6131-D285-4F44-BF30-FE32C31AAE3C}"/>
    <cellStyle name="Ввод  2 5 2 3" xfId="3619" xr:uid="{9EE53F76-D130-4707-AC35-F014AC9F1A2E}"/>
    <cellStyle name="Ввод  2 5 2 3 2" xfId="7795" xr:uid="{F9861CA6-18C2-4E41-BAFD-0DEE2316446B}"/>
    <cellStyle name="Ввод  2 5 2 4" xfId="3369" xr:uid="{8748BEAA-C1A9-43C8-A3C7-1DF293B4B330}"/>
    <cellStyle name="Ввод  2 5 2 4 2" xfId="7550" xr:uid="{91E3A3E3-C3CC-4F06-A36A-6231DAA08DE7}"/>
    <cellStyle name="Ввод  2 5 2 5" xfId="3790" xr:uid="{64FC8868-404F-464F-910D-935B75B47A47}"/>
    <cellStyle name="Ввод  2 5 2 5 2" xfId="7962" xr:uid="{0068F214-2FE1-47D3-871B-F75E98620037}"/>
    <cellStyle name="Ввод  2 5 2 6" xfId="4956" xr:uid="{EB9C8B3A-5FEE-4C0B-B718-7798AB7E1010}"/>
    <cellStyle name="Ввод  2 5 2 6 2" xfId="9045" xr:uid="{085E33ED-7F92-4723-A88D-79796BB4EE2B}"/>
    <cellStyle name="Ввод  2 5 2 7" xfId="6442" xr:uid="{F9DBFBB2-94EA-4657-8AE9-B714BE4A2DA5}"/>
    <cellStyle name="Ввод  2 5 3" xfId="2601" xr:uid="{BD0DD8DD-1C3F-49C4-B7F6-0A740C40B2FD}"/>
    <cellStyle name="Ввод  2 5 3 2" xfId="3724" xr:uid="{373679CE-E16A-4FB6-B2E8-2F82D458ECFD}"/>
    <cellStyle name="Ввод  2 5 3 2 2" xfId="7896" xr:uid="{4CBE1A50-CECD-4E5A-B11D-0DB5013FB39A}"/>
    <cellStyle name="Ввод  2 5 3 3" xfId="3804" xr:uid="{2F77D702-7614-4A85-AB4C-657B71529981}"/>
    <cellStyle name="Ввод  2 5 3 3 2" xfId="7976" xr:uid="{7CD20A91-89BB-4143-846D-DCC05CF60DC5}"/>
    <cellStyle name="Ввод  2 5 3 4" xfId="4178" xr:uid="{726FD5B7-CA04-4887-B243-E93F75CF383A}"/>
    <cellStyle name="Ввод  2 5 3 4 2" xfId="8340" xr:uid="{1C0B8EF2-C5B5-40AC-9FFA-0DC435DAAB6A}"/>
    <cellStyle name="Ввод  2 5 3 5" xfId="4164" xr:uid="{18219EE0-136D-4878-9735-5F8D7467D333}"/>
    <cellStyle name="Ввод  2 5 3 5 2" xfId="8326" xr:uid="{CD0295FC-D033-4942-A41D-3029B1E6DDE1}"/>
    <cellStyle name="Ввод  2 5 3 6" xfId="6930" xr:uid="{9957EF12-564F-4346-AB48-BAD46048F445}"/>
    <cellStyle name="Ввод  2 5 4" xfId="2873" xr:uid="{B4DFB621-7643-4FF9-AEB4-EC7040930317}"/>
    <cellStyle name="Ввод  2 5 4 2" xfId="3880" xr:uid="{0A288725-E6A6-488E-BCD7-5E2BECBB6D1A}"/>
    <cellStyle name="Ввод  2 5 4 2 2" xfId="8047" xr:uid="{49D488E9-FA6C-4ACC-AC07-F9A07B33AFEE}"/>
    <cellStyle name="Ввод  2 5 4 3" xfId="4069" xr:uid="{E0C36EC2-943F-4F44-8192-BC2668E283AB}"/>
    <cellStyle name="Ввод  2 5 4 3 2" xfId="8231" xr:uid="{BE197C40-C555-4ABC-892A-E4F5E35BF5C9}"/>
    <cellStyle name="Ввод  2 5 4 4" xfId="4300" xr:uid="{B54D0CC1-98AB-4330-9B7B-927ED6CBEC71}"/>
    <cellStyle name="Ввод  2 5 4 4 2" xfId="8461" xr:uid="{FFF2DB5E-BBFE-4501-AA37-0D87F93AA2FB}"/>
    <cellStyle name="Ввод  2 5 4 5" xfId="4409" xr:uid="{968D74DF-FA84-4670-B80E-96A6B596154B}"/>
    <cellStyle name="Ввод  2 5 5" xfId="2329" xr:uid="{B3790346-EAF8-4304-9E61-EF098F0B4301}"/>
    <cellStyle name="Ввод  2 5 5 2" xfId="3559" xr:uid="{B2DFFC66-D312-4C57-B650-E6A362B6EAFC}"/>
    <cellStyle name="Ввод  2 5 5 2 2" xfId="7736" xr:uid="{E4BBB278-495E-4802-AD09-D1DA599E6E94}"/>
    <cellStyle name="Ввод  2 5 5 3" xfId="3598" xr:uid="{48039045-A194-4EFF-BAAA-F4B63535A34C}"/>
    <cellStyle name="Ввод  2 5 5 3 2" xfId="7775" xr:uid="{EB8880C0-9EFA-4D7B-9144-4BE70077CA6C}"/>
    <cellStyle name="Ввод  2 5 5 4" xfId="3832" xr:uid="{4E53DF87-2249-4393-BF57-8BFD5F1D96E1}"/>
    <cellStyle name="Ввод  2 5 5 4 2" xfId="8002" xr:uid="{9D28274B-4E6F-4EE8-BBD6-ADE9B7021070}"/>
    <cellStyle name="Ввод  2 5 5 5" xfId="3830" xr:uid="{69629A22-0260-4C95-9BB2-38E92F0E6207}"/>
    <cellStyle name="Ввод  2 5 5 5 2" xfId="8000" xr:uid="{8D49FA43-2CE4-4F32-A1C8-0887BFD17E41}"/>
    <cellStyle name="Ввод  2 5 5 6" xfId="6691" xr:uid="{7D4140D2-9AE6-4377-B9E9-6960543BFB00}"/>
    <cellStyle name="Ввод  2 5 6" xfId="3853" xr:uid="{3C41D16E-E146-400A-A1ED-FA8AF48EA452}"/>
    <cellStyle name="Ввод  2 5 6 2" xfId="8023" xr:uid="{CEDBA10E-E74B-42EC-A586-3E35FC5F7123}"/>
    <cellStyle name="Ввод  2 5 7" xfId="4001" xr:uid="{3E213937-32F8-41A2-9D66-7D7845BE7031}"/>
    <cellStyle name="Ввод  2 5 7 2" xfId="8167" xr:uid="{FFF2B61F-5FE5-4D1F-97BA-D4F1D16F58DF}"/>
    <cellStyle name="Ввод  2 5 8" xfId="4697" xr:uid="{AD5EBE36-1F1C-4F72-85E6-A25195DE9B1B}"/>
    <cellStyle name="Ввод  2 5 8 2" xfId="8786" xr:uid="{DA583C1A-BD7F-4722-8934-078815877D16}"/>
    <cellStyle name="Ввод  2 6" xfId="1747" xr:uid="{4996A7DE-F2BB-4E00-9BCD-C58A0E554910}"/>
    <cellStyle name="Ввод  2 6 2" xfId="2075" xr:uid="{1E3C094E-A0C2-404C-8193-A48F5A431A85}"/>
    <cellStyle name="Ввод  2 6 2 2" xfId="3421" xr:uid="{966817BF-41E6-4019-B93D-4EC25C6FC518}"/>
    <cellStyle name="Ввод  2 6 2 2 2" xfId="7600" xr:uid="{F9784A59-398F-4E0B-B1ED-6C6446913541}"/>
    <cellStyle name="Ввод  2 6 2 3" xfId="3529" xr:uid="{014C40C6-C5ED-494C-8CBB-7C6CF85EBAF6}"/>
    <cellStyle name="Ввод  2 6 2 3 2" xfId="7708" xr:uid="{79D294E7-FF58-4698-8393-632308E15FB4}"/>
    <cellStyle name="Ввод  2 6 2 4" xfId="3561" xr:uid="{95A28A3E-0F48-44C8-87AC-91C14DBF8BA6}"/>
    <cellStyle name="Ввод  2 6 2 4 2" xfId="7738" xr:uid="{62257344-557A-451A-9C36-CE1A13BEA636}"/>
    <cellStyle name="Ввод  2 6 2 5" xfId="3993" xr:uid="{010C2CFE-683F-4CD9-A5AB-F56305F81E33}"/>
    <cellStyle name="Ввод  2 6 2 5 2" xfId="8159" xr:uid="{A6A84460-7EDB-4334-9631-30BD3D10770A}"/>
    <cellStyle name="Ввод  2 6 2 6" xfId="4957" xr:uid="{77D021FC-0537-42D0-AAEE-E37043406235}"/>
    <cellStyle name="Ввод  2 6 2 6 2" xfId="9046" xr:uid="{774928C7-1837-447B-9FFB-17C0AE75AF5C}"/>
    <cellStyle name="Ввод  2 6 2 7" xfId="6443" xr:uid="{7203EB65-C585-4400-8B7E-E58597541E73}"/>
    <cellStyle name="Ввод  2 6 3" xfId="2602" xr:uid="{65B1F893-ED3E-44E6-9F67-DE164A443216}"/>
    <cellStyle name="Ввод  2 6 3 2" xfId="3725" xr:uid="{80A3D133-37B6-4D25-B2F2-66BE677375E9}"/>
    <cellStyle name="Ввод  2 6 3 2 2" xfId="7897" xr:uid="{5FFD4C50-DA8A-4A1B-B4D3-09930A23A7B9}"/>
    <cellStyle name="Ввод  2 6 3 3" xfId="3338" xr:uid="{48FE4158-4674-42D2-AA11-244C8A87BDB0}"/>
    <cellStyle name="Ввод  2 6 3 3 2" xfId="7520" xr:uid="{11133774-F88B-44A2-B5C7-7ECDE88D48AA}"/>
    <cellStyle name="Ввод  2 6 3 4" xfId="4179" xr:uid="{3D8D2ED6-5A29-423B-BC3B-0DB1F89343C5}"/>
    <cellStyle name="Ввод  2 6 3 4 2" xfId="8341" xr:uid="{C58D314B-3383-4372-8EDC-4CBE2DD1E83A}"/>
    <cellStyle name="Ввод  2 6 3 5" xfId="3850" xr:uid="{45A6BAF2-190D-4914-8E9B-6DD7E1E88155}"/>
    <cellStyle name="Ввод  2 6 3 5 2" xfId="8020" xr:uid="{E5BF587E-9A12-4F99-BFED-BD3FFBF90744}"/>
    <cellStyle name="Ввод  2 6 3 6" xfId="6931" xr:uid="{F0EDFED7-5BFA-4D5B-9399-302F63D2D0F4}"/>
    <cellStyle name="Ввод  2 6 4" xfId="2874" xr:uid="{A9794909-F305-49B8-B997-0BF9A4D28026}"/>
    <cellStyle name="Ввод  2 6 4 2" xfId="3881" xr:uid="{DC4369B6-899E-4D69-9899-4B7C0B2395B0}"/>
    <cellStyle name="Ввод  2 6 4 2 2" xfId="8048" xr:uid="{2ACEACD9-35B8-49BF-A0EF-B8994232A611}"/>
    <cellStyle name="Ввод  2 6 4 3" xfId="4070" xr:uid="{7C6C1727-742C-436C-B212-EE4956662FAB}"/>
    <cellStyle name="Ввод  2 6 4 3 2" xfId="8232" xr:uid="{748C750D-88EE-40DA-B7BB-2DE27112AA95}"/>
    <cellStyle name="Ввод  2 6 4 4" xfId="4301" xr:uid="{14A9B86C-4B32-4D66-B5C0-2AD0DD554088}"/>
    <cellStyle name="Ввод  2 6 4 4 2" xfId="8462" xr:uid="{C03DF87E-C1F0-477F-A14A-3DE9208CFD5E}"/>
    <cellStyle name="Ввод  2 6 4 5" xfId="4410" xr:uid="{4DB34257-9797-4B16-BC52-F99161BF9725}"/>
    <cellStyle name="Ввод  2 6 5" xfId="2963" xr:uid="{1BF5F250-2909-460B-9C05-F6DC2097EC2B}"/>
    <cellStyle name="Ввод  2 6 5 2" xfId="3963" xr:uid="{0639F2CD-78AC-4AF1-B4AD-2F2EBCB071D1}"/>
    <cellStyle name="Ввод  2 6 5 2 2" xfId="8129" xr:uid="{34D5AA93-CE38-40A2-AB11-FDC5A2414B46}"/>
    <cellStyle name="Ввод  2 6 5 3" xfId="4149" xr:uid="{7C18DFF4-FBDE-4851-8157-B35F28020302}"/>
    <cellStyle name="Ввод  2 6 5 3 2" xfId="8311" xr:uid="{66AA22E5-E638-4685-BEBB-78C1AFA4729F}"/>
    <cellStyle name="Ввод  2 6 5 4" xfId="4380" xr:uid="{DA63687D-41D7-40A0-B62B-ADA8BB76A548}"/>
    <cellStyle name="Ввод  2 6 5 4 2" xfId="8541" xr:uid="{27F9D292-2A43-4470-A385-E06A6A6B1453}"/>
    <cellStyle name="Ввод  2 6 5 5" xfId="4487" xr:uid="{B73F14C8-C1FD-4D80-B2AD-1A6B3D4F04BA}"/>
    <cellStyle name="Ввод  2 6 5 5 2" xfId="8594" xr:uid="{595D5781-1A62-4074-B8A1-2092FC9BB9AA}"/>
    <cellStyle name="Ввод  2 6 5 6" xfId="7217" xr:uid="{2D10293C-2B4F-46D8-AEB2-9F4BBB45C906}"/>
    <cellStyle name="Ввод  2 6 6" xfId="3395" xr:uid="{5E65240C-F5A2-483C-BF8F-ADCC9208874A}"/>
    <cellStyle name="Ввод  2 6 6 2" xfId="7576" xr:uid="{A519E16E-5EFA-486F-AA61-601FD9C52A24}"/>
    <cellStyle name="Ввод  2 6 7" xfId="4003" xr:uid="{1C776002-18C8-4693-AD26-3ABD499190FB}"/>
    <cellStyle name="Ввод  2 6 7 2" xfId="8169" xr:uid="{D55667A3-ADFE-48DC-A316-1BA9658F8D3A}"/>
    <cellStyle name="Ввод  2 6 8" xfId="4698" xr:uid="{523DD085-98F4-4354-8350-856A982656D9}"/>
    <cellStyle name="Ввод  2 6 8 2" xfId="8787" xr:uid="{93A3DDBF-A412-445A-B8DC-FD04583F6658}"/>
    <cellStyle name="Ввод  2 7" xfId="2070" xr:uid="{88352652-C2DA-4F98-AB34-DF22EAB7E9FA}"/>
    <cellStyle name="Ввод  2 7 2" xfId="3416" xr:uid="{1250F3C8-2774-436B-9DFE-08B4960B02CA}"/>
    <cellStyle name="Ввод  2 7 2 2" xfId="7595" xr:uid="{9F01BB92-51BF-4747-B0EF-684CC6EFDA91}"/>
    <cellStyle name="Ввод  2 7 3" xfId="3844" xr:uid="{5B997D44-03D8-4482-8DD5-C315630F970F}"/>
    <cellStyle name="Ввод  2 7 3 2" xfId="8014" xr:uid="{7D80D188-14E8-4F2E-80CE-DE98BC78E8D6}"/>
    <cellStyle name="Ввод  2 7 4" xfId="3137" xr:uid="{1AC9A09F-A1AF-4767-A50D-68E9258BDF47}"/>
    <cellStyle name="Ввод  2 7 4 2" xfId="7354" xr:uid="{BEDA1E5B-82D8-42D3-BC04-10B2D9B46B54}"/>
    <cellStyle name="Ввод  2 7 5" xfId="3820" xr:uid="{F34953BD-30DA-41DA-A2A1-71ACCA431D6B}"/>
    <cellStyle name="Ввод  2 7 5 2" xfId="7991" xr:uid="{5D972292-AC5C-4938-A416-3DB8322A632E}"/>
    <cellStyle name="Ввод  2 7 6" xfId="4952" xr:uid="{9A015714-8EDA-4E92-9FC5-85BE38766676}"/>
    <cellStyle name="Ввод  2 7 6 2" xfId="9041" xr:uid="{45F09138-32E4-4837-A757-513E7C7216E0}"/>
    <cellStyle name="Ввод  2 7 7" xfId="6438" xr:uid="{818721AC-033B-42A1-AD70-4FFF3BD95D69}"/>
    <cellStyle name="Ввод  2 8" xfId="2597" xr:uid="{D8BF4C64-E115-4946-A247-66CC4D68B439}"/>
    <cellStyle name="Ввод  2 8 2" xfId="3720" xr:uid="{EC150264-E2B7-490D-9AFF-2FCEC069320E}"/>
    <cellStyle name="Ввод  2 8 2 2" xfId="7892" xr:uid="{3A95C6BD-8788-42A5-B8F1-25A2A891F558}"/>
    <cellStyle name="Ввод  2 8 3" xfId="3803" xr:uid="{13183CBE-BCF8-45EB-B1FE-56D8D10272C3}"/>
    <cellStyle name="Ввод  2 8 3 2" xfId="7975" xr:uid="{5969A3F5-BDA3-4807-AA84-824C566061C8}"/>
    <cellStyle name="Ввод  2 8 4" xfId="4174" xr:uid="{1B927E3F-8929-4BAF-8294-FCF6F737F0F8}"/>
    <cellStyle name="Ввод  2 8 4 2" xfId="8336" xr:uid="{7902A3FA-71A6-4814-9165-6661268CDF8B}"/>
    <cellStyle name="Ввод  2 8 5" xfId="3298" xr:uid="{24189160-293B-45D7-B111-A06239B09C6E}"/>
    <cellStyle name="Ввод  2 8 5 2" xfId="7485" xr:uid="{080D0886-EEE8-429A-9AA9-D886DE4E39E1}"/>
    <cellStyle name="Ввод  2 8 6" xfId="6926" xr:uid="{2CD39642-1395-4A28-A87F-705CD31A903E}"/>
    <cellStyle name="Ввод  2 9" xfId="2869" xr:uid="{BE1CE676-9AFA-4F05-A920-08FA94465F5B}"/>
    <cellStyle name="Ввод  2 9 2" xfId="3876" xr:uid="{0AB2D2D0-5762-40D4-A503-7578A9815227}"/>
    <cellStyle name="Ввод  2 9 2 2" xfId="8043" xr:uid="{B6276716-B0DE-4705-A366-D18BE1E42552}"/>
    <cellStyle name="Ввод  2 9 3" xfId="4065" xr:uid="{728F3137-5226-42A9-93E2-C5D5C12B2BA4}"/>
    <cellStyle name="Ввод  2 9 3 2" xfId="8227" xr:uid="{6FBF2909-1790-4837-8215-C9D8EDD9A352}"/>
    <cellStyle name="Ввод  2 9 4" xfId="4296" xr:uid="{F03B2B63-CE48-49F2-975A-0461A873FEB8}"/>
    <cellStyle name="Ввод  2 9 4 2" xfId="8457" xr:uid="{302839DA-2A2C-4CEC-9F27-9A57AD2356B3}"/>
    <cellStyle name="Ввод  2 9 5" xfId="4405" xr:uid="{379DA6A7-5571-4D1F-B5D5-72314E97D29B}"/>
    <cellStyle name="Ввод  3" xfId="964" xr:uid="{00000000-0005-0000-0000-0000BF030000}"/>
    <cellStyle name="Ввод  3 2" xfId="2076" xr:uid="{9AD1D95F-21BA-4F48-970B-48BA66AFC6FC}"/>
    <cellStyle name="Ввод  3 2 2" xfId="3422" xr:uid="{4290EC16-B016-4B59-967B-E5CE88F4AA37}"/>
    <cellStyle name="Ввод  3 2 2 2" xfId="7601" xr:uid="{8E67FA7C-64DB-4E2E-89FD-7CE550676E31}"/>
    <cellStyle name="Ввод  3 2 3" xfId="3841" xr:uid="{3CD480F7-6A9A-4F32-B737-11EC1E2CB7F9}"/>
    <cellStyle name="Ввод  3 2 3 2" xfId="8011" xr:uid="{CF3BBD5D-30C0-44CE-BF9F-0562996AE8A0}"/>
    <cellStyle name="Ввод  3 2 4" xfId="3236" xr:uid="{396A2BE8-BFFC-4F2C-91FC-C96EA95AD796}"/>
    <cellStyle name="Ввод  3 2 4 2" xfId="7433" xr:uid="{550E396E-545B-405D-BAA2-0A938FFAE6E9}"/>
    <cellStyle name="Ввод  3 2 5" xfId="3359" xr:uid="{77232928-B500-433E-AC02-BF7E777F5D8F}"/>
    <cellStyle name="Ввод  3 2 5 2" xfId="7540" xr:uid="{4AD8263D-49C8-4FA0-91B9-D41F46D2B18C}"/>
    <cellStyle name="Ввод  3 2 6" xfId="4958" xr:uid="{2968540C-1958-47BE-BC45-D81C56A96512}"/>
    <cellStyle name="Ввод  3 2 6 2" xfId="9047" xr:uid="{D13FCC5F-7E42-4449-9FB0-7BBE7CE526CA}"/>
    <cellStyle name="Ввод  3 2 7" xfId="6444" xr:uid="{ABC15EF9-BAA0-4BAD-BC39-1137F1964DD5}"/>
    <cellStyle name="Ввод  3 3" xfId="2603" xr:uid="{F958CB4F-BB97-4364-BB37-4B37D88DA4E9}"/>
    <cellStyle name="Ввод  3 3 2" xfId="3726" xr:uid="{CAE3AFE6-0F8C-4FEB-B570-AA45D41E0AAE}"/>
    <cellStyle name="Ввод  3 3 2 2" xfId="7898" xr:uid="{CDA38D9A-BDAC-4461-8BB6-13D00980C12B}"/>
    <cellStyle name="Ввод  3 3 3" xfId="3031" xr:uid="{73C34B15-A99B-4950-8FD2-124A433E3847}"/>
    <cellStyle name="Ввод  3 3 3 2" xfId="7267" xr:uid="{EA9B6F40-B436-43FD-8E9B-2187B55FD570}"/>
    <cellStyle name="Ввод  3 3 4" xfId="4180" xr:uid="{12F0E336-F8A9-4F01-90E7-9F1889D27224}"/>
    <cellStyle name="Ввод  3 3 4 2" xfId="8342" xr:uid="{67C2ABA0-0232-4D17-A6F3-34FCDDDA9978}"/>
    <cellStyle name="Ввод  3 3 5" xfId="3386" xr:uid="{B42C660E-B8C0-4EC3-9DC1-EA0F0E0E0BF8}"/>
    <cellStyle name="Ввод  3 3 5 2" xfId="7567" xr:uid="{7C341E96-121F-45BA-99E7-19AF66C2D30C}"/>
    <cellStyle name="Ввод  3 3 6" xfId="6932" xr:uid="{2CD798EB-22E0-4F3B-82D6-E0FB7730B881}"/>
    <cellStyle name="Ввод  3 4" xfId="2875" xr:uid="{C4DE7243-7C13-4FD2-9C88-575A0B478BBF}"/>
    <cellStyle name="Ввод  3 4 2" xfId="3882" xr:uid="{5343D0D6-A21B-4731-BCDD-678CDE8591BD}"/>
    <cellStyle name="Ввод  3 4 2 2" xfId="8049" xr:uid="{7570AB5F-F23C-45F9-8319-F9712087C6E3}"/>
    <cellStyle name="Ввод  3 4 3" xfId="4071" xr:uid="{4A2858E2-D9DC-45DE-A7C1-F998B1AACBB4}"/>
    <cellStyle name="Ввод  3 4 3 2" xfId="8233" xr:uid="{35CC21D8-4A1A-420B-A31F-75E40BF6C46B}"/>
    <cellStyle name="Ввод  3 4 4" xfId="4302" xr:uid="{D89837DD-E7F4-43CC-9840-EFB74DB768F0}"/>
    <cellStyle name="Ввод  3 4 4 2" xfId="8463" xr:uid="{1687FE43-6E4A-4B97-A889-EBBAD5E8D2A4}"/>
    <cellStyle name="Ввод  3 4 5" xfId="4411" xr:uid="{AC988233-53A7-4793-8F80-6D0EED964CE7}"/>
    <cellStyle name="Ввод  3 5" xfId="2337" xr:uid="{E6232AA7-41EB-484C-86E5-1C871F74C2A7}"/>
    <cellStyle name="Ввод  3 5 2" xfId="3563" xr:uid="{1A09D0CE-2643-478A-9398-6E1BEE39366D}"/>
    <cellStyle name="Ввод  3 5 2 2" xfId="7740" xr:uid="{F1507BEE-B036-4198-97F7-F68FFF940EC4}"/>
    <cellStyle name="Ввод  3 5 3" xfId="3825" xr:uid="{B5168B93-C26A-42BC-BB0D-4605E851B88D}"/>
    <cellStyle name="Ввод  3 5 3 2" xfId="7995" xr:uid="{E02C22D5-E05D-4836-92BA-770A0FEBCB5C}"/>
    <cellStyle name="Ввод  3 5 4" xfId="3265" xr:uid="{DCB1B7A4-EDEB-4924-8835-37904E877D51}"/>
    <cellStyle name="Ввод  3 5 4 2" xfId="7455" xr:uid="{2C9C9CEE-36E1-426B-9787-29FE590970BA}"/>
    <cellStyle name="Ввод  3 5 5" xfId="3194" xr:uid="{B23A4B5E-57EE-4615-AE9E-F7CA4A6D43AD}"/>
    <cellStyle name="Ввод  3 5 5 2" xfId="7402" xr:uid="{3A76DD09-59F6-4A1D-8980-707411B89966}"/>
    <cellStyle name="Ввод  3 5 6" xfId="6696" xr:uid="{51ABF268-556D-4898-86A6-7D2079BFC909}"/>
    <cellStyle name="Ввод  3 6" xfId="1748" xr:uid="{425E0050-358C-4C38-8A55-2872CE6566EA}"/>
    <cellStyle name="Ввод  3 6 2" xfId="6219" xr:uid="{51D4719E-A2BC-40E5-8CD0-7D28B5B55E23}"/>
    <cellStyle name="Ввод  3 7" xfId="3187" xr:uid="{D20A0DB3-32B6-44EE-A76B-0BA0A120381B}"/>
    <cellStyle name="Ввод  3 7 2" xfId="7395" xr:uid="{19D2AA82-70DF-49F5-ABBA-25F365EC3755}"/>
    <cellStyle name="Ввод  3 8" xfId="4013" xr:uid="{2F9D55CE-DD60-4FA9-81BE-F44FA4307B62}"/>
    <cellStyle name="Ввод  3 8 2" xfId="8179" xr:uid="{5FDF2643-FEAE-49AE-85E1-37BB356AE8E0}"/>
    <cellStyle name="Ввод  3 9" xfId="4699" xr:uid="{75EE6C8A-9C1F-403B-85D6-C7E174350CAB}"/>
    <cellStyle name="Ввод  3 9 2" xfId="8788" xr:uid="{284427C5-E5C5-40E5-BDE2-4659EA0C8A9B}"/>
    <cellStyle name="Ввод  4" xfId="1749" xr:uid="{4CDBEEDF-4E67-4D81-8638-4C5D5303CE64}"/>
    <cellStyle name="Ввод  4 2" xfId="2077" xr:uid="{C5CA96ED-44ED-4540-955B-9E938C43782D}"/>
    <cellStyle name="Ввод  4 2 2" xfId="3423" xr:uid="{59A1C17C-F072-4A19-8F4A-E791F43EC3BF}"/>
    <cellStyle name="Ввод  4 2 2 2" xfId="7602" xr:uid="{EE9DF292-5E38-454A-B9F0-730255EE6193}"/>
    <cellStyle name="Ввод  4 2 3" xfId="3378" xr:uid="{C0BCFC6E-FDD9-476B-9357-26E6A7098D66}"/>
    <cellStyle name="Ввод  4 2 3 2" xfId="7559" xr:uid="{63E17B44-E31F-4026-BCD6-5A315A54894C}"/>
    <cellStyle name="Ввод  4 2 4" xfId="3353" xr:uid="{4EC5F088-26AC-4FE2-A6EA-6F46BEAFC82F}"/>
    <cellStyle name="Ввод  4 2 4 2" xfId="7534" xr:uid="{233A3EC7-2A0A-4B80-BF2E-8EF62520F4FA}"/>
    <cellStyle name="Ввод  4 2 5" xfId="3608" xr:uid="{5C502036-69FD-42FB-B2C9-66BF761BC8DB}"/>
    <cellStyle name="Ввод  4 2 5 2" xfId="7784" xr:uid="{0F6C923F-0C73-47ED-8F74-3B794D700F9D}"/>
    <cellStyle name="Ввод  4 2 6" xfId="4959" xr:uid="{E30FD5A3-1E6C-40D4-A301-574C2FCFE966}"/>
    <cellStyle name="Ввод  4 2 6 2" xfId="9048" xr:uid="{8820A027-06F5-4C7B-BDA2-686B12B38021}"/>
    <cellStyle name="Ввод  4 2 7" xfId="6445" xr:uid="{4A04BEA4-E154-47B7-966E-4D12A606C352}"/>
    <cellStyle name="Ввод  4 3" xfId="2604" xr:uid="{6A6E1F30-049B-4A1A-81A7-9A2E42FDF4D4}"/>
    <cellStyle name="Ввод  4 3 2" xfId="3727" xr:uid="{B918D1A5-BF46-4FA9-96DB-3105F6D88FD5}"/>
    <cellStyle name="Ввод  4 3 2 2" xfId="7899" xr:uid="{369AF5ED-F80B-48ED-8FBE-444D3AABE43A}"/>
    <cellStyle name="Ввод  4 3 3" xfId="3030" xr:uid="{872CEA2F-50E8-4F47-9003-8AD0959405B1}"/>
    <cellStyle name="Ввод  4 3 3 2" xfId="7266" xr:uid="{1F9D3548-FC8E-4935-8537-ACE14F4C335F}"/>
    <cellStyle name="Ввод  4 3 4" xfId="4181" xr:uid="{6CDF98A2-DCF1-412F-9559-C4ED1F8BEE5C}"/>
    <cellStyle name="Ввод  4 3 4 2" xfId="8343" xr:uid="{01C03D80-6CC9-45CC-8C0B-16034CDF051E}"/>
    <cellStyle name="Ввод  4 3 5" xfId="4247" xr:uid="{6A900F72-1221-4A93-A1BC-E018D621BB05}"/>
    <cellStyle name="Ввод  4 3 5 2" xfId="8409" xr:uid="{64214109-2AF8-4740-9ED9-3E95D3C4240C}"/>
    <cellStyle name="Ввод  4 3 6" xfId="6933" xr:uid="{560B9604-8F99-40F9-9C27-0952DD8F87DB}"/>
    <cellStyle name="Ввод  4 4" xfId="2876" xr:uid="{51493658-0E4B-4E6F-8AD4-DF9687A6CEB9}"/>
    <cellStyle name="Ввод  4 4 2" xfId="3883" xr:uid="{4C47A248-0B5D-4213-8F32-DB09878F1A88}"/>
    <cellStyle name="Ввод  4 4 2 2" xfId="8050" xr:uid="{F59A2893-BBFB-4020-8ED2-96FE5BFDA352}"/>
    <cellStyle name="Ввод  4 4 3" xfId="4072" xr:uid="{A38DEA4B-A1D4-4F8C-A5A5-CB7A701A9A1F}"/>
    <cellStyle name="Ввод  4 4 3 2" xfId="8234" xr:uid="{E1C14BF7-C6F9-4F86-B48F-14CD9E1EC07D}"/>
    <cellStyle name="Ввод  4 4 4" xfId="4303" xr:uid="{165CBFF3-71E1-463E-A67E-A26A5BBFFF5B}"/>
    <cellStyle name="Ввод  4 4 4 2" xfId="8464" xr:uid="{563DEBFB-3C60-4737-801F-7C3F012996A3}"/>
    <cellStyle name="Ввод  4 4 5" xfId="4412" xr:uid="{BE187EAA-672C-4CB6-9DD0-805D93C91162}"/>
    <cellStyle name="Ввод  4 5" xfId="2519" xr:uid="{7EF636E7-769B-482B-9BD3-5ACC3296AA20}"/>
    <cellStyle name="Ввод  4 5 2" xfId="3668" xr:uid="{FDCF9E42-9BDA-436E-9D3C-E609D0957FD6}"/>
    <cellStyle name="Ввод  4 5 2 2" xfId="7843" xr:uid="{2549EF57-F947-436F-A61E-82F111220685}"/>
    <cellStyle name="Ввод  4 5 3" xfId="3496" xr:uid="{5C0D024C-4769-4B2F-86A7-F6A42C288F67}"/>
    <cellStyle name="Ввод  4 5 3 2" xfId="7675" xr:uid="{4B9D26EF-7271-4626-B327-93F14A962AB4}"/>
    <cellStyle name="Ввод  4 5 4" xfId="3280" xr:uid="{C41F4CF6-BA40-4ADE-A526-C25D224F9E69}"/>
    <cellStyle name="Ввод  4 5 4 2" xfId="7469" xr:uid="{A9FA3B13-1CDD-4191-80B8-D9FB25960841}"/>
    <cellStyle name="Ввод  4 5 5" xfId="3192" xr:uid="{1968B0F4-7E76-4102-81FF-F9F791D16FA0}"/>
    <cellStyle name="Ввод  4 5 5 2" xfId="7400" xr:uid="{9F59A847-E0AC-42FA-BBC4-3F9638FE01D6}"/>
    <cellStyle name="Ввод  4 5 6" xfId="6857" xr:uid="{2EE60A50-F967-49BE-90CC-E89B6EC245FA}"/>
    <cellStyle name="Ввод  4 6" xfId="3186" xr:uid="{A31D07C6-A4EC-4F78-B3F9-4B228A0A5D4F}"/>
    <cellStyle name="Ввод  4 6 2" xfId="7394" xr:uid="{648B92C6-A16E-4C07-BC4A-C898C21CC91C}"/>
    <cellStyle name="Ввод  4 7" xfId="4279" xr:uid="{F0E5792B-48D4-4E88-8BD3-B6DB9C261EDF}"/>
    <cellStyle name="Ввод  4 7 2" xfId="8441" xr:uid="{C8A51633-606A-4FAC-8FDD-3860BFD70442}"/>
    <cellStyle name="Ввод  4 8" xfId="4700" xr:uid="{0C113906-9D0A-4AE2-8A6C-FE28C3A3EC04}"/>
    <cellStyle name="Ввод  4 8 2" xfId="8789" xr:uid="{AAEA1918-91B4-4D56-9DCD-F1EE143EB510}"/>
    <cellStyle name="Ввод  5" xfId="1750" xr:uid="{77215394-E1B0-4255-9EC4-A20231A86F10}"/>
    <cellStyle name="Ввод  5 2" xfId="2078" xr:uid="{E0677669-D9B1-4287-9FDF-1128B4972FF8}"/>
    <cellStyle name="Ввод  5 2 2" xfId="3424" xr:uid="{E158FC4C-836A-4AAC-80A5-1D2E89EA341A}"/>
    <cellStyle name="Ввод  5 2 2 2" xfId="7603" xr:uid="{3AFCA7B5-6AC3-4766-9475-EA2D10CD6F06}"/>
    <cellStyle name="Ввод  5 2 3" xfId="3620" xr:uid="{92D9D203-6E63-48E2-945F-4EDA4CC92D34}"/>
    <cellStyle name="Ввод  5 2 3 2" xfId="7796" xr:uid="{968E063E-8301-4A96-B65D-966FB84A84BC}"/>
    <cellStyle name="Ввод  5 2 4" xfId="3363" xr:uid="{4F643FA0-A529-44F9-8A3E-AE0ED33D27C5}"/>
    <cellStyle name="Ввод  5 2 4 2" xfId="7544" xr:uid="{1AE7EE5D-BA14-4D99-9118-01C7B4ACE559}"/>
    <cellStyle name="Ввод  5 2 5" xfId="3506" xr:uid="{53AB7290-1A4C-4FB8-9B46-334596736D23}"/>
    <cellStyle name="Ввод  5 2 5 2" xfId="7685" xr:uid="{9F25087D-FEF5-4650-9248-6B2A6216C798}"/>
    <cellStyle name="Ввод  5 2 6" xfId="4960" xr:uid="{55E8924F-8D82-4127-BED2-E75BDCD46951}"/>
    <cellStyle name="Ввод  5 2 6 2" xfId="9049" xr:uid="{B1B46140-B150-4CD2-96DF-A0362CB89228}"/>
    <cellStyle name="Ввод  5 2 7" xfId="6446" xr:uid="{4801E605-B21F-4A0F-8315-BED739970E77}"/>
    <cellStyle name="Ввод  5 3" xfId="2605" xr:uid="{FF60B98B-131E-4085-BC06-138E5DB493CE}"/>
    <cellStyle name="Ввод  5 3 2" xfId="3728" xr:uid="{9328F131-B383-4397-A361-6F31EC119CD6}"/>
    <cellStyle name="Ввод  5 3 2 2" xfId="7900" xr:uid="{7BD5D3CA-8F49-41D5-BC36-A81C29B88A60}"/>
    <cellStyle name="Ввод  5 3 3" xfId="3573" xr:uid="{8CB489F2-C753-4FA7-8E9F-F91F03BF0F63}"/>
    <cellStyle name="Ввод  5 3 3 2" xfId="7750" xr:uid="{F3A172D0-D300-43C1-923B-E6A04A5C4E94}"/>
    <cellStyle name="Ввод  5 3 4" xfId="4182" xr:uid="{169EB71E-D18E-430F-A5FE-3DC4458BC1A8}"/>
    <cellStyle name="Ввод  5 3 4 2" xfId="8344" xr:uid="{93D3DA69-234B-4780-8483-757A2F90F909}"/>
    <cellStyle name="Ввод  5 3 5" xfId="3991" xr:uid="{2EF59EF7-42C3-432E-BCD4-004D1E4159B5}"/>
    <cellStyle name="Ввод  5 3 5 2" xfId="8157" xr:uid="{022C3A07-77C2-4ACF-85F0-31F3931FDE28}"/>
    <cellStyle name="Ввод  5 3 6" xfId="6934" xr:uid="{BD17E204-34C4-4C8E-8BAB-EFAB2F7796C7}"/>
    <cellStyle name="Ввод  5 4" xfId="2877" xr:uid="{8FAE9A39-6C16-4729-8B64-759FD7387F13}"/>
    <cellStyle name="Ввод  5 4 2" xfId="3884" xr:uid="{8957E384-01C3-4BF6-A156-938509D3186A}"/>
    <cellStyle name="Ввод  5 4 2 2" xfId="8051" xr:uid="{1F27188F-35A0-4F12-99BE-B1EFC9D95F4E}"/>
    <cellStyle name="Ввод  5 4 3" xfId="4073" xr:uid="{4FF5CBCA-FC60-4ACA-8406-3609FDE12A7B}"/>
    <cellStyle name="Ввод  5 4 3 2" xfId="8235" xr:uid="{BB175E72-896B-4FC4-A21D-5F5CC2DF743B}"/>
    <cellStyle name="Ввод  5 4 4" xfId="4304" xr:uid="{709E7AE9-4C8C-4C58-933C-274BFDBB1448}"/>
    <cellStyle name="Ввод  5 4 4 2" xfId="8465" xr:uid="{5621C637-7630-48CD-8F87-16E536A372DE}"/>
    <cellStyle name="Ввод  5 4 5" xfId="4413" xr:uid="{10EE5F9E-A22F-4529-BA68-92BC2696774F}"/>
    <cellStyle name="Ввод  5 5" xfId="2962" xr:uid="{114A57FE-5769-4400-B8A7-561B7BE4E47B}"/>
    <cellStyle name="Ввод  5 5 2" xfId="3962" xr:uid="{8AB9D317-A5E1-4026-A4DF-980AD9576818}"/>
    <cellStyle name="Ввод  5 5 2 2" xfId="8128" xr:uid="{EAE9FCDA-8646-4293-8636-A8DDEA534E7B}"/>
    <cellStyle name="Ввод  5 5 3" xfId="4148" xr:uid="{0CF19D91-850E-4B7C-87E6-69997CE909E6}"/>
    <cellStyle name="Ввод  5 5 3 2" xfId="8310" xr:uid="{88C3328C-DAB0-4C66-B820-BB0A62DFC656}"/>
    <cellStyle name="Ввод  5 5 4" xfId="4379" xr:uid="{667E232B-02D7-49E0-9889-4171A8B34F31}"/>
    <cellStyle name="Ввод  5 5 4 2" xfId="8540" xr:uid="{A2F38574-DE1C-47DB-8586-4F589EC82415}"/>
    <cellStyle name="Ввод  5 5 5" xfId="4486" xr:uid="{0F73B496-06BE-4319-9A9B-164C785BE692}"/>
    <cellStyle name="Ввод  5 5 5 2" xfId="8593" xr:uid="{4E4CCBD9-63D5-4E7D-9100-6B6879A59D24}"/>
    <cellStyle name="Ввод  5 5 6" xfId="7216" xr:uid="{A098F247-1B00-442D-B4B9-A9A1E678F30D}"/>
    <cellStyle name="Ввод  5 6" xfId="3185" xr:uid="{533BB836-E4D7-43EA-8509-0B3C4A7E2281}"/>
    <cellStyle name="Ввод  5 6 2" xfId="7393" xr:uid="{DDD5B3DC-51DA-4F41-845F-FC1BCFF424D4}"/>
    <cellStyle name="Ввод  5 7" xfId="3234" xr:uid="{28B3D79F-B21D-4E6E-B4F4-5F308D53F815}"/>
    <cellStyle name="Ввод  5 7 2" xfId="7431" xr:uid="{1B9135D0-C01A-4A47-92F5-77FFA4C8AA59}"/>
    <cellStyle name="Ввод  5 8" xfId="4701" xr:uid="{733E1BFE-6D83-4F4F-8ADE-7D9CDD580377}"/>
    <cellStyle name="Ввод  5 8 2" xfId="8790" xr:uid="{4FEFF896-F812-4B9C-8656-29C203A4FD62}"/>
    <cellStyle name="Ввод  6" xfId="1751" xr:uid="{9D5978C6-79C1-430B-84DC-08F80872B708}"/>
    <cellStyle name="Ввод  6 2" xfId="2079" xr:uid="{AC85D9AF-C264-467C-AE19-8EAC72978DEE}"/>
    <cellStyle name="Ввод  6 2 2" xfId="3425" xr:uid="{D82D65DC-94B9-431A-AD35-FEE51BFE6D6A}"/>
    <cellStyle name="Ввод  6 2 2 2" xfId="7604" xr:uid="{7506C7A7-8A34-441A-B290-3E112654CF32}"/>
    <cellStyle name="Ввод  6 2 3" xfId="3530" xr:uid="{B4A32D91-3D99-453E-8241-F1DF36206F51}"/>
    <cellStyle name="Ввод  6 2 3 2" xfId="7709" xr:uid="{2706ECD8-5D12-4EA7-AB01-A2AA4D26101E}"/>
    <cellStyle name="Ввод  6 2 4" xfId="4027" xr:uid="{54C6527B-F5B4-4E65-9496-07DD58878903}"/>
    <cellStyle name="Ввод  6 2 4 2" xfId="8193" xr:uid="{4F524A11-16C5-4904-9726-6B167B148017}"/>
    <cellStyle name="Ввод  6 2 5" xfId="4271" xr:uid="{9523759B-886E-4972-A295-F9E95CBFCC32}"/>
    <cellStyle name="Ввод  6 2 5 2" xfId="8433" xr:uid="{C5565F27-6604-427D-86BC-28A0A3A07DB3}"/>
    <cellStyle name="Ввод  6 2 6" xfId="4961" xr:uid="{60A1DD35-99E8-4E39-86A9-2B395D103E53}"/>
    <cellStyle name="Ввод  6 2 6 2" xfId="9050" xr:uid="{E04C592E-5C7A-4B76-849F-E447D95B29E5}"/>
    <cellStyle name="Ввод  6 2 7" xfId="6447" xr:uid="{AF39189C-1016-40D9-8AB5-13B7A725B8BC}"/>
    <cellStyle name="Ввод  6 3" xfId="2606" xr:uid="{191D353B-3705-4DA6-A74A-C8D764C7585C}"/>
    <cellStyle name="Ввод  6 3 2" xfId="3729" xr:uid="{2FB6BDBE-5467-43CA-95AB-DC3545B1B453}"/>
    <cellStyle name="Ввод  6 3 2 2" xfId="7901" xr:uid="{89CBBA47-A850-4153-A769-1219A93C5251}"/>
    <cellStyle name="Ввод  6 3 3" xfId="3488" xr:uid="{B9D82D38-35C5-42C3-B8DB-AA112D6C8D85}"/>
    <cellStyle name="Ввод  6 3 3 2" xfId="7667" xr:uid="{DBC2A770-CCEF-429C-A2A6-433EFA0256FB}"/>
    <cellStyle name="Ввод  6 3 4" xfId="4183" xr:uid="{BED1D6B5-9C0B-46E2-AFD3-E4F34907B4CB}"/>
    <cellStyle name="Ввод  6 3 4 2" xfId="8345" xr:uid="{DB0E24E4-74F7-4CB8-94AE-DBC6CE29746D}"/>
    <cellStyle name="Ввод  6 3 5" xfId="3558" xr:uid="{C0B14FBA-7650-477C-B907-5B74027956D4}"/>
    <cellStyle name="Ввод  6 3 5 2" xfId="7735" xr:uid="{39ED0EF7-0751-4EF2-8EA9-3369528A5258}"/>
    <cellStyle name="Ввод  6 3 6" xfId="6935" xr:uid="{7F118493-7D9D-42E4-A0D5-BBF283D8B694}"/>
    <cellStyle name="Ввод  6 4" xfId="2878" xr:uid="{617852E0-0000-4FF9-AB22-529034350AE8}"/>
    <cellStyle name="Ввод  6 4 2" xfId="3885" xr:uid="{5A7A7952-A793-46D8-A0EF-33E242382273}"/>
    <cellStyle name="Ввод  6 4 2 2" xfId="8052" xr:uid="{6FF73C51-999F-4266-8EAD-32E68D4546F0}"/>
    <cellStyle name="Ввод  6 4 3" xfId="4074" xr:uid="{626159DF-D3C2-46D9-A632-A2825841FCC8}"/>
    <cellStyle name="Ввод  6 4 3 2" xfId="8236" xr:uid="{8EAA9275-B082-4448-9C39-F8AA5340BD0C}"/>
    <cellStyle name="Ввод  6 4 4" xfId="4305" xr:uid="{6CA9C899-F413-4366-976D-80586BE920CB}"/>
    <cellStyle name="Ввод  6 4 4 2" xfId="8466" xr:uid="{C740FC14-CD95-46BF-A271-6BD799E678B1}"/>
    <cellStyle name="Ввод  6 4 5" xfId="4414" xr:uid="{F619EDDA-7D01-4220-A96B-AF7DF048E665}"/>
    <cellStyle name="Ввод  6 5" xfId="2520" xr:uid="{0443BA0E-7C7B-4A84-9424-2CC918FA51A8}"/>
    <cellStyle name="Ввод  6 5 2" xfId="3669" xr:uid="{8B584A3D-483F-47D8-8B95-4EBF08A0A10B}"/>
    <cellStyle name="Ввод  6 5 2 2" xfId="7844" xr:uid="{E62E23C1-3558-4172-B90B-B04FDBF38ECD}"/>
    <cellStyle name="Ввод  6 5 3" xfId="3813" xr:uid="{47B36DB7-F2BC-4A16-8862-A155131A4818}"/>
    <cellStyle name="Ввод  6 5 3 2" xfId="7985" xr:uid="{98B3F829-CE01-4676-B718-F7BF7582A043}"/>
    <cellStyle name="Ввод  6 5 4" xfId="3281" xr:uid="{04FAD205-E708-41BA-B4AA-89DB1B868836}"/>
    <cellStyle name="Ввод  6 5 4 2" xfId="7470" xr:uid="{88C9C6B5-764B-4333-8FDA-B49563F589E7}"/>
    <cellStyle name="Ввод  6 5 5" xfId="3191" xr:uid="{AA967339-77EB-45CA-86FF-0AB2A852B969}"/>
    <cellStyle name="Ввод  6 5 5 2" xfId="7399" xr:uid="{330EE467-1CC8-4D25-9FB1-1FF0D9913415}"/>
    <cellStyle name="Ввод  6 5 6" xfId="6858" xr:uid="{726BD091-A2CC-48A8-A9A8-0B03817E6965}"/>
    <cellStyle name="Ввод  6 6" xfId="3948" xr:uid="{CDFCDA22-7E10-4A7D-B780-594E58A97B16}"/>
    <cellStyle name="Ввод  6 6 2" xfId="8114" xr:uid="{4A56B382-B104-4DCA-B434-ECEC474B8AE0}"/>
    <cellStyle name="Ввод  6 7" xfId="3218" xr:uid="{CC1A6855-4D65-491F-B6F3-F056121DD037}"/>
    <cellStyle name="Ввод  6 7 2" xfId="7421" xr:uid="{B0B733E4-A07E-4531-B864-D336BA4DD48B}"/>
    <cellStyle name="Ввод  6 8" xfId="4702" xr:uid="{5133DA3A-9E58-4516-9DF9-72E8C57E7313}"/>
    <cellStyle name="Ввод  6 8 2" xfId="8791" xr:uid="{E84F772D-0C7C-4B03-AF1D-3E79B9C0E8A3}"/>
    <cellStyle name="Ввод  7" xfId="1752" xr:uid="{28301AA2-BA26-4643-A197-D8C04312EB8F}"/>
    <cellStyle name="Ввод  7 2" xfId="2080" xr:uid="{D01E13DD-C989-48F4-B02E-68E290822201}"/>
    <cellStyle name="Ввод  7 2 2" xfId="3426" xr:uid="{35B9D775-82D3-41CC-9415-9A10F52559C9}"/>
    <cellStyle name="Ввод  7 2 2 2" xfId="7605" xr:uid="{D4A6D793-7654-4D65-9579-B00AA297F8C4}"/>
    <cellStyle name="Ввод  7 2 3" xfId="3842" xr:uid="{5B5F9A32-EE57-4FCE-8B27-01F5E201BDD9}"/>
    <cellStyle name="Ввод  7 2 3 2" xfId="8012" xr:uid="{8C9BCF61-CFD5-4466-993B-BB91D4E6D426}"/>
    <cellStyle name="Ввод  7 2 4" xfId="3791" xr:uid="{ED65E87D-4649-40A9-8A77-A9086DA6ED48}"/>
    <cellStyle name="Ввод  7 2 4 2" xfId="7963" xr:uid="{A7F2EB5D-07A4-4D9D-885E-99F67C745206}"/>
    <cellStyle name="Ввод  7 2 5" xfId="4033" xr:uid="{E40A95AF-CF3C-484B-B88A-B001CD3FC7CB}"/>
    <cellStyle name="Ввод  7 2 5 2" xfId="8198" xr:uid="{88C5AA2D-F136-4719-A932-BB5B0F7D1B44}"/>
    <cellStyle name="Ввод  7 2 6" xfId="4962" xr:uid="{B933800C-18E4-438E-8B70-EBF0DD671DE5}"/>
    <cellStyle name="Ввод  7 2 6 2" xfId="9051" xr:uid="{6606BEA4-B50D-4EAF-AF0D-9BC17E2C201C}"/>
    <cellStyle name="Ввод  7 2 7" xfId="6448" xr:uid="{1F4F27B8-4C5D-4116-B66C-383C8233C6EF}"/>
    <cellStyle name="Ввод  7 3" xfId="2607" xr:uid="{307FFC10-52C1-44C7-A125-AFB41FE667E6}"/>
    <cellStyle name="Ввод  7 3 2" xfId="3730" xr:uid="{DA38B906-DF81-43E5-83A8-654BF713577C}"/>
    <cellStyle name="Ввод  7 3 2 2" xfId="7902" xr:uid="{D9D62DD7-FA53-463E-91F1-C86AB5272AB4}"/>
    <cellStyle name="Ввод  7 3 3" xfId="3802" xr:uid="{1E4F27DB-DB25-42FB-88E6-40AD4E79316A}"/>
    <cellStyle name="Ввод  7 3 3 2" xfId="7974" xr:uid="{E03B9FD2-009D-40F9-9463-47658FCB7CCF}"/>
    <cellStyle name="Ввод  7 3 4" xfId="4184" xr:uid="{4F779B7A-7C2D-4A0D-B376-04C63CE2A4D1}"/>
    <cellStyle name="Ввод  7 3 4 2" xfId="8346" xr:uid="{7B30F534-E383-4D34-8E3B-48C66B99A2C8}"/>
    <cellStyle name="Ввод  7 3 5" xfId="4112" xr:uid="{1EE8EE36-603E-4DA5-B8CB-F44E39E8C1DC}"/>
    <cellStyle name="Ввод  7 3 5 2" xfId="8274" xr:uid="{EC63C318-8587-43D5-BE32-E04C126C123A}"/>
    <cellStyle name="Ввод  7 3 6" xfId="6936" xr:uid="{0E9D0E46-FA41-4843-9EF9-62A587FA14A8}"/>
    <cellStyle name="Ввод  7 4" xfId="2879" xr:uid="{479096B7-F2BF-4CFC-95D4-0EA3F6A30F0B}"/>
    <cellStyle name="Ввод  7 4 2" xfId="3886" xr:uid="{84F8E051-595E-4102-A05A-5A7174FE9432}"/>
    <cellStyle name="Ввод  7 4 2 2" xfId="8053" xr:uid="{9B1C5A75-13BE-4627-BF51-928E03781EE5}"/>
    <cellStyle name="Ввод  7 4 3" xfId="4075" xr:uid="{20EACF6E-CFD0-44AF-9083-168BB5C3B6D1}"/>
    <cellStyle name="Ввод  7 4 3 2" xfId="8237" xr:uid="{0A7238DE-E5A8-40E8-98D2-507BD74E01BA}"/>
    <cellStyle name="Ввод  7 4 4" xfId="4306" xr:uid="{87CC52B3-F0CF-4F1F-BBC2-CFF5F4CDABBC}"/>
    <cellStyle name="Ввод  7 4 4 2" xfId="8467" xr:uid="{45769034-344A-408A-9B15-DE06E47A45F7}"/>
    <cellStyle name="Ввод  7 4 5" xfId="4415" xr:uid="{A5C74FD5-72BF-415E-9707-54CE7CF031B6}"/>
    <cellStyle name="Ввод  7 5" xfId="2961" xr:uid="{3C975990-F85F-4A7A-9850-BF7F211C7ABC}"/>
    <cellStyle name="Ввод  7 5 2" xfId="3961" xr:uid="{56A1F9F5-FB68-44B2-A05D-E74D80CB9DD1}"/>
    <cellStyle name="Ввод  7 5 2 2" xfId="8127" xr:uid="{052D2B71-B967-4074-B345-EBD230427404}"/>
    <cellStyle name="Ввод  7 5 3" xfId="4147" xr:uid="{0B46DD58-6F84-4FA8-8610-1E81B35ADBA3}"/>
    <cellStyle name="Ввод  7 5 3 2" xfId="8309" xr:uid="{0A1AF2BD-216A-41BF-9050-08A7FAF8748E}"/>
    <cellStyle name="Ввод  7 5 4" xfId="4378" xr:uid="{5292A161-BBC7-4EAF-8262-5E2053F10A17}"/>
    <cellStyle name="Ввод  7 5 4 2" xfId="8539" xr:uid="{BC72EE55-14DB-414B-934B-6065A75DEA7B}"/>
    <cellStyle name="Ввод  7 5 5" xfId="4485" xr:uid="{94F93551-CD9D-4ED6-B3C5-1B9A6DB99C5B}"/>
    <cellStyle name="Ввод  7 5 5 2" xfId="8592" xr:uid="{CF2BB613-CC2A-4094-A721-F608599A7C55}"/>
    <cellStyle name="Ввод  7 5 6" xfId="7215" xr:uid="{AAD5DA9A-9BD5-4BE5-9843-BEF932D9F5B7}"/>
    <cellStyle name="Ввод  7 6" xfId="3323" xr:uid="{DEE70DB3-2A89-44B7-B1B4-E14CB8650360}"/>
    <cellStyle name="Ввод  7 6 2" xfId="7505" xr:uid="{AFB49B4A-1193-4ADB-90E3-68F8B7D2E104}"/>
    <cellStyle name="Ввод  7 7" xfId="3217" xr:uid="{2DE4129E-63F5-478A-909E-404FB50F3A70}"/>
    <cellStyle name="Ввод  7 7 2" xfId="7420" xr:uid="{A7BA2A93-0952-46BD-ABC2-C8C57657EDAC}"/>
    <cellStyle name="Ввод  7 8" xfId="4703" xr:uid="{E25EDEC7-C80F-41EA-8274-4CCC35F0C4DE}"/>
    <cellStyle name="Ввод  7 8 2" xfId="8792" xr:uid="{BE3D8A89-BE89-429A-BFA0-DA3A7A0BBFEB}"/>
    <cellStyle name="Ввод  8" xfId="2069" xr:uid="{F005F1D0-DC26-4C6A-B8A2-8DC9DC093623}"/>
    <cellStyle name="Ввод  8 2" xfId="3415" xr:uid="{021107F5-155E-4B4F-8B21-19F8A9BE66F3}"/>
    <cellStyle name="Ввод  8 2 2" xfId="7594" xr:uid="{F8CD12E3-B144-4BB8-9869-3665F3FDA5DF}"/>
    <cellStyle name="Ввод  8 3" xfId="3532" xr:uid="{2B320239-09B1-46B0-BA6F-40CBA1F24134}"/>
    <cellStyle name="Ввод  8 3 2" xfId="7711" xr:uid="{DAC5A686-4FF3-4550-BC53-326DB5CAE847}"/>
    <cellStyle name="Ввод  8 4" xfId="3084" xr:uid="{50317051-5A18-486E-B411-4E734C544925}"/>
    <cellStyle name="Ввод  8 4 2" xfId="7313" xr:uid="{C4EE4EFD-FDED-4633-8313-C316281FEF87}"/>
    <cellStyle name="Ввод  8 5" xfId="4273" xr:uid="{5EB20F1B-FE87-4476-93E4-5473E0688A99}"/>
    <cellStyle name="Ввод  8 5 2" xfId="8435" xr:uid="{2F1D9B46-5F86-4FB8-8ED1-770B4ED434B4}"/>
    <cellStyle name="Ввод  8 6" xfId="4951" xr:uid="{534C4BA1-6A4A-4C77-891D-3DFF90FEDB96}"/>
    <cellStyle name="Ввод  8 6 2" xfId="9040" xr:uid="{4FF650CB-9A66-4858-AAE8-7FC960F55671}"/>
    <cellStyle name="Ввод  8 7" xfId="6437" xr:uid="{987DD555-1159-43BD-BAB8-F7187E5A5B79}"/>
    <cellStyle name="Ввод  9" xfId="2596" xr:uid="{843D5A9B-C9BF-443A-BDD4-0F3E47ABA317}"/>
    <cellStyle name="Ввод  9 2" xfId="3719" xr:uid="{AD0741E8-BDB6-490E-BAF2-9F708D822DD7}"/>
    <cellStyle name="Ввод  9 2 2" xfId="7891" xr:uid="{AF2F441E-B6DB-4BF9-9C0B-9FD0D9969E10}"/>
    <cellStyle name="Ввод  9 3" xfId="3489" xr:uid="{A26558F9-962D-4EA4-8AC0-D22EC7C2EAE0}"/>
    <cellStyle name="Ввод  9 3 2" xfId="7668" xr:uid="{25205CA7-4EE9-481D-9F83-5E0A96030594}"/>
    <cellStyle name="Ввод  9 4" xfId="4173" xr:uid="{64E36966-C632-4B22-A892-BAF6C204BBCF}"/>
    <cellStyle name="Ввод  9 4 2" xfId="8335" xr:uid="{10B40582-4C1C-480B-83A7-75B3F59B334F}"/>
    <cellStyle name="Ввод  9 5" xfId="3314" xr:uid="{5A380A4F-7303-4697-95CA-E193022B4FC2}"/>
    <cellStyle name="Ввод  9 5 2" xfId="7498" xr:uid="{3F2CFAAA-50FA-4B06-8D24-338836C2D5B0}"/>
    <cellStyle name="Ввод  9 6" xfId="6925" xr:uid="{820F36C8-0F6F-417A-BC37-95730B5CBDAD}"/>
    <cellStyle name="Вывод" xfId="1753" xr:uid="{80313B0B-92BC-4694-94E9-CC040AB1AD1A}"/>
    <cellStyle name="Вывод 10" xfId="2880" xr:uid="{15683D98-E52B-4A80-ACF6-85EB1E9192FE}"/>
    <cellStyle name="Вывод 10 2" xfId="3887" xr:uid="{67436757-A080-497E-B00F-B0F8361ABC04}"/>
    <cellStyle name="Вывод 10 2 2" xfId="8054" xr:uid="{575A6F69-5AEC-4258-85E0-2D280F06A398}"/>
    <cellStyle name="Вывод 10 3" xfId="4076" xr:uid="{095EB40B-EB60-4612-8901-E37127CAB8D4}"/>
    <cellStyle name="Вывод 10 3 2" xfId="8238" xr:uid="{E2F0189A-699D-467F-9B18-7025ECDD2E27}"/>
    <cellStyle name="Вывод 10 4" xfId="4307" xr:uid="{252253B7-2BCA-4B1A-8BD2-69974EE93896}"/>
    <cellStyle name="Вывод 10 4 2" xfId="8468" xr:uid="{A5319203-A82E-47B7-8D41-86E94073CB50}"/>
    <cellStyle name="Вывод 10 5" xfId="4416" xr:uid="{29A8EA23-8CC3-4FD7-8238-27DDCC7C424A}"/>
    <cellStyle name="Вывод 11" xfId="2521" xr:uid="{2C77D65F-627A-4678-B06B-5DC1112C68DD}"/>
    <cellStyle name="Вывод 11 2" xfId="3670" xr:uid="{84CA3BD5-300D-4B50-BCE7-BC3DB55F998E}"/>
    <cellStyle name="Вывод 11 2 2" xfId="7845" xr:uid="{6E2C93F5-9698-4249-AA77-59C4C144ADA9}"/>
    <cellStyle name="Вывод 11 3" xfId="3347" xr:uid="{08DB78FC-A3D8-4069-ABF0-C6796473010C}"/>
    <cellStyle name="Вывод 11 3 2" xfId="7528" xr:uid="{D99400DA-0CB7-4FE1-8F17-449F7664BB42}"/>
    <cellStyle name="Вывод 11 4" xfId="3595" xr:uid="{4CBDEEA4-75FE-47E2-BB71-A827A61F95F7}"/>
    <cellStyle name="Вывод 11 4 2" xfId="7772" xr:uid="{89DD62A3-1CC3-46A1-A905-B7B8404816EB}"/>
    <cellStyle name="Вывод 11 5" xfId="3607" xr:uid="{FC443760-11E1-43E4-99BE-78F4C8FE6FEC}"/>
    <cellStyle name="Вывод 11 5 2" xfId="7783" xr:uid="{9E4783C0-5FF5-44B1-9E9C-84A084A55A54}"/>
    <cellStyle name="Вывод 11 6" xfId="6859" xr:uid="{6A739E0B-A067-4B48-ACA6-C7A864CFF47C}"/>
    <cellStyle name="Вывод 12" xfId="3644" xr:uid="{54AAB2D2-795A-4A42-A2CA-83C82171EDCA}"/>
    <cellStyle name="Вывод 12 2" xfId="7819" xr:uid="{2EA95086-413B-4FEA-9E5A-F121BAFB5F23}"/>
    <cellStyle name="Вывод 13" xfId="3215" xr:uid="{1478E002-E7FB-4BDC-9C5C-9F2D106CB1F9}"/>
    <cellStyle name="Вывод 13 2" xfId="7418" xr:uid="{58363827-8D6F-4FBE-8BAA-D25283D10E9D}"/>
    <cellStyle name="Вывод 14" xfId="4704" xr:uid="{3533E982-E755-4148-8995-6B7F80990B04}"/>
    <cellStyle name="Вывод 14 2" xfId="8793" xr:uid="{972C0885-45F9-42CE-9490-E638588429F1}"/>
    <cellStyle name="Вывод 2" xfId="965" xr:uid="{00000000-0005-0000-0000-0000C0030000}"/>
    <cellStyle name="Вывод 2 10" xfId="2522" xr:uid="{1A390508-663C-4971-8A74-696F2A977221}"/>
    <cellStyle name="Вывод 2 10 2" xfId="3671" xr:uid="{EB98136D-F0F3-43B7-AEDE-C87F82C08D62}"/>
    <cellStyle name="Вывод 2 10 2 2" xfId="7846" xr:uid="{F319F572-1E28-4D78-A02F-49D5CF25980F}"/>
    <cellStyle name="Вывод 2 10 3" xfId="3045" xr:uid="{349DD9B6-C4E9-4D41-819B-A3A69345E269}"/>
    <cellStyle name="Вывод 2 10 3 2" xfId="7281" xr:uid="{E3CCE9BE-ECEC-495E-9212-F4DD9E4DD3B1}"/>
    <cellStyle name="Вывод 2 10 4" xfId="3008" xr:uid="{D065E157-6412-47CC-B465-9A77757C9E5D}"/>
    <cellStyle name="Вывод 2 10 4 2" xfId="7245" xr:uid="{315AA61C-514D-43A8-A9C8-486BBD27D94E}"/>
    <cellStyle name="Вывод 2 10 5" xfId="4163" xr:uid="{999890F4-3D17-4902-8E61-AD71AB0388F2}"/>
    <cellStyle name="Вывод 2 10 5 2" xfId="8325" xr:uid="{B92591E6-B7E8-49B9-86B0-148C6E84EA8B}"/>
    <cellStyle name="Вывод 2 10 6" xfId="6860" xr:uid="{8EC79087-107E-45D0-A1C1-328283D02578}"/>
    <cellStyle name="Вывод 2 11" xfId="1754" xr:uid="{D867A194-98A1-4407-AA1B-31C1339DA0CD}"/>
    <cellStyle name="Вывод 2 11 2" xfId="6220" xr:uid="{C88B9793-97A2-4DCE-AF33-61AD0ECC45FC}"/>
    <cellStyle name="Вывод 2 12" xfId="3545" xr:uid="{4A385DCD-419F-45DA-B5C9-69304B3FF810}"/>
    <cellStyle name="Вывод 2 12 2" xfId="7723" xr:uid="{8F30C5F5-6C56-4B13-BD6D-2F57FDB13F01}"/>
    <cellStyle name="Вывод 2 13" xfId="4365" xr:uid="{7D5B025B-B278-4D49-96AF-21F89E8DFB81}"/>
    <cellStyle name="Вывод 2 13 2" xfId="8526" xr:uid="{0F4774DA-E60C-4A0D-82B5-D30EDE93179C}"/>
    <cellStyle name="Вывод 2 14" xfId="4705" xr:uid="{D2E4ED5A-1F19-464A-A623-2DEFECB80AF6}"/>
    <cellStyle name="Вывод 2 14 2" xfId="8794" xr:uid="{B5DC5EFD-B2DD-499B-AC0D-A9ACE786D5D7}"/>
    <cellStyle name="Вывод 2 2" xfId="1755" xr:uid="{65504370-6C66-4925-86F7-C5979063CFFF}"/>
    <cellStyle name="Вывод 2 2 2" xfId="2083" xr:uid="{BD595DA1-6D9C-4280-B53E-BBFC4B383CF7}"/>
    <cellStyle name="Вывод 2 2 2 2" xfId="3429" xr:uid="{834F1344-4EF5-4948-B96D-1A11FBE4533D}"/>
    <cellStyle name="Вывод 2 2 2 2 2" xfId="7608" xr:uid="{5F0FB176-BB44-4E9C-8CFA-887E5C118A77}"/>
    <cellStyle name="Вывод 2 2 2 3" xfId="3095" xr:uid="{A02D140A-4F34-44D4-A18F-7D2ADD0D8205}"/>
    <cellStyle name="Вывод 2 2 2 3 2" xfId="7324" xr:uid="{FAF5F4CE-E97C-4B35-B769-051C9C0C51A4}"/>
    <cellStyle name="Вывод 2 2 2 4" xfId="3240" xr:uid="{C1A89507-A924-4203-99B9-1DA2395ADC23}"/>
    <cellStyle name="Вывод 2 2 2 4 2" xfId="7437" xr:uid="{ECEE9066-8DE9-48F3-B8AC-EE5B6660DBC7}"/>
    <cellStyle name="Вывод 2 2 2 5" xfId="4272" xr:uid="{A58B3544-E072-4897-9849-62FB3AE4548F}"/>
    <cellStyle name="Вывод 2 2 2 5 2" xfId="8434" xr:uid="{6298F188-E847-4656-935B-D66FB2757234}"/>
    <cellStyle name="Вывод 2 2 2 6" xfId="4965" xr:uid="{47E5935B-B32D-4DEF-82B7-5BCDCAE412D5}"/>
    <cellStyle name="Вывод 2 2 2 6 2" xfId="9054" xr:uid="{CADB8091-64B7-430D-8349-B3F0EADB433D}"/>
    <cellStyle name="Вывод 2 2 2 7" xfId="6451" xr:uid="{8D11FEA4-E97A-4359-967F-33E4AC29FB7B}"/>
    <cellStyle name="Вывод 2 2 3" xfId="2610" xr:uid="{321C51BB-429B-4C2A-BF5C-17CC19A557DB}"/>
    <cellStyle name="Вывод 2 2 3 2" xfId="3733" xr:uid="{7D090E18-4750-4CF5-9050-2B18DAC1A2CD}"/>
    <cellStyle name="Вывод 2 2 3 2 2" xfId="7905" xr:uid="{F7DE17B0-B255-4221-B891-887215B27F64}"/>
    <cellStyle name="Вывод 2 2 3 3" xfId="3572" xr:uid="{A87640D2-3153-4502-92D6-B43464FCC950}"/>
    <cellStyle name="Вывод 2 2 3 3 2" xfId="7749" xr:uid="{06E9048C-42A3-436B-9BB1-D05EED98994D}"/>
    <cellStyle name="Вывод 2 2 3 4" xfId="4187" xr:uid="{360A04F4-AFE6-47CE-8D46-29D5C5EDFC2E}"/>
    <cellStyle name="Вывод 2 2 3 4 2" xfId="8349" xr:uid="{EF9893B6-6FE0-4354-BF7C-89B4521909F3}"/>
    <cellStyle name="Вывод 2 2 3 5" xfId="4245" xr:uid="{765CF5A7-BBB5-4AB9-AF94-F48DD11C2B67}"/>
    <cellStyle name="Вывод 2 2 3 5 2" xfId="8407" xr:uid="{5D156ADE-809E-4D04-94A4-D2A40DB069C7}"/>
    <cellStyle name="Вывод 2 2 3 6" xfId="6939" xr:uid="{F0B2574C-71B2-4904-955C-6425052197F1}"/>
    <cellStyle name="Вывод 2 2 4" xfId="2882" xr:uid="{653957F0-BD04-4174-BCCE-ED542704AC3C}"/>
    <cellStyle name="Вывод 2 2 4 2" xfId="3889" xr:uid="{8071DC5B-5532-432D-9CD7-3043E40D4452}"/>
    <cellStyle name="Вывод 2 2 4 2 2" xfId="8056" xr:uid="{6813429F-FBBC-49AA-B604-F05B74B9DC41}"/>
    <cellStyle name="Вывод 2 2 4 3" xfId="4078" xr:uid="{0CA2F980-9290-4891-B50B-368937449552}"/>
    <cellStyle name="Вывод 2 2 4 3 2" xfId="8240" xr:uid="{4D41D689-A322-49E2-A830-E22C7EFE2950}"/>
    <cellStyle name="Вывод 2 2 4 4" xfId="4309" xr:uid="{D0CB07A2-8A6E-416C-8D30-37A26F473E6E}"/>
    <cellStyle name="Вывод 2 2 4 4 2" xfId="8470" xr:uid="{5E8278C8-9FD7-4549-B5C9-CF9FAB8EEB16}"/>
    <cellStyle name="Вывод 2 2 4 5" xfId="4418" xr:uid="{22C053A9-C02D-4E9B-A6E7-78FFEA15DEB6}"/>
    <cellStyle name="Вывод 2 2 5" xfId="2528" xr:uid="{23CDE139-55BD-43B9-8C14-F87D5CA0B5C2}"/>
    <cellStyle name="Вывод 2 2 5 2" xfId="3676" xr:uid="{E82B09E1-D410-4C56-AE46-4404306A5DCC}"/>
    <cellStyle name="Вывод 2 2 5 2 2" xfId="7851" xr:uid="{A33AA4F9-AC69-4624-BD36-EB1E45CF8686}"/>
    <cellStyle name="Вывод 2 2 5 3" xfId="3043" xr:uid="{9AB9E5DB-9998-4E66-986A-6B6AF5A89A08}"/>
    <cellStyle name="Вывод 2 2 5 3 2" xfId="7279" xr:uid="{F8EA0DC9-7A11-434F-A7DD-F5B6496CFC56}"/>
    <cellStyle name="Вывод 2 2 5 4" xfId="3127" xr:uid="{E0C5DBE3-91A3-4B54-A4EF-99E175077446}"/>
    <cellStyle name="Вывод 2 2 5 4 2" xfId="7347" xr:uid="{5FDD433B-ED44-4385-B04B-7D8ED911051D}"/>
    <cellStyle name="Вывод 2 2 5 5" xfId="4253" xr:uid="{EFE0B9D7-EE42-4EF5-A864-C9B60C6A2AFE}"/>
    <cellStyle name="Вывод 2 2 5 5 2" xfId="8415" xr:uid="{EA5F11FF-40BC-4255-BA5C-789E6DB5C655}"/>
    <cellStyle name="Вывод 2 2 5 6" xfId="6866" xr:uid="{0130533D-D77F-4B68-8B73-CDA1B0F3FF62}"/>
    <cellStyle name="Вывод 2 2 6" xfId="3852" xr:uid="{79147EAF-17A1-4FBA-A921-B3EFCD08067F}"/>
    <cellStyle name="Вывод 2 2 6 2" xfId="8022" xr:uid="{9EBF8071-851B-4B34-A3A3-EB92B291075C}"/>
    <cellStyle name="Вывод 2 2 7" xfId="3231" xr:uid="{18AC4A76-8EBC-4507-958A-96E0D5CE4EC6}"/>
    <cellStyle name="Вывод 2 2 7 2" xfId="7429" xr:uid="{831E872E-815D-4468-9EBA-0CF7E589737C}"/>
    <cellStyle name="Вывод 2 2 8" xfId="4706" xr:uid="{43AFC14B-BD2F-4FA5-8DE7-D8FF67E28300}"/>
    <cellStyle name="Вывод 2 2 8 2" xfId="8795" xr:uid="{4E138ACF-C399-4DD3-B89D-71E9D557DF32}"/>
    <cellStyle name="Вывод 2 3" xfId="1756" xr:uid="{A6B3DEB1-FD6E-42B0-BCA3-93B3A62A1AD7}"/>
    <cellStyle name="Вывод 2 3 2" xfId="2084" xr:uid="{2291525B-E61F-4450-B602-2AF9BD9FC5DB}"/>
    <cellStyle name="Вывод 2 3 2 2" xfId="3430" xr:uid="{7356C09D-B989-48F4-B106-39505015FA77}"/>
    <cellStyle name="Вывод 2 3 2 2 2" xfId="7609" xr:uid="{910BB344-DF6B-4D50-BC60-26F8F497B3E4}"/>
    <cellStyle name="Вывод 2 3 2 3" xfId="3617" xr:uid="{FF473B7B-E22C-4EDE-9BB0-02B984547B61}"/>
    <cellStyle name="Вывод 2 3 2 3 2" xfId="7793" xr:uid="{6FD88F45-B0D3-4177-8880-D68F058118D8}"/>
    <cellStyle name="Вывод 2 3 2 4" xfId="3821" xr:uid="{101BB8C2-7296-42E7-87E5-AE836CAD51FF}"/>
    <cellStyle name="Вывод 2 3 2 4 2" xfId="7992" xr:uid="{455BD779-2202-49F4-9043-00B78E31182B}"/>
    <cellStyle name="Вывод 2 3 2 5" xfId="3538" xr:uid="{82E1B4F1-3C5E-42FF-869D-C51D098ADF32}"/>
    <cellStyle name="Вывод 2 3 2 5 2" xfId="7716" xr:uid="{704B8B5A-C655-46B6-86E3-9F057F1B8571}"/>
    <cellStyle name="Вывод 2 3 2 6" xfId="4966" xr:uid="{69C715B9-C651-42FF-9D2D-53804888CA59}"/>
    <cellStyle name="Вывод 2 3 2 6 2" xfId="9055" xr:uid="{A4AFBB90-6A3B-4219-9B73-25101EBB88AF}"/>
    <cellStyle name="Вывод 2 3 2 7" xfId="6452" xr:uid="{2A6EF2D4-39CE-4A6C-A92B-86049F61C34F}"/>
    <cellStyle name="Вывод 2 3 3" xfId="2611" xr:uid="{7D52CCAD-FDB0-401F-BE0E-60402E61FEC4}"/>
    <cellStyle name="Вывод 2 3 3 2" xfId="3734" xr:uid="{17020995-E01B-416A-B040-1BCD15DE7D36}"/>
    <cellStyle name="Вывод 2 3 3 2 2" xfId="7906" xr:uid="{D1445174-B95C-421B-BDEF-804817045771}"/>
    <cellStyle name="Вывод 2 3 3 3" xfId="3487" xr:uid="{3F00C988-FC1B-4272-962C-4ED15854C182}"/>
    <cellStyle name="Вывод 2 3 3 3 2" xfId="7666" xr:uid="{BDE3641B-A57D-40BE-ACBC-75F5BFDBE741}"/>
    <cellStyle name="Вывод 2 3 3 4" xfId="4188" xr:uid="{8A3432AD-CE48-4019-8E7C-13D9A0DB7D3B}"/>
    <cellStyle name="Вывод 2 3 3 4 2" xfId="8350" xr:uid="{EAB6BD27-1C0E-48BC-B342-039096688E47}"/>
    <cellStyle name="Вывод 2 3 3 5" xfId="3783" xr:uid="{C993C27A-859B-43DC-8CC8-B20201FCBC01}"/>
    <cellStyle name="Вывод 2 3 3 5 2" xfId="7955" xr:uid="{96F04C48-2346-4A3B-A9FD-F6FD2222CC79}"/>
    <cellStyle name="Вывод 2 3 3 6" xfId="6940" xr:uid="{FFBEE7A6-3DA2-4A01-BE0F-A654DC7511A5}"/>
    <cellStyle name="Вывод 2 3 4" xfId="2883" xr:uid="{A05E9A6B-2692-4CCB-AA8D-E711EB8FD6FE}"/>
    <cellStyle name="Вывод 2 3 4 2" xfId="3890" xr:uid="{C27E76B4-A357-4774-BF1A-894A9CF5A04F}"/>
    <cellStyle name="Вывод 2 3 4 2 2" xfId="8057" xr:uid="{3A97B610-6579-4DD8-9ECB-970320AD8D49}"/>
    <cellStyle name="Вывод 2 3 4 3" xfId="4079" xr:uid="{D72CC232-F678-450F-8B66-9881406BB87A}"/>
    <cellStyle name="Вывод 2 3 4 3 2" xfId="8241" xr:uid="{13B6571C-E85B-4E65-9830-65A4E651E4B4}"/>
    <cellStyle name="Вывод 2 3 4 4" xfId="4310" xr:uid="{13D56BF3-C588-4460-A796-2F5B39D0A6E2}"/>
    <cellStyle name="Вывод 2 3 4 4 2" xfId="8471" xr:uid="{5186C567-B44C-4D5E-8000-D62B621E6142}"/>
    <cellStyle name="Вывод 2 3 4 5" xfId="4419" xr:uid="{D7A10C14-F061-42E7-846C-DC9972F66FC6}"/>
    <cellStyle name="Вывод 2 3 5" xfId="2960" xr:uid="{E5C85E3B-10B8-47F7-BEAE-9B2EDBFD4F0E}"/>
    <cellStyle name="Вывод 2 3 5 2" xfId="3960" xr:uid="{72B3B3B4-E8BE-4236-9D1B-70C11BCA1E9F}"/>
    <cellStyle name="Вывод 2 3 5 2 2" xfId="8126" xr:uid="{C4D2B6FE-6D73-407D-AB8D-398B7AA00532}"/>
    <cellStyle name="Вывод 2 3 5 3" xfId="4146" xr:uid="{62463E4B-9C9C-4B5F-8037-53A82EFD910A}"/>
    <cellStyle name="Вывод 2 3 5 3 2" xfId="8308" xr:uid="{B5D39B59-12DD-40C4-86DA-046D7AFE04D0}"/>
    <cellStyle name="Вывод 2 3 5 4" xfId="4377" xr:uid="{FEFFD763-4EC1-4FC4-827D-70C370D2A435}"/>
    <cellStyle name="Вывод 2 3 5 4 2" xfId="8538" xr:uid="{3F2243BB-FFE0-4CA9-AFDF-D2C31E71F5DD}"/>
    <cellStyle name="Вывод 2 3 5 5" xfId="4484" xr:uid="{07CB648F-356C-4458-A6A4-9082F7E53D93}"/>
    <cellStyle name="Вывод 2 3 5 5 2" xfId="8591" xr:uid="{263432C9-9C35-440B-A6DB-8A9504966BA3}"/>
    <cellStyle name="Вывод 2 3 5 6" xfId="7214" xr:uid="{C2438D99-DFB6-4357-B677-0048AC629672}"/>
    <cellStyle name="Вывод 2 3 6" xfId="3394" xr:uid="{275A21E0-2DF7-476B-9A73-3941E96BC7F3}"/>
    <cellStyle name="Вывод 2 3 6 2" xfId="7575" xr:uid="{CF673D5D-3619-41ED-990B-CB23A961DD06}"/>
    <cellStyle name="Вывод 2 3 7" xfId="3518" xr:uid="{498B56E4-6B7B-4D35-8B91-C43BF8B79CFA}"/>
    <cellStyle name="Вывод 2 3 7 2" xfId="7697" xr:uid="{37647FC3-2C56-4F11-8615-038A8854DAE3}"/>
    <cellStyle name="Вывод 2 3 8" xfId="4707" xr:uid="{4ED5348F-B49A-46DB-A23B-7FCE3D2D15A7}"/>
    <cellStyle name="Вывод 2 3 8 2" xfId="8796" xr:uid="{1BF84409-3762-41ED-AD15-309FB40E6037}"/>
    <cellStyle name="Вывод 2 4" xfId="1757" xr:uid="{EF6B6B29-B0E4-4C22-AFE0-CBE8DFF321FE}"/>
    <cellStyle name="Вывод 2 4 2" xfId="2085" xr:uid="{CF588866-48E4-43E6-82CA-433C6715A280}"/>
    <cellStyle name="Вывод 2 4 2 2" xfId="3431" xr:uid="{C108E466-10EF-4221-A8D8-7676312BF69B}"/>
    <cellStyle name="Вывод 2 4 2 2 2" xfId="7610" xr:uid="{6EDEC85A-F44D-421F-98A3-387EA36BA2C3}"/>
    <cellStyle name="Вывод 2 4 2 3" xfId="3527" xr:uid="{B7020126-C537-45C2-B9B5-C3170963590D}"/>
    <cellStyle name="Вывод 2 4 2 3 2" xfId="7706" xr:uid="{13ADE89E-8E09-4DD5-94FD-D81341C480D7}"/>
    <cellStyle name="Вывод 2 4 2 4" xfId="3829" xr:uid="{964AE8FF-41B2-42E4-89C6-51252EDD5AC1}"/>
    <cellStyle name="Вывод 2 4 2 4 2" xfId="7999" xr:uid="{F0039F58-37DE-4566-B74B-C5ED5487A789}"/>
    <cellStyle name="Вывод 2 4 2 5" xfId="3135" xr:uid="{6D0F8B9C-77A0-4894-BF5A-17BE8D66F29D}"/>
    <cellStyle name="Вывод 2 4 2 5 2" xfId="7353" xr:uid="{1C95A6E1-90C8-45BC-9064-8312B884C3EE}"/>
    <cellStyle name="Вывод 2 4 2 6" xfId="4967" xr:uid="{63A67499-2A22-4BB9-821B-ED450629E290}"/>
    <cellStyle name="Вывод 2 4 2 6 2" xfId="9056" xr:uid="{13ABC8AE-1A92-47AB-B34C-44DD8490DFC4}"/>
    <cellStyle name="Вывод 2 4 2 7" xfId="6453" xr:uid="{90761D4C-A311-4E6F-9D05-6B5ABF5F31B1}"/>
    <cellStyle name="Вывод 2 4 3" xfId="2612" xr:uid="{8834F514-20BF-47FD-9FE7-4273DDA3F735}"/>
    <cellStyle name="Вывод 2 4 3 2" xfId="3735" xr:uid="{108AD3B6-CA12-4054-868A-CA02CB9106A7}"/>
    <cellStyle name="Вывод 2 4 3 2 2" xfId="7907" xr:uid="{C7786A52-B907-4532-AB25-001164B8850E}"/>
    <cellStyle name="Вывод 2 4 3 3" xfId="3801" xr:uid="{7D4941F5-774A-4443-90AD-6283D6D7C962}"/>
    <cellStyle name="Вывод 2 4 3 3 2" xfId="7973" xr:uid="{699027E7-5ED2-4A07-8F4C-861ED012E8A7}"/>
    <cellStyle name="Вывод 2 4 3 4" xfId="4189" xr:uid="{50E800F2-0C80-4050-8155-5643A5685952}"/>
    <cellStyle name="Вывод 2 4 3 4 2" xfId="8351" xr:uid="{D75490DC-63C2-48EA-A532-B1F097113380}"/>
    <cellStyle name="Вывод 2 4 3 5" xfId="3190" xr:uid="{120A2D96-1F59-42B2-8CBA-39261052DC09}"/>
    <cellStyle name="Вывод 2 4 3 5 2" xfId="7398" xr:uid="{3D777280-2324-4897-860D-C36073A32DF7}"/>
    <cellStyle name="Вывод 2 4 3 6" xfId="6941" xr:uid="{4F166FA0-C206-41BF-97D9-7BB132446803}"/>
    <cellStyle name="Вывод 2 4 4" xfId="2884" xr:uid="{E0DF659F-7046-4A5F-9A17-C31980D7DBAC}"/>
    <cellStyle name="Вывод 2 4 4 2" xfId="3891" xr:uid="{1A7774FF-7F0A-450C-9A8A-0187CDACACBF}"/>
    <cellStyle name="Вывод 2 4 4 2 2" xfId="8058" xr:uid="{3C424EEE-08B6-442A-BA57-23310A1E40E5}"/>
    <cellStyle name="Вывод 2 4 4 3" xfId="4080" xr:uid="{A8E14542-A31A-42C3-B418-C0706CCA7209}"/>
    <cellStyle name="Вывод 2 4 4 3 2" xfId="8242" xr:uid="{F636AE10-9E4D-4DF7-A90C-BDAE790EC0DF}"/>
    <cellStyle name="Вывод 2 4 4 4" xfId="4311" xr:uid="{B6AF3A2F-3785-464F-AB48-10F373105DFC}"/>
    <cellStyle name="Вывод 2 4 4 4 2" xfId="8472" xr:uid="{B127AE93-9278-4627-B12E-822A967B7810}"/>
    <cellStyle name="Вывод 2 4 4 5" xfId="4420" xr:uid="{7E15CEAD-A278-4D96-8D74-E24304A52C98}"/>
    <cellStyle name="Вывод 2 4 5" xfId="2523" xr:uid="{70F19307-3513-4246-9CF1-8A8BE4091035}"/>
    <cellStyle name="Вывод 2 4 5 2" xfId="3672" xr:uid="{ED628E99-4B2C-42DF-9000-797C2903663B}"/>
    <cellStyle name="Вывод 2 4 5 2 2" xfId="7847" xr:uid="{0CC77A68-902D-43F8-A38B-28463D734C84}"/>
    <cellStyle name="Вывод 2 4 5 3" xfId="3584" xr:uid="{8BDF3FBF-272D-4378-BF1F-81C806C862B3}"/>
    <cellStyle name="Вывод 2 4 5 3 2" xfId="7761" xr:uid="{E6CEE7F9-3A42-4676-A421-BEADCA10BF50}"/>
    <cellStyle name="Вывод 2 4 5 4" xfId="3996" xr:uid="{73763E75-DD82-40EB-9873-9C18F94F953F}"/>
    <cellStyle name="Вывод 2 4 5 4 2" xfId="8162" xr:uid="{43CD36E4-99A2-469F-AA28-E713935BB923}"/>
    <cellStyle name="Вывод 2 4 5 5" xfId="4254" xr:uid="{A9CD1E79-E862-459F-95C6-1C412FFA36E0}"/>
    <cellStyle name="Вывод 2 4 5 5 2" xfId="8416" xr:uid="{24A24D62-0D3E-490C-AE5E-35AEA6FF8E09}"/>
    <cellStyle name="Вывод 2 4 5 6" xfId="6861" xr:uid="{A966C3A1-5ADA-4D2D-A67E-506588210995}"/>
    <cellStyle name="Вывод 2 4 6" xfId="3184" xr:uid="{28A25CE0-2B2F-4A2D-BF07-64D36DE51AC5}"/>
    <cellStyle name="Вывод 2 4 6 2" xfId="7392" xr:uid="{54FE1C4B-6855-4B3E-A9BC-5AC7DF1FB53A}"/>
    <cellStyle name="Вывод 2 4 7" xfId="3606" xr:uid="{5C6C2C07-B7D0-41F3-9B79-0F63BF8AF0AD}"/>
    <cellStyle name="Вывод 2 4 7 2" xfId="7782" xr:uid="{A5A6A34D-8066-4198-A461-8031D25841AD}"/>
    <cellStyle name="Вывод 2 4 8" xfId="4708" xr:uid="{B624C7FB-D8F7-4104-8D38-5AABA4FF2568}"/>
    <cellStyle name="Вывод 2 4 8 2" xfId="8797" xr:uid="{5ACE137B-AC75-45F4-9A8A-4513D8A7BFED}"/>
    <cellStyle name="Вывод 2 5" xfId="1758" xr:uid="{18918154-25CD-49D0-83FE-51B9441110A2}"/>
    <cellStyle name="Вывод 2 5 2" xfId="2086" xr:uid="{D4D5A9A6-6366-473C-9406-BCE0EA75A6B4}"/>
    <cellStyle name="Вывод 2 5 2 2" xfId="3432" xr:uid="{AFB0167E-5607-4679-BE2E-D287811D4C5F}"/>
    <cellStyle name="Вывод 2 5 2 2 2" xfId="7611" xr:uid="{76E22EB9-C8D1-462F-A850-913468F63D96}"/>
    <cellStyle name="Вывод 2 5 2 3" xfId="3839" xr:uid="{8851AD53-FC67-427B-87BC-C5736A96669D}"/>
    <cellStyle name="Вывод 2 5 2 3 2" xfId="8009" xr:uid="{F90E9F94-B3C3-44B8-A4B9-D09773BE285B}"/>
    <cellStyle name="Вывод 2 5 2 4" xfId="4026" xr:uid="{E2044538-75AE-4FF9-BDFA-7A18A6C52624}"/>
    <cellStyle name="Вывод 2 5 2 4 2" xfId="8192" xr:uid="{6016EDE0-7FFE-424D-B0F9-B11A4AB6E365}"/>
    <cellStyle name="Вывод 2 5 2 5" xfId="3992" xr:uid="{03547E18-90B8-4D2A-A6A6-9AB3D2B37417}"/>
    <cellStyle name="Вывод 2 5 2 5 2" xfId="8158" xr:uid="{31C4E248-6838-431D-82E7-D18072C9A26A}"/>
    <cellStyle name="Вывод 2 5 2 6" xfId="4968" xr:uid="{EE3AF330-C1B3-47B2-93A9-12D0D328D84F}"/>
    <cellStyle name="Вывод 2 5 2 6 2" xfId="9057" xr:uid="{00E0658B-E646-4A9D-BC50-FDAC46977150}"/>
    <cellStyle name="Вывод 2 5 2 7" xfId="6454" xr:uid="{62390D75-3703-4B89-A81E-9ADBC2C8AA25}"/>
    <cellStyle name="Вывод 2 5 3" xfId="2613" xr:uid="{91319A8E-38B7-4696-98A9-8F83AD393840}"/>
    <cellStyle name="Вывод 2 5 3 2" xfId="3736" xr:uid="{5FD3F25A-95B8-4BD4-9013-4ED0DCEC081F}"/>
    <cellStyle name="Вывод 2 5 3 2 2" xfId="7908" xr:uid="{8CA88A79-DB70-4817-998A-9043B2C06296}"/>
    <cellStyle name="Вывод 2 5 3 3" xfId="3335" xr:uid="{E96C084A-1F38-48E2-91AE-BFFECB7B0215}"/>
    <cellStyle name="Вывод 2 5 3 3 2" xfId="7517" xr:uid="{B1AC7C5B-2241-4E41-8B10-28EEFEB21DE4}"/>
    <cellStyle name="Вывод 2 5 3 4" xfId="4190" xr:uid="{12825CE1-D291-44CD-B3AB-011B15AD63B5}"/>
    <cellStyle name="Вывод 2 5 3 4 2" xfId="8352" xr:uid="{E6A97B40-9363-4971-9FAD-7E1916769212}"/>
    <cellStyle name="Вывод 2 5 3 5" xfId="3593" xr:uid="{9DEB15FC-33C0-4137-A222-6780826B7F7F}"/>
    <cellStyle name="Вывод 2 5 3 5 2" xfId="7770" xr:uid="{E8D25B09-1329-4DBD-804B-5CDA29CF3151}"/>
    <cellStyle name="Вывод 2 5 3 6" xfId="6942" xr:uid="{BB3A0C00-0E42-454A-A7A8-B3E0E9F2E0E7}"/>
    <cellStyle name="Вывод 2 5 4" xfId="2885" xr:uid="{D2B888B7-3A48-4F54-A8DA-D8DED16101E2}"/>
    <cellStyle name="Вывод 2 5 4 2" xfId="3892" xr:uid="{F4026991-C8B0-4E00-BE89-E7CD6DA539FE}"/>
    <cellStyle name="Вывод 2 5 4 2 2" xfId="8059" xr:uid="{2C927079-4E16-4736-B3EC-DDF30EEC6353}"/>
    <cellStyle name="Вывод 2 5 4 3" xfId="4081" xr:uid="{6B3A676C-5D9E-44CC-A65E-A7BD78876519}"/>
    <cellStyle name="Вывод 2 5 4 3 2" xfId="8243" xr:uid="{AB6D4622-7C34-45C7-B2CC-5D45525644BA}"/>
    <cellStyle name="Вывод 2 5 4 4" xfId="4312" xr:uid="{FC0C80C7-555F-448C-B81D-F9ED664F56A8}"/>
    <cellStyle name="Вывод 2 5 4 4 2" xfId="8473" xr:uid="{AD24F30D-84BA-4347-BFBF-0F1EDF18FD99}"/>
    <cellStyle name="Вывод 2 5 4 5" xfId="4421" xr:uid="{822B0118-AEAE-4B41-B21A-B6A85B7F8938}"/>
    <cellStyle name="Вывод 2 5 5" xfId="2959" xr:uid="{8EEBCD1C-309F-4C6D-B2FB-235D8144B397}"/>
    <cellStyle name="Вывод 2 5 5 2" xfId="3959" xr:uid="{6E7149EC-EFEB-4200-9271-5D1F15D37BE4}"/>
    <cellStyle name="Вывод 2 5 5 2 2" xfId="8125" xr:uid="{A3D3FF2E-FC63-4600-BDDB-73DCC2769648}"/>
    <cellStyle name="Вывод 2 5 5 3" xfId="4145" xr:uid="{ADFE1B9A-30CA-4277-8600-C7397038D6C6}"/>
    <cellStyle name="Вывод 2 5 5 3 2" xfId="8307" xr:uid="{6B9E482A-A314-49AC-A985-7609C285B954}"/>
    <cellStyle name="Вывод 2 5 5 4" xfId="4376" xr:uid="{78AA3C7D-8354-4E1F-B3B6-8ECDBBF4708D}"/>
    <cellStyle name="Вывод 2 5 5 4 2" xfId="8537" xr:uid="{29F18CAC-C8C4-4ED7-8152-9DA8489B7DFE}"/>
    <cellStyle name="Вывод 2 5 5 5" xfId="4483" xr:uid="{C23A18D7-8870-4B0D-BF9B-A6B2DCF3470C}"/>
    <cellStyle name="Вывод 2 5 5 5 2" xfId="8590" xr:uid="{5BED1127-CDDA-4048-BDAC-D8B03A83F84E}"/>
    <cellStyle name="Вывод 2 5 5 6" xfId="7213" xr:uid="{95D5B6CF-5D4B-4C56-8451-C143F3A0A2B9}"/>
    <cellStyle name="Вывод 2 5 6" xfId="3183" xr:uid="{537A0D72-419D-4105-85E0-77FA3D539FBE}"/>
    <cellStyle name="Вывод 2 5 6 2" xfId="7391" xr:uid="{62FE39EB-2C38-46AB-8E6D-16FE9C37D437}"/>
    <cellStyle name="Вывод 2 5 7" xfId="4278" xr:uid="{A0AEA341-D597-4223-A414-F2C41AD28D03}"/>
    <cellStyle name="Вывод 2 5 7 2" xfId="8440" xr:uid="{3E1A58DE-E33E-4C37-8490-8969AC9A802A}"/>
    <cellStyle name="Вывод 2 5 8" xfId="4709" xr:uid="{B06E5E2A-A798-4686-8CAA-756206A7B501}"/>
    <cellStyle name="Вывод 2 5 8 2" xfId="8798" xr:uid="{231DB316-F5D1-424F-B2B4-A520A6539689}"/>
    <cellStyle name="Вывод 2 6" xfId="1759" xr:uid="{82F3332F-E573-4E86-90B9-711E83209640}"/>
    <cellStyle name="Вывод 2 6 2" xfId="2087" xr:uid="{DB92DA17-3468-406F-A4AD-E3F2AAC7AF0B}"/>
    <cellStyle name="Вывод 2 6 2 2" xfId="3433" xr:uid="{37DD4DE2-9CFC-429C-AF2C-7A6C057BC9E7}"/>
    <cellStyle name="Вывод 2 6 2 2 2" xfId="7612" xr:uid="{E098D666-6F13-485B-8915-9F628C842151}"/>
    <cellStyle name="Вывод 2 6 2 3" xfId="3376" xr:uid="{A149B89E-4B6B-45E1-95AC-6F7793CB0FF5}"/>
    <cellStyle name="Вывод 2 6 2 3 2" xfId="7557" xr:uid="{22987BC6-BED6-49F6-ABBC-441E884D0D08}"/>
    <cellStyle name="Вывод 2 6 2 4" xfId="3978" xr:uid="{2CE3BC54-0EDC-4AE5-9B88-9F73BF214B75}"/>
    <cellStyle name="Вывод 2 6 2 4 2" xfId="8144" xr:uid="{9A042E0B-B8C9-46A8-8287-D1ED8BAF6A23}"/>
    <cellStyle name="Вывод 2 6 2 5" xfId="3271" xr:uid="{6D65A070-D4CA-4028-B16A-125CF8C88386}"/>
    <cellStyle name="Вывод 2 6 2 5 2" xfId="7460" xr:uid="{A0D3CE76-0282-4996-ABF2-8E824D9E7CD4}"/>
    <cellStyle name="Вывод 2 6 2 6" xfId="4969" xr:uid="{19D74177-433C-4078-B96F-3EC8C3D8A693}"/>
    <cellStyle name="Вывод 2 6 2 6 2" xfId="9058" xr:uid="{A00C5856-3E3D-4ACA-AF3D-2D491E177690}"/>
    <cellStyle name="Вывод 2 6 2 7" xfId="6455" xr:uid="{5BFA5EA9-F693-4A52-81F9-BD51CE9F2DC6}"/>
    <cellStyle name="Вывод 2 6 3" xfId="2614" xr:uid="{D2C62FBC-A9CD-4987-8EE4-BB823DC8C638}"/>
    <cellStyle name="Вывод 2 6 3 2" xfId="3737" xr:uid="{57781879-6DD3-4F84-8202-63F72CF53F2C}"/>
    <cellStyle name="Вывод 2 6 3 2 2" xfId="7909" xr:uid="{3F2EE20B-3E12-43EF-9F17-4EEBC60D6019}"/>
    <cellStyle name="Вывод 2 6 3 3" xfId="3028" xr:uid="{EDA90908-50EE-4035-A8A5-29109AD9C1AF}"/>
    <cellStyle name="Вывод 2 6 3 3 2" xfId="7264" xr:uid="{DCBFB695-B49C-4646-8396-19F21B668CB0}"/>
    <cellStyle name="Вывод 2 6 3 4" xfId="4191" xr:uid="{77601525-EC26-4D36-AE56-4DD8C1F13A50}"/>
    <cellStyle name="Вывод 2 6 3 4 2" xfId="8353" xr:uid="{07058661-7927-4AB0-B6EB-A1490A2B973A}"/>
    <cellStyle name="Вывод 2 6 3 5" xfId="3052" xr:uid="{022920DF-9071-47EC-B91F-A2DA91331CF5}"/>
    <cellStyle name="Вывод 2 6 3 5 2" xfId="7288" xr:uid="{547EEACE-2C53-4721-9954-5F15D7C511F9}"/>
    <cellStyle name="Вывод 2 6 3 6" xfId="6943" xr:uid="{841E1D6D-6C74-4DC5-9522-6E91D214DAE6}"/>
    <cellStyle name="Вывод 2 6 4" xfId="2886" xr:uid="{25C86722-4023-4A23-80A6-5275B6D2DE18}"/>
    <cellStyle name="Вывод 2 6 4 2" xfId="3893" xr:uid="{B3B52CEB-1FCC-4723-8D39-26B85874DF25}"/>
    <cellStyle name="Вывод 2 6 4 2 2" xfId="8060" xr:uid="{D39F652B-58AF-48E4-8348-41C753D7DF68}"/>
    <cellStyle name="Вывод 2 6 4 3" xfId="4082" xr:uid="{82027893-F648-4B35-93C8-997180762878}"/>
    <cellStyle name="Вывод 2 6 4 3 2" xfId="8244" xr:uid="{347828D8-72C3-4C2B-8F24-E65F2C06CBF7}"/>
    <cellStyle name="Вывод 2 6 4 4" xfId="4313" xr:uid="{B9974D3F-9BE6-4A3D-9E66-F2B0C45238A7}"/>
    <cellStyle name="Вывод 2 6 4 4 2" xfId="8474" xr:uid="{2D19F0CB-8F9C-46F3-A84C-016E382944E1}"/>
    <cellStyle name="Вывод 2 6 4 5" xfId="4422" xr:uid="{68507BD8-AADA-4CAC-A23B-9F758E3A32DD}"/>
    <cellStyle name="Вывод 2 6 5" xfId="2524" xr:uid="{BC60EC34-ECF2-4CC0-A131-761266D2A59B}"/>
    <cellStyle name="Вывод 2 6 5 2" xfId="3673" xr:uid="{505DEB66-10CC-46C4-9B25-2A6DCEBC2512}"/>
    <cellStyle name="Вывод 2 6 5 2 2" xfId="7848" xr:uid="{FD36C6E9-FA53-4732-BC83-74EF0E19D5B4}"/>
    <cellStyle name="Вывод 2 6 5 3" xfId="3495" xr:uid="{61A15B1A-3976-4F20-B4CC-966610706E32}"/>
    <cellStyle name="Вывод 2 6 5 3 2" xfId="7674" xr:uid="{3F6E7E5B-7D98-40D7-B3CE-CDA5596B5E82}"/>
    <cellStyle name="Вывод 2 6 5 4" xfId="3128" xr:uid="{2D01024C-9F65-4B95-ADB0-21F2E2CFD971}"/>
    <cellStyle name="Вывод 2 6 5 4 2" xfId="7348" xr:uid="{5F478FA0-5269-4FBD-A492-EB13C0DCDF58}"/>
    <cellStyle name="Вывод 2 6 5 5" xfId="3064" xr:uid="{8B7D1004-8B07-43EF-A544-0F243B555CE6}"/>
    <cellStyle name="Вывод 2 6 5 5 2" xfId="7299" xr:uid="{66F3DF69-FB5F-435D-8999-685B08327CD4}"/>
    <cellStyle name="Вывод 2 6 5 6" xfId="6862" xr:uid="{0E7F8FCF-60A7-4D7B-B8BC-B1E56543F035}"/>
    <cellStyle name="Вывод 2 6 6" xfId="3182" xr:uid="{FFF3FD09-F170-4731-A8C4-D13BCD130B16}"/>
    <cellStyle name="Вывод 2 6 6 2" xfId="7390" xr:uid="{27095E76-A23F-4F6A-8423-54A312C42DC2}"/>
    <cellStyle name="Вывод 2 6 7" xfId="3383" xr:uid="{8AB6DEA2-4CD4-4A6B-AD15-EEB794DD41EC}"/>
    <cellStyle name="Вывод 2 6 7 2" xfId="7564" xr:uid="{B7671461-3562-49AA-8387-29182BEFF956}"/>
    <cellStyle name="Вывод 2 6 8" xfId="4710" xr:uid="{FC0BE6E3-47DF-43DB-94F4-A38372A5CF91}"/>
    <cellStyle name="Вывод 2 6 8 2" xfId="8799" xr:uid="{432B6438-8CFA-4631-932F-E5B4AB71C0EA}"/>
    <cellStyle name="Вывод 2 7" xfId="2082" xr:uid="{8698CF27-D556-4D1B-8DC4-E4F1A27D80EE}"/>
    <cellStyle name="Вывод 2 7 2" xfId="3428" xr:uid="{93BD8FDF-9083-438B-9A03-A191E3549BE1}"/>
    <cellStyle name="Вывод 2 7 2 2" xfId="7607" xr:uid="{299EB0A5-19CD-4980-9687-8F5F705BC3B0}"/>
    <cellStyle name="Вывод 2 7 3" xfId="3096" xr:uid="{0CE90666-5720-46FA-841D-7B3967BB14F7}"/>
    <cellStyle name="Вывод 2 7 3 2" xfId="7325" xr:uid="{E6DFA206-418E-4680-885E-804FEC7D6A5F}"/>
    <cellStyle name="Вывод 2 7 4" xfId="3944" xr:uid="{C5156F12-322B-4814-8193-DBCFEE1D0563}"/>
    <cellStyle name="Вывод 2 7 4 2" xfId="8110" xr:uid="{3222CE2C-25B8-4DD5-85E4-A7D2B7C51987}"/>
    <cellStyle name="Вывод 2 7 5" xfId="3604" xr:uid="{2274D7D8-91A8-4B29-A839-99F12E5FC87D}"/>
    <cellStyle name="Вывод 2 7 5 2" xfId="7781" xr:uid="{A16A642F-8588-4B5C-A722-93CC57A29B16}"/>
    <cellStyle name="Вывод 2 7 6" xfId="4964" xr:uid="{782362E7-1862-4CD1-879E-3C99ECB070B4}"/>
    <cellStyle name="Вывод 2 7 6 2" xfId="9053" xr:uid="{3C28DA02-559D-4CA3-96EA-F616A0784F3D}"/>
    <cellStyle name="Вывод 2 7 7" xfId="6450" xr:uid="{76829857-1DAF-45EA-A00D-E482677315F0}"/>
    <cellStyle name="Вывод 2 8" xfId="2609" xr:uid="{F15606B5-C8A6-4FCE-A99D-FA3A2F3FC77C}"/>
    <cellStyle name="Вывод 2 8 2" xfId="3732" xr:uid="{5216EBAC-E62F-4925-8DDB-48C21DF2FCF4}"/>
    <cellStyle name="Вывод 2 8 2 2" xfId="7904" xr:uid="{9C95AEEF-C48F-4BA1-895D-7B6C844CF9A1}"/>
    <cellStyle name="Вывод 2 8 3" xfId="3029" xr:uid="{205CAACF-0D94-491F-AE00-BE96FB7528ED}"/>
    <cellStyle name="Вывод 2 8 3 2" xfId="7265" xr:uid="{76E58C4F-187A-4014-A640-53A2254B4821}"/>
    <cellStyle name="Вывод 2 8 4" xfId="4186" xr:uid="{BE9CEF53-0192-4C91-9662-145572A45395}"/>
    <cellStyle name="Вывод 2 8 4 2" xfId="8348" xr:uid="{4182BB36-B91D-446A-95CB-E144E5EEDE45}"/>
    <cellStyle name="Вывод 2 8 5" xfId="3364" xr:uid="{9655722C-A50B-4EFD-AC22-DD93EAE57EE4}"/>
    <cellStyle name="Вывод 2 8 5 2" xfId="7545" xr:uid="{1824409C-7B68-4E70-9D3D-9D34E2172254}"/>
    <cellStyle name="Вывод 2 8 6" xfId="6938" xr:uid="{66D31007-C150-465D-8BFF-D9657DBB8D08}"/>
    <cellStyle name="Вывод 2 9" xfId="2881" xr:uid="{557FFBD9-D9C0-4421-94AE-51F0D3C8D79B}"/>
    <cellStyle name="Вывод 2 9 2" xfId="3888" xr:uid="{F0F9417B-F9B4-4CDE-8A55-232776D0ED8D}"/>
    <cellStyle name="Вывод 2 9 2 2" xfId="8055" xr:uid="{B7200069-7F95-4FBE-9852-620CBD9048FD}"/>
    <cellStyle name="Вывод 2 9 3" xfId="4077" xr:uid="{5A1644E2-692C-48FD-9ECC-5B94A49F7EDF}"/>
    <cellStyle name="Вывод 2 9 3 2" xfId="8239" xr:uid="{97F255C5-346B-41A9-9951-263D03EDABC9}"/>
    <cellStyle name="Вывод 2 9 4" xfId="4308" xr:uid="{8EF889D5-A4C7-450B-A5A2-BBEA8200B834}"/>
    <cellStyle name="Вывод 2 9 4 2" xfId="8469" xr:uid="{7198E050-748E-4FEB-9D3B-4C42A7F31948}"/>
    <cellStyle name="Вывод 2 9 5" xfId="4417" xr:uid="{3FD5FB99-4B08-4194-8373-46317E804CBF}"/>
    <cellStyle name="Вывод 3" xfId="966" xr:uid="{00000000-0005-0000-0000-0000C1030000}"/>
    <cellStyle name="Вывод 3 2" xfId="2088" xr:uid="{2146E254-BB63-4D54-A67B-5056092F5A6A}"/>
    <cellStyle name="Вывод 3 2 2" xfId="3434" xr:uid="{FDFE470B-D594-4740-B7C2-6560C69E18A1}"/>
    <cellStyle name="Вывод 3 2 2 2" xfId="7613" xr:uid="{C540C40E-B977-486A-8B55-3A901EA6AF10}"/>
    <cellStyle name="Вывод 3 2 3" xfId="3618" xr:uid="{A9EF8B4E-67FB-4F74-AD7E-FA4F3B3D2075}"/>
    <cellStyle name="Вывод 3 2 3 2" xfId="7794" xr:uid="{9007C6E4-2A1D-472B-AED3-7FC52515ACB0}"/>
    <cellStyle name="Вывод 3 2 4" xfId="3238" xr:uid="{39C0429F-3BDF-4359-BE2C-34D1D7E3C2DB}"/>
    <cellStyle name="Вывод 3 2 4 2" xfId="7435" xr:uid="{30E66E80-BB8E-43FE-AD8C-E8BC513E6EFF}"/>
    <cellStyle name="Вывод 3 2 5" xfId="4014" xr:uid="{6B8C9926-F387-4F67-BF43-80723BD413F7}"/>
    <cellStyle name="Вывод 3 2 5 2" xfId="8180" xr:uid="{D55C7674-02CF-44A6-8F8E-97810864E23B}"/>
    <cellStyle name="Вывод 3 2 6" xfId="4970" xr:uid="{8110D619-E603-4E30-A01C-605109A05ACD}"/>
    <cellStyle name="Вывод 3 2 6 2" xfId="9059" xr:uid="{1F10F897-2E9F-4E5C-A6A5-12DA22FF1488}"/>
    <cellStyle name="Вывод 3 2 7" xfId="6456" xr:uid="{BAE40F46-1966-4BA9-A861-F4E46E012AF8}"/>
    <cellStyle name="Вывод 3 3" xfId="2615" xr:uid="{7309D1AD-DFD3-456A-8DAC-2632815F0F6C}"/>
    <cellStyle name="Вывод 3 3 2" xfId="3738" xr:uid="{E6A29535-245B-47D2-9833-2573F95628B3}"/>
    <cellStyle name="Вывод 3 3 2 2" xfId="7910" xr:uid="{3605A972-45E1-4854-9901-A7CB4921BFA1}"/>
    <cellStyle name="Вывод 3 3 3" xfId="3027" xr:uid="{347A7564-B72E-4B7F-AF8A-7937590EB5A9}"/>
    <cellStyle name="Вывод 3 3 3 2" xfId="7263" xr:uid="{0CF5EE64-2B32-4171-BFCD-31412AA8ECB3}"/>
    <cellStyle name="Вывод 3 3 4" xfId="4192" xr:uid="{0AC87F56-E713-43A8-9F39-4DB710517A0C}"/>
    <cellStyle name="Вывод 3 3 4 2" xfId="8354" xr:uid="{C148323E-8F1E-4374-8E7B-CBD630A3C102}"/>
    <cellStyle name="Вывод 3 3 5" xfId="4244" xr:uid="{42B81E5A-853D-4907-92C5-F9CBC4411F0D}"/>
    <cellStyle name="Вывод 3 3 5 2" xfId="8406" xr:uid="{256C1750-A9DE-4EDE-BF71-296FA2E9AF51}"/>
    <cellStyle name="Вывод 3 3 6" xfId="6944" xr:uid="{99D7180E-84FE-4FD6-A6BB-EB94B06A925C}"/>
    <cellStyle name="Вывод 3 4" xfId="2887" xr:uid="{8E651007-EE0C-4A3D-A420-04B4EBF8BB49}"/>
    <cellStyle name="Вывод 3 4 2" xfId="3894" xr:uid="{E21B6D4A-7599-44E7-8BEE-0E67F6417664}"/>
    <cellStyle name="Вывод 3 4 2 2" xfId="8061" xr:uid="{CCA1584D-8560-4D05-B60D-F3D377BE6768}"/>
    <cellStyle name="Вывод 3 4 3" xfId="4083" xr:uid="{18F85B15-BD62-40D7-941D-A8A08968294F}"/>
    <cellStyle name="Вывод 3 4 3 2" xfId="8245" xr:uid="{3A9931D7-1365-4609-8715-D906B4CFE29B}"/>
    <cellStyle name="Вывод 3 4 4" xfId="4314" xr:uid="{B72A4EFB-414B-4804-BD71-AA1C32E30115}"/>
    <cellStyle name="Вывод 3 4 4 2" xfId="8475" xr:uid="{9EFA95E7-3B68-41B0-A06C-4BB341C736D8}"/>
    <cellStyle name="Вывод 3 4 5" xfId="4423" xr:uid="{2B9A3885-45A5-4C06-81A6-98C7621853A8}"/>
    <cellStyle name="Вывод 3 5" xfId="2957" xr:uid="{D8EDECE9-DFB7-4F07-A1B4-00A4FCFE9CCD}"/>
    <cellStyle name="Вывод 3 5 2" xfId="3957" xr:uid="{C42A62AB-9CBB-4D1F-8F33-8D718D269998}"/>
    <cellStyle name="Вывод 3 5 2 2" xfId="8123" xr:uid="{F7F781E2-FF16-4C1A-B5E8-0375DEC44587}"/>
    <cellStyle name="Вывод 3 5 3" xfId="4143" xr:uid="{C6DDBF6E-4C86-4608-B03D-57DDDC2662DE}"/>
    <cellStyle name="Вывод 3 5 3 2" xfId="8305" xr:uid="{E08D80A2-C186-4FF1-8A84-B36885B86BA9}"/>
    <cellStyle name="Вывод 3 5 4" xfId="4374" xr:uid="{8F5E7AC0-A585-4366-8037-B81440B4F63B}"/>
    <cellStyle name="Вывод 3 5 4 2" xfId="8535" xr:uid="{C1194430-1C70-44C3-ABE5-6C4AEDAFA54E}"/>
    <cellStyle name="Вывод 3 5 5" xfId="4481" xr:uid="{3EDDA068-8E42-4CE5-8E22-940A8E5CD151}"/>
    <cellStyle name="Вывод 3 5 5 2" xfId="8588" xr:uid="{18194AAA-D3D8-4D64-8298-C87F4C8AA715}"/>
    <cellStyle name="Вывод 3 5 6" xfId="7211" xr:uid="{274E4B27-2265-44B2-9F4B-122FE440C613}"/>
    <cellStyle name="Вывод 3 6" xfId="1760" xr:uid="{8D2A8D2F-556D-4781-89D4-A35DA798E767}"/>
    <cellStyle name="Вывод 3 6 2" xfId="6221" xr:uid="{88C77A8C-67CD-4261-9D40-C4585069291C}"/>
    <cellStyle name="Вывод 3 7" xfId="3792" xr:uid="{2471BB5D-1E24-48A2-9CDA-093D71B0E189}"/>
    <cellStyle name="Вывод 3 7 2" xfId="7964" xr:uid="{0F681618-BFCA-4AAE-BFD4-4CF2BDFEC1FF}"/>
    <cellStyle name="Вывод 3 8" xfId="3652" xr:uid="{2BCB652A-A8C6-4798-AED9-192AC80722C8}"/>
    <cellStyle name="Вывод 3 8 2" xfId="7827" xr:uid="{CD1769E6-CB64-4890-835F-926B9C093A94}"/>
    <cellStyle name="Вывод 3 9" xfId="4711" xr:uid="{98A43F89-3B4D-444D-8097-B71B0EF9960F}"/>
    <cellStyle name="Вывод 3 9 2" xfId="8800" xr:uid="{25584345-FDC7-4A82-A037-F4F79C1100E6}"/>
    <cellStyle name="Вывод 4" xfId="1761" xr:uid="{FD9503FB-7505-4210-B645-FA9C0230C40B}"/>
    <cellStyle name="Вывод 4 2" xfId="2089" xr:uid="{16EE2CFF-F243-4538-8F96-F55A2FCE059A}"/>
    <cellStyle name="Вывод 4 2 2" xfId="3435" xr:uid="{8840AB4D-B245-440D-92D0-8C55832F45A6}"/>
    <cellStyle name="Вывод 4 2 2 2" xfId="7614" xr:uid="{853E351C-3BCC-41FD-BE7D-0C22D73EF90D}"/>
    <cellStyle name="Вывод 4 2 3" xfId="3528" xr:uid="{3A496798-E4CB-4534-A6AE-A5932FF5A9FE}"/>
    <cellStyle name="Вывод 4 2 3 2" xfId="7707" xr:uid="{5F271657-2F21-4AD5-8978-59B21C955E63}"/>
    <cellStyle name="Вывод 4 2 4" xfId="4157" xr:uid="{521D388C-DE00-4B5D-AD7B-C857702B1A13}"/>
    <cellStyle name="Вывод 4 2 4 2" xfId="8319" xr:uid="{A0705B43-4F68-4B39-93F4-1871D12E1016}"/>
    <cellStyle name="Вывод 4 2 5" xfId="4269" xr:uid="{96B02D1E-3B91-409E-B81C-468EB7057FF9}"/>
    <cellStyle name="Вывод 4 2 5 2" xfId="8431" xr:uid="{C9A5AD11-89C2-4ADF-8E41-3C5EFC669EAF}"/>
    <cellStyle name="Вывод 4 2 6" xfId="4971" xr:uid="{907E0FCC-D42E-4EEE-AD99-83AAF66054C3}"/>
    <cellStyle name="Вывод 4 2 6 2" xfId="9060" xr:uid="{7A19BD92-7E3D-4BBC-8568-AD07A0189307}"/>
    <cellStyle name="Вывод 4 2 7" xfId="6457" xr:uid="{92146C61-F4CC-472D-9000-904ABC5E90A2}"/>
    <cellStyle name="Вывод 4 3" xfId="2616" xr:uid="{39A53551-F4F9-412F-A091-57FBB21B059D}"/>
    <cellStyle name="Вывод 4 3 2" xfId="3739" xr:uid="{74E1AC62-B985-4B41-8F98-F2441C61A023}"/>
    <cellStyle name="Вывод 4 3 2 2" xfId="7911" xr:uid="{7DF5C5F3-B84C-4DD7-919D-0A6C503BD69D}"/>
    <cellStyle name="Вывод 4 3 3" xfId="3571" xr:uid="{6DA7237A-6F06-4AB0-B165-BFD70A1A74DF}"/>
    <cellStyle name="Вывод 4 3 3 2" xfId="7748" xr:uid="{79BCE9C9-E1E7-4CD0-8D5A-9855E4386800}"/>
    <cellStyle name="Вывод 4 3 4" xfId="4193" xr:uid="{67B5C27A-DE0B-46FF-A953-94D01024AF22}"/>
    <cellStyle name="Вывод 4 3 4 2" xfId="8355" xr:uid="{E1106F11-D994-4D66-B9C8-C0E26775AB28}"/>
    <cellStyle name="Вывод 4 3 5" xfId="3307" xr:uid="{88ADB22A-03A4-415F-A8CD-3CDBD683857F}"/>
    <cellStyle name="Вывод 4 3 5 2" xfId="7493" xr:uid="{AF45507F-6CD6-4C14-8682-A3074676D3EB}"/>
    <cellStyle name="Вывод 4 3 6" xfId="6945" xr:uid="{1B5E189D-1264-4BE4-9854-50B6648106F8}"/>
    <cellStyle name="Вывод 4 4" xfId="2888" xr:uid="{3A7FB18C-9D01-4CE1-8208-8D9B79D16737}"/>
    <cellStyle name="Вывод 4 4 2" xfId="3895" xr:uid="{8948F8DE-9FFD-4CEE-9949-2CA14CBAC60F}"/>
    <cellStyle name="Вывод 4 4 2 2" xfId="8062" xr:uid="{8A1B23BA-6BF0-4E97-B6DD-EBC8FE37298A}"/>
    <cellStyle name="Вывод 4 4 3" xfId="4084" xr:uid="{ACA187A4-3253-4C1E-B977-9CA71FF6D42F}"/>
    <cellStyle name="Вывод 4 4 3 2" xfId="8246" xr:uid="{614723CE-CAB3-4E67-BD61-1C15F132BC25}"/>
    <cellStyle name="Вывод 4 4 4" xfId="4315" xr:uid="{7E0548EC-2915-4706-9991-8E18BFDD309A}"/>
    <cellStyle name="Вывод 4 4 4 2" xfId="8476" xr:uid="{E1B59365-CF2F-4D03-817C-4B147DF35EF0}"/>
    <cellStyle name="Вывод 4 4 5" xfId="4424" xr:uid="{5D1AE40B-5484-4A44-8C66-9281A98A246C}"/>
    <cellStyle name="Вывод 4 5" xfId="2958" xr:uid="{1C554E9B-053C-4162-BEC8-7DEEC5773DCB}"/>
    <cellStyle name="Вывод 4 5 2" xfId="3958" xr:uid="{C212E358-D067-44C4-A250-860C41A96DB3}"/>
    <cellStyle name="Вывод 4 5 2 2" xfId="8124" xr:uid="{C77633B7-7518-494D-B536-9D19A20045F9}"/>
    <cellStyle name="Вывод 4 5 3" xfId="4144" xr:uid="{C774B3F9-1047-477F-A7A8-5C67713DCDDE}"/>
    <cellStyle name="Вывод 4 5 3 2" xfId="8306" xr:uid="{4FD339CB-6508-4325-805E-6BA3B6982E5C}"/>
    <cellStyle name="Вывод 4 5 4" xfId="4375" xr:uid="{E39E5E46-1A05-4214-B7C3-B94762A6653E}"/>
    <cellStyle name="Вывод 4 5 4 2" xfId="8536" xr:uid="{C159A3B5-8F6B-4CE9-AE62-04AA8606BB86}"/>
    <cellStyle name="Вывод 4 5 5" xfId="4482" xr:uid="{5B3CF37E-CC70-44D1-90F4-B0045D9DC7CA}"/>
    <cellStyle name="Вывод 4 5 5 2" xfId="8589" xr:uid="{E6BE2487-1451-42D7-890E-FD7D34F4D34A}"/>
    <cellStyle name="Вывод 4 5 6" xfId="7212" xr:uid="{27C04654-8E4C-461C-AB8C-440657D9C1D3}"/>
    <cellStyle name="Вывод 4 6" xfId="3322" xr:uid="{7B1C2D5B-A1BB-469E-866B-E9E78E1253B3}"/>
    <cellStyle name="Вывод 4 6 2" xfId="7504" xr:uid="{6F305999-3FA3-4FD7-8F9F-503C5F8B23D6}"/>
    <cellStyle name="Вывод 4 7" xfId="3216" xr:uid="{85253BA0-3523-4A09-8541-3865DD9EA4B8}"/>
    <cellStyle name="Вывод 4 7 2" xfId="7419" xr:uid="{26D76C23-907C-4925-9E2D-16670FDC916D}"/>
    <cellStyle name="Вывод 4 8" xfId="4712" xr:uid="{C9B5C1EE-AD3B-4E3C-985F-5E60FD4A2ED1}"/>
    <cellStyle name="Вывод 4 8 2" xfId="8801" xr:uid="{E712DC8D-30DA-4CF1-9B82-938E4D51D9D9}"/>
    <cellStyle name="Вывод 5" xfId="1762" xr:uid="{89AA3F2D-3E19-4BE1-97EB-36AEFF83C641}"/>
    <cellStyle name="Вывод 5 2" xfId="2090" xr:uid="{75013155-B489-4FA7-A2C4-E6B489F37B5D}"/>
    <cellStyle name="Вывод 5 2 2" xfId="3436" xr:uid="{7B73681B-9E1A-4084-8C34-B917F63A74F7}"/>
    <cellStyle name="Вывод 5 2 2 2" xfId="7615" xr:uid="{B708B0E0-3228-4A63-A0EA-EC9E0B80BF25}"/>
    <cellStyle name="Вывод 5 2 3" xfId="3840" xr:uid="{1FF5EA0A-C364-44CA-A318-86FA04C0F5DD}"/>
    <cellStyle name="Вывод 5 2 3 2" xfId="8010" xr:uid="{DDE7FF72-4803-41C9-B680-179F81D31793}"/>
    <cellStyle name="Вывод 5 2 4" xfId="3505" xr:uid="{E798D886-67A2-4FE4-812E-D8AD43A94E5C}"/>
    <cellStyle name="Вывод 5 2 4 2" xfId="7684" xr:uid="{0E6A5439-509D-4849-985A-2F536B129C53}"/>
    <cellStyle name="Вывод 5 2 5" xfId="3503" xr:uid="{9A5738ED-5CD4-407B-BD46-730917F3A2D6}"/>
    <cellStyle name="Вывод 5 2 5 2" xfId="7682" xr:uid="{F3622FC4-D36D-43E4-A3CA-110EF2B5E388}"/>
    <cellStyle name="Вывод 5 2 6" xfId="4972" xr:uid="{F9A735FF-DD7B-4B19-B285-5D288E944BAD}"/>
    <cellStyle name="Вывод 5 2 6 2" xfId="9061" xr:uid="{0A7CA152-8046-43AB-BB26-884084FE4D4F}"/>
    <cellStyle name="Вывод 5 2 7" xfId="6458" xr:uid="{203A4E1A-39AB-4CA7-932D-58D278424174}"/>
    <cellStyle name="Вывод 5 3" xfId="2617" xr:uid="{28553874-59AE-4785-ABCA-26477C1C5020}"/>
    <cellStyle name="Вывод 5 3 2" xfId="3740" xr:uid="{E7BD0BBB-B393-42D2-A994-5042B50E18E4}"/>
    <cellStyle name="Вывод 5 3 2 2" xfId="7912" xr:uid="{0CB2F427-B8E6-4DA6-A0BC-2AB450896CC8}"/>
    <cellStyle name="Вывод 5 3 3" xfId="3486" xr:uid="{12DC23D2-161E-415A-B5C4-397C74701537}"/>
    <cellStyle name="Вывод 5 3 3 2" xfId="7665" xr:uid="{5DC1ECFA-25BF-46F1-92D8-4EE6CD9669D7}"/>
    <cellStyle name="Вывод 5 3 4" xfId="4194" xr:uid="{DFBBA320-ED38-4C96-8093-1E5736E533AD}"/>
    <cellStyle name="Вывод 5 3 4 2" xfId="8356" xr:uid="{4D058E35-6778-4169-945B-C129A73FD208}"/>
    <cellStyle name="Вывод 5 3 5" xfId="3793" xr:uid="{C9E36C41-90E4-4543-AEAE-49BF7E15C6EC}"/>
    <cellStyle name="Вывод 5 3 5 2" xfId="7965" xr:uid="{D5C8C8B1-FBCD-424F-B734-9C2E934AC433}"/>
    <cellStyle name="Вывод 5 3 6" xfId="6946" xr:uid="{7EEF30E8-C93F-4B89-AEA2-EF4B84AC4888}"/>
    <cellStyle name="Вывод 5 4" xfId="2889" xr:uid="{24045256-4485-4148-AAB3-B8B14AA96235}"/>
    <cellStyle name="Вывод 5 4 2" xfId="3896" xr:uid="{6780EE00-88E0-4BFC-ABC7-13F6C329A0DB}"/>
    <cellStyle name="Вывод 5 4 2 2" xfId="8063" xr:uid="{5F196EF1-307F-469B-B413-97EDE01300B7}"/>
    <cellStyle name="Вывод 5 4 3" xfId="4085" xr:uid="{14D75550-35B1-4510-944C-86AF1D198C02}"/>
    <cellStyle name="Вывод 5 4 3 2" xfId="8247" xr:uid="{4E5C231C-621D-4E4E-A793-DBBF1B858E94}"/>
    <cellStyle name="Вывод 5 4 4" xfId="4316" xr:uid="{98FDB708-E69D-49F1-BEB8-5A1A6E18BAA4}"/>
    <cellStyle name="Вывод 5 4 4 2" xfId="8477" xr:uid="{5DFE2B11-9B8A-4C84-9054-60B1148932F7}"/>
    <cellStyle name="Вывод 5 4 5" xfId="4425" xr:uid="{262C4D5D-E57F-4DEF-9325-06AB46BBCEF3}"/>
    <cellStyle name="Вывод 5 5" xfId="2525" xr:uid="{308A8958-E01E-476D-B4DE-90E42CE2D8ED}"/>
    <cellStyle name="Вывод 5 5 2" xfId="3674" xr:uid="{ED10AA17-89FA-47DB-A36D-35DCEBD30785}"/>
    <cellStyle name="Вывод 5 5 2 2" xfId="7849" xr:uid="{8BB309C2-9CE8-4D80-9D72-34571BD069DA}"/>
    <cellStyle name="Вывод 5 5 3" xfId="3812" xr:uid="{93377206-D524-4E56-9844-94ABB277C7F1}"/>
    <cellStyle name="Вывод 5 5 3 2" xfId="7984" xr:uid="{247B2370-E369-4806-A4B9-E1E11E64E857}"/>
    <cellStyle name="Вывод 5 5 4" xfId="3508" xr:uid="{14771832-1EE3-413F-8A82-5F7E340E8946}"/>
    <cellStyle name="Вывод 5 5 4 2" xfId="7687" xr:uid="{3B6C3D8F-2950-44B3-B19C-993043829463}"/>
    <cellStyle name="Вывод 5 5 5" xfId="3646" xr:uid="{9D359488-5D7C-46C5-845C-41FB2380B89B}"/>
    <cellStyle name="Вывод 5 5 5 2" xfId="7821" xr:uid="{E0ED8DD4-7E40-4D60-A4BE-167B8137FCB1}"/>
    <cellStyle name="Вывод 5 5 6" xfId="6863" xr:uid="{076078A0-F603-4DA1-9EAC-A25CF99DCBF2}"/>
    <cellStyle name="Вывод 5 6" xfId="3177" xr:uid="{BC794C55-C259-4C7C-8ECA-FBE888DA347B}"/>
    <cellStyle name="Вывод 5 6 2" xfId="7385" xr:uid="{041A363F-2AC7-4127-9E13-EAE366419DD2}"/>
    <cellStyle name="Вывод 5 7" xfId="3015" xr:uid="{EFC36277-60C1-4CB5-9830-C641FFAAE958}"/>
    <cellStyle name="Вывод 5 7 2" xfId="7251" xr:uid="{97C82E2D-2B71-40D4-9C0B-D47E41C422F7}"/>
    <cellStyle name="Вывод 5 8" xfId="4713" xr:uid="{65F8B7DC-4283-4116-B682-E072C1778063}"/>
    <cellStyle name="Вывод 5 8 2" xfId="8802" xr:uid="{4FCA3216-0260-4A6B-AC2A-729562CFCA7A}"/>
    <cellStyle name="Вывод 6" xfId="1763" xr:uid="{98E663A5-67F2-41C6-95B9-55D586EE55AE}"/>
    <cellStyle name="Вывод 6 2" xfId="2091" xr:uid="{F81FB741-651B-43A2-80EE-B0E9BDEE8DC7}"/>
    <cellStyle name="Вывод 6 2 2" xfId="3437" xr:uid="{8F7E0741-0349-4645-ADA2-FCB1D870C8EF}"/>
    <cellStyle name="Вывод 6 2 2 2" xfId="7616" xr:uid="{6176EFAB-7EB4-4EC0-888E-C1FA694F87A2}"/>
    <cellStyle name="Вывод 6 2 3" xfId="3377" xr:uid="{E740BBA0-E23F-40F1-B62A-D8F241299825}"/>
    <cellStyle name="Вывод 6 2 3 2" xfId="7558" xr:uid="{59758E92-6C76-4CFC-BA8C-6ACCD277F136}"/>
    <cellStyle name="Вывод 6 2 4" xfId="3515" xr:uid="{84A237E7-1EDA-41FE-A1AC-4AD65B06FDF2}"/>
    <cellStyle name="Вывод 6 2 4 2" xfId="7694" xr:uid="{23364DC0-6683-4D34-8B2C-30D402365DFB}"/>
    <cellStyle name="Вывод 6 2 5" xfId="3056" xr:uid="{A30B0972-5644-47CB-979F-E30C9C905C1A}"/>
    <cellStyle name="Вывод 6 2 5 2" xfId="7291" xr:uid="{CF575E30-1192-435D-933C-025852EB90E3}"/>
    <cellStyle name="Вывод 6 2 6" xfId="4973" xr:uid="{B18C3C2A-0B2C-48E5-A15E-295DA918C066}"/>
    <cellStyle name="Вывод 6 2 6 2" xfId="9062" xr:uid="{DA262399-607F-4895-A524-07343489FB3E}"/>
    <cellStyle name="Вывод 6 2 7" xfId="6459" xr:uid="{6E82B529-4D2E-459B-BF8F-5A9A7DF51AE4}"/>
    <cellStyle name="Вывод 6 3" xfId="2618" xr:uid="{CEE2FDBF-44F5-455C-9478-4E89BC5E8B59}"/>
    <cellStyle name="Вывод 6 3 2" xfId="3741" xr:uid="{B2562C49-DB62-4A7F-991B-7A3950B74628}"/>
    <cellStyle name="Вывод 6 3 2 2" xfId="7913" xr:uid="{BB2B2A2D-5085-483F-B23E-8572F9BFF738}"/>
    <cellStyle name="Вывод 6 3 3" xfId="3800" xr:uid="{5A93BAD4-33EC-43BE-8249-A09926C3BB4E}"/>
    <cellStyle name="Вывод 6 3 3 2" xfId="7972" xr:uid="{55A0EF52-18DD-4DCF-97E3-58C8F680173C}"/>
    <cellStyle name="Вывод 6 3 4" xfId="4195" xr:uid="{EDA54BA2-0F43-40D2-9FDD-7A4532D50414}"/>
    <cellStyle name="Вывод 6 3 4 2" xfId="8357" xr:uid="{1152434A-F5B1-417F-B4AA-4C53ACFE2B0F}"/>
    <cellStyle name="Вывод 6 3 5" xfId="3360" xr:uid="{E27E04A0-0F84-4E3A-9C7F-B95C3376CBF1}"/>
    <cellStyle name="Вывод 6 3 5 2" xfId="7541" xr:uid="{AD6EB0BC-EC52-4898-B464-F77BEFB29B31}"/>
    <cellStyle name="Вывод 6 3 6" xfId="6947" xr:uid="{FC2A22EE-D857-4187-A81D-DA412F1C08C8}"/>
    <cellStyle name="Вывод 6 4" xfId="2890" xr:uid="{C7118F88-D01B-4BDC-A7F4-FB8F62FAC375}"/>
    <cellStyle name="Вывод 6 4 2" xfId="3897" xr:uid="{6D975369-66A5-4F4C-8B10-E58765368D0F}"/>
    <cellStyle name="Вывод 6 4 2 2" xfId="8064" xr:uid="{571B4779-A3A9-4EF4-A288-CD2D6CD0A3E6}"/>
    <cellStyle name="Вывод 6 4 3" xfId="4086" xr:uid="{4078E3E1-AA98-49F8-8CE7-5A3FB70CF020}"/>
    <cellStyle name="Вывод 6 4 3 2" xfId="8248" xr:uid="{19A935B5-9065-4BCD-A6A0-0EA5BB837326}"/>
    <cellStyle name="Вывод 6 4 4" xfId="4317" xr:uid="{68CC85FA-FE61-4BC9-963F-07E1110A5ECB}"/>
    <cellStyle name="Вывод 6 4 4 2" xfId="8478" xr:uid="{3979E12A-C255-45E1-90F9-57F9DA4379F0}"/>
    <cellStyle name="Вывод 6 4 5" xfId="4426" xr:uid="{78414BB0-D18F-4C57-A6F8-6FE0EA5CA91D}"/>
    <cellStyle name="Вывод 6 5" xfId="2527" xr:uid="{DE53F7CA-8D90-4832-97AD-4CF89B0E8D8A}"/>
    <cellStyle name="Вывод 6 5 2" xfId="3675" xr:uid="{8E952770-47C8-4B9A-826B-01FED5710988}"/>
    <cellStyle name="Вывод 6 5 2 2" xfId="7850" xr:uid="{7007B6E9-E8BB-4CB7-89C7-4230B42A66D2}"/>
    <cellStyle name="Вывод 6 5 3" xfId="3044" xr:uid="{2863EBD2-C3C6-47F2-A42F-FF41AA3F6036}"/>
    <cellStyle name="Вывод 6 5 3 2" xfId="7280" xr:uid="{82F7F239-3131-435E-8CA8-D4150AD064A4}"/>
    <cellStyle name="Вывод 6 5 4" xfId="3997" xr:uid="{B117D244-5F4C-4DCF-A201-BAB6A7E1D800}"/>
    <cellStyle name="Вывод 6 5 4 2" xfId="8163" xr:uid="{D6F14AC6-C952-41F8-BA06-51145730F917}"/>
    <cellStyle name="Вывод 6 5 5" xfId="3257" xr:uid="{0F80BCA1-F986-4B0C-AE16-6209823A866D}"/>
    <cellStyle name="Вывод 6 5 5 2" xfId="7448" xr:uid="{FB8DB093-1DC3-47EE-9BFD-56F21390322C}"/>
    <cellStyle name="Вывод 6 5 6" xfId="6865" xr:uid="{9DEE82D8-31C1-4D5D-8E73-A9972AD4835C}"/>
    <cellStyle name="Вывод 6 6" xfId="3181" xr:uid="{B5A8ED28-1B0E-4007-97F5-BDCC5AC44905}"/>
    <cellStyle name="Вывод 6 6 2" xfId="7389" xr:uid="{140E0211-F056-4EBD-8EBB-854F3B4FB64E}"/>
    <cellStyle name="Вывод 6 7" xfId="4238" xr:uid="{26EB13CE-8822-4A76-9799-A1F1464127FF}"/>
    <cellStyle name="Вывод 6 7 2" xfId="8400" xr:uid="{307F2AD6-BFCB-41E7-83F5-5D7D941B9C5C}"/>
    <cellStyle name="Вывод 6 8" xfId="4714" xr:uid="{D7E55585-B501-4F60-AA54-3F5B1697B18A}"/>
    <cellStyle name="Вывод 6 8 2" xfId="8803" xr:uid="{C0CA4F65-E4A8-476D-BEC2-FB8E9EBFE96E}"/>
    <cellStyle name="Вывод 7" xfId="1764" xr:uid="{41A1EB19-C38D-4802-995A-3A541A6D877D}"/>
    <cellStyle name="Вывод 7 2" xfId="2092" xr:uid="{0323B1E5-782B-47A8-B1B1-FFB745C58DD1}"/>
    <cellStyle name="Вывод 7 2 2" xfId="3438" xr:uid="{0D90BD19-F1B8-4C91-98BE-8B838D1B3C77}"/>
    <cellStyle name="Вывод 7 2 2 2" xfId="7617" xr:uid="{720C3683-F841-4BC2-915C-4B03EA541DB8}"/>
    <cellStyle name="Вывод 7 2 3" xfId="3094" xr:uid="{4A03E017-CEDD-429E-AE01-E2596687B408}"/>
    <cellStyle name="Вывод 7 2 3 2" xfId="7323" xr:uid="{1667F827-B1C1-4FD0-A03C-6518AE419260}"/>
    <cellStyle name="Вывод 7 2 4" xfId="4025" xr:uid="{C65C8754-1E05-4D12-9DEA-ACD0C7E99358}"/>
    <cellStyle name="Вывод 7 2 4 2" xfId="8191" xr:uid="{B4A842C8-7B76-4BF0-8C94-ED2D52346AD9}"/>
    <cellStyle name="Вывод 7 2 5" xfId="3387" xr:uid="{BB654330-5313-4E55-A5A1-19F9AFE74900}"/>
    <cellStyle name="Вывод 7 2 5 2" xfId="7568" xr:uid="{C1489A5C-E81B-4D21-B56E-F24082731BB4}"/>
    <cellStyle name="Вывод 7 2 6" xfId="4974" xr:uid="{0CD3BE2F-6157-4B0C-A91C-58CA177454B0}"/>
    <cellStyle name="Вывод 7 2 6 2" xfId="9063" xr:uid="{1CE24691-37D8-469F-B515-C1B5B999D249}"/>
    <cellStyle name="Вывод 7 2 7" xfId="6460" xr:uid="{3D6918F2-7174-4F17-ABA7-4C2D2E7D1929}"/>
    <cellStyle name="Вывод 7 3" xfId="2619" xr:uid="{E9843D66-23B1-4DCA-9729-911B6385EF0B}"/>
    <cellStyle name="Вывод 7 3 2" xfId="3742" xr:uid="{E17D207C-C6E5-48C6-B0AD-6B906CF37E86}"/>
    <cellStyle name="Вывод 7 3 2 2" xfId="7914" xr:uid="{3E3EBF60-A3E9-43DD-B297-3E05310D1A51}"/>
    <cellStyle name="Вывод 7 3 3" xfId="3334" xr:uid="{32CCB3CF-8026-4DFC-BA09-18DD49A8E77D}"/>
    <cellStyle name="Вывод 7 3 3 2" xfId="7516" xr:uid="{3B15C26D-17DB-499F-ACC0-A2A421DCB179}"/>
    <cellStyle name="Вывод 7 3 4" xfId="4196" xr:uid="{01335929-1B09-4C39-A511-AAC83968C58C}"/>
    <cellStyle name="Вывод 7 3 4 2" xfId="8358" xr:uid="{089DB3AE-F35B-4AAC-AAC8-5137FD884761}"/>
    <cellStyle name="Вывод 7 3 5" xfId="3267" xr:uid="{3297B45C-68AC-4D86-B627-190591A04583}"/>
    <cellStyle name="Вывод 7 3 5 2" xfId="7457" xr:uid="{CE7E2B07-4F98-4A06-8D0F-9BF3F207B26A}"/>
    <cellStyle name="Вывод 7 3 6" xfId="6948" xr:uid="{3D6ADB2F-AC07-4ABB-93D0-BD517BCDB89D}"/>
    <cellStyle name="Вывод 7 4" xfId="2891" xr:uid="{27673201-3E58-40EC-9CC4-4C03EA1C04B7}"/>
    <cellStyle name="Вывод 7 4 2" xfId="3898" xr:uid="{D8E6F43F-0F0B-4F55-A333-3842FF6352AC}"/>
    <cellStyle name="Вывод 7 4 2 2" xfId="8065" xr:uid="{146B68C8-6B94-4399-A8FC-898D42CA80D7}"/>
    <cellStyle name="Вывод 7 4 3" xfId="4087" xr:uid="{66BFE77F-2316-4604-B6CD-65907760B01C}"/>
    <cellStyle name="Вывод 7 4 3 2" xfId="8249" xr:uid="{0B394E44-5E67-4BE1-BB21-60BD78D0B500}"/>
    <cellStyle name="Вывод 7 4 4" xfId="4318" xr:uid="{5C6C618B-355E-465C-86D3-3D2D335627D0}"/>
    <cellStyle name="Вывод 7 4 4 2" xfId="8479" xr:uid="{EAD406D6-03B1-49D8-AD38-B155D878FE6F}"/>
    <cellStyle name="Вывод 7 4 5" xfId="4427" xr:uid="{03ADDF8F-0453-424D-B629-09019379D217}"/>
    <cellStyle name="Вывод 7 5" xfId="2593" xr:uid="{7E584164-3576-46F4-9533-205A58F02BE7}"/>
    <cellStyle name="Вывод 7 5 2" xfId="3716" xr:uid="{2EB06C4D-786E-4FD2-9123-1CDE27849381}"/>
    <cellStyle name="Вывод 7 5 2 2" xfId="7888" xr:uid="{8B5ED3A5-3426-4938-A140-5A6EFD0A484F}"/>
    <cellStyle name="Вывод 7 5 3" xfId="3033" xr:uid="{D27BA05E-39C2-4AD4-9CC1-56ABB8AF5434}"/>
    <cellStyle name="Вывод 7 5 3 2" xfId="7269" xr:uid="{922FAE50-170C-461B-8922-46217CB2D4C0}"/>
    <cellStyle name="Вывод 7 5 4" xfId="4170" xr:uid="{3DDC1739-6580-4ABF-896B-BFFFB0A9F262}"/>
    <cellStyle name="Вывод 7 5 4 2" xfId="8332" xr:uid="{B68D05CF-9098-424D-B8A3-526869704AEA}"/>
    <cellStyle name="Вывод 7 5 5" xfId="3253" xr:uid="{1C21CF17-2D4D-4E59-928C-0A4613DEC9E0}"/>
    <cellStyle name="Вывод 7 5 5 2" xfId="7445" xr:uid="{3F1D45D3-9CAE-4092-9FEC-27CEDE2EDA82}"/>
    <cellStyle name="Вывод 7 5 6" xfId="6922" xr:uid="{E437DE40-C283-45E8-BFD5-72142DFFBF82}"/>
    <cellStyle name="Вывод 7 6" xfId="3180" xr:uid="{976BC57E-5A91-4FEC-8523-3350F416078B}"/>
    <cellStyle name="Вывод 7 6 2" xfId="7388" xr:uid="{933F7D20-6511-4AAD-914A-141CBF6C1443}"/>
    <cellStyle name="Вывод 7 7" xfId="3105" xr:uid="{5BBE420D-02E0-4F75-8B7F-60CC84760C09}"/>
    <cellStyle name="Вывод 7 7 2" xfId="7334" xr:uid="{EF1CBD0B-2CBE-4463-AD63-D4BB1684BB62}"/>
    <cellStyle name="Вывод 7 8" xfId="4715" xr:uid="{78808647-6202-4BF1-A208-9CE8DDA7ECD6}"/>
    <cellStyle name="Вывод 7 8 2" xfId="8804" xr:uid="{1CC683D3-03CD-4A69-BFF7-D4CF57512E5E}"/>
    <cellStyle name="Вывод 8" xfId="2081" xr:uid="{AB2E8B51-3F39-4F38-8582-9051572FE498}"/>
    <cellStyle name="Вывод 8 2" xfId="3427" xr:uid="{4454274F-DBF6-4570-AF4A-F390FE332BD0}"/>
    <cellStyle name="Вывод 8 2 2" xfId="7606" xr:uid="{8629B689-AAE6-41AB-BB54-0B64B75820E9}"/>
    <cellStyle name="Вывод 8 3" xfId="3379" xr:uid="{CABAE71E-E6D5-4DB1-944C-A9C26940F326}"/>
    <cellStyle name="Вывод 8 3 2" xfId="7560" xr:uid="{663C30B7-B5D7-482B-A6AA-232DFC0EEE65}"/>
    <cellStyle name="Вывод 8 4" xfId="3237" xr:uid="{10C58558-A983-4A64-8E99-00B515E74428}"/>
    <cellStyle name="Вывод 8 4 2" xfId="7434" xr:uid="{8FD3DB2B-B429-4346-961C-0C538B8E221A}"/>
    <cellStyle name="Вывод 8 5" xfId="4006" xr:uid="{F7C4122D-7773-4791-AC11-1ADD0A382457}"/>
    <cellStyle name="Вывод 8 5 2" xfId="8172" xr:uid="{2F4D619C-F845-4B30-A87E-E29407A5B1B4}"/>
    <cellStyle name="Вывод 8 6" xfId="4963" xr:uid="{A71B0E53-890D-44FE-BF00-B3BD726A4C26}"/>
    <cellStyle name="Вывод 8 6 2" xfId="9052" xr:uid="{CFB059E8-B91F-4308-AC02-BD7A00387A1E}"/>
    <cellStyle name="Вывод 8 7" xfId="6449" xr:uid="{94F574F8-1519-427F-9C4A-98257C07ADE9}"/>
    <cellStyle name="Вывод 9" xfId="2608" xr:uid="{02306CDE-4E7C-4682-91B3-BB86B3425A03}"/>
    <cellStyle name="Вывод 9 2" xfId="3731" xr:uid="{B7AA313A-C05F-4C03-9E5C-E342511F9EEB}"/>
    <cellStyle name="Вывод 9 2 2" xfId="7903" xr:uid="{4E16FD78-D0FA-4382-8C80-35C0F7D7D3E0}"/>
    <cellStyle name="Вывод 9 3" xfId="3336" xr:uid="{B0142BD6-D6AF-470A-8432-A97B8CAF8A2F}"/>
    <cellStyle name="Вывод 9 3 2" xfId="7518" xr:uid="{C526CBB2-C680-482A-AAE8-B5B44E3C32A0}"/>
    <cellStyle name="Вывод 9 4" xfId="4185" xr:uid="{7BFA8DF5-FAF8-40C1-9BD8-C510FB096B5B}"/>
    <cellStyle name="Вывод 9 4 2" xfId="8347" xr:uid="{9E700A76-42AB-4637-97AA-B0DBE3F38020}"/>
    <cellStyle name="Вывод 9 5" xfId="3831" xr:uid="{93B2F282-22C7-4868-8183-D5D8CB09818E}"/>
    <cellStyle name="Вывод 9 5 2" xfId="8001" xr:uid="{E4E3EF07-2E6B-4F42-AB0E-56DEEB39E858}"/>
    <cellStyle name="Вывод 9 6" xfId="6937" xr:uid="{6B0A4C37-02A6-4931-A531-A951AD0065ED}"/>
    <cellStyle name="Вычисление" xfId="1765" xr:uid="{0C063CE5-4CB0-4B68-A6DC-FB3333BF8BC8}"/>
    <cellStyle name="Вычисление 10" xfId="2892" xr:uid="{E2905C48-6E72-4836-AFAC-F0553B0B8194}"/>
    <cellStyle name="Вычисление 10 2" xfId="3899" xr:uid="{75819268-F2F5-4C5F-8DD1-AFC7FB5F722A}"/>
    <cellStyle name="Вычисление 10 2 2" xfId="8066" xr:uid="{68E35CEA-12F2-4594-AAD4-3062A0AEE5B4}"/>
    <cellStyle name="Вычисление 10 3" xfId="4088" xr:uid="{DFAB502D-CAC8-4182-B57C-251C478BA4B0}"/>
    <cellStyle name="Вычисление 10 3 2" xfId="8250" xr:uid="{13743C1C-D547-4A95-872B-44AD1AB80CF7}"/>
    <cellStyle name="Вычисление 10 4" xfId="4319" xr:uid="{308430D2-6A6B-4A81-AC1C-B548E30A44D8}"/>
    <cellStyle name="Вычисление 10 4 2" xfId="8480" xr:uid="{F2A0CDBC-9003-4F3C-959A-049EF6C38977}"/>
    <cellStyle name="Вычисление 10 5" xfId="4428" xr:uid="{0ECF4FE3-0A83-43F6-BD43-C98B7643ECD9}"/>
    <cellStyle name="Вычисление 11" xfId="2936" xr:uid="{02019B2E-1A25-41A6-AC89-D7CDB32BCFFD}"/>
    <cellStyle name="Вычисление 11 2" xfId="3941" xr:uid="{606BB966-3756-498E-B7BB-872CD7AC22BC}"/>
    <cellStyle name="Вычисление 11 2 2" xfId="8107" xr:uid="{F1E15AAC-E212-4A82-9363-F48BB12BFD9B}"/>
    <cellStyle name="Вычисление 11 3" xfId="4129" xr:uid="{4B0A03A7-6FBD-47FB-9857-B4167F55E03A}"/>
    <cellStyle name="Вычисление 11 3 2" xfId="8291" xr:uid="{9EE6E676-6F38-442B-A78D-A03A90462CAB}"/>
    <cellStyle name="Вычисление 11 4" xfId="4358" xr:uid="{E421FE5E-E06B-438A-9C1F-0973E35E78D3}"/>
    <cellStyle name="Вычисление 11 4 2" xfId="8519" xr:uid="{C8D0CD3C-006A-4426-8CC5-1295B0AFC328}"/>
    <cellStyle name="Вычисление 11 5" xfId="4467" xr:uid="{A94ABD26-85AB-4703-A420-0A5C81865117}"/>
    <cellStyle name="Вычисление 11 5 2" xfId="8574" xr:uid="{BBB71090-5088-484D-A5C4-A306471BBC5E}"/>
    <cellStyle name="Вычисление 11 6" xfId="7195" xr:uid="{577F4DFE-9B25-46CE-83E5-71EA3CD034EF}"/>
    <cellStyle name="Вычисление 12" xfId="3019" xr:uid="{2D843031-A343-4B90-BA8E-492DA5876014}"/>
    <cellStyle name="Вычисление 12 2" xfId="7255" xr:uid="{97E916D8-1503-4D5F-8622-987C65BF930F}"/>
    <cellStyle name="Вычисление 13" xfId="3512" xr:uid="{EC37C2A3-9F79-4B1F-94BA-6493FEAEE4B9}"/>
    <cellStyle name="Вычисление 13 2" xfId="7691" xr:uid="{11377151-C539-45C8-B578-536837AE7312}"/>
    <cellStyle name="Вычисление 14" xfId="4716" xr:uid="{C3E47997-ED06-4B67-8034-54E4B56F77D2}"/>
    <cellStyle name="Вычисление 14 2" xfId="8805" xr:uid="{43AAFCEE-5EF1-4C44-B710-ED01B0C3E653}"/>
    <cellStyle name="Вычисление 2" xfId="967" xr:uid="{00000000-0005-0000-0000-0000C2030000}"/>
    <cellStyle name="Вычисление 2 10" xfId="2529" xr:uid="{2E93B587-F4D6-4243-96A4-AC142144FDCE}"/>
    <cellStyle name="Вычисление 2 10 2" xfId="3677" xr:uid="{A5D60256-24D1-46CF-9735-DE72D9103E32}"/>
    <cellStyle name="Вычисление 2 10 2 2" xfId="7852" xr:uid="{2D1C2922-219B-4851-8536-29137B24D3EB}"/>
    <cellStyle name="Вычисление 2 10 3" xfId="3583" xr:uid="{07CC2F54-D79F-41E2-86EF-53A66D897402}"/>
    <cellStyle name="Вычисление 2 10 3 2" xfId="7760" xr:uid="{5732A0C8-D5E1-4E80-ADA8-03E1BB2BE6D1}"/>
    <cellStyle name="Вычисление 2 10 4" xfId="3282" xr:uid="{C3622A93-69DB-41AA-BBFC-BC7273B66314}"/>
    <cellStyle name="Вычисление 2 10 4 2" xfId="7471" xr:uid="{65F2D07A-A61E-467B-9854-58F799501B16}"/>
    <cellStyle name="Вычисление 2 10 5" xfId="3589" xr:uid="{33593785-4407-40AE-8ED9-8E0EEEFFD67F}"/>
    <cellStyle name="Вычисление 2 10 5 2" xfId="7766" xr:uid="{41A9B1CF-795D-44B7-826A-C5C10926A795}"/>
    <cellStyle name="Вычисление 2 10 6" xfId="6867" xr:uid="{E6F4BA86-582B-4071-B2F1-9C48BBAA5F07}"/>
    <cellStyle name="Вычисление 2 11" xfId="1766" xr:uid="{8FADAD2B-219A-4DAC-8F1C-9346085A55B2}"/>
    <cellStyle name="Вычисление 2 11 2" xfId="6222" xr:uid="{485EE983-8BCC-4CC5-9B7E-4DE0BD1472F6}"/>
    <cellStyle name="Вычисление 2 12" xfId="3179" xr:uid="{BEB1A199-3F25-4985-AB64-09274BF185E9}"/>
    <cellStyle name="Вычисление 2 12 2" xfId="7387" xr:uid="{3CD7144E-10D4-4883-BBD7-89484B02D144}"/>
    <cellStyle name="Вычисление 2 13" xfId="3309" xr:uid="{3F836007-F08B-46CB-B27B-ED8F4CAF75F0}"/>
    <cellStyle name="Вычисление 2 13 2" xfId="7495" xr:uid="{99564B0E-EF31-4070-98A0-F11BC09C941F}"/>
    <cellStyle name="Вычисление 2 14" xfId="4717" xr:uid="{9DD7F9C7-95E6-4F28-BA97-390CC9393268}"/>
    <cellStyle name="Вычисление 2 14 2" xfId="8806" xr:uid="{D2315F16-93F3-4DAF-9BDD-151592107A57}"/>
    <cellStyle name="Вычисление 2 2" xfId="1767" xr:uid="{9374DE21-58F1-48D1-A2E6-F20DC498F7C4}"/>
    <cellStyle name="Вычисление 2 2 2" xfId="2095" xr:uid="{A25C50F9-246C-4988-A3EC-91B5A55C8243}"/>
    <cellStyle name="Вычисление 2 2 2 2" xfId="3441" xr:uid="{00032735-BC05-4740-AB6E-9A1BC83C31A0}"/>
    <cellStyle name="Вычисление 2 2 2 2 2" xfId="7620" xr:uid="{C8A0BB11-243A-4F7C-B192-998E7DA39854}"/>
    <cellStyle name="Вычисление 2 2 2 3" xfId="3526" xr:uid="{8AAAB59A-8B80-429E-B7D8-AF733C35B67E}"/>
    <cellStyle name="Вычисление 2 2 2 3 2" xfId="7705" xr:uid="{3570E67F-404B-4F84-89EB-EB0FAA4DDDC3}"/>
    <cellStyle name="Вычисление 2 2 2 4" xfId="3554" xr:uid="{F325A524-0094-4D63-A236-4387F4DE5BC1}"/>
    <cellStyle name="Вычисление 2 2 2 4 2" xfId="7731" xr:uid="{D91E18F2-4380-412C-A986-1A20B4EF1BBB}"/>
    <cellStyle name="Вычисление 2 2 2 5" xfId="3969" xr:uid="{3C176E5F-287C-41F9-AB47-0740DE2C50F9}"/>
    <cellStyle name="Вычисление 2 2 2 5 2" xfId="8135" xr:uid="{08BF2B04-D206-4B54-A11F-802B3B587AA3}"/>
    <cellStyle name="Вычисление 2 2 2 6" xfId="4977" xr:uid="{56571277-D1CB-45B7-81FC-3C5CB9E3C8B4}"/>
    <cellStyle name="Вычисление 2 2 2 6 2" xfId="9066" xr:uid="{344CBAA1-3329-4403-B06F-6238E37F2099}"/>
    <cellStyle name="Вычисление 2 2 2 7" xfId="6463" xr:uid="{F9D41786-76EF-4A6D-A880-5A5C46105E31}"/>
    <cellStyle name="Вычисление 2 2 3" xfId="2622" xr:uid="{48A4CEFA-2D53-44AF-914A-94E282765AF4}"/>
    <cellStyle name="Вычисление 2 2 3 2" xfId="3745" xr:uid="{252C11F3-F7AC-449E-830E-6DA7C7670DB7}"/>
    <cellStyle name="Вычисление 2 2 3 2 2" xfId="7917" xr:uid="{04300512-F575-4ABA-9923-3A42CB448AFF}"/>
    <cellStyle name="Вычисление 2 2 3 3" xfId="3485" xr:uid="{74CB7C44-0E1C-46AA-86A0-203BBBA76DA2}"/>
    <cellStyle name="Вычисление 2 2 3 3 2" xfId="7664" xr:uid="{D2323AF7-A6B6-46E7-8903-85BF3ADD3EA4}"/>
    <cellStyle name="Вычисление 2 2 3 4" xfId="4199" xr:uid="{03E251C5-B202-4F31-BC0B-CAD9EB369FA6}"/>
    <cellStyle name="Вычисление 2 2 3 4 2" xfId="8361" xr:uid="{986C655F-A4ED-45FD-B5AE-52B7961968B5}"/>
    <cellStyle name="Вычисление 2 2 3 5" xfId="3789" xr:uid="{0FB7CEFB-FBE6-4B1D-9FE0-1DEC26919C0B}"/>
    <cellStyle name="Вычисление 2 2 3 5 2" xfId="7961" xr:uid="{AA793213-51AD-426F-A970-4FCFD55CBDD8}"/>
    <cellStyle name="Вычисление 2 2 3 6" xfId="6951" xr:uid="{4A3F7C00-C955-468B-8AB6-5D96F6D6B9EB}"/>
    <cellStyle name="Вычисление 2 2 4" xfId="2894" xr:uid="{68D7F958-1D4B-449B-A6C9-8A9E7AB1C082}"/>
    <cellStyle name="Вычисление 2 2 4 2" xfId="3901" xr:uid="{8A8F55F6-0473-4324-AD0A-9AC1A61BE92A}"/>
    <cellStyle name="Вычисление 2 2 4 2 2" xfId="8068" xr:uid="{A6AB93D4-54B0-45AE-B7A5-81F3BDF7865B}"/>
    <cellStyle name="Вычисление 2 2 4 3" xfId="4090" xr:uid="{DA103566-EFFD-4125-BDCD-B5A7B34738D7}"/>
    <cellStyle name="Вычисление 2 2 4 3 2" xfId="8252" xr:uid="{751D270A-AA1C-4484-A9DD-F41EBE80AD36}"/>
    <cellStyle name="Вычисление 2 2 4 4" xfId="4321" xr:uid="{56609963-B9B6-40A7-879A-1D2B6C56C072}"/>
    <cellStyle name="Вычисление 2 2 4 4 2" xfId="8482" xr:uid="{7F63807A-39BF-4BD7-8B46-841BEB512F28}"/>
    <cellStyle name="Вычисление 2 2 4 5" xfId="4430" xr:uid="{7EDEDF90-DA92-4C37-84E5-4AB131901AEA}"/>
    <cellStyle name="Вычисление 2 2 5" xfId="2530" xr:uid="{0EA97A1C-054F-4FC2-8474-5100AC014A86}"/>
    <cellStyle name="Вычисление 2 2 5 2" xfId="3678" xr:uid="{C7170D04-5EBA-47C5-A3ED-CC9698021FB0}"/>
    <cellStyle name="Вычисление 2 2 5 2 2" xfId="7853" xr:uid="{A9A00E11-AB0C-4F2E-B569-E428CB70AC57}"/>
    <cellStyle name="Вычисление 2 2 5 3" xfId="3494" xr:uid="{C14A6C98-1F34-42E3-ADDA-F5FDA47B697F}"/>
    <cellStyle name="Вычисление 2 2 5 3 2" xfId="7673" xr:uid="{D77993AC-9686-4F9D-80E4-137AB086B2B3}"/>
    <cellStyle name="Вычисление 2 2 5 4" xfId="3283" xr:uid="{3BDCA1AB-8272-48E2-9D7C-A7FFAD5E9D16}"/>
    <cellStyle name="Вычисление 2 2 5 4 2" xfId="7472" xr:uid="{94DA4D86-BFC4-4A05-B8EC-C2839CAEA85E}"/>
    <cellStyle name="Вычисление 2 2 5 5" xfId="3547" xr:uid="{342DB7D6-A80E-49DE-B00A-C1C56F8B8162}"/>
    <cellStyle name="Вычисление 2 2 5 5 2" xfId="7725" xr:uid="{D8BB91BC-DA97-4641-987E-268D1640DBCD}"/>
    <cellStyle name="Вычисление 2 2 5 6" xfId="6868" xr:uid="{EBF08AC1-9141-496A-95C3-6D7E5B930B4B}"/>
    <cellStyle name="Вычисление 2 2 6" xfId="3178" xr:uid="{F904E9FD-13EE-4330-800C-2FA86365D890}"/>
    <cellStyle name="Вычисление 2 2 6 2" xfId="7386" xr:uid="{3CA61E9D-5899-483C-9AA9-A0D048FD7779}"/>
    <cellStyle name="Вычисление 2 2 7" xfId="3290" xr:uid="{CEB45169-2A90-4661-A047-396D388D2DD4}"/>
    <cellStyle name="Вычисление 2 2 7 2" xfId="7479" xr:uid="{4C7B3A92-421E-4863-960C-2CB5226C9715}"/>
    <cellStyle name="Вычисление 2 2 8" xfId="4718" xr:uid="{8EF919BB-4F7B-4BC7-A2AD-9DEF75318C86}"/>
    <cellStyle name="Вычисление 2 2 8 2" xfId="8807" xr:uid="{4C98346B-F73B-4D4A-A2C6-1FC040BB48EE}"/>
    <cellStyle name="Вычисление 2 3" xfId="1768" xr:uid="{ADFA5C30-C363-4572-B532-6625F7362E5D}"/>
    <cellStyle name="Вычисление 2 3 2" xfId="2096" xr:uid="{3E41C77A-74CA-49A3-BC5B-72DF581387D3}"/>
    <cellStyle name="Вычисление 2 3 2 2" xfId="3442" xr:uid="{DB1FD432-7F22-40C4-933B-6036522BFBC0}"/>
    <cellStyle name="Вычисление 2 3 2 2 2" xfId="7621" xr:uid="{B6B67D5F-5A5E-47E6-8317-AEB585B5ADD1}"/>
    <cellStyle name="Вычисление 2 3 2 3" xfId="3838" xr:uid="{4429829A-A70B-4D58-ABBE-CB834C3A3A3F}"/>
    <cellStyle name="Вычисление 2 3 2 3 2" xfId="8008" xr:uid="{78A708DD-3471-48CD-92EA-BB35E8922447}"/>
    <cellStyle name="Вычисление 2 3 2 4" xfId="3138" xr:uid="{21329CB0-88A9-4277-A7B4-C2D297A8D0FA}"/>
    <cellStyle name="Вычисление 2 3 2 4 2" xfId="7355" xr:uid="{7E6F25C3-C29C-4A1E-AD45-F5EACA7FD268}"/>
    <cellStyle name="Вычисление 2 3 2 5" xfId="4051" xr:uid="{20EA05E6-F61B-4436-9188-3BFFE27DED8D}"/>
    <cellStyle name="Вычисление 2 3 2 5 2" xfId="8213" xr:uid="{1B1E4BC4-F4D3-4E56-B923-BF3E7C1144E1}"/>
    <cellStyle name="Вычисление 2 3 2 6" xfId="4978" xr:uid="{8BAAC4FB-10B2-476D-A3F9-8145AA71155A}"/>
    <cellStyle name="Вычисление 2 3 2 6 2" xfId="9067" xr:uid="{03543D12-51E8-4017-81B2-B7AD0C2707B4}"/>
    <cellStyle name="Вычисление 2 3 2 7" xfId="6464" xr:uid="{610130EB-58AD-40EC-967B-5889BC2056EA}"/>
    <cellStyle name="Вычисление 2 3 3" xfId="2623" xr:uid="{ACC3359A-B308-46CF-9D28-83E317C4B7E3}"/>
    <cellStyle name="Вычисление 2 3 3 2" xfId="3746" xr:uid="{C4128D6D-7594-4200-81B8-E8919FD6D9CE}"/>
    <cellStyle name="Вычисление 2 3 3 2 2" xfId="7918" xr:uid="{9F58D553-E5D3-44E5-9FE9-FDAC6835656F}"/>
    <cellStyle name="Вычисление 2 3 3 3" xfId="3799" xr:uid="{BBB6540A-6D8C-45AE-BD96-F20673D74EF3}"/>
    <cellStyle name="Вычисление 2 3 3 3 2" xfId="7971" xr:uid="{43D9C990-C2A3-4747-840B-76464668E480}"/>
    <cellStyle name="Вычисление 2 3 3 4" xfId="4200" xr:uid="{D2723189-00E1-4A31-85EF-D6911B2D1F17}"/>
    <cellStyle name="Вычисление 2 3 3 4 2" xfId="8362" xr:uid="{A0F1C7DF-EA82-48FC-9B5B-EE1D59AF55E0}"/>
    <cellStyle name="Вычисление 2 3 3 5" xfId="3327" xr:uid="{7C75F5D5-C73B-43FD-AA0E-83BEAD51DCC3}"/>
    <cellStyle name="Вычисление 2 3 3 5 2" xfId="7509" xr:uid="{B1EA5861-A6BC-4872-BA2C-61CBAAA8366A}"/>
    <cellStyle name="Вычисление 2 3 3 6" xfId="6952" xr:uid="{DC649433-791D-45E1-96E3-113CB6B967EB}"/>
    <cellStyle name="Вычисление 2 3 4" xfId="2895" xr:uid="{11296663-3053-4714-89F6-98FE00C02D53}"/>
    <cellStyle name="Вычисление 2 3 4 2" xfId="3902" xr:uid="{555C90C2-2182-4BC8-A4C5-4265CEA1E159}"/>
    <cellStyle name="Вычисление 2 3 4 2 2" xfId="8069" xr:uid="{4BCE2E1A-6DBA-44F8-A9E6-B8FE11199E83}"/>
    <cellStyle name="Вычисление 2 3 4 3" xfId="4091" xr:uid="{F7333582-334D-4D2C-9185-7154B5FA1D04}"/>
    <cellStyle name="Вычисление 2 3 4 3 2" xfId="8253" xr:uid="{2F616798-A900-487B-82AC-9E03C4A06CE8}"/>
    <cellStyle name="Вычисление 2 3 4 4" xfId="4322" xr:uid="{699C9A47-650A-4EA9-8292-AC20D81DDC24}"/>
    <cellStyle name="Вычисление 2 3 4 4 2" xfId="8483" xr:uid="{B8BB665B-E09B-40E8-A188-7DFA70B4D48B}"/>
    <cellStyle name="Вычисление 2 3 4 5" xfId="4431" xr:uid="{6865573A-9B4C-443C-85A0-40FAAC652683}"/>
    <cellStyle name="Вычисление 2 3 5" xfId="2956" xr:uid="{D8C43655-560C-4EFB-AD17-A864263C8695}"/>
    <cellStyle name="Вычисление 2 3 5 2" xfId="3956" xr:uid="{18345ECC-350A-49F5-AE9C-34B102D0E22C}"/>
    <cellStyle name="Вычисление 2 3 5 2 2" xfId="8122" xr:uid="{A8307711-56DC-440C-83CB-E5D28BB62065}"/>
    <cellStyle name="Вычисление 2 3 5 3" xfId="4142" xr:uid="{0B0DC8AC-4DD3-48D8-AD0D-585DAC4C6035}"/>
    <cellStyle name="Вычисление 2 3 5 3 2" xfId="8304" xr:uid="{E7369C1A-774B-47EB-A47C-20203A6A1326}"/>
    <cellStyle name="Вычисление 2 3 5 4" xfId="4373" xr:uid="{D9076A91-3AAF-424E-96D3-80BCFAADD8B8}"/>
    <cellStyle name="Вычисление 2 3 5 4 2" xfId="8534" xr:uid="{8CB9D713-8613-4BF7-AA37-A1F353D114C3}"/>
    <cellStyle name="Вычисление 2 3 5 5" xfId="4480" xr:uid="{F0F3647F-CC9F-4A71-A445-0FCA9C2D4561}"/>
    <cellStyle name="Вычисление 2 3 5 5 2" xfId="8587" xr:uid="{5213F904-4845-4D09-92EA-61329CE8F6DB}"/>
    <cellStyle name="Вычисление 2 3 5 6" xfId="7210" xr:uid="{9D77A238-2757-496E-A29D-F2444AABD0F7}"/>
    <cellStyle name="Вычисление 2 3 6" xfId="3018" xr:uid="{9EE2AB88-8ECA-496C-A244-EFEE9B486C72}"/>
    <cellStyle name="Вычисление 2 3 6 2" xfId="7254" xr:uid="{550363CB-FE24-4BCC-B4C3-4BB690724223}"/>
    <cellStyle name="Вычисление 2 3 7" xfId="3162" xr:uid="{8C8742A7-F75E-4116-BA4C-AAD718C4E331}"/>
    <cellStyle name="Вычисление 2 3 7 2" xfId="7370" xr:uid="{5F44E579-C54C-43AC-95E0-C7F1AFD78E1D}"/>
    <cellStyle name="Вычисление 2 3 8" xfId="4719" xr:uid="{0F1F58DD-6D10-49A4-8C1E-2F9EBACBAE70}"/>
    <cellStyle name="Вычисление 2 3 8 2" xfId="8808" xr:uid="{F1020497-91BA-4B07-A0E8-9F3828CC2ECD}"/>
    <cellStyle name="Вычисление 2 4" xfId="1769" xr:uid="{1B977891-53C5-40A3-A274-456B6153CA3B}"/>
    <cellStyle name="Вычисление 2 4 2" xfId="2097" xr:uid="{EE750177-0B1B-4FE1-B192-D7062EDD1A20}"/>
    <cellStyle name="Вычисление 2 4 2 2" xfId="3443" xr:uid="{48BB146D-CB05-4A4B-9E41-57152850A9FA}"/>
    <cellStyle name="Вычисление 2 4 2 2 2" xfId="7622" xr:uid="{FC6AEA93-E305-421A-BD17-AEDDF17B6577}"/>
    <cellStyle name="Вычисление 2 4 2 3" xfId="3375" xr:uid="{D5C380E3-73DA-45E0-8EE4-A59F115A9E47}"/>
    <cellStyle name="Вычисление 2 4 2 3 2" xfId="7556" xr:uid="{3AE56257-49AB-4BEA-A7D2-703113187401}"/>
    <cellStyle name="Вычисление 2 4 2 4" xfId="4160" xr:uid="{1E41BE88-54CF-47F9-95D2-9DBE22807672}"/>
    <cellStyle name="Вычисление 2 4 2 4 2" xfId="8322" xr:uid="{43D0C4B7-9AE5-487A-A68B-15D4D207EB3F}"/>
    <cellStyle name="Вычисление 2 4 2 5" xfId="3270" xr:uid="{469BC144-881F-472B-8AF3-532132551925}"/>
    <cellStyle name="Вычисление 2 4 2 5 2" xfId="7459" xr:uid="{1A8A6A6D-6FEC-4B8F-B3FA-DE953222C5FA}"/>
    <cellStyle name="Вычисление 2 4 2 6" xfId="4979" xr:uid="{E5D54345-965A-40AE-AD50-3962A420F00C}"/>
    <cellStyle name="Вычисление 2 4 2 6 2" xfId="9068" xr:uid="{72B8B1B9-FC48-498B-886E-4A268F8B1DA9}"/>
    <cellStyle name="Вычисление 2 4 2 7" xfId="6465" xr:uid="{89D3F85C-30DB-4F1C-B3C4-D99E2D9E1366}"/>
    <cellStyle name="Вычисление 2 4 3" xfId="2624" xr:uid="{9A2E6A41-B6FE-466E-8D84-10E601B43E35}"/>
    <cellStyle name="Вычисление 2 4 3 2" xfId="3747" xr:uid="{BE320AD4-D77D-41BB-A8B9-AFC92EF2E56B}"/>
    <cellStyle name="Вычисление 2 4 3 2 2" xfId="7919" xr:uid="{63B8D2B7-6C9D-4A52-AEA2-09E438054926}"/>
    <cellStyle name="Вычисление 2 4 3 3" xfId="3333" xr:uid="{AA6BA65E-9DD1-48FE-9A13-5A69A7C35BC1}"/>
    <cellStyle name="Вычисление 2 4 3 3 2" xfId="7515" xr:uid="{878DCBC4-7A78-4112-98FD-6426091C33C8}"/>
    <cellStyle name="Вычисление 2 4 3 4" xfId="4201" xr:uid="{DF8CA319-51B5-46A5-987D-B097EB7F2D63}"/>
    <cellStyle name="Вычисление 2 4 3 4 2" xfId="8363" xr:uid="{E4FDBD76-9670-40B7-A02E-4EB836C46390}"/>
    <cellStyle name="Вычисление 2 4 3 5" xfId="3266" xr:uid="{8CE90756-F457-439C-8EA6-0FF747BF0E11}"/>
    <cellStyle name="Вычисление 2 4 3 5 2" xfId="7456" xr:uid="{431606E0-1FB0-413D-A5BE-A1ABC08BED26}"/>
    <cellStyle name="Вычисление 2 4 3 6" xfId="6953" xr:uid="{69C8D822-2744-4937-8449-4BC77A5D978F}"/>
    <cellStyle name="Вычисление 2 4 4" xfId="2896" xr:uid="{A6D9C4D5-6A28-4D34-92DB-67DB885AE29F}"/>
    <cellStyle name="Вычисление 2 4 4 2" xfId="3903" xr:uid="{F82521C3-E478-44B2-9934-B96C46EF3B14}"/>
    <cellStyle name="Вычисление 2 4 4 2 2" xfId="8070" xr:uid="{C6AD4A73-42D8-41D3-9F0A-BE42BA29A26E}"/>
    <cellStyle name="Вычисление 2 4 4 3" xfId="4092" xr:uid="{E3CD45CB-5686-4992-B8DA-92B0B3AD68EE}"/>
    <cellStyle name="Вычисление 2 4 4 3 2" xfId="8254" xr:uid="{3E69C5E6-27D5-4C36-BA71-74F16C5A736F}"/>
    <cellStyle name="Вычисление 2 4 4 4" xfId="4323" xr:uid="{4B2256C9-87C5-4283-B237-A8AE3A3FC46F}"/>
    <cellStyle name="Вычисление 2 4 4 4 2" xfId="8484" xr:uid="{9C12E984-83F7-470F-BFF7-7CCA02FD79E2}"/>
    <cellStyle name="Вычисление 2 4 4 5" xfId="4432" xr:uid="{F21FD9D7-7D15-43E4-8E64-F06C736DC592}"/>
    <cellStyle name="Вычисление 2 4 5" xfId="2531" xr:uid="{02D37352-372A-475F-9D28-27F6D7605167}"/>
    <cellStyle name="Вычисление 2 4 5 2" xfId="3679" xr:uid="{965F8514-0813-437C-9F61-89B361FB32F0}"/>
    <cellStyle name="Вычисление 2 4 5 2 2" xfId="7854" xr:uid="{73543091-25CB-46CF-A9F8-677B95230BA3}"/>
    <cellStyle name="Вычисление 2 4 5 3" xfId="3811" xr:uid="{BF8271D6-CAA3-412F-A882-E6D7533EBEBE}"/>
    <cellStyle name="Вычисление 2 4 5 3 2" xfId="7983" xr:uid="{6CA3B2BF-0AA8-4B0A-9B28-59F17D845820}"/>
    <cellStyle name="Вычисление 2 4 5 4" xfId="3058" xr:uid="{66AA0939-BAD3-42D5-92C6-D5BF4468DA01}"/>
    <cellStyle name="Вычисление 2 4 5 4 2" xfId="7293" xr:uid="{6F1995C0-064B-4699-B76D-E0F353AB553E}"/>
    <cellStyle name="Вычисление 2 4 5 5" xfId="3854" xr:uid="{809867E0-CE9C-4935-B0DB-E30AA1608748}"/>
    <cellStyle name="Вычисление 2 4 5 5 2" xfId="8024" xr:uid="{6566D8DB-322B-4B28-A9B7-5873D42E5735}"/>
    <cellStyle name="Вычисление 2 4 5 6" xfId="6869" xr:uid="{5C84849C-FF64-4975-BBE1-1A9B8DCB0E7E}"/>
    <cellStyle name="Вычисление 2 4 6" xfId="3321" xr:uid="{8735D7F4-B727-4AC4-8E12-703D5A9596E5}"/>
    <cellStyle name="Вычисление 2 4 6 2" xfId="7503" xr:uid="{B0BBCA6B-84D7-4BB3-9706-9649632AE81E}"/>
    <cellStyle name="Вычисление 2 4 7" xfId="3846" xr:uid="{9660FC59-45F8-49AE-9A3D-635DEB64AFC1}"/>
    <cellStyle name="Вычисление 2 4 7 2" xfId="8016" xr:uid="{A0A762F0-E6DB-4992-8FCE-16E23C0C8ACA}"/>
    <cellStyle name="Вычисление 2 4 8" xfId="4720" xr:uid="{B5A3FC7E-2D4A-4513-A3E1-EF5BD419CDDE}"/>
    <cellStyle name="Вычисление 2 4 8 2" xfId="8809" xr:uid="{A52775FD-DFB0-419F-916E-CD613BBB60CE}"/>
    <cellStyle name="Вычисление 2 5" xfId="1770" xr:uid="{E9C073F1-9BC5-4640-B76F-F8E0EA1A00B6}"/>
    <cellStyle name="Вычисление 2 5 2" xfId="2098" xr:uid="{1C47FCC9-2C81-45C4-9685-87C64FE0D408}"/>
    <cellStyle name="Вычисление 2 5 2 2" xfId="3444" xr:uid="{3AAAA652-189F-4347-8255-871B96E7ED5C}"/>
    <cellStyle name="Вычисление 2 5 2 2 2" xfId="7623" xr:uid="{39A749EA-164E-4E64-BC01-C725200D0913}"/>
    <cellStyle name="Вычисление 2 5 2 3" xfId="3092" xr:uid="{E6630EDD-5182-4EB4-B134-E2DEE6F961DC}"/>
    <cellStyle name="Вычисление 2 5 2 3 2" xfId="7321" xr:uid="{BC4FF27E-294D-4E62-8DBD-2F44E81B1DC3}"/>
    <cellStyle name="Вычисление 2 5 2 4" xfId="3988" xr:uid="{05C0C051-9200-4FBE-BC9D-1AFD4C414CA4}"/>
    <cellStyle name="Вычисление 2 5 2 4 2" xfId="8154" xr:uid="{BDAC48DD-89A3-4B44-9343-A5F3B711E0A4}"/>
    <cellStyle name="Вычисление 2 5 2 5" xfId="3074" xr:uid="{9088B01F-884E-4596-BCD1-0E5607BA5E66}"/>
    <cellStyle name="Вычисление 2 5 2 5 2" xfId="7305" xr:uid="{CA40C5B1-951F-4A29-B2FB-5B23DB7FAF3E}"/>
    <cellStyle name="Вычисление 2 5 2 6" xfId="4980" xr:uid="{1C42257B-4A9B-462F-AC33-A377D9DCF436}"/>
    <cellStyle name="Вычисление 2 5 2 6 2" xfId="9069" xr:uid="{3454FCB5-7D58-4AB9-BA8F-10A9E791F86F}"/>
    <cellStyle name="Вычисление 2 5 2 7" xfId="6466" xr:uid="{93B9A05D-9ABA-40BA-A939-E0A7EF49F8CE}"/>
    <cellStyle name="Вычисление 2 5 3" xfId="2625" xr:uid="{5C9FF413-E581-48DB-86C1-C733079150FF}"/>
    <cellStyle name="Вычисление 2 5 3 2" xfId="3748" xr:uid="{F9E8FE95-6792-44D9-9EA5-BA75398BDB33}"/>
    <cellStyle name="Вычисление 2 5 3 2 2" xfId="7920" xr:uid="{3369B00D-7BDC-45E6-BDB9-AD7B0D134825}"/>
    <cellStyle name="Вычисление 2 5 3 3" xfId="3025" xr:uid="{3EAECB93-3B36-46EA-BE95-5B2D987110AF}"/>
    <cellStyle name="Вычисление 2 5 3 3 2" xfId="7261" xr:uid="{F78A6DB5-2515-4BF7-A098-03ACC30CBE4B}"/>
    <cellStyle name="Вычисление 2 5 3 4" xfId="4202" xr:uid="{B639F840-B57A-4C04-9D9C-AF3049F55604}"/>
    <cellStyle name="Вычисление 2 5 3 4 2" xfId="8364" xr:uid="{00DB28D9-1444-4712-97FD-EE5C4896AE16}"/>
    <cellStyle name="Вычисление 2 5 3 5" xfId="4018" xr:uid="{2925B3C4-E126-461E-AE30-20B88B79DEC7}"/>
    <cellStyle name="Вычисление 2 5 3 5 2" xfId="8184" xr:uid="{ACA1318A-95D6-47D9-A521-9CA67FA61DEC}"/>
    <cellStyle name="Вычисление 2 5 3 6" xfId="6954" xr:uid="{04D47CBC-7474-42EA-8E45-58EDE9F66864}"/>
    <cellStyle name="Вычисление 2 5 4" xfId="2897" xr:uid="{3616F435-9EA7-4951-B69C-60414D97D55F}"/>
    <cellStyle name="Вычисление 2 5 4 2" xfId="3904" xr:uid="{4BAB9201-EDEA-4353-B043-3E064F91A51B}"/>
    <cellStyle name="Вычисление 2 5 4 2 2" xfId="8071" xr:uid="{F9F788BB-8BC2-43F4-9FCE-73A20D271F71}"/>
    <cellStyle name="Вычисление 2 5 4 3" xfId="4093" xr:uid="{1900E06B-338E-4763-85AB-3563588D918F}"/>
    <cellStyle name="Вычисление 2 5 4 3 2" xfId="8255" xr:uid="{258CD87C-A336-4A7B-A163-66813DCF9795}"/>
    <cellStyle name="Вычисление 2 5 4 4" xfId="4324" xr:uid="{5CA948DA-658A-419D-A119-76EF0DD38DEC}"/>
    <cellStyle name="Вычисление 2 5 4 4 2" xfId="8485" xr:uid="{C78B794F-D4A1-452B-A41A-447DD5B8FEFB}"/>
    <cellStyle name="Вычисление 2 5 4 5" xfId="4433" xr:uid="{298D1825-FE89-4D7B-9257-DCB1FB5DA096}"/>
    <cellStyle name="Вычисление 2 5 5" xfId="2532" xr:uid="{6833A186-76E6-42AB-8910-89A561EA050F}"/>
    <cellStyle name="Вычисление 2 5 5 2" xfId="3680" xr:uid="{E20A9829-A240-4169-BAA9-E911042F3BD1}"/>
    <cellStyle name="Вычисление 2 5 5 2 2" xfId="7855" xr:uid="{49D01AF4-6DED-4FF4-BC02-C8252C11C4EF}"/>
    <cellStyle name="Вычисление 2 5 5 3" xfId="3345" xr:uid="{55932AD5-01A1-4687-9C27-D4068144E0D5}"/>
    <cellStyle name="Вычисление 2 5 5 3 2" xfId="7526" xr:uid="{6F2093FD-6E3D-4442-A9F1-B3B3914EA850}"/>
    <cellStyle name="Вычисление 2 5 5 4" xfId="3080" xr:uid="{AA7E433F-37DE-4BDD-9A19-F12A1BB8FEDA}"/>
    <cellStyle name="Вычисление 2 5 5 4 2" xfId="7309" xr:uid="{B65617F7-2EF0-4D40-96E0-A016E95F8943}"/>
    <cellStyle name="Вычисление 2 5 5 5" xfId="3268" xr:uid="{BC584510-6A80-487A-9919-96C5D792AFDA}"/>
    <cellStyle name="Вычисление 2 5 5 5 2" xfId="7458" xr:uid="{ADADECA1-2619-4CAA-A047-B7BA23A673D3}"/>
    <cellStyle name="Вычисление 2 5 5 6" xfId="6870" xr:uid="{F3129D56-B910-46CD-8737-D67A0C25E948}"/>
    <cellStyle name="Вычисление 2 5 6" xfId="3000" xr:uid="{B5A7E980-0A1B-40C8-B52A-7294788CCF50}"/>
    <cellStyle name="Вычисление 2 5 6 2" xfId="7239" xr:uid="{79217196-20CD-4D19-B5EB-C93C07CA4589}"/>
    <cellStyle name="Вычисление 2 5 7" xfId="4045" xr:uid="{4951E685-2673-4861-B357-590CEBDC8BBB}"/>
    <cellStyle name="Вычисление 2 5 7 2" xfId="8210" xr:uid="{BE04AFEC-E973-4FCA-AEB6-B6FCAE249760}"/>
    <cellStyle name="Вычисление 2 5 8" xfId="4721" xr:uid="{A28DEE87-357C-464A-8FC0-AE6C67CB3804}"/>
    <cellStyle name="Вычисление 2 5 8 2" xfId="8810" xr:uid="{12196CCF-C06C-40C9-BB0B-C009A842B83F}"/>
    <cellStyle name="Вычисление 2 6" xfId="1771" xr:uid="{A4854615-6C78-488F-A8F8-AF62BEBEC8B7}"/>
    <cellStyle name="Вычисление 2 6 2" xfId="2099" xr:uid="{3A668FEB-BEC5-43AB-9CAF-0A57AB8FB7CD}"/>
    <cellStyle name="Вычисление 2 6 2 2" xfId="3445" xr:uid="{6D2469E5-C657-4A5A-BACD-731A6D157E96}"/>
    <cellStyle name="Вычисление 2 6 2 2 2" xfId="7624" xr:uid="{E3EB21A6-F157-44BF-A5BD-5D6B8F728DCB}"/>
    <cellStyle name="Вычисление 2 6 2 3" xfId="3615" xr:uid="{F712E9F0-D361-433E-B27E-741B6941210D}"/>
    <cellStyle name="Вычисление 2 6 2 3 2" xfId="7791" xr:uid="{DE5FB753-E31A-4D95-A215-EDFC12B2B8B8}"/>
    <cellStyle name="Вычисление 2 6 2 4" xfId="3082" xr:uid="{1E608859-4DA0-4CE5-82B7-6CFA2F9EA25A}"/>
    <cellStyle name="Вычисление 2 6 2 4 2" xfId="7311" xr:uid="{2D22E0A0-349D-4B9A-9D78-05D7F6F41F37}"/>
    <cellStyle name="Вычисление 2 6 2 5" xfId="4268" xr:uid="{92E6BA49-C6C8-4B83-A7B5-2091CA8CC3DE}"/>
    <cellStyle name="Вычисление 2 6 2 5 2" xfId="8430" xr:uid="{C7E606D8-49D4-41FD-8440-9640A6686A83}"/>
    <cellStyle name="Вычисление 2 6 2 6" xfId="4981" xr:uid="{43920A74-5D52-4383-9130-F601D451DCE8}"/>
    <cellStyle name="Вычисление 2 6 2 6 2" xfId="9070" xr:uid="{D52D0E98-6B3C-4ED5-A0E8-FEAA09DD0A69}"/>
    <cellStyle name="Вычисление 2 6 2 7" xfId="6467" xr:uid="{3BACAD73-2401-43D7-8B5D-03A399F4177C}"/>
    <cellStyle name="Вычисление 2 6 3" xfId="2626" xr:uid="{86FCCF30-1C67-40B4-9045-1BBA96E56F73}"/>
    <cellStyle name="Вычисление 2 6 3 2" xfId="3749" xr:uid="{C3F44997-B560-4B62-A831-15AE71E825D0}"/>
    <cellStyle name="Вычисление 2 6 3 2 2" xfId="7921" xr:uid="{F462398F-DBBE-4280-85B9-40B264ADBEC3}"/>
    <cellStyle name="Вычисление 2 6 3 3" xfId="3024" xr:uid="{A5821F4A-3C76-4B7D-A4CC-27D4E777840E}"/>
    <cellStyle name="Вычисление 2 6 3 3 2" xfId="7260" xr:uid="{A5267EF8-C19D-4FE1-A3E8-CC8439F8BE38}"/>
    <cellStyle name="Вычисление 2 6 3 4" xfId="4203" xr:uid="{33F33D46-5918-4AA5-A8F7-8150C4ADE58F}"/>
    <cellStyle name="Вычисление 2 6 3 4 2" xfId="8365" xr:uid="{31BD6E94-7ADE-4E43-960D-9AE5C4DDCB0D}"/>
    <cellStyle name="Вычисление 2 6 3 5" xfId="4242" xr:uid="{98616A00-19CF-4F5B-8602-6CED69A72398}"/>
    <cellStyle name="Вычисление 2 6 3 5 2" xfId="8404" xr:uid="{561721CB-80F2-4FF8-8E05-5DF03C5E88F3}"/>
    <cellStyle name="Вычисление 2 6 3 6" xfId="6955" xr:uid="{3499BC37-BF94-4FC9-B881-6AF2C0F2E88A}"/>
    <cellStyle name="Вычисление 2 6 4" xfId="2898" xr:uid="{AF7E71D0-435D-48C0-A5E0-E09E3A53486C}"/>
    <cellStyle name="Вычисление 2 6 4 2" xfId="3905" xr:uid="{8CD78745-153A-4B3A-AF8A-24EBE2B2AF0D}"/>
    <cellStyle name="Вычисление 2 6 4 2 2" xfId="8072" xr:uid="{7C5047AD-47E2-465D-8952-C489534E857B}"/>
    <cellStyle name="Вычисление 2 6 4 3" xfId="4094" xr:uid="{F32DF759-791B-421B-AFEE-861A26C47055}"/>
    <cellStyle name="Вычисление 2 6 4 3 2" xfId="8256" xr:uid="{50AFAF8C-E1CE-42C4-BF43-166ACFC02081}"/>
    <cellStyle name="Вычисление 2 6 4 4" xfId="4325" xr:uid="{429A27EC-75A1-4555-88DE-40FA35100C71}"/>
    <cellStyle name="Вычисление 2 6 4 4 2" xfId="8486" xr:uid="{10A5FDBA-0A3D-4151-86F8-2D374BE3493E}"/>
    <cellStyle name="Вычисление 2 6 4 5" xfId="4434" xr:uid="{20413A4F-A763-47B1-9B24-E105804441EC}"/>
    <cellStyle name="Вычисление 2 6 5" xfId="2536" xr:uid="{DD4A6AD5-D607-44DF-A4A9-C7A5E8F2A562}"/>
    <cellStyle name="Вычисление 2 6 5 2" xfId="3683" xr:uid="{849C3F67-407B-42D8-9A96-A3994F7AFC00}"/>
    <cellStyle name="Вычисление 2 6 5 2 2" xfId="7858" xr:uid="{4DB5774E-951B-431A-AC43-BA307196AD72}"/>
    <cellStyle name="Вычисление 2 6 5 3" xfId="3810" xr:uid="{D511E89E-9B6F-4430-8070-0A2BA1FFA438}"/>
    <cellStyle name="Вычисление 2 6 5 3 2" xfId="7982" xr:uid="{6F9303CD-6D24-4BA2-AE38-91386109BD64}"/>
    <cellStyle name="Вычисление 2 6 5 4" xfId="3358" xr:uid="{E3955C05-A230-4772-8116-AED5DD2664A7}"/>
    <cellStyle name="Вычисление 2 6 5 4 2" xfId="7539" xr:uid="{4F77F4CF-9F24-4A2F-B93E-0685CFF34970}"/>
    <cellStyle name="Вычисление 2 6 5 5" xfId="3397" xr:uid="{CB1264FE-3C66-4DB2-A9BC-FB5579D2ACF0}"/>
    <cellStyle name="Вычисление 2 6 5 5 2" xfId="7578" xr:uid="{B7D53D30-8D8A-44F4-A180-1D6BC95FE19C}"/>
    <cellStyle name="Вычисление 2 6 5 6" xfId="6874" xr:uid="{60D1DFCF-489B-4D86-A2D5-81097633A980}"/>
    <cellStyle name="Вычисление 2 6 6" xfId="3176" xr:uid="{002C96D4-E596-4767-A40F-9C605FA8F1EB}"/>
    <cellStyle name="Вычисление 2 6 6 2" xfId="7384" xr:uid="{0681DD77-CD3A-4BB6-911C-D35E81C1D6D1}"/>
    <cellStyle name="Вычисление 2 6 7" xfId="3396" xr:uid="{94E45AA9-388D-4A96-BFC1-AB90B6FEBA79}"/>
    <cellStyle name="Вычисление 2 6 7 2" xfId="7577" xr:uid="{9E519E46-CA48-4DE0-BE44-4403CE2C7043}"/>
    <cellStyle name="Вычисление 2 6 8" xfId="4722" xr:uid="{A3FFD869-E574-4346-A2F6-2108E5042A6E}"/>
    <cellStyle name="Вычисление 2 6 8 2" xfId="8811" xr:uid="{09EAE7B8-A568-40C7-8A0E-9366E84EDDD2}"/>
    <cellStyle name="Вычисление 2 7" xfId="2094" xr:uid="{4A7D2401-353D-4AA7-82B6-E3A6F1DCF6D9}"/>
    <cellStyle name="Вычисление 2 7 2" xfId="3440" xr:uid="{8DAACE25-8031-40FF-8164-1E759E73A8F8}"/>
    <cellStyle name="Вычисление 2 7 2 2" xfId="7619" xr:uid="{DBB00A51-C6F2-413B-BF09-BE6BBCFF71E2}"/>
    <cellStyle name="Вычисление 2 7 3" xfId="3616" xr:uid="{E9DB2B96-4E38-4AF8-811C-5AAC5977EF21}"/>
    <cellStyle name="Вычисление 2 7 3 2" xfId="7792" xr:uid="{E3918956-989F-467C-B1DB-06DA0CE8C7F9}"/>
    <cellStyle name="Вычисление 2 7 4" xfId="3239" xr:uid="{5FFEF6C8-E7FC-427D-BF8E-422FC03CCA3B}"/>
    <cellStyle name="Вычисление 2 7 4 2" xfId="7436" xr:uid="{6FBD9FA6-64D6-41BB-B6BD-114A649F8D45}"/>
    <cellStyle name="Вычисление 2 7 5" xfId="3977" xr:uid="{200E460B-B448-4340-A61B-3CEF400296FF}"/>
    <cellStyle name="Вычисление 2 7 5 2" xfId="8143" xr:uid="{B26508F4-78BC-4DDA-85C6-EE5067214F65}"/>
    <cellStyle name="Вычисление 2 7 6" xfId="4976" xr:uid="{54A2551C-4F65-4717-B83E-61E765DAE5CE}"/>
    <cellStyle name="Вычисление 2 7 6 2" xfId="9065" xr:uid="{B81DDA92-B3AA-4234-8FCF-26DA40EF8A41}"/>
    <cellStyle name="Вычисление 2 7 7" xfId="6462" xr:uid="{E46A8EB3-1C9A-4536-ADCE-255BB21071C8}"/>
    <cellStyle name="Вычисление 2 8" xfId="2621" xr:uid="{82BEAFDB-9C93-46A5-A936-D25BBE390776}"/>
    <cellStyle name="Вычисление 2 8 2" xfId="3744" xr:uid="{E3B8EEB9-02A8-4B4F-9CEB-F2FC1CD1C6CD}"/>
    <cellStyle name="Вычисление 2 8 2 2" xfId="7916" xr:uid="{2D99C709-C9EC-4C23-AFF8-5AB76EF8C86F}"/>
    <cellStyle name="Вычисление 2 8 3" xfId="3570" xr:uid="{7DDF2FB9-A72B-47E4-9882-5FCF8BCE4726}"/>
    <cellStyle name="Вычисление 2 8 3 2" xfId="7747" xr:uid="{B291A200-8C47-4782-BBD7-9B6934CE1CE8}"/>
    <cellStyle name="Вычисление 2 8 4" xfId="4198" xr:uid="{D4790C66-13D7-4B98-B9D1-B0952D7A8742}"/>
    <cellStyle name="Вычисление 2 8 4 2" xfId="8360" xr:uid="{4EB3041D-ADA0-4513-B1F9-0F75870E8926}"/>
    <cellStyle name="Вычисление 2 8 5" xfId="4243" xr:uid="{712C7B7F-22D6-4BCD-A18F-EBE1DF4A7CDC}"/>
    <cellStyle name="Вычисление 2 8 5 2" xfId="8405" xr:uid="{DA646CBB-1377-45EF-A0A8-EE44D3EF02F4}"/>
    <cellStyle name="Вычисление 2 8 6" xfId="6950" xr:uid="{929A240B-3766-4B55-9D6F-75B87F513DEC}"/>
    <cellStyle name="Вычисление 2 9" xfId="2893" xr:uid="{448CF74F-C759-4DB5-B69D-CCDE3BD35E50}"/>
    <cellStyle name="Вычисление 2 9 2" xfId="3900" xr:uid="{BF369756-F46D-4E42-910B-08D42EBB7876}"/>
    <cellStyle name="Вычисление 2 9 2 2" xfId="8067" xr:uid="{A20A13AE-EED9-4C90-B956-C93A980AADB7}"/>
    <cellStyle name="Вычисление 2 9 3" xfId="4089" xr:uid="{7526470E-BE09-4E3C-AC1D-CAF6645A39E4}"/>
    <cellStyle name="Вычисление 2 9 3 2" xfId="8251" xr:uid="{FB3FB181-76FB-4EB2-A52E-C05EEABEBA3E}"/>
    <cellStyle name="Вычисление 2 9 4" xfId="4320" xr:uid="{BE2570C5-61AC-4010-81CE-250536DB6FA2}"/>
    <cellStyle name="Вычисление 2 9 4 2" xfId="8481" xr:uid="{FBFA3538-1686-4986-8159-12FA4FEACCCA}"/>
    <cellStyle name="Вычисление 2 9 5" xfId="4429" xr:uid="{1ACA2411-46C9-487F-A833-3F5BECC4714B}"/>
    <cellStyle name="Вычисление 3" xfId="968" xr:uid="{00000000-0005-0000-0000-0000C3030000}"/>
    <cellStyle name="Вычисление 3 2" xfId="2100" xr:uid="{C94E9454-FD30-42C1-8161-771A14B7CEA3}"/>
    <cellStyle name="Вычисление 3 2 2" xfId="3446" xr:uid="{DCAC25D5-6D8A-4E56-A519-6B38174ECB06}"/>
    <cellStyle name="Вычисление 3 2 2 2" xfId="7625" xr:uid="{7759FCF0-F283-4737-8C7E-D7E59182DB5C}"/>
    <cellStyle name="Вычисление 3 2 3" xfId="3525" xr:uid="{80271E9D-0348-426B-A64C-1E828AFAC97F}"/>
    <cellStyle name="Вычисление 3 2 3 2" xfId="7704" xr:uid="{9D865D22-AEA4-49AE-8619-E2618393F3D5}"/>
    <cellStyle name="Вычисление 3 2 4" xfId="3521" xr:uid="{911EBDF1-70B6-414E-8499-5213477D42DB}"/>
    <cellStyle name="Вычисление 3 2 4 2" xfId="7700" xr:uid="{A0AFD563-4E5D-4534-BBD3-046293C18089}"/>
    <cellStyle name="Вычисление 3 2 5" xfId="3233" xr:uid="{0610EB1E-BA24-4145-8773-47BBCCBC13E0}"/>
    <cellStyle name="Вычисление 3 2 5 2" xfId="7430" xr:uid="{F88DAD6C-44E5-4193-8745-F609E4255492}"/>
    <cellStyle name="Вычисление 3 2 6" xfId="4982" xr:uid="{8C32ABAC-884C-403F-91F4-720C88AE254E}"/>
    <cellStyle name="Вычисление 3 2 6 2" xfId="9071" xr:uid="{43B87071-1EA2-4D09-A143-5B4AA56E8F05}"/>
    <cellStyle name="Вычисление 3 2 7" xfId="6468" xr:uid="{E507A8B2-5082-4737-A694-1DFA35F7FE7A}"/>
    <cellStyle name="Вычисление 3 3" xfId="2627" xr:uid="{E8112FC0-9A6B-4602-83EE-315EA55EEC83}"/>
    <cellStyle name="Вычисление 3 3 2" xfId="3750" xr:uid="{BF949C8B-9F1E-4830-8B8D-2D8879005F71}"/>
    <cellStyle name="Вычисление 3 3 2 2" xfId="7922" xr:uid="{2B1596DD-1B31-4E90-83D6-B637E95310EF}"/>
    <cellStyle name="Вычисление 3 3 3" xfId="3022" xr:uid="{E991F21F-0086-4D08-B750-911C50A63341}"/>
    <cellStyle name="Вычисление 3 3 3 2" xfId="7258" xr:uid="{B5E1D425-11B3-4B69-B9C1-373570D6E3D7}"/>
    <cellStyle name="Вычисление 3 3 4" xfId="4204" xr:uid="{2E0EC11C-A31F-4525-AEE8-576E74B93FA2}"/>
    <cellStyle name="Вычисление 3 3 4 2" xfId="8366" xr:uid="{DAEFC27D-58ED-4CE3-963C-FEE2F74E7E5F}"/>
    <cellStyle name="Вычисление 3 3 5" xfId="4036" xr:uid="{7D7C7B2C-402D-43CF-81F5-FA9B0D8B1E30}"/>
    <cellStyle name="Вычисление 3 3 5 2" xfId="8201" xr:uid="{291521D2-A952-4D14-A735-7BE17131825E}"/>
    <cellStyle name="Вычисление 3 3 6" xfId="6956" xr:uid="{A3C20BA5-9C5E-4586-BC6D-590F5B5E21D7}"/>
    <cellStyle name="Вычисление 3 4" xfId="2899" xr:uid="{B71E86A0-2C82-426D-A25E-319721F957E6}"/>
    <cellStyle name="Вычисление 3 4 2" xfId="3906" xr:uid="{785B777B-6380-4E8D-BF2C-DC6A27FCF559}"/>
    <cellStyle name="Вычисление 3 4 2 2" xfId="8073" xr:uid="{430C50FA-FD10-4D9F-B6DF-7046B115D66D}"/>
    <cellStyle name="Вычисление 3 4 3" xfId="4095" xr:uid="{346A4BF0-6CFF-4C89-B97F-8B8C5F547625}"/>
    <cellStyle name="Вычисление 3 4 3 2" xfId="8257" xr:uid="{EF89F70B-1C85-49B3-BB6F-B66ACFB2A19F}"/>
    <cellStyle name="Вычисление 3 4 4" xfId="4326" xr:uid="{1CB3B036-C7F7-4B59-B47F-E672FD2C7CC8}"/>
    <cellStyle name="Вычисление 3 4 4 2" xfId="8487" xr:uid="{C73A69D8-B3CC-42E1-86ED-CBD7BAA2EDA8}"/>
    <cellStyle name="Вычисление 3 4 5" xfId="4435" xr:uid="{0175B0B6-6F0F-4FB5-8DCC-607DA0A89400}"/>
    <cellStyle name="Вычисление 3 5" xfId="2955" xr:uid="{BF940572-8793-4092-8723-8BEB77FB718D}"/>
    <cellStyle name="Вычисление 3 5 2" xfId="3955" xr:uid="{FE630745-33B9-4C80-908E-395624A6745E}"/>
    <cellStyle name="Вычисление 3 5 2 2" xfId="8121" xr:uid="{44EC56D1-0B64-4001-8957-3CCE77416D84}"/>
    <cellStyle name="Вычисление 3 5 3" xfId="4141" xr:uid="{AE468565-5424-414C-ACA5-7DF5F1919EF2}"/>
    <cellStyle name="Вычисление 3 5 3 2" xfId="8303" xr:uid="{01AEE844-60FE-43AF-8AB2-4B4233EA8D87}"/>
    <cellStyle name="Вычисление 3 5 4" xfId="4372" xr:uid="{46842770-DE86-43B3-9249-CD7D2A6C70DF}"/>
    <cellStyle name="Вычисление 3 5 4 2" xfId="8533" xr:uid="{6D776D8E-8A77-4E83-9AA8-F95EFB1D8390}"/>
    <cellStyle name="Вычисление 3 5 5" xfId="4479" xr:uid="{B0294E9C-11A6-4E33-9E71-1F340BADEB14}"/>
    <cellStyle name="Вычисление 3 5 5 2" xfId="8586" xr:uid="{4E2AA5D0-1CF7-4EC1-92DF-FE23E7C80FFE}"/>
    <cellStyle name="Вычисление 3 5 6" xfId="7209" xr:uid="{9735E034-D5B8-4241-AB44-D85D43A67713}"/>
    <cellStyle name="Вычисление 3 6" xfId="1772" xr:uid="{8D560488-22A8-4E9E-877E-00334EEF9A83}"/>
    <cellStyle name="Вычисление 3 6 2" xfId="6223" xr:uid="{18DABCAD-62A5-45C2-B2B9-AAC06C43363F}"/>
    <cellStyle name="Вычисление 3 7" xfId="3175" xr:uid="{A35D3C59-3B35-4959-8E17-7A6ED455CCCB}"/>
    <cellStyle name="Вычисление 3 7 2" xfId="7383" xr:uid="{72668790-F2FE-41EF-AC5E-B3045A325328}"/>
    <cellStyle name="Вычисление 3 8" xfId="4038" xr:uid="{79AE4DDA-4EBD-4A1C-9660-30491E5247F1}"/>
    <cellStyle name="Вычисление 3 8 2" xfId="8203" xr:uid="{51D1B54E-3C05-4350-9730-61D764C0FDAB}"/>
    <cellStyle name="Вычисление 3 9" xfId="4723" xr:uid="{831A1828-1AE2-4E9F-BC6B-4A2457B6C972}"/>
    <cellStyle name="Вычисление 3 9 2" xfId="8812" xr:uid="{66DFC30F-2859-490C-9433-CF8F720A46E7}"/>
    <cellStyle name="Вычисление 4" xfId="1773" xr:uid="{B4A05F8A-55FA-4A02-9EFB-150DCFD7C250}"/>
    <cellStyle name="Вычисление 4 2" xfId="2101" xr:uid="{D6CAC029-090D-4CFD-9934-475905061DD4}"/>
    <cellStyle name="Вычисление 4 2 2" xfId="3447" xr:uid="{2597714D-0C86-4690-B22E-B1B8E702ECF2}"/>
    <cellStyle name="Вычисление 4 2 2 2" xfId="7626" xr:uid="{F677E462-8C11-4D0F-8C19-519C3EE76735}"/>
    <cellStyle name="Вычисление 4 2 3" xfId="3837" xr:uid="{564AFAD9-66D9-4971-AB48-1250005DAFBC}"/>
    <cellStyle name="Вычисление 4 2 3 2" xfId="8007" xr:uid="{3D8FE81C-5CDE-4775-B871-8164314892AB}"/>
    <cellStyle name="Вычисление 4 2 4" xfId="3241" xr:uid="{8F32B7FC-0B20-4CFA-9A96-BD2FED1ADF0D}"/>
    <cellStyle name="Вычисление 4 2 4 2" xfId="7438" xr:uid="{81FE8F07-195B-4429-A2EF-F892B1D14FE3}"/>
    <cellStyle name="Вычисление 4 2 5" xfId="3198" xr:uid="{057E73D3-6ED4-40D0-AAC9-16249B257C6C}"/>
    <cellStyle name="Вычисление 4 2 5 2" xfId="7406" xr:uid="{C83C6BEE-94D9-433D-99A2-EAF87020C765}"/>
    <cellStyle name="Вычисление 4 2 6" xfId="4983" xr:uid="{493B6948-FE8C-4B46-8583-185D6C2D0B02}"/>
    <cellStyle name="Вычисление 4 2 6 2" xfId="9072" xr:uid="{6B7EDF9C-40C9-4700-8DA2-4DABF735AC6A}"/>
    <cellStyle name="Вычисление 4 2 7" xfId="6469" xr:uid="{4F8D4839-FCF9-4BCE-B1EE-E221CB88A0C2}"/>
    <cellStyle name="Вычисление 4 3" xfId="2628" xr:uid="{A7F673EE-D676-4AA4-BDC3-3CD489362A84}"/>
    <cellStyle name="Вычисление 4 3 2" xfId="3751" xr:uid="{BD0B085A-61CC-4231-8E0F-D9E59B84AC0E}"/>
    <cellStyle name="Вычисление 4 3 2 2" xfId="7923" xr:uid="{E0540484-8923-4FCF-B20D-A7A7DA0E1A61}"/>
    <cellStyle name="Вычисление 4 3 3" xfId="3569" xr:uid="{DBC964DA-E64D-440A-9737-FB1A31169F1A}"/>
    <cellStyle name="Вычисление 4 3 3 2" xfId="7746" xr:uid="{AEED649C-E8A5-412B-8D90-7156B24B57AE}"/>
    <cellStyle name="Вычисление 4 3 4" xfId="4205" xr:uid="{9F8A66ED-793B-4DF6-B73E-11081F2EE6FF}"/>
    <cellStyle name="Вычисление 4 3 4 2" xfId="8367" xr:uid="{611F0C14-FF28-4C27-911A-5788C6222D8A}"/>
    <cellStyle name="Вычисление 4 3 5" xfId="3141" xr:uid="{A27688B8-3A26-4726-800C-41DB7EC2C411}"/>
    <cellStyle name="Вычисление 4 3 5 2" xfId="7358" xr:uid="{502813CE-F215-432E-94B3-B8A3D96C4103}"/>
    <cellStyle name="Вычисление 4 3 6" xfId="6957" xr:uid="{AA9B0E49-9B2E-4BD2-8708-1CDE0B903E1A}"/>
    <cellStyle name="Вычисление 4 4" xfId="2900" xr:uid="{6A545601-4553-4A75-999C-8C3A38B13B35}"/>
    <cellStyle name="Вычисление 4 4 2" xfId="3907" xr:uid="{9ECB3755-0BE4-49B4-A646-532495292F23}"/>
    <cellStyle name="Вычисление 4 4 2 2" xfId="8074" xr:uid="{BC4F48BD-5F34-4A7E-A6B1-A0A88BDA3F47}"/>
    <cellStyle name="Вычисление 4 4 3" xfId="4096" xr:uid="{A0191027-6FAF-4D45-9338-F6F72785BA7A}"/>
    <cellStyle name="Вычисление 4 4 3 2" xfId="8258" xr:uid="{4D187E49-C4B1-4332-B87F-1F466B74AE24}"/>
    <cellStyle name="Вычисление 4 4 4" xfId="4327" xr:uid="{0BF577EF-FBD7-4E0E-BC54-39DDB8483FA4}"/>
    <cellStyle name="Вычисление 4 4 4 2" xfId="8488" xr:uid="{A4C6C98F-09DC-4DCB-A327-7D6D194749C6}"/>
    <cellStyle name="Вычисление 4 4 5" xfId="4436" xr:uid="{46C64DB5-31D6-40C8-8028-4E386D18A649}"/>
    <cellStyle name="Вычисление 4 5" xfId="2533" xr:uid="{ECCA8CA2-B3BF-4FA4-A0FB-02ED5BAA2563}"/>
    <cellStyle name="Вычисление 4 5 2" xfId="3681" xr:uid="{6975EA6A-AD01-40FA-889B-BBFF984EB000}"/>
    <cellStyle name="Вычисление 4 5 2 2" xfId="7856" xr:uid="{8F3F7DA4-3BFD-4FAF-A6C3-C2C9A4B389BF}"/>
    <cellStyle name="Вычисление 4 5 3" xfId="3042" xr:uid="{1C94C3C1-6B55-4194-B087-EBC30D6A508C}"/>
    <cellStyle name="Вычисление 4 5 3 2" xfId="7278" xr:uid="{524A5147-BE40-483F-988C-61029BE9FC3E}"/>
    <cellStyle name="Вычисление 4 5 4" xfId="3995" xr:uid="{CA662400-5C26-42FD-B4BC-A24AB952035D}"/>
    <cellStyle name="Вычисление 4 5 4 2" xfId="8161" xr:uid="{18D2FAFF-3F34-4ACC-9A55-46E17E2A6DB2}"/>
    <cellStyle name="Вычисление 4 5 5" xfId="3254" xr:uid="{F7952222-64DD-4EAD-9184-F7B4D5A45074}"/>
    <cellStyle name="Вычисление 4 5 5 2" xfId="7446" xr:uid="{5A1DD74E-D956-43A0-B690-21387D421D69}"/>
    <cellStyle name="Вычисление 4 5 6" xfId="6871" xr:uid="{EF183D12-CF72-4CAC-AA83-D8FB0B28311E}"/>
    <cellStyle name="Вычисление 4 6" xfId="3174" xr:uid="{B56AD2FD-F14D-4C30-B225-9AE8F9D0B7DE}"/>
    <cellStyle name="Вычисление 4 6 2" xfId="7382" xr:uid="{6F063A04-1761-46B9-9470-9F3FA438A4AB}"/>
    <cellStyle name="Вычисление 4 7" xfId="3712" xr:uid="{9601C0E0-D9AE-482C-BAB6-9C1FC2F5FC78}"/>
    <cellStyle name="Вычисление 4 7 2" xfId="7884" xr:uid="{CE167581-7B5F-4991-86E7-E6CC1B5D70AE}"/>
    <cellStyle name="Вычисление 4 8" xfId="4724" xr:uid="{52FB589A-0A58-41A7-838F-13BBB169AA88}"/>
    <cellStyle name="Вычисление 4 8 2" xfId="8813" xr:uid="{91D583AB-DA6B-4076-9716-6C77458B7701}"/>
    <cellStyle name="Вычисление 5" xfId="1774" xr:uid="{40CAE9B3-E247-4A18-970F-D385F0B69E3C}"/>
    <cellStyle name="Вычисление 5 2" xfId="2102" xr:uid="{80638AB4-7CC2-473B-ADE9-38972BBCCCC5}"/>
    <cellStyle name="Вычисление 5 2 2" xfId="3448" xr:uid="{B1B42F80-2FE1-4C68-A149-4C14F412C6BE}"/>
    <cellStyle name="Вычисление 5 2 2 2" xfId="7627" xr:uid="{2B4EEFA5-9BFB-4DBB-A77E-8CCCE9E43573}"/>
    <cellStyle name="Вычисление 5 2 3" xfId="3374" xr:uid="{11678580-818B-43EF-AA8B-5F44B6F07FCD}"/>
    <cellStyle name="Вычисление 5 2 3 2" xfId="7555" xr:uid="{E084EAB2-7C30-4455-8696-9093897D7AC3}"/>
    <cellStyle name="Вычисление 5 2 4" xfId="3242" xr:uid="{FA56EE39-713E-4107-B5D6-7E4C71B86DF1}"/>
    <cellStyle name="Вычисление 5 2 4 2" xfId="7439" xr:uid="{961F614E-03F9-4BEB-A3AD-29A4E41C5FA3}"/>
    <cellStyle name="Вычисление 5 2 5" xfId="3631" xr:uid="{ADC35870-2C6C-4B06-A03B-6E06B608F69A}"/>
    <cellStyle name="Вычисление 5 2 5 2" xfId="7806" xr:uid="{415B7FBA-9B28-433F-B2C9-134C42F373BE}"/>
    <cellStyle name="Вычисление 5 2 6" xfId="4984" xr:uid="{86C3FAEC-B337-473C-A4C7-CE7C4179D559}"/>
    <cellStyle name="Вычисление 5 2 6 2" xfId="9073" xr:uid="{9745A325-A687-43D2-9BB6-C7A92AA7B158}"/>
    <cellStyle name="Вычисление 5 2 7" xfId="6470" xr:uid="{59D7637C-EBD5-44A4-B24F-78FA8A3221F2}"/>
    <cellStyle name="Вычисление 5 3" xfId="2629" xr:uid="{908F558D-7352-4FD3-8C7A-E4D3F5ED48B0}"/>
    <cellStyle name="Вычисление 5 3 2" xfId="3752" xr:uid="{D5D0F9EF-0E4E-4B01-99A4-6F28264E0B87}"/>
    <cellStyle name="Вычисление 5 3 2 2" xfId="7924" xr:uid="{F8AC8371-7C0A-41D4-A228-AD788E10FEDF}"/>
    <cellStyle name="Вычисление 5 3 3" xfId="3484" xr:uid="{75C3AC3E-7BE3-4669-BFDB-C4700F78DB69}"/>
    <cellStyle name="Вычисление 5 3 3 2" xfId="7663" xr:uid="{4A04E7BE-9802-41CC-8BD3-768C13E25716}"/>
    <cellStyle name="Вычисление 5 3 4" xfId="4206" xr:uid="{E0F5EC42-261E-4E46-805E-786830BA444E}"/>
    <cellStyle name="Вычисление 5 3 4 2" xfId="8368" xr:uid="{93956714-E372-44BF-8231-FE8505D58329}"/>
    <cellStyle name="Вычисление 5 3 5" xfId="3297" xr:uid="{B08D5B69-3CEA-4282-A551-A8CA4129424B}"/>
    <cellStyle name="Вычисление 5 3 5 2" xfId="7484" xr:uid="{054E29D8-FB7D-43BD-9625-3DF1619EBE79}"/>
    <cellStyle name="Вычисление 5 3 6" xfId="6958" xr:uid="{E474CF65-334D-4AB8-93B7-4F1C7501E4D6}"/>
    <cellStyle name="Вычисление 5 4" xfId="2901" xr:uid="{6F5DD9D3-220D-4D26-9B31-CEF9E3E17884}"/>
    <cellStyle name="Вычисление 5 4 2" xfId="3908" xr:uid="{329C43B1-54AA-4837-A730-83945C5E139B}"/>
    <cellStyle name="Вычисление 5 4 2 2" xfId="8075" xr:uid="{12932BE5-F8AB-4BBD-8549-C4B47C32205B}"/>
    <cellStyle name="Вычисление 5 4 3" xfId="4097" xr:uid="{A618732B-816D-418C-BDBE-3FFB0A2AA66D}"/>
    <cellStyle name="Вычисление 5 4 3 2" xfId="8259" xr:uid="{1522B863-FFA5-49BA-9F50-32130201B0AB}"/>
    <cellStyle name="Вычисление 5 4 4" xfId="4328" xr:uid="{E994A336-9853-4DEE-AA17-CCAF5719D3C1}"/>
    <cellStyle name="Вычисление 5 4 4 2" xfId="8489" xr:uid="{70B92654-3079-41D0-BE74-F965344786D5}"/>
    <cellStyle name="Вычисление 5 4 5" xfId="4437" xr:uid="{04F4F996-4DEF-4CA4-BAA5-3C701BF3C410}"/>
    <cellStyle name="Вычисление 5 5" xfId="2954" xr:uid="{7A6CACBB-641A-4616-8D6B-A8333F5EE8A3}"/>
    <cellStyle name="Вычисление 5 5 2" xfId="3954" xr:uid="{B0BF74B5-952F-4534-A35B-3F9B94A32B9C}"/>
    <cellStyle name="Вычисление 5 5 2 2" xfId="8120" xr:uid="{7B79B13F-F2F8-41FA-B227-495EEB580FFB}"/>
    <cellStyle name="Вычисление 5 5 3" xfId="4140" xr:uid="{52B9B0A9-E22C-4F8C-8C20-7EB67C6E05AE}"/>
    <cellStyle name="Вычисление 5 5 3 2" xfId="8302" xr:uid="{49012933-101F-4632-ADB9-0FC4560D05CA}"/>
    <cellStyle name="Вычисление 5 5 4" xfId="4371" xr:uid="{2D3A2250-5565-4D11-9C4A-3927CA3DA36F}"/>
    <cellStyle name="Вычисление 5 5 4 2" xfId="8532" xr:uid="{F2205089-2876-4F88-B13C-020047DD8CD7}"/>
    <cellStyle name="Вычисление 5 5 5" xfId="4478" xr:uid="{11047993-DD31-4A75-91E5-DC3B4C594014}"/>
    <cellStyle name="Вычисление 5 5 5 2" xfId="8585" xr:uid="{D23D598A-ADE4-45F2-8CC5-08EBBCC8E06C}"/>
    <cellStyle name="Вычисление 5 5 6" xfId="7208" xr:uid="{59D0DA2F-F8CF-4314-B69C-2F7D02DB55ED}"/>
    <cellStyle name="Вычисление 5 6" xfId="3173" xr:uid="{961120ED-27E3-4FFA-B76B-FF9AB1DAE2BE}"/>
    <cellStyle name="Вычисление 5 6 2" xfId="7381" xr:uid="{70FFACB6-B95C-4065-B5FA-23A0CC5F8D6D}"/>
    <cellStyle name="Вычисление 5 7" xfId="3214" xr:uid="{9C4B1CDA-8CA4-44E2-8808-F8C6F9072111}"/>
    <cellStyle name="Вычисление 5 7 2" xfId="7417" xr:uid="{1E2A9698-3C13-42C0-9817-2BF68ECBBFA7}"/>
    <cellStyle name="Вычисление 5 8" xfId="4725" xr:uid="{2D1230C4-12AC-424A-A6DF-78D27AB98C31}"/>
    <cellStyle name="Вычисление 5 8 2" xfId="8814" xr:uid="{9BC9DE9E-A4F0-476D-9E1E-50871C45CF0B}"/>
    <cellStyle name="Вычисление 6" xfId="1775" xr:uid="{1FBA13CD-8388-45BB-B4F3-3037D902C47D}"/>
    <cellStyle name="Вычисление 6 2" xfId="2103" xr:uid="{DF314D24-1D56-47F3-9300-3BAB13C8A319}"/>
    <cellStyle name="Вычисление 6 2 2" xfId="3449" xr:uid="{D69024DE-F46D-4109-B08D-A61DF6D78EF9}"/>
    <cellStyle name="Вычисление 6 2 2 2" xfId="7628" xr:uid="{3DC81E9B-8B46-4771-983A-BFC3D428D399}"/>
    <cellStyle name="Вычисление 6 2 3" xfId="3091" xr:uid="{A28248AC-F27D-4825-BD8A-E6957AFAEC51}"/>
    <cellStyle name="Вычисление 6 2 3 2" xfId="7320" xr:uid="{5B56CD4A-35DC-4427-B047-90D6A6F962A3}"/>
    <cellStyle name="Вычисление 6 2 4" xfId="3590" xr:uid="{C7FBAFE6-05D2-47B6-828C-3E15055FF96E}"/>
    <cellStyle name="Вычисление 6 2 4 2" xfId="7767" xr:uid="{0F4AB80E-D874-4CDD-836D-368C9E111F84}"/>
    <cellStyle name="Вычисление 6 2 5" xfId="3592" xr:uid="{2E110143-D77C-4EE2-A085-ADFAEDB2380C}"/>
    <cellStyle name="Вычисление 6 2 5 2" xfId="7769" xr:uid="{B59B8058-55CB-4359-840A-051A7F7181DA}"/>
    <cellStyle name="Вычисление 6 2 6" xfId="4985" xr:uid="{5FC76589-7A41-456F-9029-BEE692E6EB5E}"/>
    <cellStyle name="Вычисление 6 2 6 2" xfId="9074" xr:uid="{C4389754-883C-41FB-B253-B5D7629F5051}"/>
    <cellStyle name="Вычисление 6 2 7" xfId="6471" xr:uid="{683F8292-B4B2-4475-806B-E965E962014C}"/>
    <cellStyle name="Вычисление 6 3" xfId="2630" xr:uid="{6E86BA44-9458-41AB-A295-66CE2CAB3E7A}"/>
    <cellStyle name="Вычисление 6 3 2" xfId="3753" xr:uid="{14E9388D-6856-4EB9-9641-601C4C2B122D}"/>
    <cellStyle name="Вычисление 6 3 2 2" xfId="7925" xr:uid="{D5444643-B6D9-4C92-BB97-CFF53809E422}"/>
    <cellStyle name="Вычисление 6 3 3" xfId="3798" xr:uid="{87772AAE-2B75-44F5-BCBB-38D4625DA246}"/>
    <cellStyle name="Вычисление 6 3 3 2" xfId="7970" xr:uid="{DDF1C825-E493-430C-9E87-200362985994}"/>
    <cellStyle name="Вычисление 6 3 4" xfId="4207" xr:uid="{5FBB110A-1A09-44A5-85C6-A829AE2B9BE5}"/>
    <cellStyle name="Вычисление 6 3 4 2" xfId="8369" xr:uid="{52539E9E-1721-447A-AC1A-391AF11AEE8E}"/>
    <cellStyle name="Вычисление 6 3 5" xfId="3296" xr:uid="{91A2FEB7-A9AE-47A2-B208-D6AA1CF67B87}"/>
    <cellStyle name="Вычисление 6 3 5 2" xfId="7483" xr:uid="{9AEAEB6F-F201-4EFE-BCA2-1983A244015A}"/>
    <cellStyle name="Вычисление 6 3 6" xfId="6959" xr:uid="{2BB80D23-692A-4D03-9E4E-DD66D816C8A8}"/>
    <cellStyle name="Вычисление 6 4" xfId="2902" xr:uid="{57FD3389-8869-4D87-A91B-E16C2F115275}"/>
    <cellStyle name="Вычисление 6 4 2" xfId="3909" xr:uid="{75EB0BB1-9EEE-4A60-9416-B7D7DE4E2C0E}"/>
    <cellStyle name="Вычисление 6 4 2 2" xfId="8076" xr:uid="{F02052CF-9AC2-40FF-8910-5C1DA85AC796}"/>
    <cellStyle name="Вычисление 6 4 3" xfId="4098" xr:uid="{FE35CA52-AE36-4503-B6B6-15122225FAD2}"/>
    <cellStyle name="Вычисление 6 4 3 2" xfId="8260" xr:uid="{C57AA782-6460-42BC-B400-76DF1CFC13FB}"/>
    <cellStyle name="Вычисление 6 4 4" xfId="4329" xr:uid="{ED585E7A-EC01-4B06-82CF-9E2424AC5E96}"/>
    <cellStyle name="Вычисление 6 4 4 2" xfId="8490" xr:uid="{F6FB21B6-F7B4-4581-ADCC-A4F61D45032A}"/>
    <cellStyle name="Вычисление 6 4 5" xfId="4438" xr:uid="{43478E9D-7DB2-40F5-B87E-0FE7E1AE0F1D}"/>
    <cellStyle name="Вычисление 6 5" xfId="2534" xr:uid="{C34CC1DE-181F-49C8-BE12-CC7974846C6A}"/>
    <cellStyle name="Вычисление 6 5 2" xfId="3682" xr:uid="{6B1925EE-9E18-43D3-996A-7053B1E338D1}"/>
    <cellStyle name="Вычисление 6 5 2 2" xfId="7857" xr:uid="{3E194426-B4F9-412D-B5EC-7557B7442C72}"/>
    <cellStyle name="Вычисление 6 5 3" xfId="3582" xr:uid="{89EB7904-655A-4428-8C7A-30B3DA830079}"/>
    <cellStyle name="Вычисление 6 5 3 2" xfId="7759" xr:uid="{4FAB9F18-E29A-48AA-A6DF-046D64BA71F4}"/>
    <cellStyle name="Вычисление 6 5 4" xfId="3011" xr:uid="{8EC70A34-0F74-47F0-9ADE-67EC48872312}"/>
    <cellStyle name="Вычисление 6 5 4 2" xfId="7248" xr:uid="{D15C56A5-C8B6-4389-B27A-97F7D5A63869}"/>
    <cellStyle name="Вычисление 6 5 5" xfId="4252" xr:uid="{4BC55F8F-7D89-4E63-8976-E00AF6064950}"/>
    <cellStyle name="Вычисление 6 5 5 2" xfId="8414" xr:uid="{5B3941DC-B471-4DBE-8630-F613F7ACE480}"/>
    <cellStyle name="Вычисление 6 5 6" xfId="6872" xr:uid="{3A1B9A63-417A-45EE-95D7-6725D7B0F7D3}"/>
    <cellStyle name="Вычисление 6 6" xfId="3172" xr:uid="{64E68284-E19D-4D13-B57D-3F1795FBCF90}"/>
    <cellStyle name="Вычисление 6 6 2" xfId="7380" xr:uid="{8079D365-2D70-46D0-827D-AC6DD5ACED18}"/>
    <cellStyle name="Вычисление 6 7" xfId="3213" xr:uid="{E7D315E3-4C56-4C5A-9422-3F860F889D99}"/>
    <cellStyle name="Вычисление 6 7 2" xfId="7416" xr:uid="{A7660EFE-D159-48FC-87F1-658617EB3F1F}"/>
    <cellStyle name="Вычисление 6 8" xfId="4726" xr:uid="{6997D311-83D6-4117-BF46-C1805AC790CB}"/>
    <cellStyle name="Вычисление 6 8 2" xfId="8815" xr:uid="{6ED8AB68-8670-46B8-AD64-1B6094E63C4A}"/>
    <cellStyle name="Вычисление 7" xfId="1776" xr:uid="{2D2C3D09-9C6B-4E63-B6C2-EEE6207CE329}"/>
    <cellStyle name="Вычисление 7 2" xfId="2104" xr:uid="{7798AA51-3D50-4D03-98B0-32A323614BC7}"/>
    <cellStyle name="Вычисление 7 2 2" xfId="3450" xr:uid="{E880CB47-C2F5-4E83-BEA4-7DD91E29109B}"/>
    <cellStyle name="Вычисление 7 2 2 2" xfId="7629" xr:uid="{5EDB49E9-EAC6-44AD-88AD-624FFABD0AC4}"/>
    <cellStyle name="Вычисление 7 2 3" xfId="3090" xr:uid="{534C8201-9345-40C2-8E44-C4A7DF829D9A}"/>
    <cellStyle name="Вычисление 7 2 3 2" xfId="7319" xr:uid="{54FCA7F2-C6F5-4D3E-95DE-C193D0B84B35}"/>
    <cellStyle name="Вычисление 7 2 4" xfId="3602" xr:uid="{A7480EE0-F677-43C4-98F1-C665F6B7487F}"/>
    <cellStyle name="Вычисление 7 2 4 2" xfId="7779" xr:uid="{781D54D8-6169-4F17-84C4-1569EED54CC1}"/>
    <cellStyle name="Вычисление 7 2 5" xfId="4267" xr:uid="{600D84C3-40C2-432C-8708-94CB9E2B37CF}"/>
    <cellStyle name="Вычисление 7 2 5 2" xfId="8429" xr:uid="{B3A074E0-FAD7-4AEC-BE28-577A123BCDD1}"/>
    <cellStyle name="Вычисление 7 2 6" xfId="4986" xr:uid="{5A3A8D3E-F47C-48AF-B9B4-E51625BA2C89}"/>
    <cellStyle name="Вычисление 7 2 6 2" xfId="9075" xr:uid="{253EDBFC-D8F1-42AC-ACFE-E7FAE19007FB}"/>
    <cellStyle name="Вычисление 7 2 7" xfId="6472" xr:uid="{C09A518C-B73D-4FED-9663-B219BC98A282}"/>
    <cellStyle name="Вычисление 7 3" xfId="2631" xr:uid="{7812C4EA-31B5-4B46-9F96-2AD095348268}"/>
    <cellStyle name="Вычисление 7 3 2" xfId="3754" xr:uid="{E109D3AA-3080-4193-AE70-498B22083F86}"/>
    <cellStyle name="Вычисление 7 3 2 2" xfId="7926" xr:uid="{0880AD25-D1AC-4620-BD7D-DFD01AEF2706}"/>
    <cellStyle name="Вычисление 7 3 3" xfId="3332" xr:uid="{6118B56E-0DA8-4AC6-8243-083E2CC991A7}"/>
    <cellStyle name="Вычисление 7 3 3 2" xfId="7514" xr:uid="{C34FF47E-1258-4118-B750-0615AFE3B120}"/>
    <cellStyle name="Вычисление 7 3 4" xfId="4208" xr:uid="{72F8F2A5-15C8-4282-BF92-C08E740BEAC6}"/>
    <cellStyle name="Вычисление 7 3 4 2" xfId="8370" xr:uid="{BD8509BC-C862-4B75-B687-16A9B700DCF6}"/>
    <cellStyle name="Вычисление 7 3 5" xfId="3118" xr:uid="{CF3B22A8-7636-4A04-A116-3381E4234F17}"/>
    <cellStyle name="Вычисление 7 3 5 2" xfId="7342" xr:uid="{ED6864E3-D912-4B21-B3BE-418992224598}"/>
    <cellStyle name="Вычисление 7 3 6" xfId="6960" xr:uid="{44570063-C728-461B-AEDC-8C56FCA57E8F}"/>
    <cellStyle name="Вычисление 7 4" xfId="2903" xr:uid="{7BE4C03F-6713-43F1-8893-0302EF2C17A0}"/>
    <cellStyle name="Вычисление 7 4 2" xfId="3910" xr:uid="{2AEFA3D7-7260-4AC1-B4BC-810FB8B0435C}"/>
    <cellStyle name="Вычисление 7 4 2 2" xfId="8077" xr:uid="{1D158141-D761-4541-959C-83DD0B375217}"/>
    <cellStyle name="Вычисление 7 4 3" xfId="4099" xr:uid="{9FF063A9-6911-46C8-A775-2DBD5631F5D8}"/>
    <cellStyle name="Вычисление 7 4 3 2" xfId="8261" xr:uid="{66AF0836-DA63-4CC2-A630-4D2FCEAC2B05}"/>
    <cellStyle name="Вычисление 7 4 4" xfId="4330" xr:uid="{DDF853BD-EAAB-4CC6-B709-048FDD353C32}"/>
    <cellStyle name="Вычисление 7 4 4 2" xfId="8491" xr:uid="{65B40DE3-A500-42DE-BB64-655A310C20C8}"/>
    <cellStyle name="Вычисление 7 4 5" xfId="4439" xr:uid="{BA284C34-1B0D-4B98-8726-36502F968AB4}"/>
    <cellStyle name="Вычисление 7 5" xfId="2594" xr:uid="{5EA26AA9-DD80-4541-A615-26BA570CC561}"/>
    <cellStyle name="Вычисление 7 5 2" xfId="3717" xr:uid="{0D7E2B05-F861-4699-8898-EFB49BF2AD76}"/>
    <cellStyle name="Вычисление 7 5 2 2" xfId="7889" xr:uid="{6C3AECE8-C9B0-4F07-8FE3-1845974A7194}"/>
    <cellStyle name="Вычисление 7 5 3" xfId="3032" xr:uid="{73368233-5D1D-4CDF-B087-998721EBC2B8}"/>
    <cellStyle name="Вычисление 7 5 3 2" xfId="7268" xr:uid="{ADD5AD94-9E7A-4991-AAA4-EB52A64063D5}"/>
    <cellStyle name="Вычисление 7 5 4" xfId="4171" xr:uid="{88C45365-1A03-42AF-A2A7-6E7CF733DADE}"/>
    <cellStyle name="Вычисление 7 5 4 2" xfId="8333" xr:uid="{CF42D68B-1A93-4F4E-A44C-442DA6F06D41}"/>
    <cellStyle name="Вычисление 7 5 5" xfId="4248" xr:uid="{CE558DA4-AB66-4040-9B3E-81E9CBE4E9F5}"/>
    <cellStyle name="Вычисление 7 5 5 2" xfId="8410" xr:uid="{3B201F2B-2675-41C6-9DCC-EFA80C7DD5C4}"/>
    <cellStyle name="Вычисление 7 5 6" xfId="6923" xr:uid="{BABD08DF-0D44-4C9C-B77C-CBC30F1CC807}"/>
    <cellStyle name="Вычисление 7 6" xfId="3171" xr:uid="{03DC8885-CF4C-4A13-9D2D-6D0180277BF7}"/>
    <cellStyle name="Вычисление 7 6 2" xfId="7379" xr:uid="{ABFEFABC-4C75-452C-A01D-831FD7CCE0BA}"/>
    <cellStyle name="Вычисление 7 7" xfId="3212" xr:uid="{DFF67B54-2408-41CE-B4D4-D2F255ADDC6A}"/>
    <cellStyle name="Вычисление 7 7 2" xfId="7415" xr:uid="{161E12BF-A168-4681-BB65-6A831EFDE0D6}"/>
    <cellStyle name="Вычисление 7 8" xfId="4727" xr:uid="{F2DE9B3C-8618-4B0B-BC10-38BC070144C7}"/>
    <cellStyle name="Вычисление 7 8 2" xfId="8816" xr:uid="{BDA26E5E-C492-4A19-AD0D-CCAACD6FC71C}"/>
    <cellStyle name="Вычисление 8" xfId="2093" xr:uid="{9447DD89-596C-4A2B-BAD7-6FFE7AACC74B}"/>
    <cellStyle name="Вычисление 8 2" xfId="3439" xr:uid="{BC924CBE-DEF8-4703-9AA5-672FF166AB74}"/>
    <cellStyle name="Вычисление 8 2 2" xfId="7618" xr:uid="{E22B31BA-71EA-480C-B987-DA596619285D}"/>
    <cellStyle name="Вычисление 8 3" xfId="3093" xr:uid="{7D2E5CCC-8AC8-414C-BE3F-A5494A8811B3}"/>
    <cellStyle name="Вычисление 8 3 2" xfId="7322" xr:uid="{E6CACF6E-7C49-4843-A060-29285101D86D}"/>
    <cellStyle name="Вычисление 8 4" xfId="3107" xr:uid="{F031B176-D160-4396-902F-8C8E28D1CB03}"/>
    <cellStyle name="Вычисление 8 4 2" xfId="7335" xr:uid="{E1240A74-4BB2-4DA1-90C6-AD780D5F85B0}"/>
    <cellStyle name="Вычисление 8 5" xfId="4270" xr:uid="{A48C5505-19FC-495A-9E38-4BF0B29F9CA8}"/>
    <cellStyle name="Вычисление 8 5 2" xfId="8432" xr:uid="{62470131-0C57-4C16-B4A5-BC5A8E5545CB}"/>
    <cellStyle name="Вычисление 8 6" xfId="4975" xr:uid="{34624C62-76C8-4E44-9E8C-30CE0546B169}"/>
    <cellStyle name="Вычисление 8 6 2" xfId="9064" xr:uid="{C1874B14-8048-406E-AA12-4BB90FF16406}"/>
    <cellStyle name="Вычисление 8 7" xfId="6461" xr:uid="{8E2417F0-DB30-4CA6-93ED-4F85B6E88B20}"/>
    <cellStyle name="Вычисление 9" xfId="2620" xr:uid="{E4A7BE92-D397-4955-9530-7AD299636FAA}"/>
    <cellStyle name="Вычисление 9 2" xfId="3743" xr:uid="{29EDB94F-6348-4D9A-9AA9-0CB02B181F97}"/>
    <cellStyle name="Вычисление 9 2 2" xfId="7915" xr:uid="{E275B528-71C0-4E55-9F89-D0131EDE13D7}"/>
    <cellStyle name="Вычисление 9 3" xfId="3026" xr:uid="{12094666-C6A4-4CB4-AE97-04C2483753F1}"/>
    <cellStyle name="Вычисление 9 3 2" xfId="7262" xr:uid="{88CA848B-87F4-4851-93C6-04AC252A4703}"/>
    <cellStyle name="Вычисление 9 4" xfId="4197" xr:uid="{DF21485C-343F-49B4-B1A5-25A9DCDE770D}"/>
    <cellStyle name="Вычисление 9 4 2" xfId="8359" xr:uid="{07FB6214-0872-413E-8490-56056631345E}"/>
    <cellStyle name="Вычисление 9 5" xfId="3848" xr:uid="{D2D8D880-F0A4-4D9F-A716-2D5EA8C8B562}"/>
    <cellStyle name="Вычисление 9 5 2" xfId="8018" xr:uid="{CE81ABA8-17A7-4BBB-9B59-E229929B9AE5}"/>
    <cellStyle name="Вычисление 9 6" xfId="6949" xr:uid="{98D39F61-6457-4BDF-860D-59953D853B44}"/>
    <cellStyle name="Заголовок 1 2" xfId="969" xr:uid="{00000000-0005-0000-0000-0000C4030000}"/>
    <cellStyle name="Заголовок 1 2 2" xfId="1778" xr:uid="{F1C5EC3A-D815-4073-BAAC-D87E2D415280}"/>
    <cellStyle name="Заголовок 1 3" xfId="970" xr:uid="{00000000-0005-0000-0000-0000C5030000}"/>
    <cellStyle name="Заголовок 2 2" xfId="971" xr:uid="{00000000-0005-0000-0000-0000C6030000}"/>
    <cellStyle name="Заголовок 2 2 2" xfId="1780" xr:uid="{B3FC8DE1-B034-4864-A070-5CB45BDC7FA0}"/>
    <cellStyle name="Заголовок 2 3" xfId="972" xr:uid="{00000000-0005-0000-0000-0000C7030000}"/>
    <cellStyle name="Заголовок 3 2" xfId="973" xr:uid="{00000000-0005-0000-0000-0000C8030000}"/>
    <cellStyle name="Заголовок 3 2 2" xfId="1782" xr:uid="{A962079D-66F3-49B6-8C9E-EEB7A5DA28D4}"/>
    <cellStyle name="Заголовок 3 3" xfId="974" xr:uid="{00000000-0005-0000-0000-0000C9030000}"/>
    <cellStyle name="Заголовок 4 2" xfId="975" xr:uid="{00000000-0005-0000-0000-0000CA030000}"/>
    <cellStyle name="Заголовок 4 2 2" xfId="1784" xr:uid="{100F0F7C-36A0-4EAA-899D-2C6EA134F071}"/>
    <cellStyle name="Заголовок 4 3" xfId="976" xr:uid="{00000000-0005-0000-0000-0000CB030000}"/>
    <cellStyle name="Защитный" xfId="1785" xr:uid="{7AD8ADF8-78D6-4B8E-8EC0-931CC651B511}"/>
    <cellStyle name="Итог" xfId="1786" xr:uid="{F77E1BC7-A448-4303-9959-2A9611B8CBBD}"/>
    <cellStyle name="Итог 10" xfId="2904" xr:uid="{0D6497EE-1966-4788-A7EF-9B9162F94A8C}"/>
    <cellStyle name="Итог 10 2" xfId="3911" xr:uid="{BAB0C5D4-B69C-45D9-A6B7-C27270B84E43}"/>
    <cellStyle name="Итог 10 2 2" xfId="8078" xr:uid="{D5B3C2F6-4843-4348-B4CD-91785C931930}"/>
    <cellStyle name="Итог 10 3" xfId="4100" xr:uid="{7CB3A867-A599-4F18-9E1F-19B9AB4E6DBA}"/>
    <cellStyle name="Итог 10 3 2" xfId="8262" xr:uid="{EB3205A9-DF90-45FB-B2EB-84F310D819D8}"/>
    <cellStyle name="Итог 10 4" xfId="4331" xr:uid="{519F6CB2-4DD8-4D81-9F1F-79051273C483}"/>
    <cellStyle name="Итог 10 4 2" xfId="8492" xr:uid="{17B20F7E-ADB2-438C-9A15-D342C4946C07}"/>
    <cellStyle name="Итог 10 5" xfId="4440" xr:uid="{50C9B2FE-89D0-44F1-A81C-137D35F09315}"/>
    <cellStyle name="Итог 11" xfId="2953" xr:uid="{29E65B2E-E1D8-4A1A-BEC8-99EC4730292C}"/>
    <cellStyle name="Итог 11 2" xfId="3953" xr:uid="{44B61B06-607E-4C82-99A7-1C5DE0A67964}"/>
    <cellStyle name="Итог 11 2 2" xfId="8119" xr:uid="{FFBCB502-4BB6-4EA0-8686-DDAA4D0EB246}"/>
    <cellStyle name="Итог 11 3" xfId="4139" xr:uid="{B299E66F-DC16-4A85-B30A-79820368D902}"/>
    <cellStyle name="Итог 11 3 2" xfId="8301" xr:uid="{A18C5A2A-C1CF-40A3-9CA1-A30B2845FCF7}"/>
    <cellStyle name="Итог 11 4" xfId="4370" xr:uid="{8C0F69CF-0F6F-4A42-A50F-D10EA7B23793}"/>
    <cellStyle name="Итог 11 4 2" xfId="8531" xr:uid="{BB684E62-4A63-4CBC-8664-07D22AA9E250}"/>
    <cellStyle name="Итог 11 5" xfId="4477" xr:uid="{BCAFDDBD-6C95-4794-B85F-027A6F0D7C4C}"/>
    <cellStyle name="Итог 11 5 2" xfId="8584" xr:uid="{2729635C-DB5A-405E-9526-CB79BBAC26A5}"/>
    <cellStyle name="Итог 11 6" xfId="7207" xr:uid="{25EED97D-BD35-489E-9BD4-1F2313A96D33}"/>
    <cellStyle name="Итог 12" xfId="3170" xr:uid="{6E12D65B-74EC-4D76-A73D-12616D64B323}"/>
    <cellStyle name="Итог 12 2" xfId="7378" xr:uid="{FFA9B255-5209-4D74-906D-0FDB2164EA40}"/>
    <cellStyle name="Итог 13" xfId="3788" xr:uid="{A505867E-472C-465B-BD65-7517400AB8F2}"/>
    <cellStyle name="Итог 13 2" xfId="7960" xr:uid="{D319768C-C7E7-42A8-896B-778FA571CC80}"/>
    <cellStyle name="Итог 14" xfId="4728" xr:uid="{EA4A34C7-AA1D-47E6-B7E8-8ED916B931D0}"/>
    <cellStyle name="Итог 14 2" xfId="8817" xr:uid="{E39BE7BD-F970-4CD4-AF01-C03A773AAF4F}"/>
    <cellStyle name="Итог 2" xfId="977" xr:uid="{00000000-0005-0000-0000-0000CC030000}"/>
    <cellStyle name="Итог 2 10" xfId="2537" xr:uid="{33E781FE-68A6-4E9B-A1CD-CDBBF9856141}"/>
    <cellStyle name="Итог 2 10 2" xfId="3684" xr:uid="{D0EE428A-B748-45FD-9A6B-23BF9A384297}"/>
    <cellStyle name="Итог 2 10 2 2" xfId="7859" xr:uid="{C025E341-41C2-4134-9F69-F565E5FACD18}"/>
    <cellStyle name="Итог 2 10 3" xfId="3344" xr:uid="{279C7506-F0D2-404C-9067-33EDB6A29F2A}"/>
    <cellStyle name="Итог 2 10 3 2" xfId="7525" xr:uid="{A3F43EBC-F2D7-48E6-B406-9F61CC9A0D56}"/>
    <cellStyle name="Итог 2 10 4" xfId="3367" xr:uid="{819C1CF8-52C7-4CEB-AA60-C53E20B2FA25}"/>
    <cellStyle name="Итог 2 10 4 2" xfId="7548" xr:uid="{8B86BB2E-99BE-4701-A9E5-EFCBC6B3FF0A}"/>
    <cellStyle name="Итог 2 10 5" xfId="3542" xr:uid="{2C2B9C9A-461C-47AC-A122-A81DA425A04A}"/>
    <cellStyle name="Итог 2 10 5 2" xfId="7720" xr:uid="{931FE609-6B73-4420-A5D2-698999B1F42C}"/>
    <cellStyle name="Итог 2 10 6" xfId="6875" xr:uid="{94384430-E955-44A0-BF37-8422EB5FF330}"/>
    <cellStyle name="Итог 2 11" xfId="1787" xr:uid="{BA57D174-928A-45D9-AA7F-6D8A5D8DF23D}"/>
    <cellStyle name="Итог 2 11 2" xfId="6224" xr:uid="{CA631E64-8973-41DD-ACE5-DE1F0A2CC9E1}"/>
    <cellStyle name="Итог 2 12" xfId="3169" xr:uid="{1604482F-1B9F-46B1-8291-5B6DA1D2C2A4}"/>
    <cellStyle name="Итог 2 12 2" xfId="7377" xr:uid="{19C648A8-2BBA-4F24-B1C5-9B84CF7C5CF4}"/>
    <cellStyle name="Итог 2 13" xfId="4277" xr:uid="{53162F17-D7CF-4D37-8905-627D8CF8058B}"/>
    <cellStyle name="Итог 2 13 2" xfId="8439" xr:uid="{73C5C1F6-BE84-47C8-A8BB-A6DDF9A1FCBD}"/>
    <cellStyle name="Итог 2 14" xfId="4729" xr:uid="{D65AB00A-F494-41A7-9393-25C2F38E6E97}"/>
    <cellStyle name="Итог 2 14 2" xfId="8818" xr:uid="{A4EBC425-B5ED-4999-BC70-5089241072D5}"/>
    <cellStyle name="Итог 2 2" xfId="1788" xr:uid="{E02D1B55-F848-4992-B3F1-56B857B35D26}"/>
    <cellStyle name="Итог 2 2 2" xfId="2107" xr:uid="{294F2EE0-14F9-42C3-B023-0C8F8CB29305}"/>
    <cellStyle name="Итог 2 2 2 2" xfId="3453" xr:uid="{FB409F81-3EAD-4707-B15B-5ECC5B99F8DC}"/>
    <cellStyle name="Итог 2 2 2 2 2" xfId="7632" xr:uid="{F20ABEED-1AED-4147-8EE4-4A1E2E397305}"/>
    <cellStyle name="Итог 2 2 2 3" xfId="3836" xr:uid="{57BB6170-C9FF-4DA2-8ECA-70E2D3EB780E}"/>
    <cellStyle name="Итог 2 2 2 3 2" xfId="8006" xr:uid="{FE583CC2-AF1F-4E58-8B76-11C1D8FF29E9}"/>
    <cellStyle name="Итог 2 2 2 4" xfId="3243" xr:uid="{947F47E3-39BA-4646-B0F9-FE3E9CC817BB}"/>
    <cellStyle name="Итог 2 2 2 4 2" xfId="7440" xr:uid="{0ABB7884-0901-4DD4-B1E7-3046F73EB859}"/>
    <cellStyle name="Итог 2 2 2 5" xfId="3658" xr:uid="{F8986EFF-8360-4E54-90A7-EE0EAC25049C}"/>
    <cellStyle name="Итог 2 2 2 5 2" xfId="7833" xr:uid="{40609A17-91A9-4B54-BB6C-9530C1663CC1}"/>
    <cellStyle name="Итог 2 2 2 6" xfId="4989" xr:uid="{29AAF8C5-03D9-4240-825C-318BFDA7809D}"/>
    <cellStyle name="Итог 2 2 2 6 2" xfId="9078" xr:uid="{2569F88B-8315-4F87-B515-1D77C891FDF6}"/>
    <cellStyle name="Итог 2 2 2 7" xfId="6475" xr:uid="{4B8BB8F2-461C-4835-844E-F02C46B0A1CD}"/>
    <cellStyle name="Итог 2 2 3" xfId="2636" xr:uid="{BAF79ACA-BDF4-4615-AD28-B979B4297987}"/>
    <cellStyle name="Итог 2 2 3 2" xfId="3759" xr:uid="{F929F723-A402-44E3-8E15-31C226492777}"/>
    <cellStyle name="Итог 2 2 3 2 2" xfId="7931" xr:uid="{1409316B-D28A-4C69-9C85-E671D0AC10A8}"/>
    <cellStyle name="Итог 2 2 3 3" xfId="3797" xr:uid="{D3876E1D-4040-4A7A-8072-DB1313F8E67C}"/>
    <cellStyle name="Итог 2 2 3 3 2" xfId="7969" xr:uid="{E26BB6AE-CD57-4716-99CC-5820EE96C25C}"/>
    <cellStyle name="Итог 2 2 3 4" xfId="4211" xr:uid="{DBBF72F1-783E-4A0B-8EC0-CC411133DE74}"/>
    <cellStyle name="Итог 2 2 3 4 2" xfId="8373" xr:uid="{B2A23BD8-7084-41AB-9246-FB8421BE0351}"/>
    <cellStyle name="Итог 2 2 3 5" xfId="3129" xr:uid="{FEEA8E8D-54B0-41A3-9B8E-308E798595E4}"/>
    <cellStyle name="Итог 2 2 3 5 2" xfId="7349" xr:uid="{3FB1B55F-956C-4DF4-916A-C621A7763BD8}"/>
    <cellStyle name="Итог 2 2 3 6" xfId="6963" xr:uid="{D392F67B-7E80-48B9-B6B2-8733EC4FCDC4}"/>
    <cellStyle name="Итог 2 2 4" xfId="2906" xr:uid="{3D152F1E-FAF0-42B8-9622-27AB3C353521}"/>
    <cellStyle name="Итог 2 2 4 2" xfId="3913" xr:uid="{AF849AEC-6789-4A7A-B190-7E2420FE1E17}"/>
    <cellStyle name="Итог 2 2 4 2 2" xfId="8080" xr:uid="{E145B000-D869-4688-A8A2-13DD9C86EE49}"/>
    <cellStyle name="Итог 2 2 4 3" xfId="4102" xr:uid="{C205CB89-1420-4337-9574-04BE5D25BB71}"/>
    <cellStyle name="Итог 2 2 4 3 2" xfId="8264" xr:uid="{39B26ABD-5174-46DC-9F9A-BCE4F4FEC367}"/>
    <cellStyle name="Итог 2 2 4 4" xfId="4333" xr:uid="{9B5EEFF4-E1AE-483A-A9D9-F060D7C42681}"/>
    <cellStyle name="Итог 2 2 4 4 2" xfId="8494" xr:uid="{C57D3425-1CBD-4278-B828-79A9679890A0}"/>
    <cellStyle name="Итог 2 2 4 5" xfId="4442" xr:uid="{ED047CF9-5C38-4B27-A71F-4B6FB667A68C}"/>
    <cellStyle name="Итог 2 2 5" xfId="2595" xr:uid="{213CBD7D-3063-45FA-A627-586FA9676ED1}"/>
    <cellStyle name="Итог 2 2 5 2" xfId="3718" xr:uid="{1B68C6F8-DAFF-4CE4-982B-E58BF11F7720}"/>
    <cellStyle name="Итог 2 2 5 2 2" xfId="7890" xr:uid="{9F3DBB0B-3FBD-4A0E-B7BD-CFB33C5907FA}"/>
    <cellStyle name="Итог 2 2 5 3" xfId="3574" xr:uid="{E7E509BF-5746-401D-A90B-8C95E1B74F97}"/>
    <cellStyle name="Итог 2 2 5 3 2" xfId="7751" xr:uid="{D882D499-0166-4AD2-B6F8-9594773DBA1F}"/>
    <cellStyle name="Итог 2 2 5 4" xfId="4172" xr:uid="{6F9BB031-D392-40E3-8CBD-3FF2E2E390B1}"/>
    <cellStyle name="Итог 2 2 5 4 2" xfId="8334" xr:uid="{1230D6E0-EDD8-45E7-B65F-F593738FB40C}"/>
    <cellStyle name="Итог 2 2 5 5" xfId="3316" xr:uid="{5AB44A68-2DE7-452B-A662-337CAB043BC0}"/>
    <cellStyle name="Итог 2 2 5 5 2" xfId="7500" xr:uid="{D344B7A2-26FA-48BF-8871-A1A718A1322B}"/>
    <cellStyle name="Итог 2 2 5 6" xfId="6924" xr:uid="{AD6BD83E-A7C0-435D-B0CB-4EBCDDE2C2CA}"/>
    <cellStyle name="Итог 2 2 6" xfId="3168" xr:uid="{3454CB8F-9223-425C-9C66-B546A279A99C}"/>
    <cellStyle name="Итог 2 2 6 2" xfId="7376" xr:uid="{4EAAC6A7-2C77-44EF-8A26-05D78C068E9E}"/>
    <cellStyle name="Итог 2 2 7" xfId="4031" xr:uid="{5C6D448C-8A73-4EF1-8000-2F1C5EBE3B0B}"/>
    <cellStyle name="Итог 2 2 7 2" xfId="8196" xr:uid="{77376057-C26C-4768-97E0-9E57BF36D6F1}"/>
    <cellStyle name="Итог 2 2 8" xfId="4730" xr:uid="{D7FE1D27-237E-4D11-A32C-07A3413DDCFF}"/>
    <cellStyle name="Итог 2 2 8 2" xfId="8819" xr:uid="{53E0FA4B-FCE5-48B2-83D5-02ACB6CFBE0C}"/>
    <cellStyle name="Итог 2 3" xfId="1789" xr:uid="{2194FC80-6226-424B-B094-3F862BD7B254}"/>
    <cellStyle name="Итог 2 3 2" xfId="2108" xr:uid="{F28C5BF5-773E-45C4-AFC1-391F27DC601D}"/>
    <cellStyle name="Итог 2 3 2 2" xfId="3454" xr:uid="{2D9F7E91-E200-4668-9163-6D631E6212FE}"/>
    <cellStyle name="Итог 2 3 2 2 2" xfId="7633" xr:uid="{5F7C8A70-48C3-4ABA-BCEB-0917775F583B}"/>
    <cellStyle name="Итог 2 3 2 3" xfId="3373" xr:uid="{B69306C9-7D37-4C96-934D-E830C4E801A3}"/>
    <cellStyle name="Итог 2 3 2 3 2" xfId="7554" xr:uid="{36036F18-5C55-49B4-8065-D8331F091070}"/>
    <cellStyle name="Итог 2 3 2 4" xfId="3408" xr:uid="{F1E8748E-EF9C-49A5-BF00-95DD17A133EC}"/>
    <cellStyle name="Итог 2 3 2 4 2" xfId="7587" xr:uid="{6ECDCFD0-3C2F-4015-B3E2-A9C7A6B3DB20}"/>
    <cellStyle name="Итог 2 3 2 5" xfId="4007" xr:uid="{89594D2C-8FEA-4291-BBDB-FDEFD09460A9}"/>
    <cellStyle name="Итог 2 3 2 5 2" xfId="8173" xr:uid="{9E69E6A4-5D56-46DF-9928-E6403A7092B5}"/>
    <cellStyle name="Итог 2 3 2 6" xfId="4990" xr:uid="{A9176A5E-BF31-420B-9880-251A63D10B40}"/>
    <cellStyle name="Итог 2 3 2 6 2" xfId="9079" xr:uid="{6DE9B471-AD8F-415B-BF1F-FFDE068956AE}"/>
    <cellStyle name="Итог 2 3 2 7" xfId="6476" xr:uid="{BCC65A61-F6C4-4B61-94C9-9A1DDC1D991D}"/>
    <cellStyle name="Итог 2 3 3" xfId="2637" xr:uid="{B6F9E7C8-99C1-45C4-99C8-B26FAC15124C}"/>
    <cellStyle name="Итог 2 3 3 2" xfId="3760" xr:uid="{979E69F6-405C-494A-9F0D-576F45C9073E}"/>
    <cellStyle name="Итог 2 3 3 2 2" xfId="7932" xr:uid="{26580D80-C0AF-4364-BF2D-826E324457C3}"/>
    <cellStyle name="Итог 2 3 3 3" xfId="3331" xr:uid="{19D90518-5182-423C-A1B9-36606CCC9D08}"/>
    <cellStyle name="Итог 2 3 3 3 2" xfId="7513" xr:uid="{84852D85-BD0A-43E5-AEA2-7132C8F0F738}"/>
    <cellStyle name="Итог 2 3 3 4" xfId="4212" xr:uid="{A7B98A4C-46A6-4C89-A8A3-8E6BCE8EE480}"/>
    <cellStyle name="Итог 2 3 3 4 2" xfId="8374" xr:uid="{1987FCF8-C124-4AD5-BC0B-FE6F8B6E24C8}"/>
    <cellStyle name="Итог 2 3 3 5" xfId="4010" xr:uid="{B9DF74C6-3C91-4067-BAAE-A4701F919F36}"/>
    <cellStyle name="Итог 2 3 3 5 2" xfId="8176" xr:uid="{05230C64-442D-4509-892B-B8EB6BEE87EF}"/>
    <cellStyle name="Итог 2 3 3 6" xfId="6964" xr:uid="{CE032C50-0B6D-4B2E-BF74-FE31C5FCB4B9}"/>
    <cellStyle name="Итог 2 3 4" xfId="2907" xr:uid="{1557AD2A-11FA-4673-AFA0-2EDD1AB7AEAC}"/>
    <cellStyle name="Итог 2 3 4 2" xfId="3914" xr:uid="{82C4160A-A2D3-44D0-ADA2-A929DACE9132}"/>
    <cellStyle name="Итог 2 3 4 2 2" xfId="8081" xr:uid="{5DA6B7E1-7E55-43F1-9192-CCAAECB9ED37}"/>
    <cellStyle name="Итог 2 3 4 3" xfId="4103" xr:uid="{DBAD65D3-F3DD-43BC-8000-2EBCD1DA2161}"/>
    <cellStyle name="Итог 2 3 4 3 2" xfId="8265" xr:uid="{E59C932F-F6B4-4BCA-B2EC-AC6436F8D06E}"/>
    <cellStyle name="Итог 2 3 4 4" xfId="4334" xr:uid="{D3864A2F-3EA0-4F41-A1B3-35286D407238}"/>
    <cellStyle name="Итог 2 3 4 4 2" xfId="8495" xr:uid="{FE981AEB-F922-4DF0-9DEE-0D52686BD8D0}"/>
    <cellStyle name="Итог 2 3 4 5" xfId="4443" xr:uid="{BFBC5C43-BEFA-4E00-B9ED-AE15634DC048}"/>
    <cellStyle name="Итог 2 3 5" xfId="2935" xr:uid="{71B3CCB1-6D20-4E41-9A30-C27B3E6C11EF}"/>
    <cellStyle name="Итог 2 3 5 2" xfId="3940" xr:uid="{3DEBF61D-A834-4441-8231-037BA2D0A673}"/>
    <cellStyle name="Итог 2 3 5 2 2" xfId="8106" xr:uid="{A1289D65-CCEC-483E-AB44-3DB904152D23}"/>
    <cellStyle name="Итог 2 3 5 3" xfId="4128" xr:uid="{91E50675-81CE-4836-AB8A-B9787BC860B8}"/>
    <cellStyle name="Итог 2 3 5 3 2" xfId="8290" xr:uid="{1D1D2DD5-7A8C-419F-BEBD-C581E5FF2A6B}"/>
    <cellStyle name="Итог 2 3 5 4" xfId="4357" xr:uid="{F635806E-22E9-4E7D-A684-4BBB300109F3}"/>
    <cellStyle name="Итог 2 3 5 4 2" xfId="8518" xr:uid="{12919EB8-D6EF-4301-95CE-14386E8E7AA9}"/>
    <cellStyle name="Итог 2 3 5 5" xfId="4466" xr:uid="{B2A483EC-CC23-47FE-AEB8-C9D97A41920A}"/>
    <cellStyle name="Итог 2 3 5 5 2" xfId="8573" xr:uid="{43614E12-C153-44B8-B19B-E562C854F32D}"/>
    <cellStyle name="Итог 2 3 5 6" xfId="7194" xr:uid="{08736E31-00A0-4120-B74A-E43D8B42DA0D}"/>
    <cellStyle name="Итог 2 3 6" xfId="3167" xr:uid="{7ACF0BA8-F3A1-4D71-8198-9CF4F4EB5041}"/>
    <cellStyle name="Итог 2 3 6 2" xfId="7375" xr:uid="{10237AB1-57B8-4B14-B35A-2257EE678BF8}"/>
    <cellStyle name="Итог 2 3 7" xfId="3301" xr:uid="{51292DD8-B5DC-455A-A0F7-244ECBD554A3}"/>
    <cellStyle name="Итог 2 3 7 2" xfId="7488" xr:uid="{05B7DBCA-AEE8-4136-A57B-1F444F167FCE}"/>
    <cellStyle name="Итог 2 3 8" xfId="4731" xr:uid="{35890DAB-42F5-46CB-AE82-965B2AC76600}"/>
    <cellStyle name="Итог 2 3 8 2" xfId="8820" xr:uid="{4981864B-5F49-4DAD-8F9E-F6668DBE71BF}"/>
    <cellStyle name="Итог 2 4" xfId="1790" xr:uid="{1C724371-35AF-45CD-BEFC-C25838EE5115}"/>
    <cellStyle name="Итог 2 4 2" xfId="2109" xr:uid="{D0308576-33E0-4DE3-B932-F1D6B73671E4}"/>
    <cellStyle name="Итог 2 4 2 2" xfId="3455" xr:uid="{8B8F532B-AD1C-4415-95FD-9439392727CF}"/>
    <cellStyle name="Итог 2 4 2 2 2" xfId="7634" xr:uid="{39141705-8A9A-4286-9A6B-4FFC0D0E8EA1}"/>
    <cellStyle name="Итог 2 4 2 3" xfId="3089" xr:uid="{65D303D2-8DB1-438D-9F39-5F3419B076E7}"/>
    <cellStyle name="Итог 2 4 2 3 2" xfId="7318" xr:uid="{A64A5866-BBAE-4D44-BF0F-3EDFA4CEEDC7}"/>
    <cellStyle name="Итог 2 4 2 4" xfId="3707" xr:uid="{E31DC8C4-D35D-4890-AABD-24D471CE2883}"/>
    <cellStyle name="Итог 2 4 2 4 2" xfId="7879" xr:uid="{9FCE2ACE-1B46-44A0-BB70-1C00A6DCE357}"/>
    <cellStyle name="Итог 2 4 2 5" xfId="3260" xr:uid="{FCD7FAB0-8619-427E-A5D6-C177A9C411B3}"/>
    <cellStyle name="Итог 2 4 2 5 2" xfId="7451" xr:uid="{9008C51E-1035-461E-BB9B-5367B33512F7}"/>
    <cellStyle name="Итог 2 4 2 6" xfId="4991" xr:uid="{35FA1D0F-4267-49AC-A031-E113B6A3E7EF}"/>
    <cellStyle name="Итог 2 4 2 6 2" xfId="9080" xr:uid="{A74BABAC-7BC0-45E1-9780-A6B59194F795}"/>
    <cellStyle name="Итог 2 4 2 7" xfId="6477" xr:uid="{CB2CF8A1-B2E2-4306-9D32-37039B584C81}"/>
    <cellStyle name="Итог 2 4 3" xfId="2638" xr:uid="{97AC5987-53D4-463C-8261-689D3DE30696}"/>
    <cellStyle name="Итог 2 4 3 2" xfId="3761" xr:uid="{E02DC155-4DA3-4545-BE7C-1AEEFA584242}"/>
    <cellStyle name="Итог 2 4 3 2 2" xfId="7933" xr:uid="{92A961E3-1271-40D8-9E45-9E8BB87001C7}"/>
    <cellStyle name="Итог 2 4 3 3" xfId="3023" xr:uid="{A2DB34C8-529D-46F8-B8BA-8C927B8D1DBC}"/>
    <cellStyle name="Итог 2 4 3 3 2" xfId="7259" xr:uid="{4EDCE722-E1AE-4DFA-BD6B-76E6C75D249B}"/>
    <cellStyle name="Итог 2 4 3 4" xfId="4213" xr:uid="{B0C82F31-1FAB-4C56-A3F7-5D31C610B17D}"/>
    <cellStyle name="Итог 2 4 3 4 2" xfId="8375" xr:uid="{02947BF6-BE77-4FBA-976A-2B65ADD70694}"/>
    <cellStyle name="Итог 2 4 3 5" xfId="3053" xr:uid="{ABD9A4F5-3774-47CF-B5A4-8EFE627F9932}"/>
    <cellStyle name="Итог 2 4 3 5 2" xfId="7289" xr:uid="{A833B1EF-CA7D-421D-8BDD-F26EDC472DEA}"/>
    <cellStyle name="Итог 2 4 3 6" xfId="6965" xr:uid="{1754EA59-E911-40F2-AFEC-9DBF5FC87CF0}"/>
    <cellStyle name="Итог 2 4 4" xfId="2908" xr:uid="{AAFF6A46-82C5-4967-B48C-2607A18FD0EB}"/>
    <cellStyle name="Итог 2 4 4 2" xfId="3915" xr:uid="{B7DE9CCC-91E2-4EE6-B29B-7B8C10D14AED}"/>
    <cellStyle name="Итог 2 4 4 2 2" xfId="8082" xr:uid="{0A1D1483-BB06-4E24-A204-BD4F780558A0}"/>
    <cellStyle name="Итог 2 4 4 3" xfId="4104" xr:uid="{5FD9D5CB-A1FF-48CF-A66C-33A06903C965}"/>
    <cellStyle name="Итог 2 4 4 3 2" xfId="8266" xr:uid="{E56E6546-F5B9-4B38-AA30-F721876918B3}"/>
    <cellStyle name="Итог 2 4 4 4" xfId="4335" xr:uid="{3C09C039-D510-4373-8A69-079C7624B6EA}"/>
    <cellStyle name="Итог 2 4 4 4 2" xfId="8496" xr:uid="{0CB5F4BE-8D94-4CB0-9559-A01779B511C7}"/>
    <cellStyle name="Итог 2 4 4 5" xfId="4444" xr:uid="{81FDE4F8-D349-447E-89C1-2EF612A15038}"/>
    <cellStyle name="Итог 2 4 5" xfId="2951" xr:uid="{E01700C6-D6F4-4BB3-B9AC-EC8021C704F1}"/>
    <cellStyle name="Итог 2 4 5 2" xfId="3951" xr:uid="{A2879E98-C70B-4793-9DBB-B840B4DB6D21}"/>
    <cellStyle name="Итог 2 4 5 2 2" xfId="8117" xr:uid="{786E1E50-4043-41C2-B9C6-D2DBCA2EE837}"/>
    <cellStyle name="Итог 2 4 5 3" xfId="4137" xr:uid="{D6461647-16F6-4064-93F0-D5CCA295B675}"/>
    <cellStyle name="Итог 2 4 5 3 2" xfId="8299" xr:uid="{B69E2BA1-1809-4277-9758-83279E8DCFDB}"/>
    <cellStyle name="Итог 2 4 5 4" xfId="4368" xr:uid="{FD76318B-D2DB-4A53-911C-ED16E76D9019}"/>
    <cellStyle name="Итог 2 4 5 4 2" xfId="8529" xr:uid="{691607C0-ABF4-4546-BD1D-16C4CE67AC9E}"/>
    <cellStyle name="Итог 2 4 5 5" xfId="4475" xr:uid="{E2CBD40B-E19B-4C39-AE58-22549A9B7FBC}"/>
    <cellStyle name="Итог 2 4 5 5 2" xfId="8582" xr:uid="{161450DF-1A8D-42C8-A1C6-B592D4B51BEF}"/>
    <cellStyle name="Итог 2 4 5 6" xfId="7205" xr:uid="{94752885-D7B6-48C8-B840-64DDE642BC56}"/>
    <cellStyle name="Итог 2 4 6" xfId="3166" xr:uid="{19603A73-B9DB-42A3-AC38-1AB2E3769735}"/>
    <cellStyle name="Итог 2 4 6 2" xfId="7374" xr:uid="{B5244F8D-5FA1-4ADD-9C8E-D86C2612CEF4}"/>
    <cellStyle name="Итог 2 4 7" xfId="3289" xr:uid="{990242E6-6799-4998-AF22-E27BD89A27F6}"/>
    <cellStyle name="Итог 2 4 7 2" xfId="7478" xr:uid="{9C8EA231-DCF7-44DC-A26A-6D2B032199B0}"/>
    <cellStyle name="Итог 2 4 8" xfId="4732" xr:uid="{144AC38A-C952-4508-8063-263B0928CA26}"/>
    <cellStyle name="Итог 2 4 8 2" xfId="8821" xr:uid="{96FA44C4-AA1E-4974-8A78-0D894F0442F1}"/>
    <cellStyle name="Итог 2 5" xfId="1791" xr:uid="{F959BFA9-BADB-40BA-A3F5-4CE62F47D721}"/>
    <cellStyle name="Итог 2 5 2" xfId="2110" xr:uid="{BEA6D92E-37B8-44D7-9EE1-F324FF1A3AC4}"/>
    <cellStyle name="Итог 2 5 2 2" xfId="3456" xr:uid="{FD16F6A8-65D4-4791-A830-64EC14E761C3}"/>
    <cellStyle name="Итог 2 5 2 2 2" xfId="7635" xr:uid="{1E0E5CE5-E2BC-4AAA-8CF6-8E1F7AB33399}"/>
    <cellStyle name="Итог 2 5 2 3" xfId="3613" xr:uid="{5A39BA30-54DC-45ED-97A3-523B9AAAB170}"/>
    <cellStyle name="Итог 2 5 2 3 2" xfId="7789" xr:uid="{A0244C6A-140B-4E22-8F42-3523CD984B16}"/>
    <cellStyle name="Итог 2 5 2 4" xfId="3050" xr:uid="{C94CD29D-4A4E-4799-8C36-D77FD5D52D29}"/>
    <cellStyle name="Итог 2 5 2 4 2" xfId="7286" xr:uid="{5E1AA305-F772-4C16-9AC0-A185178E79D3}"/>
    <cellStyle name="Итог 2 5 2 5" xfId="4266" xr:uid="{701059F2-F3E6-4A31-85B9-708932386B74}"/>
    <cellStyle name="Итог 2 5 2 5 2" xfId="8428" xr:uid="{199B1E1A-0CF3-41FB-B6FD-F0ABA652B4C9}"/>
    <cellStyle name="Итог 2 5 2 6" xfId="4992" xr:uid="{92F5C4DD-1184-4BA7-BE86-CE21D60C44E4}"/>
    <cellStyle name="Итог 2 5 2 6 2" xfId="9081" xr:uid="{DD7F8DD0-78C9-4FA7-B22F-D63455881AB7}"/>
    <cellStyle name="Итог 2 5 2 7" xfId="6478" xr:uid="{DBB3EEA5-7AEE-49DB-B59B-52E84572DBFF}"/>
    <cellStyle name="Итог 2 5 3" xfId="2639" xr:uid="{DDE85331-58BD-464A-B467-F95064BC6EF3}"/>
    <cellStyle name="Итог 2 5 3 2" xfId="3762" xr:uid="{8425E907-80BF-4DB0-9CF2-68EC97223185}"/>
    <cellStyle name="Итог 2 5 3 2 2" xfId="7934" xr:uid="{1F83A09B-9EBC-4272-9354-D820865053A2}"/>
    <cellStyle name="Итог 2 5 3 3" xfId="3974" xr:uid="{E8D3907B-3330-4210-B250-9DE319C900FF}"/>
    <cellStyle name="Итог 2 5 3 3 2" xfId="8140" xr:uid="{47CB3C22-8777-476C-B9C4-09FE969AC821}"/>
    <cellStyle name="Итог 2 5 3 4" xfId="4214" xr:uid="{7A6FB567-87B4-41BB-89B5-EB7D931E14F6}"/>
    <cellStyle name="Итог 2 5 3 4 2" xfId="8376" xr:uid="{10B5C70F-DDE4-4CA6-B3B9-D752FE250CC8}"/>
    <cellStyle name="Итог 2 5 3 5" xfId="4241" xr:uid="{61D98821-66EB-4C06-850B-B1B328C325A4}"/>
    <cellStyle name="Итог 2 5 3 5 2" xfId="8403" xr:uid="{0E0E69A3-E1E6-417B-A6B5-1388CB9E2505}"/>
    <cellStyle name="Итог 2 5 3 6" xfId="6966" xr:uid="{7C78DDFC-9D74-4F5A-8ED3-32AD49D66B40}"/>
    <cellStyle name="Итог 2 5 4" xfId="2909" xr:uid="{98972F34-A7B4-417C-88C2-727C4E01871E}"/>
    <cellStyle name="Итог 2 5 4 2" xfId="3916" xr:uid="{C9F589FC-37DF-4225-9A53-DFFB709891EE}"/>
    <cellStyle name="Итог 2 5 4 2 2" xfId="8083" xr:uid="{BCE5A280-8BCA-469C-AE21-783B7BE748F8}"/>
    <cellStyle name="Итог 2 5 4 3" xfId="4105" xr:uid="{DE911554-87F7-4CC1-B980-9B37D4AB5FC0}"/>
    <cellStyle name="Итог 2 5 4 3 2" xfId="8267" xr:uid="{75690F2A-F6ED-4907-9ED1-DD6900D92444}"/>
    <cellStyle name="Итог 2 5 4 4" xfId="4336" xr:uid="{F2A7E3BD-5BB9-488C-A941-DA91123BF1ED}"/>
    <cellStyle name="Итог 2 5 4 4 2" xfId="8497" xr:uid="{493CA851-8F97-4D4D-B1D7-FC27A07E3A0C}"/>
    <cellStyle name="Итог 2 5 4 5" xfId="4445" xr:uid="{65936396-1AE7-40D4-BB4A-E6835095AE6A}"/>
    <cellStyle name="Итог 2 5 5" xfId="2952" xr:uid="{63FFE0B8-AA03-467C-9276-0C00C62DDA29}"/>
    <cellStyle name="Итог 2 5 5 2" xfId="3952" xr:uid="{22A74628-AB42-49E8-9941-C1CD79141B10}"/>
    <cellStyle name="Итог 2 5 5 2 2" xfId="8118" xr:uid="{F27FC574-26A4-438A-840A-15FDEA1121ED}"/>
    <cellStyle name="Итог 2 5 5 3" xfId="4138" xr:uid="{7919A403-6628-42B1-92DE-FE05B457EC75}"/>
    <cellStyle name="Итог 2 5 5 3 2" xfId="8300" xr:uid="{EB915558-CA94-47B5-8125-E4A721DD05A0}"/>
    <cellStyle name="Итог 2 5 5 4" xfId="4369" xr:uid="{F187A2A8-C505-4582-B217-CE017FA99C15}"/>
    <cellStyle name="Итог 2 5 5 4 2" xfId="8530" xr:uid="{068BEE23-CB77-41CC-938E-EACA261AC386}"/>
    <cellStyle name="Итог 2 5 5 5" xfId="4476" xr:uid="{7B7AB0B3-C658-4ED5-903E-63CC441499C0}"/>
    <cellStyle name="Итог 2 5 5 5 2" xfId="8583" xr:uid="{8084D747-832C-4B5F-8092-1F783FB6EB21}"/>
    <cellStyle name="Итог 2 5 5 6" xfId="7206" xr:uid="{DC328542-C5D9-4BAC-9142-E80ECFAD50F8}"/>
    <cellStyle name="Итог 2 5 6" xfId="3640" xr:uid="{7AEC2803-0235-49AE-8A99-AD27E5FEEA1D}"/>
    <cellStyle name="Итог 2 5 6 2" xfId="7815" xr:uid="{67BE90DB-B09E-44E9-AA15-6EC67E8A46E7}"/>
    <cellStyle name="Итог 2 5 7" xfId="3211" xr:uid="{441DF0D5-D0F7-424F-AF84-6B1C455BF509}"/>
    <cellStyle name="Итог 2 5 7 2" xfId="7414" xr:uid="{F755BDA4-7CFB-4150-A5E5-2CA2D4FC47C9}"/>
    <cellStyle name="Итог 2 5 8" xfId="4733" xr:uid="{779BF30D-F5DD-4F33-9BAC-C43F8174F62D}"/>
    <cellStyle name="Итог 2 5 8 2" xfId="8822" xr:uid="{5987EC46-5E19-45A6-BB8F-3C97FD56629C}"/>
    <cellStyle name="Итог 2 6" xfId="1792" xr:uid="{79D6B42A-C637-4CF1-87BA-1DE2AC23A20C}"/>
    <cellStyle name="Итог 2 6 2" xfId="2111" xr:uid="{900CDDC2-D5DC-49AC-B08C-AEAC7ED9F955}"/>
    <cellStyle name="Итог 2 6 2 2" xfId="3457" xr:uid="{A06C1A38-FEC6-44C6-A27D-AEA227E6E60F}"/>
    <cellStyle name="Итог 2 6 2 2 2" xfId="7636" xr:uid="{89FB8909-FBAF-4D92-9F93-1890F5C11B7B}"/>
    <cellStyle name="Итог 2 6 2 3" xfId="3523" xr:uid="{AAEE46A8-E688-4530-A7A7-66675339C4A6}"/>
    <cellStyle name="Итог 2 6 2 3 2" xfId="7702" xr:uid="{8A1A93C6-D5AC-43A1-8914-09DF5B63C7A4}"/>
    <cellStyle name="Итог 2 6 2 4" xfId="3362" xr:uid="{568E2036-C34C-4A94-B057-58DF22BEE197}"/>
    <cellStyle name="Итог 2 6 2 4 2" xfId="7543" xr:uid="{3511682E-60E6-4B4F-9412-AC7C408C93EF}"/>
    <cellStyle name="Итог 2 6 2 5" xfId="4035" xr:uid="{4283AC7A-F531-47B9-B013-37191F86233A}"/>
    <cellStyle name="Итог 2 6 2 5 2" xfId="8200" xr:uid="{47CC0431-0773-4201-9E49-CF6EB2D7CE6A}"/>
    <cellStyle name="Итог 2 6 2 6" xfId="4993" xr:uid="{A608323A-8596-49A7-A03B-20B29FAF995E}"/>
    <cellStyle name="Итог 2 6 2 6 2" xfId="9082" xr:uid="{38F80E83-4B05-4E1A-BB01-C779F7D57FA6}"/>
    <cellStyle name="Итог 2 6 2 7" xfId="6479" xr:uid="{D1441562-75C6-4622-834B-45693035B570}"/>
    <cellStyle name="Итог 2 6 3" xfId="2640" xr:uid="{C70F2E7D-56D3-4F59-869B-6A9466C055FE}"/>
    <cellStyle name="Итог 2 6 3 2" xfId="3763" xr:uid="{405297BA-E857-407D-B126-C73DB963A761}"/>
    <cellStyle name="Итог 2 6 3 2 2" xfId="7935" xr:uid="{D8F79C38-DA77-43C3-A72F-1DA2B8D06260}"/>
    <cellStyle name="Итог 2 6 3 3" xfId="3566" xr:uid="{042B8CA2-4FAF-46D2-8A5B-F9F77B5DE24F}"/>
    <cellStyle name="Итог 2 6 3 3 2" xfId="7743" xr:uid="{C01D8176-BFCA-4D73-A624-44404CC95592}"/>
    <cellStyle name="Итог 2 6 3 4" xfId="4215" xr:uid="{51F70D0A-4F25-42DE-B31F-9153932DC0A2}"/>
    <cellStyle name="Итог 2 6 3 4 2" xfId="8377" xr:uid="{E4106A42-C091-4483-8EC8-DF4A8EBE9DB8}"/>
    <cellStyle name="Итог 2 6 3 5" xfId="3351" xr:uid="{0D54F57B-99E7-4254-B9D1-97B0686B3711}"/>
    <cellStyle name="Итог 2 6 3 5 2" xfId="7532" xr:uid="{EC63B270-3BDA-478A-8D68-6348C9A5BD00}"/>
    <cellStyle name="Итог 2 6 3 6" xfId="6967" xr:uid="{AADBCD1B-33A0-4D5F-84A5-D289B495C825}"/>
    <cellStyle name="Итог 2 6 4" xfId="2910" xr:uid="{93C9233D-4614-40D1-BA6E-E64F5DAC073D}"/>
    <cellStyle name="Итог 2 6 4 2" xfId="3917" xr:uid="{FFD6FE05-B3A9-4515-9614-502FDABBBCDB}"/>
    <cellStyle name="Итог 2 6 4 2 2" xfId="8084" xr:uid="{E1A3E0F4-F76B-40AB-A920-871F450E1DAF}"/>
    <cellStyle name="Итог 2 6 4 3" xfId="4106" xr:uid="{B0E4A337-052F-48ED-995C-652B51F144C2}"/>
    <cellStyle name="Итог 2 6 4 3 2" xfId="8268" xr:uid="{51834F7D-CCCB-439F-9193-EDAA1856CC78}"/>
    <cellStyle name="Итог 2 6 4 4" xfId="4337" xr:uid="{749F4C7E-6FE3-4127-8AF6-465948DA89A3}"/>
    <cellStyle name="Итог 2 6 4 4 2" xfId="8498" xr:uid="{5541CF7C-D678-4933-B535-C6D8068787B9}"/>
    <cellStyle name="Итог 2 6 4 5" xfId="4446" xr:uid="{12271EA5-777F-4BC0-84D7-61E31F698AD8}"/>
    <cellStyle name="Итог 2 6 5" xfId="2324" xr:uid="{091BFE1E-FFC9-4533-959F-34EE04D035BC}"/>
    <cellStyle name="Итог 2 6 5 2" xfId="3556" xr:uid="{C06DF1EB-1979-46E6-8D01-DD2A3FF3B091}"/>
    <cellStyle name="Итог 2 6 5 2 2" xfId="7733" xr:uid="{3D8718D0-A966-4C98-8CBF-F649187F9E49}"/>
    <cellStyle name="Итог 2 6 5 3" xfId="3060" xr:uid="{5644A6F2-D63A-4FDC-B902-7CAC4B373C51}"/>
    <cellStyle name="Итог 2 6 5 3 2" xfId="7295" xr:uid="{99445262-C845-4FD3-8F2B-8E23F1E8ACCA}"/>
    <cellStyle name="Итог 2 6 5 4" xfId="3079" xr:uid="{6839C85E-F1D6-43E1-A1EB-3D42468DE6D9}"/>
    <cellStyle name="Итог 2 6 5 4 2" xfId="7308" xr:uid="{3E49B6BD-97A6-462C-89E6-D278076A9D7F}"/>
    <cellStyle name="Итог 2 6 5 5" xfId="4262" xr:uid="{3E0E53C3-BF66-4B19-A204-948900815FE8}"/>
    <cellStyle name="Итог 2 6 5 5 2" xfId="8424" xr:uid="{52092402-BE2A-4742-8EA8-2EB0353A2C96}"/>
    <cellStyle name="Итог 2 6 5 6" xfId="6687" xr:uid="{D35ECDF8-0E31-47E7-82C0-FA123359E812}"/>
    <cellStyle name="Итог 2 6 6" xfId="3544" xr:uid="{B0E4B3BA-2F3E-485C-8110-CCE8D6AA56AD}"/>
    <cellStyle name="Итог 2 6 6 2" xfId="7722" xr:uid="{76EF3D36-DF15-4EBC-85DE-B246EFF0C030}"/>
    <cellStyle name="Итог 2 6 7" xfId="3308" xr:uid="{285E33B1-D38C-43A2-863C-FF4EE1FC79EA}"/>
    <cellStyle name="Итог 2 6 7 2" xfId="7494" xr:uid="{7779B243-9A27-40FF-9AA8-4D29085C42B1}"/>
    <cellStyle name="Итог 2 6 8" xfId="4734" xr:uid="{2538A909-46B8-4AE7-A74C-37A9A4E75554}"/>
    <cellStyle name="Итог 2 6 8 2" xfId="8823" xr:uid="{337AEBE7-7206-426D-BF3C-26B2BF104ECB}"/>
    <cellStyle name="Итог 2 7" xfId="2106" xr:uid="{2AF59EC1-7286-49D3-9EC1-B3D73189B697}"/>
    <cellStyle name="Итог 2 7 2" xfId="3452" xr:uid="{2609045E-6881-4330-BAA4-805229E36269}"/>
    <cellStyle name="Итог 2 7 2 2" xfId="7631" xr:uid="{0C03806C-DE3C-4D9F-A10B-5464C449E763}"/>
    <cellStyle name="Итог 2 7 3" xfId="3524" xr:uid="{695CA11B-0A29-4804-BA53-07145CABBA1D}"/>
    <cellStyle name="Итог 2 7 3 2" xfId="7703" xr:uid="{16DF8DA6-E36F-42FB-9E8D-0E58CA956145}"/>
    <cellStyle name="Итог 2 7 4" xfId="3110" xr:uid="{E08BC2F6-EB1B-481F-B9C1-35C328552289}"/>
    <cellStyle name="Итог 2 7 4 2" xfId="7337" xr:uid="{76E3D2D9-A10B-44C7-86F2-91FA27260F92}"/>
    <cellStyle name="Итог 2 7 5" xfId="3003" xr:uid="{F5288AF8-8C13-4530-B0A0-4F19F74A2291}"/>
    <cellStyle name="Итог 2 7 5 2" xfId="7242" xr:uid="{68DDEDCE-D66A-4025-A511-8EFF1C30031A}"/>
    <cellStyle name="Итог 2 7 6" xfId="4988" xr:uid="{CAAFE7D8-AFA8-4C77-95C6-199D98109424}"/>
    <cellStyle name="Итог 2 7 6 2" xfId="9077" xr:uid="{4CF61453-4DF5-4E78-A6A3-C3087BB6B6B7}"/>
    <cellStyle name="Итог 2 7 7" xfId="6474" xr:uid="{9AB4C12F-7975-40D6-B6A3-55F26E05C88D}"/>
    <cellStyle name="Итог 2 8" xfId="2635" xr:uid="{B1E05AF0-BFBA-4277-A2E3-59D75632872C}"/>
    <cellStyle name="Итог 2 8 2" xfId="3758" xr:uid="{1E8A88F9-C436-405A-939D-C6C22443E183}"/>
    <cellStyle name="Итог 2 8 2 2" xfId="7930" xr:uid="{E1246A3E-0B39-4FEF-82E5-4ABF3259724A}"/>
    <cellStyle name="Итог 2 8 3" xfId="3483" xr:uid="{FD761DB7-4CF8-42FE-84C2-13E12842DBEB}"/>
    <cellStyle name="Итог 2 8 3 2" xfId="7662" xr:uid="{335AF45D-33F6-4EA2-B461-F80A705097FE}"/>
    <cellStyle name="Итог 2 8 4" xfId="4210" xr:uid="{B55D7F51-CA3D-4E57-9926-BD9C7A1662BC}"/>
    <cellStyle name="Итог 2 8 4 2" xfId="8372" xr:uid="{9869DA4F-936D-49FD-9747-23EC14233EF2}"/>
    <cellStyle name="Итог 2 8 5" xfId="3795" xr:uid="{757BEB03-FE3A-4A46-9B50-46D6B92CF664}"/>
    <cellStyle name="Итог 2 8 5 2" xfId="7967" xr:uid="{28135950-8051-44BA-B8A1-9DD19EFE0945}"/>
    <cellStyle name="Итог 2 8 6" xfId="6962" xr:uid="{9260788E-3262-4946-B7B9-02FB955DA225}"/>
    <cellStyle name="Итог 2 9" xfId="2905" xr:uid="{51350D05-E117-4AD1-96F5-0ADC6B4401B9}"/>
    <cellStyle name="Итог 2 9 2" xfId="3912" xr:uid="{506C594E-9A60-4DB1-81A2-FF73312F367B}"/>
    <cellStyle name="Итог 2 9 2 2" xfId="8079" xr:uid="{CAD430B4-A697-4C2D-9BAA-335C279DAEE6}"/>
    <cellStyle name="Итог 2 9 3" xfId="4101" xr:uid="{C3194DEE-B7C0-4F91-B9AC-159093739599}"/>
    <cellStyle name="Итог 2 9 3 2" xfId="8263" xr:uid="{D9280F2F-A4A2-442B-8910-BDC1B0159B95}"/>
    <cellStyle name="Итог 2 9 4" xfId="4332" xr:uid="{047C32A6-0110-43C2-BDE9-A938EF92265B}"/>
    <cellStyle name="Итог 2 9 4 2" xfId="8493" xr:uid="{9DD2A19C-2A7F-44B7-B7FC-54EDF6075678}"/>
    <cellStyle name="Итог 2 9 5" xfId="4441" xr:uid="{3136A302-1CED-425A-B183-F74F51A81F2D}"/>
    <cellStyle name="Итог 3" xfId="978" xr:uid="{00000000-0005-0000-0000-0000CD030000}"/>
    <cellStyle name="Итог 3 2" xfId="2112" xr:uid="{4DA73C3B-A53F-4DD9-8DA8-A4985BDB2AAF}"/>
    <cellStyle name="Итог 3 2 2" xfId="3458" xr:uid="{E9128095-6781-4D7B-81E1-A019D454975D}"/>
    <cellStyle name="Итог 3 2 2 2" xfId="7637" xr:uid="{C747F3D8-51A8-4F4B-AB79-81C08B71251F}"/>
    <cellStyle name="Итог 3 2 3" xfId="3835" xr:uid="{952EBB3E-6511-4D19-8E89-3B38C3F5166F}"/>
    <cellStyle name="Итог 3 2 3 2" xfId="8005" xr:uid="{FC419917-2448-44E0-9C94-8C25DEE08ABA}"/>
    <cellStyle name="Итог 3 2 4" xfId="4023" xr:uid="{247B36C1-4F77-48A1-AB73-6A07659CD081}"/>
    <cellStyle name="Итог 3 2 4 2" xfId="8189" xr:uid="{A7B9527F-36BD-4EAE-BA9B-E52A1A4CF135}"/>
    <cellStyle name="Итог 3 2 5" xfId="3294" xr:uid="{DCD2DB7E-DDB4-4F98-81E5-6BFC999ABB95}"/>
    <cellStyle name="Итог 3 2 5 2" xfId="7482" xr:uid="{18751E5A-B460-4CCF-87DC-A15094F1B6AF}"/>
    <cellStyle name="Итог 3 2 6" xfId="4994" xr:uid="{655E2F11-7D6C-40C8-9FE5-A02A6F3FB73C}"/>
    <cellStyle name="Итог 3 2 6 2" xfId="9083" xr:uid="{53949383-80DC-48BF-A6DF-A65692FCAF4C}"/>
    <cellStyle name="Итог 3 2 7" xfId="6480" xr:uid="{F7FE95E1-C2C6-4657-8361-189FC3B90FE4}"/>
    <cellStyle name="Итог 3 3" xfId="2641" xr:uid="{52091957-8526-4925-A811-D25D2953183C}"/>
    <cellStyle name="Итог 3 3 2" xfId="3764" xr:uid="{4BE2B6B2-7597-41F3-A6E4-0035DBFDFBF7}"/>
    <cellStyle name="Итог 3 3 2 2" xfId="7936" xr:uid="{053DBFA5-3A44-4FE1-9A34-888ECAA1E90D}"/>
    <cellStyle name="Итог 3 3 3" xfId="3481" xr:uid="{7647B82A-8821-43FA-B620-10E152DC5566}"/>
    <cellStyle name="Итог 3 3 3 2" xfId="7660" xr:uid="{090A5AAB-14AE-4F56-95A9-C929626DBD49}"/>
    <cellStyle name="Итог 3 3 4" xfId="4216" xr:uid="{FFFB27F4-30A1-4CE3-8CA7-FA5A7508FD8D}"/>
    <cellStyle name="Итог 3 3 4 2" xfId="8378" xr:uid="{96894039-2B9D-4ED0-8BD1-F5288D0E8E7F}"/>
    <cellStyle name="Итог 3 3 5" xfId="4125" xr:uid="{4DF3E9AE-D7D4-4702-B013-222823000D6B}"/>
    <cellStyle name="Итог 3 3 5 2" xfId="8287" xr:uid="{B27A325C-9022-468D-86F7-8987AE1A41CC}"/>
    <cellStyle name="Итог 3 3 6" xfId="6968" xr:uid="{2145E6E7-6805-425E-BCFB-A02182359CD6}"/>
    <cellStyle name="Итог 3 4" xfId="2911" xr:uid="{FAE0AF10-B16A-422A-B039-187F19888206}"/>
    <cellStyle name="Итог 3 4 2" xfId="3918" xr:uid="{6C869018-B9B2-4712-BFB9-2A8EC4F92972}"/>
    <cellStyle name="Итог 3 4 2 2" xfId="8085" xr:uid="{045F74FF-FC47-4A76-BA91-9BD700072C2D}"/>
    <cellStyle name="Итог 3 4 3" xfId="4107" xr:uid="{D3FBBADB-5FAB-4A42-9C46-A6170CB40299}"/>
    <cellStyle name="Итог 3 4 3 2" xfId="8269" xr:uid="{5EE928F2-A874-4479-9B62-4F62580E7CD1}"/>
    <cellStyle name="Итог 3 4 4" xfId="4338" xr:uid="{E3B9CAF8-F524-4BE4-B905-AB58A5FD2D60}"/>
    <cellStyle name="Итог 3 4 4 2" xfId="8499" xr:uid="{9DF395A3-BC91-41FF-8462-94E913177F7E}"/>
    <cellStyle name="Итог 3 4 5" xfId="4447" xr:uid="{B685D1C2-E0B5-4911-9761-7EB9701E9261}"/>
    <cellStyle name="Итог 3 5" xfId="2330" xr:uid="{BBE84FC9-5220-435A-B15D-3421E617BD5C}"/>
    <cellStyle name="Итог 3 5 2" xfId="3560" xr:uid="{14CC5E12-0634-4FDB-AE49-159A55057AC2}"/>
    <cellStyle name="Итог 3 5 2 2" xfId="7737" xr:uid="{081E95D7-6FE9-4023-8240-90A84A554B13}"/>
    <cellStyle name="Итог 3 5 3" xfId="3511" xr:uid="{94D179A1-B99D-4DE3-91EC-0CEB4DFB4112}"/>
    <cellStyle name="Итог 3 5 3 2" xfId="7690" xr:uid="{EB178CF2-E9FC-42F1-A9BD-F7C571E57956}"/>
    <cellStyle name="Итог 3 5 4" xfId="4011" xr:uid="{F4483975-F878-43CB-9F32-20FAF629EA05}"/>
    <cellStyle name="Итог 3 5 4 2" xfId="8177" xr:uid="{A5B8F098-2D4C-41A8-B720-75BCFC64D781}"/>
    <cellStyle name="Итог 3 5 5" xfId="4261" xr:uid="{273FB46B-CE5C-4F54-9FB1-48CFB2CBD138}"/>
    <cellStyle name="Итог 3 5 5 2" xfId="8423" xr:uid="{5295E427-D714-4445-A7FB-F8B94CB1BCC5}"/>
    <cellStyle name="Итог 3 5 6" xfId="6692" xr:uid="{348256F9-ABBB-426B-AF98-9C4157941856}"/>
    <cellStyle name="Итог 3 6" xfId="1793" xr:uid="{3309AC2F-1990-4FC1-BBCE-F69F2E7FEA1C}"/>
    <cellStyle name="Итог 3 6 2" xfId="6225" xr:uid="{4B34704B-1995-496D-8FC1-991ECF3B26D1}"/>
    <cellStyle name="Итог 3 7" xfId="3851" xr:uid="{75283510-D6FE-4731-9322-DEBCA8C7AEF0}"/>
    <cellStyle name="Итог 3 7 2" xfId="8021" xr:uid="{86CC4652-56CB-40FD-BC47-1E773E3103A9}"/>
    <cellStyle name="Итог 3 8" xfId="3210" xr:uid="{F9C4C587-DE40-45E0-9AD9-E60412871F6A}"/>
    <cellStyle name="Итог 3 8 2" xfId="7413" xr:uid="{54204041-AB84-4A40-B1AC-A9683C05F66B}"/>
    <cellStyle name="Итог 3 9" xfId="4735" xr:uid="{1DC0FD96-4B5D-410E-B846-0C67597A2FF5}"/>
    <cellStyle name="Итог 3 9 2" xfId="8824" xr:uid="{34F79F38-7283-4F2C-9EC5-3034CA77E4A2}"/>
    <cellStyle name="Итог 4" xfId="1794" xr:uid="{A9ECBADC-4058-42A7-A751-ECCB2ECB4299}"/>
    <cellStyle name="Итог 4 2" xfId="2113" xr:uid="{F1CB1902-EAC2-4F3A-9C21-F6E63414D16C}"/>
    <cellStyle name="Итог 4 2 2" xfId="3459" xr:uid="{07108808-3E2A-4F7B-AEFB-81DE7E56E7D8}"/>
    <cellStyle name="Итог 4 2 2 2" xfId="7638" xr:uid="{E3215BBF-BACE-4C96-AB2F-6B0B59949A25}"/>
    <cellStyle name="Итог 4 2 3" xfId="3372" xr:uid="{67DDFBAD-7D75-490E-BF29-7F593A172254}"/>
    <cellStyle name="Итог 4 2 3 2" xfId="7553" xr:uid="{F54DBA3F-EF87-45A1-A885-B4370C127038}"/>
    <cellStyle name="Итог 4 2 4" xfId="3385" xr:uid="{EBD7A6BF-C107-4CD1-9EBF-0A9BD49342A3}"/>
    <cellStyle name="Итог 4 2 4 2" xfId="7566" xr:uid="{9FC49367-707F-4697-B7AD-89F1AB2525DD}"/>
    <cellStyle name="Итог 4 2 5" xfId="3365" xr:uid="{DE5C6EC7-9A5B-4A42-9810-95876F8106D8}"/>
    <cellStyle name="Итог 4 2 5 2" xfId="7546" xr:uid="{108F8175-0092-4F25-9063-F0360CF4C680}"/>
    <cellStyle name="Итог 4 2 6" xfId="4995" xr:uid="{ED7D6D27-B138-4C2A-8979-95DCFE3D0BA1}"/>
    <cellStyle name="Итог 4 2 6 2" xfId="9084" xr:uid="{9738F0CE-707C-4A89-9A1D-64048BA8671B}"/>
    <cellStyle name="Итог 4 2 7" xfId="6481" xr:uid="{6E893D6A-6E68-4D91-81A2-ECAC94C1F7A9}"/>
    <cellStyle name="Итог 4 3" xfId="2642" xr:uid="{0CAF7238-BA31-4A67-838A-F6C0B9D6E6FD}"/>
    <cellStyle name="Итог 4 3 2" xfId="3765" xr:uid="{24E3D7DD-92A8-4100-9EA6-FB0A48188627}"/>
    <cellStyle name="Итог 4 3 2 2" xfId="7937" xr:uid="{D225380B-15C7-480C-B4C0-73377C825421}"/>
    <cellStyle name="Итог 4 3 3" xfId="3796" xr:uid="{A386B6B9-DBCB-46BA-BB2A-8E82FA6CDF42}"/>
    <cellStyle name="Итог 4 3 3 2" xfId="7968" xr:uid="{D7C70346-3D22-4856-BFB3-6D26B871B98D}"/>
    <cellStyle name="Итог 4 3 4" xfId="4217" xr:uid="{2CB37F77-20DE-478D-A45A-9290B267A8B1}"/>
    <cellStyle name="Итог 4 3 4 2" xfId="8379" xr:uid="{6C2ABA63-F79A-4971-9293-AA5485F435BD}"/>
    <cellStyle name="Итог 4 3 5" xfId="4388" xr:uid="{FCEE2E0A-F12A-419F-97BD-687A16C227DE}"/>
    <cellStyle name="Итог 4 3 5 2" xfId="8549" xr:uid="{646D17D9-763E-4AE4-945D-2B299366E925}"/>
    <cellStyle name="Итог 4 3 6" xfId="6969" xr:uid="{0F677D23-8F31-4692-81F6-FFE8C4316BD4}"/>
    <cellStyle name="Итог 4 4" xfId="2912" xr:uid="{5A903337-E332-4252-AD29-D26A812CA58E}"/>
    <cellStyle name="Итог 4 4 2" xfId="3919" xr:uid="{EE5A6532-1519-4D03-A2BB-0A65694D17C1}"/>
    <cellStyle name="Итог 4 4 2 2" xfId="8086" xr:uid="{0CFEB9DF-1017-4879-A620-7EACB880F400}"/>
    <cellStyle name="Итог 4 4 3" xfId="4108" xr:uid="{09240B40-4775-4CF6-93C7-8B29F56E13E3}"/>
    <cellStyle name="Итог 4 4 3 2" xfId="8270" xr:uid="{150B44B6-3725-4839-8661-6848B2DF0E76}"/>
    <cellStyle name="Итог 4 4 4" xfId="4339" xr:uid="{B5C39CE1-1964-45FA-A070-73167DBE790F}"/>
    <cellStyle name="Итог 4 4 4 2" xfId="8500" xr:uid="{65494A47-5D56-412F-973E-5CFA99B9EC52}"/>
    <cellStyle name="Итог 4 4 5" xfId="4448" xr:uid="{CDCB4395-4FF7-4425-8993-7EF487C06631}"/>
    <cellStyle name="Итог 4 5" xfId="2539" xr:uid="{CAFBA187-2990-45E4-BD75-1515081BC555}"/>
    <cellStyle name="Итог 4 5 2" xfId="3686" xr:uid="{E0570832-0A17-48CD-B144-631B2BF59E6A}"/>
    <cellStyle name="Итог 4 5 2 2" xfId="7861" xr:uid="{01FD10F6-7B0F-4A67-B2EA-0AD65F3A9F41}"/>
    <cellStyle name="Итог 4 5 3" xfId="3040" xr:uid="{FF9150D7-8E04-47A0-9BEB-BB0D867143ED}"/>
    <cellStyle name="Итог 4 5 3 2" xfId="7276" xr:uid="{4E2B55AC-9705-42BD-80A2-77FEFEB8C94D}"/>
    <cellStyle name="Итог 4 5 4" xfId="3130" xr:uid="{D8137F1F-96AF-4D29-8C08-ED03423BB1BA}"/>
    <cellStyle name="Итог 4 5 4 2" xfId="7350" xr:uid="{BCE033AB-E0DC-4D8D-94CC-021BEEE3C736}"/>
    <cellStyle name="Итог 4 5 5" xfId="4251" xr:uid="{4C36932E-DABD-4A56-8919-35A7A23AAE3C}"/>
    <cellStyle name="Итог 4 5 5 2" xfId="8413" xr:uid="{72DB3503-3E3A-4473-BC2A-DAD740526D7D}"/>
    <cellStyle name="Итог 4 5 6" xfId="6877" xr:uid="{6BDCE950-7F49-4869-8E31-B6B25CED5EBB}"/>
    <cellStyle name="Итог 4 6" xfId="3393" xr:uid="{E13C995B-5946-4F62-8EC3-67BA856D0C9F}"/>
    <cellStyle name="Итог 4 6 2" xfId="7574" xr:uid="{C6C5D7DB-6DCE-4DC1-B1F1-2B96F193F4C1}"/>
    <cellStyle name="Итог 4 7" xfId="4004" xr:uid="{07E8D630-72B1-46C5-AD56-AC2A3439660F}"/>
    <cellStyle name="Итог 4 7 2" xfId="8170" xr:uid="{BB70F47B-A4D8-46AC-8C24-060175434352}"/>
    <cellStyle name="Итог 4 8" xfId="4736" xr:uid="{C68DF1E5-970D-4D6E-82CF-ED71F00F2D3B}"/>
    <cellStyle name="Итог 4 8 2" xfId="8825" xr:uid="{703365B3-4136-4FFA-8ACB-DC7756E197FD}"/>
    <cellStyle name="Итог 5" xfId="1795" xr:uid="{C2A86F06-A803-45E1-9446-4514A31A6712}"/>
    <cellStyle name="Итог 5 2" xfId="2114" xr:uid="{6E507094-EFE0-4FFC-8B76-02964AB2B00D}"/>
    <cellStyle name="Итог 5 2 2" xfId="3460" xr:uid="{475A0DE6-9212-42E2-A808-94F76D4FC32B}"/>
    <cellStyle name="Итог 5 2 2 2" xfId="7639" xr:uid="{00E86C1B-F34F-4A8B-8521-1FB44561E7BA}"/>
    <cellStyle name="Итог 5 2 3" xfId="3088" xr:uid="{58EF9499-48FB-4FA4-9075-00042DB633A9}"/>
    <cellStyle name="Итог 5 2 3 2" xfId="7317" xr:uid="{306EEB76-04B1-4850-BEB8-5D06F3301E53}"/>
    <cellStyle name="Итог 5 2 4" xfId="3861" xr:uid="{1CFAC4F3-17C5-4FC8-9450-7CCA5B9C3523}"/>
    <cellStyle name="Итог 5 2 4 2" xfId="8029" xr:uid="{F6809EE1-C65E-434D-92F4-6F208D3CA4CE}"/>
    <cellStyle name="Итог 5 2 5" xfId="3923" xr:uid="{9C77CC98-CA81-4756-82AE-61023117A038}"/>
    <cellStyle name="Итог 5 2 5 2" xfId="8090" xr:uid="{1754BEC7-7757-4CC1-836C-0EDB77F4EDE1}"/>
    <cellStyle name="Итог 5 2 6" xfId="4996" xr:uid="{E28F01F6-5325-4B33-A7E1-DFF8A23A1A27}"/>
    <cellStyle name="Итог 5 2 6 2" xfId="9085" xr:uid="{976E5D22-3CAA-4FC0-A168-83AD9A362153}"/>
    <cellStyle name="Итог 5 2 7" xfId="6482" xr:uid="{543E46C0-2105-4886-A0A0-9867B9502B18}"/>
    <cellStyle name="Итог 5 3" xfId="2643" xr:uid="{43C125E2-6318-4E58-8C5C-6F17BDEBB67A}"/>
    <cellStyle name="Итог 5 3 2" xfId="3766" xr:uid="{A8C26B00-6A67-4DB2-9F55-7F2EA6E2B3DA}"/>
    <cellStyle name="Итог 5 3 2 2" xfId="7938" xr:uid="{523BEFEA-2CE0-443B-B5C9-46FB90D8ACEC}"/>
    <cellStyle name="Итог 5 3 3" xfId="3329" xr:uid="{D8EA18E5-E071-4AB2-8A49-161FC86A26F4}"/>
    <cellStyle name="Итог 5 3 3 2" xfId="7511" xr:uid="{9202F601-C7AD-44B4-9481-D66C688366DB}"/>
    <cellStyle name="Итог 5 3 4" xfId="4218" xr:uid="{8592ACFF-8402-44B6-A4E5-1C8273F25D0E}"/>
    <cellStyle name="Итог 5 3 4 2" xfId="8380" xr:uid="{DC683402-F6FC-479E-A325-9EC83A1F4C9E}"/>
    <cellStyle name="Итог 5 3 5" xfId="3355" xr:uid="{A204EF4A-6B26-45AF-8C3E-7141531CD259}"/>
    <cellStyle name="Итог 5 3 5 2" xfId="7536" xr:uid="{590E8DDF-8C56-4A4C-AD54-B9C9B57B3FAF}"/>
    <cellStyle name="Итог 5 3 6" xfId="6970" xr:uid="{72B32A9D-735E-4311-B551-E4BA91EF53F3}"/>
    <cellStyle name="Итог 5 4" xfId="2913" xr:uid="{73C48409-016E-4406-AD20-71EE16AC5A2A}"/>
    <cellStyle name="Итог 5 4 2" xfId="3920" xr:uid="{A87C222B-4F31-4B68-9590-BDD2D11DC1DF}"/>
    <cellStyle name="Итог 5 4 2 2" xfId="8087" xr:uid="{B28C11D7-61FB-47DA-9BC7-2108178236AD}"/>
    <cellStyle name="Итог 5 4 3" xfId="4109" xr:uid="{33CEA20D-2D07-4736-A2AB-AB863AEC109A}"/>
    <cellStyle name="Итог 5 4 3 2" xfId="8271" xr:uid="{F24D5236-09ED-4D99-A706-4A5FEFD1A46D}"/>
    <cellStyle name="Итог 5 4 4" xfId="4340" xr:uid="{037D9D59-F6B5-4556-843F-4A484C690E9F}"/>
    <cellStyle name="Итог 5 4 4 2" xfId="8501" xr:uid="{8A4798E3-B38B-4AF0-BD42-2C93B0898F15}"/>
    <cellStyle name="Итог 5 4 5" xfId="4449" xr:uid="{64F96C3E-23FF-4980-9796-DFCAD53371E8}"/>
    <cellStyle name="Итог 5 5" xfId="2540" xr:uid="{FAD40FF2-30C7-4B53-B4D3-11C12FDA8A88}"/>
    <cellStyle name="Итог 5 5 2" xfId="3687" xr:uid="{A89EEB2D-A783-40E9-A17A-2D56CB289FE1}"/>
    <cellStyle name="Итог 5 5 2 2" xfId="7862" xr:uid="{E882D9C3-B645-4D00-9A52-F2C5D04C06FB}"/>
    <cellStyle name="Итог 5 5 3" xfId="3036" xr:uid="{0117A516-3F4E-440F-A1C3-6C2E03FA182E}"/>
    <cellStyle name="Итог 5 5 3 2" xfId="7272" xr:uid="{7F466F35-78BF-4276-8F2A-5FF8C5243135}"/>
    <cellStyle name="Итог 5 5 4" xfId="3284" xr:uid="{22C99FC3-4F25-495A-BEFC-684934AEB028}"/>
    <cellStyle name="Итог 5 5 4 2" xfId="7473" xr:uid="{C8311A1C-30FA-4CE6-B07E-5CC065E95B88}"/>
    <cellStyle name="Итог 5 5 5" xfId="3564" xr:uid="{AA6F1D5A-6B05-4B05-AD66-2239CB0F274E}"/>
    <cellStyle name="Итог 5 5 5 2" xfId="7741" xr:uid="{45F26608-1DDD-4E1B-92EB-4F6653E138A6}"/>
    <cellStyle name="Итог 5 5 6" xfId="6878" xr:uid="{CA1D6B7E-075A-4F4A-B653-F36480E76B83}"/>
    <cellStyle name="Итог 5 6" xfId="3165" xr:uid="{15E7E79B-44D8-4D95-A274-129582193CB7}"/>
    <cellStyle name="Итог 5 6 2" xfId="7373" xr:uid="{2E6F790E-C907-48F0-8A99-102965961000}"/>
    <cellStyle name="Итог 5 7" xfId="3937" xr:uid="{596F036F-17F4-49FF-ACC2-27167BE3726C}"/>
    <cellStyle name="Итог 5 7 2" xfId="8103" xr:uid="{A2B4847A-3775-420A-89D8-4426D3C9DC42}"/>
    <cellStyle name="Итог 5 8" xfId="4737" xr:uid="{CF4637E4-7496-42B4-BA51-981C0DEB5463}"/>
    <cellStyle name="Итог 5 8 2" xfId="8826" xr:uid="{F485BAD8-3466-4194-8CAE-A290C021D38E}"/>
    <cellStyle name="Итог 6" xfId="1796" xr:uid="{6AE22709-903C-4666-A3F7-55BDEC312BD2}"/>
    <cellStyle name="Итог 6 2" xfId="2115" xr:uid="{41307A67-A8C6-4D11-9842-065A80CB8897}"/>
    <cellStyle name="Итог 6 2 2" xfId="3461" xr:uid="{33C70033-77EB-4ED1-B6F4-7D98DDC6DD6E}"/>
    <cellStyle name="Итог 6 2 2 2" xfId="7640" xr:uid="{E63AF671-44E8-41ED-A061-62DF8E50F304}"/>
    <cellStyle name="Итог 6 2 3" xfId="3087" xr:uid="{6F86D4EE-10F3-4C13-9B8F-F4A59591A0E9}"/>
    <cellStyle name="Итог 6 2 3 2" xfId="7316" xr:uid="{623D2592-AC09-470C-845D-8E3D61C2A65A}"/>
    <cellStyle name="Итог 6 2 4" xfId="4155" xr:uid="{E4A3BE28-C930-4154-8810-8461E23E6CE2}"/>
    <cellStyle name="Итог 6 2 4 2" xfId="8317" xr:uid="{7D15FF86-6FEB-40EB-ADB5-AEBA861EE90D}"/>
    <cellStyle name="Итог 6 2 5" xfId="4265" xr:uid="{2E8FD81A-2B99-4560-A3D7-CD7386A7464A}"/>
    <cellStyle name="Итог 6 2 5 2" xfId="8427" xr:uid="{AAC51E52-2305-42A4-B43F-5D9A058EE438}"/>
    <cellStyle name="Итог 6 2 6" xfId="4997" xr:uid="{1FC9A428-3CFA-459B-9957-036A52DF90AF}"/>
    <cellStyle name="Итог 6 2 6 2" xfId="9086" xr:uid="{F9D53C7B-2C1E-4BB1-BE8F-F7C6BF75FCAD}"/>
    <cellStyle name="Итог 6 2 7" xfId="6483" xr:uid="{07D92E09-30B5-42AA-9D1D-1EFB13543070}"/>
    <cellStyle name="Итог 6 3" xfId="2644" xr:uid="{1E951221-CF6B-4C49-83CD-3C0162BF8369}"/>
    <cellStyle name="Итог 6 3 2" xfId="3767" xr:uid="{8CD3D845-0098-400E-A3DB-31A787905944}"/>
    <cellStyle name="Итог 6 3 2 2" xfId="7939" xr:uid="{C817CD9D-AFF5-48E1-87A7-48F41EADFBBA}"/>
    <cellStyle name="Итог 6 3 3" xfId="3567" xr:uid="{7504B930-26DB-4073-ABD6-0AAA3E3B0FCE}"/>
    <cellStyle name="Итог 6 3 3 2" xfId="7744" xr:uid="{CCA9387A-0618-4E06-8E24-2AC793167543}"/>
    <cellStyle name="Итог 6 3 4" xfId="4219" xr:uid="{67F5FED0-4A45-479E-ABD5-C4FD2F1E0CFB}"/>
    <cellStyle name="Итог 6 3 4 2" xfId="8381" xr:uid="{047DA3C3-48C6-4813-AD93-23347DEA27FB}"/>
    <cellStyle name="Итог 6 3 5" xfId="3249" xr:uid="{3690DB5D-6068-4B9C-8D1C-A9BE0C7B63B6}"/>
    <cellStyle name="Итог 6 3 5 2" xfId="7442" xr:uid="{E6578C1D-39FF-4904-BE12-8CAB9275A542}"/>
    <cellStyle name="Итог 6 3 6" xfId="6971" xr:uid="{B00202D3-D7D7-4339-8A02-D41D57686A8F}"/>
    <cellStyle name="Итог 6 4" xfId="2914" xr:uid="{D13B4E9C-A3A3-4483-BF95-B207B91F8F26}"/>
    <cellStyle name="Итог 6 4 2" xfId="3921" xr:uid="{92FC4496-44BB-4411-B92F-7D0282CE2D0F}"/>
    <cellStyle name="Итог 6 4 2 2" xfId="8088" xr:uid="{955109D8-1C44-4157-8F37-9EF6900DD3C2}"/>
    <cellStyle name="Итог 6 4 3" xfId="4110" xr:uid="{797A97C5-0615-4C2E-9573-8865BDE9F9D6}"/>
    <cellStyle name="Итог 6 4 3 2" xfId="8272" xr:uid="{287A3D0C-D148-4CFB-B7AC-051C4F075C74}"/>
    <cellStyle name="Итог 6 4 4" xfId="4341" xr:uid="{118A6615-EFF6-47A1-ACD1-A1934C801129}"/>
    <cellStyle name="Итог 6 4 4 2" xfId="8502" xr:uid="{F75F7415-8A42-4287-8E8E-6B9F35DAF240}"/>
    <cellStyle name="Итог 6 4 5" xfId="4450" xr:uid="{DB1888B4-D8DB-47A0-892D-949B225FFEEC}"/>
    <cellStyle name="Итог 6 5" xfId="2949" xr:uid="{A2C246ED-DDDF-493C-B8CB-52C5520214DF}"/>
    <cellStyle name="Итог 6 5 2" xfId="3949" xr:uid="{B1F7C331-18C6-4794-A2CC-A017284E4BA3}"/>
    <cellStyle name="Итог 6 5 2 2" xfId="8115" xr:uid="{C3E9EEA7-529B-44C7-83BA-0414E4619F06}"/>
    <cellStyle name="Итог 6 5 3" xfId="4135" xr:uid="{A9241947-CA8B-42E3-9E2D-A2F427687669}"/>
    <cellStyle name="Итог 6 5 3 2" xfId="8297" xr:uid="{4049AD13-76EB-4037-BF3D-036368E77526}"/>
    <cellStyle name="Итог 6 5 4" xfId="4366" xr:uid="{0A3AD357-6B10-4DFA-B934-EF6E6BF29E5B}"/>
    <cellStyle name="Итог 6 5 4 2" xfId="8527" xr:uid="{A601DAA6-775E-48A3-B4FA-B350371B9F7A}"/>
    <cellStyle name="Итог 6 5 5" xfId="4473" xr:uid="{AE9C47C6-3CC4-49B2-9FB3-32E00097FA70}"/>
    <cellStyle name="Итог 6 5 5 2" xfId="8580" xr:uid="{84F67F84-6C70-4DF0-9307-C88B0CD756B9}"/>
    <cellStyle name="Итог 6 5 6" xfId="7203" xr:uid="{1F8FE997-8F7B-453B-851D-625A76307DBD}"/>
    <cellStyle name="Итог 6 6" xfId="3164" xr:uid="{8EF83F57-E249-451F-9EA3-4828E8EB3F3E}"/>
    <cellStyle name="Итог 6 6 2" xfId="7372" xr:uid="{1E8F43AC-D99A-4F8E-9AE7-53BE231EEEC7}"/>
    <cellStyle name="Итог 6 7" xfId="4276" xr:uid="{56D68AC7-08FD-479A-B59D-68144E679490}"/>
    <cellStyle name="Итог 6 7 2" xfId="8438" xr:uid="{01493E84-5679-4B79-9636-D21CFCA4B9D6}"/>
    <cellStyle name="Итог 6 8" xfId="4738" xr:uid="{C79FB73C-5B5B-448D-8A8A-9FA92CF77AD0}"/>
    <cellStyle name="Итог 6 8 2" xfId="8827" xr:uid="{108598C9-F7B3-4BF4-89E8-A383DE759F5F}"/>
    <cellStyle name="Итог 7" xfId="1797" xr:uid="{6C74B776-CFFE-45FB-AF0F-679C5CDA9CBB}"/>
    <cellStyle name="Итог 7 2" xfId="2116" xr:uid="{56E8C01A-C51F-4432-B2AE-CD6B69EEC3F3}"/>
    <cellStyle name="Итог 7 2 2" xfId="3462" xr:uid="{2F97E28B-F991-4CB1-8322-164A7FC002A5}"/>
    <cellStyle name="Итог 7 2 2 2" xfId="7641" xr:uid="{3A5B29C6-279D-4D2B-B4B5-29F9A898E4AA}"/>
    <cellStyle name="Итог 7 2 3" xfId="3083" xr:uid="{8072F099-89FD-4CE6-A575-28D57FFB24A6}"/>
    <cellStyle name="Итог 7 2 3 2" xfId="7312" xr:uid="{A6A4FB5F-4F06-4353-8791-E6DB05B2F02B}"/>
    <cellStyle name="Итог 7 2 4" xfId="3051" xr:uid="{0672CBDC-EB3D-40AD-A44E-53690A287A4F}"/>
    <cellStyle name="Итог 7 2 4 2" xfId="7287" xr:uid="{71790163-DB1B-4C52-ACFD-000E144786B7}"/>
    <cellStyle name="Итог 7 2 5" xfId="3480" xr:uid="{6EA10143-D7A0-4470-AA04-2A94830C6E2E}"/>
    <cellStyle name="Итог 7 2 5 2" xfId="7659" xr:uid="{FC9E4FC3-0771-4F43-8A88-26179F60E926}"/>
    <cellStyle name="Итог 7 2 6" xfId="4998" xr:uid="{FFF01B9B-A0D8-4D69-91A8-3C703EAD7784}"/>
    <cellStyle name="Итог 7 2 6 2" xfId="9087" xr:uid="{8D9575F1-6483-4DEE-AB3A-51D4147026FA}"/>
    <cellStyle name="Итог 7 2 7" xfId="6484" xr:uid="{8866A03B-DCDE-4D2A-880C-828EE3C70813}"/>
    <cellStyle name="Итог 7 3" xfId="2645" xr:uid="{802256EC-0E03-44AF-8216-9E4341B70FF0}"/>
    <cellStyle name="Итог 7 3 2" xfId="3768" xr:uid="{EF8247A8-F766-4D2E-B1F7-09D66761E713}"/>
    <cellStyle name="Итог 7 3 2 2" xfId="7940" xr:uid="{A2D4F211-049A-4DC0-A69C-4E759402757F}"/>
    <cellStyle name="Итог 7 3 3" xfId="3482" xr:uid="{BA0B11D8-6302-43C9-A026-D21008AC31A1}"/>
    <cellStyle name="Итог 7 3 3 2" xfId="7661" xr:uid="{5671C9B9-49FD-426E-B06E-B7D774130EDB}"/>
    <cellStyle name="Итог 7 3 4" xfId="4220" xr:uid="{FBC4DDA6-C639-4DCB-A086-5B7AD8B4F909}"/>
    <cellStyle name="Итог 7 3 4 2" xfId="8382" xr:uid="{54299629-46AB-4036-BDC0-A6DB518ECFCA}"/>
    <cellStyle name="Итог 7 3 5" xfId="4240" xr:uid="{B7A77D5E-FB57-4B59-8895-53027C50B0F1}"/>
    <cellStyle name="Итог 7 3 5 2" xfId="8402" xr:uid="{9812AC1C-78C7-44DD-B44C-A9FFA13AB332}"/>
    <cellStyle name="Итог 7 3 6" xfId="6972" xr:uid="{4966DD12-D713-4776-AE3A-2316CF8E8D68}"/>
    <cellStyle name="Итог 7 4" xfId="2915" xr:uid="{1C62F87A-A763-45E5-AD3B-73CEDC91149B}"/>
    <cellStyle name="Итог 7 4 2" xfId="3922" xr:uid="{C15C2BBB-184A-47F3-A114-78A17953E2C0}"/>
    <cellStyle name="Итог 7 4 2 2" xfId="8089" xr:uid="{72C84973-8C44-4AB4-A3F7-53A0CDC174FD}"/>
    <cellStyle name="Итог 7 4 3" xfId="4111" xr:uid="{EAF76C0E-F50C-4B57-8185-C266C7D5E986}"/>
    <cellStyle name="Итог 7 4 3 2" xfId="8273" xr:uid="{87408ED0-D8D5-4CA5-8C3D-67C786AA2B9E}"/>
    <cellStyle name="Итог 7 4 4" xfId="4342" xr:uid="{2C8DA4D5-3046-473A-86CC-842735F4609F}"/>
    <cellStyle name="Итог 7 4 4 2" xfId="8503" xr:uid="{680FF8DE-1F3B-4EF9-9CAF-9DC20D71DBD0}"/>
    <cellStyle name="Итог 7 4 5" xfId="4451" xr:uid="{0589E517-2278-4FBF-B23F-D27A2EF9749D}"/>
    <cellStyle name="Итог 7 5" xfId="2950" xr:uid="{F272ECAE-1186-4702-833F-CD653D44F17C}"/>
    <cellStyle name="Итог 7 5 2" xfId="3950" xr:uid="{12690B1F-5E00-4F07-8CB4-2135D93EF005}"/>
    <cellStyle name="Итог 7 5 2 2" xfId="8116" xr:uid="{4613525B-A3CA-42D9-9066-4B1A61302285}"/>
    <cellStyle name="Итог 7 5 3" xfId="4136" xr:uid="{DD6A5432-9EF0-448A-A623-DA44F31FF121}"/>
    <cellStyle name="Итог 7 5 3 2" xfId="8298" xr:uid="{3DDD4715-31F5-4089-BB2F-7A447BEFD234}"/>
    <cellStyle name="Итог 7 5 4" xfId="4367" xr:uid="{65CDF18C-4B76-44B2-AE9D-AE01EB4D2DFF}"/>
    <cellStyle name="Итог 7 5 4 2" xfId="8528" xr:uid="{698F8A11-6B23-43F7-AD45-FC502269F7F1}"/>
    <cellStyle name="Итог 7 5 5" xfId="4474" xr:uid="{BB5A3512-EDD5-49FA-B191-940BB894AF5E}"/>
    <cellStyle name="Итог 7 5 5 2" xfId="8581" xr:uid="{994DD9CD-0453-4C00-87B0-04C5057C6421}"/>
    <cellStyle name="Итог 7 5 6" xfId="7204" xr:uid="{B79CF5D9-9B77-4342-8A3A-337A6809D58A}"/>
    <cellStyle name="Итог 7 6" xfId="3163" xr:uid="{3B53A435-B726-426F-A6B6-2EF707BBF058}"/>
    <cellStyle name="Итог 7 6 2" xfId="7371" xr:uid="{DD589F4D-D9BD-48C4-8B17-F88C8FE13D58}"/>
    <cellStyle name="Итог 7 7" xfId="3513" xr:uid="{08CE466B-8CCC-4753-9C7D-D0CA9BDAFEE8}"/>
    <cellStyle name="Итог 7 7 2" xfId="7692" xr:uid="{E8117787-DB0D-461F-A96A-8239A08265C1}"/>
    <cellStyle name="Итог 7 8" xfId="4739" xr:uid="{EBF1D954-98FA-4A06-9B1B-887722CFED52}"/>
    <cellStyle name="Итог 7 8 2" xfId="8828" xr:uid="{D0789478-B1AD-43BD-BD36-2EB7CA313C34}"/>
    <cellStyle name="Итог 8" xfId="2105" xr:uid="{393CF49C-A826-4A36-8D9B-724182944626}"/>
    <cellStyle name="Итог 8 2" xfId="3451" xr:uid="{5AD0E750-4D6C-43E6-BB89-A1D150BF1D5D}"/>
    <cellStyle name="Итог 8 2 2" xfId="7630" xr:uid="{B3E9F1E0-E65A-4F5A-8CB5-16A86293AA48}"/>
    <cellStyle name="Итог 8 3" xfId="3614" xr:uid="{0D9BEAB2-1537-4499-83A3-1E90ACF97914}"/>
    <cellStyle name="Итог 8 3 2" xfId="7790" xr:uid="{E86D66B0-4704-4206-ACAE-2F65F28012FE}"/>
    <cellStyle name="Итог 8 4" xfId="4024" xr:uid="{DBB36573-C7D2-4498-8963-D1143FC35C52}"/>
    <cellStyle name="Итог 8 4 2" xfId="8190" xr:uid="{C2E6933B-CE76-4C00-9C23-9D044E784E69}"/>
    <cellStyle name="Итог 8 5" xfId="3382" xr:uid="{97094EC9-9D5A-405D-AB89-7499B5C672E7}"/>
    <cellStyle name="Итог 8 5 2" xfId="7563" xr:uid="{6CE1FCF8-79C3-4012-BE4B-EF521B8B5267}"/>
    <cellStyle name="Итог 8 6" xfId="4987" xr:uid="{8D6EC0B1-FE1B-430B-AF00-0EAF317B5561}"/>
    <cellStyle name="Итог 8 6 2" xfId="9076" xr:uid="{1FFA2122-F302-4858-9ECE-42FB398FE6B0}"/>
    <cellStyle name="Итог 8 7" xfId="6473" xr:uid="{4AA7342D-9A9C-4762-AB56-D5701FFE51C2}"/>
    <cellStyle name="Итог 9" xfId="2634" xr:uid="{2440E645-8184-4586-A427-358D46959F4D}"/>
    <cellStyle name="Итог 9 2" xfId="3757" xr:uid="{AB6FC6E5-FE9E-4AF3-A2F2-6261200AB656}"/>
    <cellStyle name="Итог 9 2 2" xfId="7929" xr:uid="{3BE21C83-B187-4EAB-AE55-CF8D8F4FFDFC}"/>
    <cellStyle name="Итог 9 3" xfId="3568" xr:uid="{2E3A0BDD-477D-4C2C-975E-A6EA8A06DFCC}"/>
    <cellStyle name="Итог 9 3 2" xfId="7745" xr:uid="{AAB9831E-F544-4062-9E55-9023876107D1}"/>
    <cellStyle name="Итог 9 4" xfId="4209" xr:uid="{861E1938-D443-4147-A660-551DC671DBFD}"/>
    <cellStyle name="Итог 9 4 2" xfId="8371" xr:uid="{2731A010-9C75-41BC-BADB-AF07B8D44FD2}"/>
    <cellStyle name="Итог 9 5" xfId="3600" xr:uid="{C9C36E34-6E88-4B57-A8C8-CE9071EDF468}"/>
    <cellStyle name="Итог 9 5 2" xfId="7777" xr:uid="{8CF5AF04-3F6E-49E6-B9B5-60B89F8BFE95}"/>
    <cellStyle name="Итог 9 6" xfId="6961" xr:uid="{CF380981-C18A-4505-9C01-1BEAE3428817}"/>
    <cellStyle name="Контрольная ячейка" xfId="1798" xr:uid="{647460B4-EA46-479B-9176-AD43789B9F5C}"/>
    <cellStyle name="Контрольная ячейка 2" xfId="979" xr:uid="{00000000-0005-0000-0000-0000CE030000}"/>
    <cellStyle name="Контрольная ячейка 2 2" xfId="1799" xr:uid="{43281D5A-01DE-4AEE-8BA9-1C814A41AEE9}"/>
    <cellStyle name="Контрольная ячейка 3" xfId="980" xr:uid="{00000000-0005-0000-0000-0000CF030000}"/>
    <cellStyle name="Название" xfId="1800" xr:uid="{256315BE-A03C-4804-B56C-EC435C235053}"/>
    <cellStyle name="Название 2" xfId="380" xr:uid="{00000000-0005-0000-0000-0000D0030000}"/>
    <cellStyle name="Название 2 2" xfId="1801" xr:uid="{F58ED479-FBEC-4193-A671-458F1496256F}"/>
    <cellStyle name="Нейтральный" xfId="1802" xr:uid="{E94A2C42-F080-4A96-AEAC-74EE794AF60F}"/>
    <cellStyle name="Нейтральный 2" xfId="981" xr:uid="{00000000-0005-0000-0000-0000D1030000}"/>
    <cellStyle name="Нейтральный 2 2" xfId="1803" xr:uid="{A32C214F-B7D6-48D0-95AD-53033952E467}"/>
    <cellStyle name="Нейтральный 3" xfId="982" xr:uid="{00000000-0005-0000-0000-0000D2030000}"/>
    <cellStyle name="Обычный 2" xfId="14" xr:uid="{00000000-0005-0000-0000-0000D3030000}"/>
    <cellStyle name="Обычный 2 2" xfId="133" xr:uid="{00000000-0005-0000-0000-0000D4030000}"/>
    <cellStyle name="Обычный 2 2 2" xfId="1805" xr:uid="{97CA964D-B2EE-4FFE-9F2C-D606556F9E24}"/>
    <cellStyle name="Обычный 2 2 3" xfId="1804" xr:uid="{94E38E37-065D-486B-A6EE-D276382FD09E}"/>
    <cellStyle name="Обычный 2 2 4" xfId="1006" xr:uid="{00000000-0005-0000-0000-0000D5030000}"/>
    <cellStyle name="Обычный 2 2 4 2" xfId="2512" xr:uid="{291AFB48-2039-4266-9F3C-AE7595079007}"/>
    <cellStyle name="Обычный 2 2 5" xfId="1056" xr:uid="{D2BE2307-B70E-4405-BB61-CC9AE6627C64}"/>
    <cellStyle name="Обычный 2 3" xfId="132" xr:uid="{00000000-0005-0000-0000-0000D6030000}"/>
    <cellStyle name="Обычный 2 4" xfId="1047" xr:uid="{EECFA86F-4F1D-4E61-B4CD-28E657C7457E}"/>
    <cellStyle name="Обычный 3" xfId="136" xr:uid="{00000000-0005-0000-0000-0000D7030000}"/>
    <cellStyle name="Обычный 3 2" xfId="433" xr:uid="{00000000-0005-0000-0000-0000D8030000}"/>
    <cellStyle name="Обычный 3 2 2" xfId="1807" xr:uid="{D2CFEAD1-6DA9-4B49-BB38-9C1B2F9F329C}"/>
    <cellStyle name="Обычный 3 2 3" xfId="5537" xr:uid="{AC13CF40-375A-46DB-9E05-7F8709BA37E6}"/>
    <cellStyle name="Обычный 3 3" xfId="665" xr:uid="{00000000-0005-0000-0000-0000D9030000}"/>
    <cellStyle name="Обычный 3 3 2" xfId="1808" xr:uid="{B6218168-DC5C-458B-A093-50E34C0F80D3}"/>
    <cellStyle name="Обычный 3 3 3" xfId="5769" xr:uid="{26C0553A-BA37-43AE-9E2C-E11AE7755837}"/>
    <cellStyle name="Обычный 3 4" xfId="1005" xr:uid="{00000000-0005-0000-0000-0000DA030000}"/>
    <cellStyle name="Обычный 3 4 2" xfId="1806" xr:uid="{77DB8B87-73FC-48E2-BF34-024680AC16F5}"/>
    <cellStyle name="Обычный 3 5" xfId="1893" xr:uid="{6945FF9B-E8EB-4FA6-9657-9EECF40840CE}"/>
    <cellStyle name="Обычный 3 5 2" xfId="2687" xr:uid="{1C21E8E0-9DD1-49F4-995E-EB32627E1254}"/>
    <cellStyle name="Обычный 3 5 2 2" xfId="7009" xr:uid="{00AF4C12-E1D0-40F0-B92A-901582A3947F}"/>
    <cellStyle name="Обычный 3 5 3" xfId="4775" xr:uid="{2EF3C31D-0D9A-440D-8D3A-EEBB6D7C1D6A}"/>
    <cellStyle name="Обычный 3 5 3 2" xfId="8864" xr:uid="{31A76F34-6004-4210-9A2D-27CCAF92EC4E}"/>
    <cellStyle name="Обычный 3 5 4" xfId="6261" xr:uid="{9EFCFC23-F56A-4E42-9FDB-8EFEFFFDF8E3}"/>
    <cellStyle name="Обычный 3 6" xfId="2336" xr:uid="{F4A3CE5E-0E8B-488A-954A-7AB3B0FD8238}"/>
    <cellStyle name="Обычный 3 6 2" xfId="6695" xr:uid="{A56C8C25-EC72-4434-9A2B-05D791E10211}"/>
    <cellStyle name="Обычный 3 7" xfId="1106" xr:uid="{B90D6DD9-3F0E-4FA0-8201-A02AA16AAAF0}"/>
    <cellStyle name="Обычный 3 7 2" xfId="6050" xr:uid="{0D6316D0-9568-46C7-AE0C-3358F40C38E4}"/>
    <cellStyle name="Обычный 3 8" xfId="4498" xr:uid="{C99D07F4-2751-41FD-9F08-C3E1FF2FE26A}"/>
    <cellStyle name="Обычный 3 8 2" xfId="8605" xr:uid="{D15BE68A-2ACA-402D-A533-D4E969432BB8}"/>
    <cellStyle name="Обычный 3 9" xfId="5301" xr:uid="{7F82A3C6-6229-4C47-9731-8D4312E33413}"/>
    <cellStyle name="Обычный 4" xfId="137" xr:uid="{00000000-0005-0000-0000-0000DB030000}"/>
    <cellStyle name="Обычный 4 2" xfId="1861" xr:uid="{C2696C09-37A6-4845-9270-11E085A56CAB}"/>
    <cellStyle name="Обычный 4 3" xfId="1102" xr:uid="{480CDC0E-2F42-4D39-966D-3ADFF99F2F97}"/>
    <cellStyle name="Обычный 5" xfId="138" xr:uid="{00000000-0005-0000-0000-0000DC030000}"/>
    <cellStyle name="Обычный 6" xfId="139" xr:uid="{00000000-0005-0000-0000-0000DD030000}"/>
    <cellStyle name="Обычный 6 2" xfId="2855" xr:uid="{AD6BCF37-5D2C-404A-891B-3B730A7DE64C}"/>
    <cellStyle name="Обычный 6 3" xfId="2665" xr:uid="{662D7E51-B1B2-4064-A561-B617EED56E51}"/>
    <cellStyle name="Обычный 6 4" xfId="1862" xr:uid="{7D7ECD60-D8E6-4EF6-B0E4-BD6793CEDC04}"/>
    <cellStyle name="Обычный 7" xfId="983" xr:uid="{00000000-0005-0000-0000-0000DE030000}"/>
    <cellStyle name="Обычный 9 2" xfId="1104" xr:uid="{54636F00-2A58-467E-BAED-271E9278D4F7}"/>
    <cellStyle name="Плохой" xfId="1809" xr:uid="{63025411-710C-4233-A7B8-03A833F637B7}"/>
    <cellStyle name="Плохой 2" xfId="984" xr:uid="{00000000-0005-0000-0000-0000DF030000}"/>
    <cellStyle name="Плохой 2 2" xfId="1810" xr:uid="{2C569FDC-4CB0-422E-B34F-E5E49803BC38}"/>
    <cellStyle name="Плохой 3" xfId="985" xr:uid="{00000000-0005-0000-0000-0000E0030000}"/>
    <cellStyle name="Пояснение" xfId="1811" xr:uid="{CE03B0DC-A053-46DE-8B39-3C11CE9D30D5}"/>
    <cellStyle name="Пояснение 2" xfId="986" xr:uid="{00000000-0005-0000-0000-0000E1030000}"/>
    <cellStyle name="Пояснение 2 2" xfId="1812" xr:uid="{00A0AEA3-6854-4958-A4D1-375CA50A16C2}"/>
    <cellStyle name="Пояснение 3" xfId="987" xr:uid="{00000000-0005-0000-0000-0000E2030000}"/>
    <cellStyle name="Примечание 2" xfId="988" xr:uid="{00000000-0005-0000-0000-0000E3030000}"/>
    <cellStyle name="Примечание 2 2" xfId="1815" xr:uid="{24DE29F3-921C-4B5C-ABC4-099C6A744DAE}"/>
    <cellStyle name="Примечание 2 2 2" xfId="2119" xr:uid="{177419C3-BF20-43BD-8B88-D6B49333077B}"/>
    <cellStyle name="Примечание 2 2 2 2" xfId="2850" xr:uid="{E191F376-6F95-4EE1-AF01-08B016EA04AA}"/>
    <cellStyle name="Примечание 2 2 2 2 2" xfId="7172" xr:uid="{0D26A777-7E4B-454B-BE61-9E2A02C1B31F}"/>
    <cellStyle name="Примечание 2 2 2 3" xfId="5001" xr:uid="{7C22F321-000B-40F1-9596-655245573B94}"/>
    <cellStyle name="Примечание 2 2 2 3 2" xfId="9090" xr:uid="{37000E0B-3065-49B3-8DFC-ED81D1329FF6}"/>
    <cellStyle name="Примечание 2 2 2 4" xfId="6487" xr:uid="{88E501EC-7626-4C23-82BE-FF6626A075FF}"/>
    <cellStyle name="Примечание 2 2 3" xfId="2321" xr:uid="{74C66B75-9CD3-4EB6-BCE0-22C5363CE51F}"/>
    <cellStyle name="Примечание 2 2 3 2" xfId="5199" xr:uid="{4BC9D04D-512E-4841-9EC0-2E09BA9D0982}"/>
    <cellStyle name="Примечание 2 2 3 2 2" xfId="9288" xr:uid="{34C109F2-C38E-40B4-A5FE-68D5CB5B19DD}"/>
    <cellStyle name="Примечание 2 2 3 3" xfId="6685" xr:uid="{D60320A1-6705-477E-817F-A866C35393C2}"/>
    <cellStyle name="Примечание 2 2 4" xfId="2649" xr:uid="{EA6D4E20-99E0-459A-872C-82F3DC9E7751}"/>
    <cellStyle name="Примечание 2 2 4 2" xfId="6975" xr:uid="{664D28BF-76D2-49C8-9CAF-2EC90E018191}"/>
    <cellStyle name="Примечание 2 2 5" xfId="4742" xr:uid="{A1980E6A-37E3-43BE-AA79-E96FA6E9CC87}"/>
    <cellStyle name="Примечание 2 2 5 2" xfId="8831" xr:uid="{570F7293-23F4-4487-AB73-174BCB009553}"/>
    <cellStyle name="Примечание 2 2 6" xfId="6228" xr:uid="{391891C6-9237-4704-950A-43595D8554E9}"/>
    <cellStyle name="Примечание 2 3" xfId="2118" xr:uid="{1EBD4D75-7C2F-44EB-B87B-2496AF7935D1}"/>
    <cellStyle name="Примечание 2 3 2" xfId="2849" xr:uid="{3203B217-9C37-44A8-9633-69D4D0D8F56E}"/>
    <cellStyle name="Примечание 2 3 2 2" xfId="7171" xr:uid="{E2F34103-17CA-42C2-A844-6C6B8CAF14DD}"/>
    <cellStyle name="Примечание 2 3 3" xfId="5000" xr:uid="{7943A24F-5379-4D10-BCD2-6797D68C1BE9}"/>
    <cellStyle name="Примечание 2 3 3 2" xfId="9089" xr:uid="{ED65EABC-AD8D-4992-9673-42A384663FEB}"/>
    <cellStyle name="Примечание 2 3 4" xfId="6486" xr:uid="{D96EB58D-191B-4D2B-A0EF-29B174189B00}"/>
    <cellStyle name="Примечание 2 4" xfId="2320" xr:uid="{0896E6F9-15E8-42F7-A79C-5E27EAEE7FE9}"/>
    <cellStyle name="Примечание 2 4 2" xfId="5198" xr:uid="{53300EC3-3604-496A-A90D-A516B0C9D52C}"/>
    <cellStyle name="Примечание 2 4 2 2" xfId="9287" xr:uid="{E1CC0C38-26C0-49F1-AA8C-5936DAAE15DF}"/>
    <cellStyle name="Примечание 2 4 3" xfId="6684" xr:uid="{5183301D-BF00-4731-BA76-758FB3C6762F}"/>
    <cellStyle name="Примечание 2 5" xfId="2648" xr:uid="{6B36F868-610F-4B2C-838E-C517611732A2}"/>
    <cellStyle name="Примечание 2 5 2" xfId="6974" xr:uid="{E2F2B902-4848-4328-B193-0EB5E809D1D5}"/>
    <cellStyle name="Примечание 2 6" xfId="1814" xr:uid="{F28E6AD6-CA51-4DC4-A4DD-5770C938D9CC}"/>
    <cellStyle name="Примечание 2 6 2" xfId="6227" xr:uid="{FF95B611-355D-422A-8995-A334D138BB52}"/>
    <cellStyle name="Примечание 2 7" xfId="4741" xr:uid="{F1719380-4EB7-499A-B303-626409F75DBC}"/>
    <cellStyle name="Примечание 2 7 2" xfId="8830" xr:uid="{C6DF5618-0752-4EE3-AE4F-C8070AD525A4}"/>
    <cellStyle name="Примечание 2 8" xfId="6026" xr:uid="{CACD9950-77CC-4FE8-B6E7-ECD002826B5B}"/>
    <cellStyle name="Примечание 3" xfId="1816" xr:uid="{79E85A78-56C9-4269-B2E9-B9F62D9146BC}"/>
    <cellStyle name="Примечание 3 10" xfId="2545" xr:uid="{66571723-7FAA-43BC-888E-F3DA4DF7224F}"/>
    <cellStyle name="Примечание 3 10 2" xfId="3689" xr:uid="{853389BC-E023-4938-AE66-958F53D9A7FC}"/>
    <cellStyle name="Примечание 3 10 2 2" xfId="7864" xr:uid="{3D624ABC-1669-48D5-A757-07AC9D7118DB}"/>
    <cellStyle name="Примечание 3 10 3" xfId="3039" xr:uid="{A58DC30E-32D7-4E33-A952-3455F381EB75}"/>
    <cellStyle name="Примечание 3 10 3 2" xfId="7275" xr:uid="{C2132E00-D80C-46C0-AE66-17395952AA2E}"/>
    <cellStyle name="Примечание 3 10 4" xfId="3970" xr:uid="{927080F1-01C7-4039-9476-D592606D6583}"/>
    <cellStyle name="Примечание 3 10 4 2" xfId="8136" xr:uid="{36B0B9AF-AC32-4B0A-B0EC-952E16CDD870}"/>
    <cellStyle name="Примечание 3 10 5" xfId="4017" xr:uid="{72C2BE4B-534D-4D95-96F2-DE1ACF35AD85}"/>
    <cellStyle name="Примечание 3 10 5 2" xfId="8183" xr:uid="{E4BDCF58-DBEC-4950-A549-246365F7ED4B}"/>
    <cellStyle name="Примечание 3 10 6" xfId="6882" xr:uid="{C4D06A9F-0871-477C-9CD9-4896155B32BF}"/>
    <cellStyle name="Примечание 3 11" xfId="3159" xr:uid="{080CEC0B-7F68-4EE6-9C92-8BC7D887282E}"/>
    <cellStyle name="Примечание 3 11 2" xfId="7367" xr:uid="{B0BF61F8-38AF-49D1-8E7E-B46FDC07E1AC}"/>
    <cellStyle name="Примечание 3 12" xfId="3208" xr:uid="{4E2AC334-427C-4FB2-8467-947F9E1D0C28}"/>
    <cellStyle name="Примечание 3 12 2" xfId="7411" xr:uid="{C30919C4-B7F3-475E-862E-914D19CC9C6E}"/>
    <cellStyle name="Примечание 3 13" xfId="4743" xr:uid="{9AF3E69B-D13D-42F7-B08D-5D1D96C2D811}"/>
    <cellStyle name="Примечание 3 13 2" xfId="8832" xr:uid="{4313FC62-2E2F-4380-8538-48A94E5DCAE2}"/>
    <cellStyle name="Примечание 3 14" xfId="6229" xr:uid="{9A8FFD93-4AF8-484D-BB16-C93A409F60B7}"/>
    <cellStyle name="Примечание 3 2" xfId="1817" xr:uid="{992BF2E1-E192-42FD-A7C3-C19008481F3F}"/>
    <cellStyle name="Примечание 3 2 2" xfId="2121" xr:uid="{E36D5D99-78E0-41AB-BC6C-DFF112F23E45}"/>
    <cellStyle name="Примечание 3 2 2 2" xfId="3465" xr:uid="{158BC59D-FB4D-480E-8819-7134AFEA2A1D}"/>
    <cellStyle name="Примечание 3 2 2 2 2" xfId="7644" xr:uid="{72386EA8-559F-4DD4-906E-A5F19DF7B52D}"/>
    <cellStyle name="Примечание 3 2 2 3" xfId="3086" xr:uid="{00E9A315-6B0D-4AF3-81B0-26691CCD9FDF}"/>
    <cellStyle name="Примечание 3 2 2 3 2" xfId="7315" xr:uid="{644B6547-B36D-47CF-AD29-E41E14F03299}"/>
    <cellStyle name="Примечание 3 2 2 4" xfId="3770" xr:uid="{1B9BDA08-2AE9-46F4-8157-86BD5719F2A3}"/>
    <cellStyle name="Примечание 3 2 2 4 2" xfId="7942" xr:uid="{D0869669-D7CA-44F6-A690-3A1FA9051A65}"/>
    <cellStyle name="Примечание 3 2 2 5" xfId="3849" xr:uid="{2F9FF50B-448E-4C64-80D2-63A86C9B8B4C}"/>
    <cellStyle name="Примечание 3 2 2 5 2" xfId="8019" xr:uid="{E627C1CD-1E88-4C3C-988D-7A5F974D3F9D}"/>
    <cellStyle name="Примечание 3 2 2 6" xfId="5003" xr:uid="{1A41EB1D-BCF0-4198-A2A7-C09B2629D0D4}"/>
    <cellStyle name="Примечание 3 2 2 6 2" xfId="9092" xr:uid="{9DDBDD82-7D68-450B-A037-FFB92AD131E9}"/>
    <cellStyle name="Примечание 3 2 2 7" xfId="6489" xr:uid="{85AA3078-7FBA-4121-A958-610155D26B30}"/>
    <cellStyle name="Примечание 3 2 3" xfId="2651" xr:uid="{F84E5FCC-493E-4A0C-A0C0-F3673AE82148}"/>
    <cellStyle name="Примечание 3 2 3 2" xfId="3772" xr:uid="{FD149A39-4581-4139-BDB8-A661798BCDF9}"/>
    <cellStyle name="Примечание 3 2 3 2 2" xfId="7944" xr:uid="{4FA72C95-9284-4404-BD18-B95FB28E029F}"/>
    <cellStyle name="Примечание 3 2 3 3" xfId="3975" xr:uid="{F3F4344D-A520-4E40-8203-7297A53FFEEC}"/>
    <cellStyle name="Примечание 3 2 3 3 2" xfId="8141" xr:uid="{D71D6CF4-5C24-4BDD-8873-F07E59AF8EBB}"/>
    <cellStyle name="Примечание 3 2 3 4" xfId="4223" xr:uid="{9273B30F-6EE1-4439-A5B3-DBBBBF1F279C}"/>
    <cellStyle name="Примечание 3 2 3 4 2" xfId="8385" xr:uid="{D08063AC-4DF5-4F25-889E-0FAA7D079870}"/>
    <cellStyle name="Примечание 3 2 3 5" xfId="3021" xr:uid="{825FB678-663B-4B6B-8A23-6399F15FB390}"/>
    <cellStyle name="Примечание 3 2 3 5 2" xfId="7257" xr:uid="{B1F3C9E7-1C39-4329-92B5-247F5930C217}"/>
    <cellStyle name="Примечание 3 2 3 6" xfId="6977" xr:uid="{35F8DCF2-A2D0-455C-83C9-7EE64D6F7870}"/>
    <cellStyle name="Примечание 3 2 4" xfId="2920" xr:uid="{CEF394FB-CFF3-419A-A74A-F2C49D7CB241}"/>
    <cellStyle name="Примечание 3 2 4 2" xfId="3927" xr:uid="{C083CCBE-0FFD-4944-B284-248A3428328F}"/>
    <cellStyle name="Примечание 3 2 4 2 2" xfId="8093" xr:uid="{AB9932F3-DA71-40E2-87C9-6C9D4C2061B9}"/>
    <cellStyle name="Примечание 3 2 4 3" xfId="4115" xr:uid="{700E957C-A840-4925-9F73-21F4AAF1C2C1}"/>
    <cellStyle name="Примечание 3 2 4 3 2" xfId="8277" xr:uid="{AF720AD9-A311-453C-8626-A68D785046DD}"/>
    <cellStyle name="Примечание 3 2 4 4" xfId="4345" xr:uid="{25550CC4-475C-4D6E-964D-5D6A3E0630F1}"/>
    <cellStyle name="Примечание 3 2 4 4 2" xfId="8506" xr:uid="{E1D295AB-02F5-4C2B-9B06-45CA96F491A1}"/>
    <cellStyle name="Примечание 3 2 4 5" xfId="4454" xr:uid="{D32DF2F4-EB26-47C7-A925-F05C6237CFD7}"/>
    <cellStyle name="Примечание 3 2 4 5 2" xfId="8561" xr:uid="{9B3ACDAD-A85A-4171-A1D8-5E0F48C66816}"/>
    <cellStyle name="Примечание 3 2 4 6" xfId="7182" xr:uid="{79FF36CD-59CF-40AD-9A0D-8FE2F854FBB0}"/>
    <cellStyle name="Примечание 3 2 5" xfId="2547" xr:uid="{985C7CF9-895A-421F-9FBE-FDE318016913}"/>
    <cellStyle name="Примечание 3 2 5 2" xfId="3690" xr:uid="{48926796-9E95-4DCA-BB71-03140C0D3D7D}"/>
    <cellStyle name="Примечание 3 2 5 2 2" xfId="7865" xr:uid="{408E247B-5D93-4E1E-B12B-9DFEE55D9F0E}"/>
    <cellStyle name="Примечание 3 2 5 3" xfId="3580" xr:uid="{76CE7082-6131-47E4-B53A-9FC02C60E509}"/>
    <cellStyle name="Примечание 3 2 5 3 2" xfId="7757" xr:uid="{CAFCE0BB-F04F-4DAB-8991-042E2F45708E}"/>
    <cellStyle name="Примечание 3 2 5 4" xfId="3509" xr:uid="{C4156E4A-3CA9-4375-8080-0E5798110EA5}"/>
    <cellStyle name="Примечание 3 2 5 4 2" xfId="7688" xr:uid="{1228F838-C191-44C5-88B8-A4E9390464A8}"/>
    <cellStyle name="Примечание 3 2 5 5" xfId="3794" xr:uid="{105E26E3-3407-483D-9165-AA4892246C87}"/>
    <cellStyle name="Примечание 3 2 5 5 2" xfId="7966" xr:uid="{3208391D-1489-4895-A1AB-63557BF4229D}"/>
    <cellStyle name="Примечание 3 2 5 6" xfId="6884" xr:uid="{A7D074EF-8F69-4083-81FA-48D04EDFC36C}"/>
    <cellStyle name="Примечание 3 2 6" xfId="3158" xr:uid="{9A108907-4D6E-41D1-A922-D1603B7647F5}"/>
    <cellStyle name="Примечание 3 2 6 2" xfId="7366" xr:uid="{32E2A24C-50D2-4F5C-88AB-78C93B7A4C1D}"/>
    <cellStyle name="Примечание 3 2 7" xfId="3161" xr:uid="{D58513DE-2FB3-44CB-A922-2B4A1A4B1780}"/>
    <cellStyle name="Примечание 3 2 7 2" xfId="7369" xr:uid="{C5CFCB71-931C-490B-A6FE-64929B669988}"/>
    <cellStyle name="Примечание 3 2 8" xfId="4744" xr:uid="{2DB16227-E9D3-4046-8B27-5BD24063CD98}"/>
    <cellStyle name="Примечание 3 2 8 2" xfId="8833" xr:uid="{CCA0A6F7-A343-4D83-B7CD-B797D37D5833}"/>
    <cellStyle name="Примечание 3 2 9" xfId="6230" xr:uid="{3C896A0B-2CFE-4136-8D87-1CF2C031A708}"/>
    <cellStyle name="Примечание 3 3" xfId="1818" xr:uid="{2CE6A110-5EE0-4A6F-84AB-F679B68F22B8}"/>
    <cellStyle name="Примечание 3 3 2" xfId="2122" xr:uid="{83D11E4D-EFEA-4744-B94C-9F20842B188F}"/>
    <cellStyle name="Примечание 3 3 2 2" xfId="3466" xr:uid="{560A5D22-EED6-4F9C-8D17-7B084109B6E0}"/>
    <cellStyle name="Примечание 3 3 2 2 2" xfId="7645" xr:uid="{D508388B-AAA6-4460-97CA-0760AF891CEC}"/>
    <cellStyle name="Примечание 3 3 2 3" xfId="3649" xr:uid="{5B0A0651-1EB3-4074-94B4-C59288E3FC18}"/>
    <cellStyle name="Примечание 3 3 2 3 2" xfId="7824" xr:uid="{830E6B46-CD67-4EE8-A4F2-5EBF532241CE}"/>
    <cellStyle name="Примечание 3 3 2 4" xfId="3139" xr:uid="{9D40559A-E7DE-4856-8AC0-A4709C476F08}"/>
    <cellStyle name="Примечание 3 3 2 4 2" xfId="7356" xr:uid="{289D89A3-91D4-4493-8CA9-0BE99AAE890F}"/>
    <cellStyle name="Примечание 3 3 2 5" xfId="4264" xr:uid="{5C8CA8DB-A617-41B0-B857-37467DB26797}"/>
    <cellStyle name="Примечание 3 3 2 5 2" xfId="8426" xr:uid="{074FA10B-5D2F-4B55-8115-42B33F1076AB}"/>
    <cellStyle name="Примечание 3 3 2 6" xfId="5004" xr:uid="{1E7D67D5-01B6-4958-8C14-BD2918E84C26}"/>
    <cellStyle name="Примечание 3 3 2 6 2" xfId="9093" xr:uid="{61BD53EC-6D1F-4DD0-B374-B08EBF606159}"/>
    <cellStyle name="Примечание 3 3 2 7" xfId="6490" xr:uid="{B069E98C-002B-4266-B8BF-583BB1DC850E}"/>
    <cellStyle name="Примечание 3 3 3" xfId="2652" xr:uid="{7FB0AA64-85D3-4DD7-8945-3C3D9BD3FEE7}"/>
    <cellStyle name="Примечание 3 3 3 2" xfId="3773" xr:uid="{64E8A71D-0BB3-45AE-9FBA-BF325210353F}"/>
    <cellStyle name="Примечание 3 3 3 2 2" xfId="7945" xr:uid="{AD3D4665-098A-4884-86DA-E0B684688C59}"/>
    <cellStyle name="Примечание 3 3 3 3" xfId="3787" xr:uid="{A034153D-58C2-45BC-AF87-81F0197EA5E6}"/>
    <cellStyle name="Примечание 3 3 3 3 2" xfId="7959" xr:uid="{D62D1882-7555-4E6A-BB49-CC364C38656D}"/>
    <cellStyle name="Примечание 3 3 3 4" xfId="4224" xr:uid="{18ADD6A0-0B6B-42B2-A6B2-A5B2C2FC7038}"/>
    <cellStyle name="Примечание 3 3 3 4 2" xfId="8386" xr:uid="{10651134-2D5D-42B1-9C85-973EB4313D32}"/>
    <cellStyle name="Примечание 3 3 3 5" xfId="3144" xr:uid="{C715E65F-5AD9-438F-B502-5FE8B717824F}"/>
    <cellStyle name="Примечание 3 3 3 5 2" xfId="7359" xr:uid="{23B24197-61E4-4BD3-8C81-74398AEDBD3F}"/>
    <cellStyle name="Примечание 3 3 3 6" xfId="6978" xr:uid="{D5515ECB-DD8B-479D-8C02-D79A0E7C9329}"/>
    <cellStyle name="Примечание 3 3 4" xfId="2921" xr:uid="{55D0F9B3-86BC-43B1-BEF3-0F80628AB6CB}"/>
    <cellStyle name="Примечание 3 3 4 2" xfId="3928" xr:uid="{E1C3FC92-BCFA-4AB6-9C23-26D4D747DD46}"/>
    <cellStyle name="Примечание 3 3 4 2 2" xfId="8094" xr:uid="{FA50CFAE-70C4-4FBD-95C3-F297E8CA2638}"/>
    <cellStyle name="Примечание 3 3 4 3" xfId="4116" xr:uid="{D9B5E506-5E5D-467A-9248-E06F44BA6678}"/>
    <cellStyle name="Примечание 3 3 4 3 2" xfId="8278" xr:uid="{A3C15610-EB95-46C6-8A35-D67ABAF2EA74}"/>
    <cellStyle name="Примечание 3 3 4 4" xfId="4346" xr:uid="{0A9CD5A1-DADC-481A-B9AC-83C3DF7F9DE9}"/>
    <cellStyle name="Примечание 3 3 4 4 2" xfId="8507" xr:uid="{2656DFD7-E9DD-4812-9C8F-DE8E573A71B4}"/>
    <cellStyle name="Примечание 3 3 4 5" xfId="4455" xr:uid="{7F1E4912-6F40-44BD-8F58-951651AFC40F}"/>
    <cellStyle name="Примечание 3 3 4 5 2" xfId="8562" xr:uid="{3C62136A-1BCF-403B-BB6E-FCDD571F2BA9}"/>
    <cellStyle name="Примечание 3 3 4 6" xfId="7183" xr:uid="{CD37EADC-53BB-4840-BC70-9B4FD0260828}"/>
    <cellStyle name="Примечание 3 3 5" xfId="2551" xr:uid="{5EA8DA8D-A2EF-494A-BE5C-D54BC6C6A40B}"/>
    <cellStyle name="Примечание 3 3 5 2" xfId="3691" xr:uid="{C1D4C509-F70C-44D1-8B64-8B29CE9A64CA}"/>
    <cellStyle name="Примечание 3 3 5 2 2" xfId="7866" xr:uid="{46EE3734-5CDF-4693-81F8-4EBF42D9D887}"/>
    <cellStyle name="Примечание 3 3 5 3" xfId="3038" xr:uid="{D858F074-6580-4013-BA7F-82811A174129}"/>
    <cellStyle name="Примечание 3 3 5 3 2" xfId="7274" xr:uid="{FA34884E-C179-4D7D-B529-1B90FE2FB8E2}"/>
    <cellStyle name="Примечание 3 3 5 4" xfId="3286" xr:uid="{8EAC9909-1E37-45F4-8FB6-28D28370ABBF}"/>
    <cellStyle name="Примечание 3 3 5 4 2" xfId="7475" xr:uid="{5D2566E0-6601-4019-9422-3398B2978DB5}"/>
    <cellStyle name="Примечание 3 3 5 5" xfId="3516" xr:uid="{31888DFD-11CD-4875-BC24-067553C9C64C}"/>
    <cellStyle name="Примечание 3 3 5 5 2" xfId="7695" xr:uid="{6881FDD0-09F9-4EB4-98FA-643C6EE997DE}"/>
    <cellStyle name="Примечание 3 3 5 6" xfId="6888" xr:uid="{A23981DD-EC72-4B48-B80F-2AE35AE13AC0}"/>
    <cellStyle name="Примечание 3 3 6" xfId="3157" xr:uid="{C598593D-5741-4B09-942A-8000381344A4}"/>
    <cellStyle name="Примечание 3 3 6 2" xfId="7365" xr:uid="{68A0B847-C752-455B-B713-59E1C3F8E681}"/>
    <cellStyle name="Примечание 3 3 7" xfId="3062" xr:uid="{B4EB7964-1A73-4AF6-8252-E5810BBB3636}"/>
    <cellStyle name="Примечание 3 3 7 2" xfId="7297" xr:uid="{16C7487D-7D45-4D0C-ACF3-CB5837CC39A5}"/>
    <cellStyle name="Примечание 3 3 8" xfId="4745" xr:uid="{7D1A5631-3439-4D3C-8283-9E87DE820B5C}"/>
    <cellStyle name="Примечание 3 3 8 2" xfId="8834" xr:uid="{A5D8B5B5-76D4-460D-9987-32BA8424125B}"/>
    <cellStyle name="Примечание 3 3 9" xfId="6231" xr:uid="{A5A8F730-F52E-4E19-B81D-E9C999AD075F}"/>
    <cellStyle name="Примечание 3 4" xfId="1819" xr:uid="{CAE91C7A-2A47-4E85-A30E-FA98C7F2CE61}"/>
    <cellStyle name="Примечание 3 4 2" xfId="2123" xr:uid="{17CF6C4D-35FE-4290-843B-695977618C61}"/>
    <cellStyle name="Примечание 3 4 2 2" xfId="3467" xr:uid="{EC93037E-1816-487E-887D-B0BE2BDC5F77}"/>
    <cellStyle name="Примечание 3 4 2 2 2" xfId="7646" xr:uid="{1E3852B0-DF2A-48E5-A770-051B111151F5}"/>
    <cellStyle name="Примечание 3 4 2 3" xfId="3611" xr:uid="{8C59DB1C-B3AD-446C-94F5-F7E9349F5624}"/>
    <cellStyle name="Примечание 3 4 2 3 2" xfId="7787" xr:uid="{DCD27ED7-0F57-460D-9FD1-5B1C288B3B9C}"/>
    <cellStyle name="Примечание 3 4 2 4" xfId="3823" xr:uid="{CAEB6CDA-80C1-4B94-8E85-ED34C5B64048}"/>
    <cellStyle name="Примечание 3 4 2 4 2" xfId="7994" xr:uid="{9A8F6586-4647-411E-8619-9058708AC116}"/>
    <cellStyle name="Примечание 3 4 2 5" xfId="3352" xr:uid="{4D18E83B-41BD-4EE7-822E-8D57930C2032}"/>
    <cellStyle name="Примечание 3 4 2 5 2" xfId="7533" xr:uid="{86FFE3F6-DF1B-4F36-A82A-50790EDA27F4}"/>
    <cellStyle name="Примечание 3 4 2 6" xfId="5005" xr:uid="{5834A041-3F9A-41CF-874B-6F335A97158B}"/>
    <cellStyle name="Примечание 3 4 2 6 2" xfId="9094" xr:uid="{9BDAAE83-CE08-4B2B-8393-2319B6F674F3}"/>
    <cellStyle name="Примечание 3 4 2 7" xfId="6491" xr:uid="{A6E6B650-9DAC-4BA4-B753-FA548B026304}"/>
    <cellStyle name="Примечание 3 4 3" xfId="2653" xr:uid="{9F366AA3-21A5-4010-909D-B2B0C9D72B74}"/>
    <cellStyle name="Примечание 3 4 3 2" xfId="3774" xr:uid="{66764F61-2A5A-469E-A427-2DE75FA16597}"/>
    <cellStyle name="Примечание 3 4 3 2 2" xfId="7946" xr:uid="{4BA146E6-3DAC-41DA-B4BE-A1A5453754E9}"/>
    <cellStyle name="Примечание 3 4 3 3" xfId="3479" xr:uid="{925A820D-4FAF-4D1F-8751-6DE7F344F86B}"/>
    <cellStyle name="Примечание 3 4 3 3 2" xfId="7658" xr:uid="{1893371A-473A-4826-8934-629A2B13D242}"/>
    <cellStyle name="Примечание 3 4 3 4" xfId="4225" xr:uid="{A4327BCF-D0C0-4779-AA7B-B204AD41C271}"/>
    <cellStyle name="Примечание 3 4 3 4 2" xfId="8387" xr:uid="{B5C1E159-D5C2-4357-A0AA-4D0CE4FCFB40}"/>
    <cellStyle name="Примечание 3 4 3 5" xfId="3014" xr:uid="{FB03B95E-DFC8-4B57-9211-1A89A216E16A}"/>
    <cellStyle name="Примечание 3 4 3 5 2" xfId="7250" xr:uid="{8A06AF9E-9CB6-45BA-B11A-624C0CDDE0AF}"/>
    <cellStyle name="Примечание 3 4 3 6" xfId="6979" xr:uid="{0A6FC8A9-7AE5-40E0-ADFE-8736F4A78C41}"/>
    <cellStyle name="Примечание 3 4 4" xfId="2922" xr:uid="{9D345FAE-6672-4424-AEE6-950148BD033E}"/>
    <cellStyle name="Примечание 3 4 4 2" xfId="3929" xr:uid="{73397C5E-F0AA-416F-BAF8-521504C186A6}"/>
    <cellStyle name="Примечание 3 4 4 2 2" xfId="8095" xr:uid="{E51CD685-1F7E-4799-88D8-9CD01D394EB0}"/>
    <cellStyle name="Примечание 3 4 4 3" xfId="4117" xr:uid="{69807226-5CC1-4643-AD2E-49478290E0C0}"/>
    <cellStyle name="Примечание 3 4 4 3 2" xfId="8279" xr:uid="{61650C5C-8A40-419D-828B-24E67055474D}"/>
    <cellStyle name="Примечание 3 4 4 4" xfId="4347" xr:uid="{3E7B1E6D-A745-4338-A66F-50A85D53E8DC}"/>
    <cellStyle name="Примечание 3 4 4 4 2" xfId="8508" xr:uid="{76D20EF7-0EF0-4D70-BAC8-73223F3248F4}"/>
    <cellStyle name="Примечание 3 4 4 5" xfId="4456" xr:uid="{2955D7E0-0BDC-4EDE-A681-54A9CEA72B96}"/>
    <cellStyle name="Примечание 3 4 4 5 2" xfId="8563" xr:uid="{34E9AE73-BA3C-43F8-83AB-BCF669EEA9D9}"/>
    <cellStyle name="Примечание 3 4 4 6" xfId="7184" xr:uid="{72031209-E9D3-439A-BA40-970B87BD0503}"/>
    <cellStyle name="Примечание 3 4 5" xfId="2945" xr:uid="{4DA56383-6ADE-405A-9021-5DEF354C65F8}"/>
    <cellStyle name="Примечание 3 4 5 2" xfId="3945" xr:uid="{E90B0D31-37F5-434C-A24B-7A3146EBA291}"/>
    <cellStyle name="Примечание 3 4 5 2 2" xfId="8111" xr:uid="{0C03F6EA-7FF5-42BD-B0A9-CCBA2025FAC0}"/>
    <cellStyle name="Примечание 3 4 5 3" xfId="4132" xr:uid="{CB660C30-B088-4B0E-AD89-E03701B65B17}"/>
    <cellStyle name="Примечание 3 4 5 3 2" xfId="8294" xr:uid="{8EA34C4C-2E5C-4218-95F8-09343A5C78BC}"/>
    <cellStyle name="Примечание 3 4 5 4" xfId="4362" xr:uid="{3946AC59-0CB4-453E-B042-D90807AAA41A}"/>
    <cellStyle name="Примечание 3 4 5 4 2" xfId="8523" xr:uid="{B52F8A76-7BB5-4126-AAC3-70B737A12BB1}"/>
    <cellStyle name="Примечание 3 4 5 5" xfId="4470" xr:uid="{4704A1A1-BFE2-4BA6-AA6C-3CF1601D4944}"/>
    <cellStyle name="Примечание 3 4 5 5 2" xfId="8577" xr:uid="{2427B877-E546-4306-AD8B-C5C3661A0DDD}"/>
    <cellStyle name="Примечание 3 4 5 6" xfId="7200" xr:uid="{121C4B96-1A21-4824-81FD-2BBCB36B32D7}"/>
    <cellStyle name="Примечание 3 4 6" xfId="3155" xr:uid="{CC4EC931-B60C-407F-A137-A87B2E50FD77}"/>
    <cellStyle name="Примечание 3 4 6 2" xfId="7363" xr:uid="{95B80A77-666E-466B-B6D2-95196C9DD233}"/>
    <cellStyle name="Примечание 3 4 7" xfId="4046" xr:uid="{9CF4E442-2A80-409D-8A12-37826F8B37B5}"/>
    <cellStyle name="Примечание 3 4 7 2" xfId="8211" xr:uid="{B9DE966D-A775-4897-8B29-6373DF74CEC8}"/>
    <cellStyle name="Примечание 3 4 8" xfId="4746" xr:uid="{8E98E3A2-B3F8-4F0F-B5F5-150E881F26EA}"/>
    <cellStyle name="Примечание 3 4 8 2" xfId="8835" xr:uid="{E3ABBDF3-CE69-4021-8610-EED449802FBF}"/>
    <cellStyle name="Примечание 3 4 9" xfId="6232" xr:uid="{B50C32CE-A51A-4438-8DF4-CF2B691ADFB6}"/>
    <cellStyle name="Примечание 3 5" xfId="1820" xr:uid="{A120A4D4-54AF-4839-AA11-5DFB80907D00}"/>
    <cellStyle name="Примечание 3 5 2" xfId="2124" xr:uid="{5D6DCA2A-C849-415C-AFE3-1911054B76EA}"/>
    <cellStyle name="Примечание 3 5 2 2" xfId="3468" xr:uid="{D278F158-F938-4EEF-929C-BB297B4205EE}"/>
    <cellStyle name="Примечание 3 5 2 2 2" xfId="7647" xr:uid="{7A39549B-8731-4293-AC40-DCA9D617ADD0}"/>
    <cellStyle name="Примечание 3 5 2 3" xfId="3522" xr:uid="{55D546AD-5B9C-4670-B4BE-81F750B9CE67}"/>
    <cellStyle name="Примечание 3 5 2 3 2" xfId="7701" xr:uid="{0AE85EBA-8DDB-43D8-B409-6441A91EDD7E}"/>
    <cellStyle name="Примечание 3 5 2 4" xfId="3601" xr:uid="{01C4F658-BF66-4D78-B04D-13ADF7B04514}"/>
    <cellStyle name="Примечание 3 5 2 4 2" xfId="7778" xr:uid="{C8A973F5-61F3-4858-B519-2F81832BAFA7}"/>
    <cellStyle name="Примечание 3 5 2 5" xfId="3100" xr:uid="{73610A13-1EEE-4F7C-B881-1D608576E652}"/>
    <cellStyle name="Примечание 3 5 2 5 2" xfId="7329" xr:uid="{68EB3BCB-4D6F-4B53-9120-F438913FBD14}"/>
    <cellStyle name="Примечание 3 5 2 6" xfId="5006" xr:uid="{70BA3E99-1DA0-44C5-9AD3-28D10732C587}"/>
    <cellStyle name="Примечание 3 5 2 6 2" xfId="9095" xr:uid="{615EF8B1-4F4E-4CAC-A9AD-CC65E96ACD37}"/>
    <cellStyle name="Примечание 3 5 2 7" xfId="6492" xr:uid="{532BA81C-24EC-4E14-A6C2-69148E595663}"/>
    <cellStyle name="Примечание 3 5 3" xfId="2654" xr:uid="{D2498F10-2874-4EBB-BE18-2F7528116978}"/>
    <cellStyle name="Примечание 3 5 3 2" xfId="3775" xr:uid="{E1505712-B220-43B7-BADB-A81BC7B3D619}"/>
    <cellStyle name="Примечание 3 5 3 2 2" xfId="7947" xr:uid="{BDF068B3-0400-4642-B8FB-09A8CF7B5926}"/>
    <cellStyle name="Примечание 3 5 3 3" xfId="3476" xr:uid="{03C2BCBE-2B2C-4CCB-A08A-F9D1B0870F35}"/>
    <cellStyle name="Примечание 3 5 3 3 2" xfId="7655" xr:uid="{D274FA19-9F81-4959-8247-224820B39914}"/>
    <cellStyle name="Примечание 3 5 3 4" xfId="4226" xr:uid="{C0697D49-8A0D-44F9-9862-CA4DC9214A21}"/>
    <cellStyle name="Примечание 3 5 3 4 2" xfId="8388" xr:uid="{E483F3A8-ADD5-45EF-B23A-D07709E27609}"/>
    <cellStyle name="Примечание 3 5 3 5" xfId="4389" xr:uid="{269840FF-3C5A-4EC4-8DB1-896B1066AF54}"/>
    <cellStyle name="Примечание 3 5 3 5 2" xfId="8550" xr:uid="{974A9A7E-28E2-4C25-BA7B-691B2EF7A998}"/>
    <cellStyle name="Примечание 3 5 3 6" xfId="6980" xr:uid="{389A7185-09D2-46F8-94BE-3F6A546C4869}"/>
    <cellStyle name="Примечание 3 5 4" xfId="2923" xr:uid="{AD3ADCDB-BC1C-405A-9F3C-84D64BDE46A5}"/>
    <cellStyle name="Примечание 3 5 4 2" xfId="3930" xr:uid="{F77968F9-78D0-44B6-B10E-8ACAF73F0689}"/>
    <cellStyle name="Примечание 3 5 4 2 2" xfId="8096" xr:uid="{B26A0B92-9982-402C-BC2F-863D6BC113F4}"/>
    <cellStyle name="Примечание 3 5 4 3" xfId="4118" xr:uid="{FF02ED36-0791-4ECA-B299-F4E15587CEE6}"/>
    <cellStyle name="Примечание 3 5 4 3 2" xfId="8280" xr:uid="{DE8663D9-DC30-43FF-8E50-4280401899FD}"/>
    <cellStyle name="Примечание 3 5 4 4" xfId="4348" xr:uid="{41D062A1-E9E9-4A3F-B45B-D257B0CDFA3F}"/>
    <cellStyle name="Примечание 3 5 4 4 2" xfId="8509" xr:uid="{0A7D4204-3DDD-441C-9B58-4C3B73C364A3}"/>
    <cellStyle name="Примечание 3 5 4 5" xfId="4457" xr:uid="{BFD5B7B2-3440-4F61-9C24-96129F174019}"/>
    <cellStyle name="Примечание 3 5 4 5 2" xfId="8564" xr:uid="{5FF5DEDF-0A8A-4954-8EF3-72DB7F375559}"/>
    <cellStyle name="Примечание 3 5 4 6" xfId="7185" xr:uid="{8E4F1F42-539E-4BCF-B985-BC09773F449C}"/>
    <cellStyle name="Примечание 3 5 5" xfId="2946" xr:uid="{2856A617-7F45-4063-8A8D-DAF540C58C1F}"/>
    <cellStyle name="Примечание 3 5 5 2" xfId="3946" xr:uid="{BFB129BD-5D93-460E-8F81-E618E5F0B843}"/>
    <cellStyle name="Примечание 3 5 5 2 2" xfId="8112" xr:uid="{B38487E2-4CE0-403F-BB9A-3694B8001AB0}"/>
    <cellStyle name="Примечание 3 5 5 3" xfId="4133" xr:uid="{56A3519F-DA19-4987-A979-741E29D5F46D}"/>
    <cellStyle name="Примечание 3 5 5 3 2" xfId="8295" xr:uid="{6CAAA823-DA7F-430C-B569-6836C13DEF2C}"/>
    <cellStyle name="Примечание 3 5 5 4" xfId="4363" xr:uid="{3F6ECA8B-92E7-4E32-91EF-88824BF50F18}"/>
    <cellStyle name="Примечание 3 5 5 4 2" xfId="8524" xr:uid="{B6CC6088-5563-446A-A1CF-15A9CB510DAC}"/>
    <cellStyle name="Примечание 3 5 5 5" xfId="4471" xr:uid="{8A287627-366F-439C-ABDB-836BF5128A51}"/>
    <cellStyle name="Примечание 3 5 5 5 2" xfId="8578" xr:uid="{D0111E8F-650D-4B77-B159-3106679631AD}"/>
    <cellStyle name="Примечание 3 5 5 6" xfId="7201" xr:uid="{886CF206-B6E0-4A95-AF44-3A3602E170B3}"/>
    <cellStyle name="Примечание 3 5 6" xfId="3971" xr:uid="{7657BBEE-F062-4557-A6D9-9B2A57011FFF}"/>
    <cellStyle name="Примечание 3 5 6 2" xfId="8137" xr:uid="{77AAEADE-0A1B-4ADC-9B77-BFD335EC86EC}"/>
    <cellStyle name="Примечание 3 5 7" xfId="3826" xr:uid="{6CEE2FF7-5CE5-4402-B185-D40A5085E636}"/>
    <cellStyle name="Примечание 3 5 7 2" xfId="7996" xr:uid="{0CB9D7DB-6C44-49D4-864B-06701F127EC5}"/>
    <cellStyle name="Примечание 3 5 8" xfId="4747" xr:uid="{1EE1831C-1419-4C71-A89B-F34C2FAC4A61}"/>
    <cellStyle name="Примечание 3 5 8 2" xfId="8836" xr:uid="{239AC269-6ACD-4915-A10B-C5EB703CB56B}"/>
    <cellStyle name="Примечание 3 5 9" xfId="6233" xr:uid="{01BB5EC8-65D6-47FC-9E32-79027DCCD2EC}"/>
    <cellStyle name="Примечание 3 6" xfId="1821" xr:uid="{A48680C8-E768-42D1-997E-D2EB3808EA0C}"/>
    <cellStyle name="Примечание 3 6 2" xfId="2125" xr:uid="{BACB3327-3F62-4975-B09B-5B235494AFB4}"/>
    <cellStyle name="Примечание 3 6 2 2" xfId="3469" xr:uid="{DE260D40-F67E-4989-B560-A19CB279632C}"/>
    <cellStyle name="Примечание 3 6 2 2 2" xfId="7648" xr:uid="{DCED2C08-D515-43FF-89F5-C9073076425A}"/>
    <cellStyle name="Примечание 3 6 2 3" xfId="3834" xr:uid="{B4A49E30-CA8D-4D5C-B1E1-DD51B2D49784}"/>
    <cellStyle name="Примечание 3 6 2 3 2" xfId="8004" xr:uid="{3D5776F6-297C-494A-9120-80F3392F2D3B}"/>
    <cellStyle name="Примечание 3 6 2 4" xfId="4021" xr:uid="{6085F050-311C-4170-9C69-2924F56E8CE4}"/>
    <cellStyle name="Примечание 3 6 2 4 2" xfId="8187" xr:uid="{A9A82B49-B26D-457B-899C-82388B41BF2C}"/>
    <cellStyle name="Примечание 3 6 2 5" xfId="4002" xr:uid="{F09856EF-8E9B-4B6D-A8E4-DA004FD9D32E}"/>
    <cellStyle name="Примечание 3 6 2 5 2" xfId="8168" xr:uid="{CDDAAC82-67CB-45A4-AADD-BE818281AF82}"/>
    <cellStyle name="Примечание 3 6 2 6" xfId="5007" xr:uid="{16F16C11-A4BD-4126-9B01-61E693CEB72B}"/>
    <cellStyle name="Примечание 3 6 2 6 2" xfId="9096" xr:uid="{699066C0-6423-48AD-8B2A-7E7E476C3A50}"/>
    <cellStyle name="Примечание 3 6 2 7" xfId="6493" xr:uid="{56EC9F5E-E1A9-4C70-9E6A-EDDE4F458C6D}"/>
    <cellStyle name="Примечание 3 6 3" xfId="2655" xr:uid="{81495256-79E1-4696-B37F-D27E4FFF8221}"/>
    <cellStyle name="Примечание 3 6 3 2" xfId="3776" xr:uid="{B0F82F79-9B4D-43ED-9643-FFB8DE4E1A5A}"/>
    <cellStyle name="Примечание 3 6 3 2 2" xfId="7948" xr:uid="{E364A324-C573-4678-B4F5-40E17DDBD2AE}"/>
    <cellStyle name="Примечание 3 6 3 3" xfId="3313" xr:uid="{E0571EC2-EE91-4C54-A3E0-D2FF053E6748}"/>
    <cellStyle name="Примечание 3 6 3 3 2" xfId="7497" xr:uid="{D82F0F54-C373-463A-A042-33C5E94D059B}"/>
    <cellStyle name="Примечание 3 6 3 4" xfId="4227" xr:uid="{4016E82A-313F-4714-8DD4-C5D14B324427}"/>
    <cellStyle name="Примечание 3 6 3 4 2" xfId="8389" xr:uid="{038014C4-FD5A-4017-977F-7BA54C08BEE7}"/>
    <cellStyle name="Примечание 3 6 3 5" xfId="4236" xr:uid="{42AFD646-F308-4C78-9555-D77AE858BD62}"/>
    <cellStyle name="Примечание 3 6 3 5 2" xfId="8398" xr:uid="{4B2417DA-FA55-4BC7-8170-B5894F38DFF3}"/>
    <cellStyle name="Примечание 3 6 3 6" xfId="6981" xr:uid="{D53B47EA-8F58-4FD0-9BB0-5F44ACB4CC9A}"/>
    <cellStyle name="Примечание 3 6 4" xfId="2924" xr:uid="{05D99F1E-FA94-45A4-B1DA-9547D8AE8074}"/>
    <cellStyle name="Примечание 3 6 4 2" xfId="3931" xr:uid="{EE10EC37-4FA8-4A81-A1B2-E26F07A6D64F}"/>
    <cellStyle name="Примечание 3 6 4 2 2" xfId="8097" xr:uid="{73F3E64A-5D88-4A00-A6DB-051CDF196AB4}"/>
    <cellStyle name="Примечание 3 6 4 3" xfId="4119" xr:uid="{12804C2A-F9A4-4920-92C7-20DC25AF8CCF}"/>
    <cellStyle name="Примечание 3 6 4 3 2" xfId="8281" xr:uid="{D9A00E2F-6638-4B79-B71B-6F75AF9634D6}"/>
    <cellStyle name="Примечание 3 6 4 4" xfId="4349" xr:uid="{4FAB83B8-123E-4601-976F-F47AE88DCDA6}"/>
    <cellStyle name="Примечание 3 6 4 4 2" xfId="8510" xr:uid="{4E1AD96C-6002-4BC2-B353-9D8757BFD62B}"/>
    <cellStyle name="Примечание 3 6 4 5" xfId="4458" xr:uid="{300B5825-5FA3-4A74-BF48-1CF8E59E0792}"/>
    <cellStyle name="Примечание 3 6 4 5 2" xfId="8565" xr:uid="{9229B790-1F75-4787-9370-6889501828F2}"/>
    <cellStyle name="Примечание 3 6 4 6" xfId="7186" xr:uid="{149E6CC6-2F75-4A48-AD9E-F2B66B1E28E5}"/>
    <cellStyle name="Примечание 3 6 5" xfId="2553" xr:uid="{EB4C6404-1E8C-4BCE-82E6-C69E6088C40C}"/>
    <cellStyle name="Примечание 3 6 5 2" xfId="3693" xr:uid="{85406674-E19B-4784-BA4A-E5196FF31E50}"/>
    <cellStyle name="Примечание 3 6 5 2 2" xfId="7868" xr:uid="{6CD48A3D-E236-45E6-AFFC-FCF1BFDF72F9}"/>
    <cellStyle name="Примечание 3 6 5 3" xfId="3578" xr:uid="{98F34A20-ED79-4978-8661-1918A7B3EAAD}"/>
    <cellStyle name="Примечание 3 6 5 3 2" xfId="7755" xr:uid="{F20CDD73-90D6-4A82-8D8B-2B7EB02A24E8}"/>
    <cellStyle name="Примечание 3 6 5 4" xfId="3292" xr:uid="{AC9ADF63-AD70-4CDA-BE15-EDA430B050E0}"/>
    <cellStyle name="Примечание 3 6 5 4 2" xfId="7481" xr:uid="{4C763D7C-8810-401F-9593-A78115F31079}"/>
    <cellStyle name="Примечание 3 6 5 5" xfId="3320" xr:uid="{721CCEE9-271F-4046-A74B-12881B0BA3CE}"/>
    <cellStyle name="Примечание 3 6 5 5 2" xfId="7502" xr:uid="{6849560F-E850-4F47-B6B8-14ED86DFC327}"/>
    <cellStyle name="Примечание 3 6 5 6" xfId="6890" xr:uid="{7468EF5A-84AB-4AC6-A0C5-794AE193E839}"/>
    <cellStyle name="Примечание 3 6 6" xfId="3156" xr:uid="{93C9A039-4F6A-4768-A009-12DBC2064A8F}"/>
    <cellStyle name="Примечание 3 6 6 2" xfId="7364" xr:uid="{16864443-8D40-4EA1-8CCC-82CE175C3E71}"/>
    <cellStyle name="Примечание 3 6 7" xfId="3809" xr:uid="{4FACEDD0-BC6A-45EC-8C9E-858FE76B6A62}"/>
    <cellStyle name="Примечание 3 6 7 2" xfId="7981" xr:uid="{2E4B19B4-0E53-44D3-ABA1-6281476B4995}"/>
    <cellStyle name="Примечание 3 6 8" xfId="4748" xr:uid="{67544757-98E7-4E4F-A19D-5400F74B8995}"/>
    <cellStyle name="Примечание 3 6 8 2" xfId="8837" xr:uid="{BDF67B39-755F-452D-A049-3DA0B6DDEC37}"/>
    <cellStyle name="Примечание 3 6 9" xfId="6234" xr:uid="{F3717FDC-970A-4036-8776-91ACB4A173E6}"/>
    <cellStyle name="Примечание 3 7" xfId="2120" xr:uid="{FE4A9C3D-49F5-48FE-8033-43B8F6025E6E}"/>
    <cellStyle name="Примечание 3 7 2" xfId="3464" xr:uid="{E6D28528-8E15-480E-8662-A619250C0ECE}"/>
    <cellStyle name="Примечание 3 7 2 2" xfId="7643" xr:uid="{569692F9-00ED-438C-B651-504B236CA55C}"/>
    <cellStyle name="Примечание 3 7 3" xfId="3371" xr:uid="{5B0EF409-4CD4-4658-A6A5-101E7200FC90}"/>
    <cellStyle name="Примечание 3 7 3 2" xfId="7552" xr:uid="{0333C28F-D5DF-44A0-A063-95BB2A615C52}"/>
    <cellStyle name="Примечание 3 7 4" xfId="3553" xr:uid="{CEA08D14-2E88-44ED-A0D5-60E8D1C37F4A}"/>
    <cellStyle name="Примечание 3 7 4 2" xfId="7730" xr:uid="{6DDF673F-81C8-45E7-99C2-D1D1A2B24338}"/>
    <cellStyle name="Примечание 3 7 5" xfId="3594" xr:uid="{540F33D8-F7DC-4D5F-B784-5110A4250DE3}"/>
    <cellStyle name="Примечание 3 7 5 2" xfId="7771" xr:uid="{72859559-B61C-412C-8EB3-5815FB79689B}"/>
    <cellStyle name="Примечание 3 7 6" xfId="5002" xr:uid="{482CFC67-8A2D-468D-A39B-3222DECC8187}"/>
    <cellStyle name="Примечание 3 7 6 2" xfId="9091" xr:uid="{89A9E5B4-8D25-4D07-9057-FFD2CAAABCE8}"/>
    <cellStyle name="Примечание 3 7 7" xfId="6488" xr:uid="{1110FCB6-5516-4DB1-9044-A694176DEF9C}"/>
    <cellStyle name="Примечание 3 8" xfId="2650" xr:uid="{BE792B00-4ED1-418F-9078-0DF26E14E5E6}"/>
    <cellStyle name="Примечание 3 8 2" xfId="3771" xr:uid="{0D273D15-9010-4A4A-85FF-F1243E72E409}"/>
    <cellStyle name="Примечание 3 8 2 2" xfId="7943" xr:uid="{CA26D66E-8462-4572-AE38-DCDA7FC50A39}"/>
    <cellStyle name="Примечание 3 8 3" xfId="3005" xr:uid="{1930B3A8-2DE3-402B-BC58-F0072AB7D5BC}"/>
    <cellStyle name="Примечание 3 8 3 2" xfId="7243" xr:uid="{BCDABC36-2A0F-4DFF-B621-3C7309A11183}"/>
    <cellStyle name="Примечание 3 8 4" xfId="4222" xr:uid="{21095109-83BB-44E0-AD33-018A4CE79687}"/>
    <cellStyle name="Примечание 3 8 4 2" xfId="8384" xr:uid="{9FE455AE-E16C-40C3-85EC-4ABADBD8E604}"/>
    <cellStyle name="Примечание 3 8 5" xfId="3976" xr:uid="{064EFE2B-8554-45D5-8ED8-C8578D37720A}"/>
    <cellStyle name="Примечание 3 8 5 2" xfId="8142" xr:uid="{440809D9-A9B8-46AD-990E-04E666E7B4D4}"/>
    <cellStyle name="Примечание 3 8 6" xfId="6976" xr:uid="{DF519F35-9144-466C-B6B8-DEEE788B9F5E}"/>
    <cellStyle name="Примечание 3 9" xfId="2919" xr:uid="{D127127E-30EC-4DCC-A186-0AB0E419B782}"/>
    <cellStyle name="Примечание 3 9 2" xfId="3926" xr:uid="{C6463B79-5663-4A9D-A5DE-090183A85A14}"/>
    <cellStyle name="Примечание 3 9 2 2" xfId="8092" xr:uid="{EA46A3B6-A164-4A3B-ACE7-F840F558D41D}"/>
    <cellStyle name="Примечание 3 9 3" xfId="4114" xr:uid="{A63C1AF7-14B2-4E3F-8868-8D1220E76D10}"/>
    <cellStyle name="Примечание 3 9 3 2" xfId="8276" xr:uid="{6184C7D7-E082-43E3-9012-33C5EC4C3973}"/>
    <cellStyle name="Примечание 3 9 4" xfId="4344" xr:uid="{F3498216-455C-46D3-871E-47A5C45BA2E3}"/>
    <cellStyle name="Примечание 3 9 4 2" xfId="8505" xr:uid="{DD2CAF82-CA91-47E0-8C74-ED7789BC3376}"/>
    <cellStyle name="Примечание 3 9 5" xfId="4453" xr:uid="{F8EFA981-3FB8-4E07-9D70-7EA7F870F2F4}"/>
    <cellStyle name="Примечание 3 9 5 2" xfId="8560" xr:uid="{E80B4C2F-3876-40EB-B68E-39221EAAAF22}"/>
    <cellStyle name="Примечание 3 9 6" xfId="7181" xr:uid="{F4AE02C9-1C83-4E47-923F-33CD7E84E729}"/>
    <cellStyle name="Примечание 4" xfId="1822" xr:uid="{357541B6-D59D-48F1-932C-F613B299EA0F}"/>
    <cellStyle name="Примечание 4 2" xfId="2126" xr:uid="{BD92E1F8-D630-47D3-ADBF-47A048FEAFF1}"/>
    <cellStyle name="Примечание 4 2 2" xfId="3470" xr:uid="{E6C8C47A-6969-4A81-B458-F9A6DFF6A935}"/>
    <cellStyle name="Примечание 4 2 2 2" xfId="7649" xr:uid="{F3638919-413C-4684-B84F-854AA3879A15}"/>
    <cellStyle name="Примечание 4 2 3" xfId="3370" xr:uid="{1CE9EA78-F31D-4065-B5B7-2B44D321C122}"/>
    <cellStyle name="Примечание 4 2 3 2" xfId="7551" xr:uid="{70DC649A-77B1-4184-8C6F-49AE0194738B}"/>
    <cellStyle name="Примечание 4 2 4" xfId="3627" xr:uid="{CA08C04E-CA16-4259-8A2E-3E25A8997CCE}"/>
    <cellStyle name="Примечание 4 2 4 2" xfId="7802" xr:uid="{898A8B6D-0A8A-404D-835F-0D08035487C8}"/>
    <cellStyle name="Примечание 4 2 5" xfId="3389" xr:uid="{6839B961-2722-44BD-B816-AB86FA70A2B0}"/>
    <cellStyle name="Примечание 4 2 5 2" xfId="7570" xr:uid="{F1FEB62F-02F6-4805-8D63-57928B19E625}"/>
    <cellStyle name="Примечание 4 2 6" xfId="5008" xr:uid="{591F60FF-71FF-498A-B757-994557F05CA2}"/>
    <cellStyle name="Примечание 4 2 6 2" xfId="9097" xr:uid="{73F34161-3FD3-4CCD-8975-6CAF1E14EE5C}"/>
    <cellStyle name="Примечание 4 2 7" xfId="6494" xr:uid="{B116E3FA-CB56-4FF1-9D46-3DA2E8D54624}"/>
    <cellStyle name="Примечание 4 3" xfId="2656" xr:uid="{520DCAFD-1827-4E72-9498-2BE678A426CF}"/>
    <cellStyle name="Примечание 4 3 2" xfId="3777" xr:uid="{9587F93F-CA20-46D9-B5FC-4BE84A26A6F5}"/>
    <cellStyle name="Примечание 4 3 2 2" xfId="7949" xr:uid="{24A5EE94-B342-416F-8A0E-253DD725C145}"/>
    <cellStyle name="Примечание 4 3 3" xfId="3711" xr:uid="{40378B31-37E6-4A54-B529-69A653893B41}"/>
    <cellStyle name="Примечание 4 3 3 2" xfId="7883" xr:uid="{A23D68B9-EB69-4369-905A-CE71A8364658}"/>
    <cellStyle name="Примечание 4 3 4" xfId="4228" xr:uid="{BFE12FC1-E411-4968-906A-D0BCE2CA221E}"/>
    <cellStyle name="Примечание 4 3 4 2" xfId="8390" xr:uid="{A3FF318C-2246-4ED5-AF6C-EF20CDD8AC14}"/>
    <cellStyle name="Примечание 4 3 5" xfId="4020" xr:uid="{B20357B2-A020-4546-AD56-ED7BC57D6EA0}"/>
    <cellStyle name="Примечание 4 3 5 2" xfId="8186" xr:uid="{C8298FB3-ADCE-4DB3-B1DD-3FD29CFB2F63}"/>
    <cellStyle name="Примечание 4 3 6" xfId="6982" xr:uid="{9A0005A7-593F-44E4-A66D-03438C63837C}"/>
    <cellStyle name="Примечание 4 4" xfId="2925" xr:uid="{70FF60E9-9667-4153-9C90-A4F9B7B02E9B}"/>
    <cellStyle name="Примечание 4 4 2" xfId="3932" xr:uid="{AF09057C-12F8-4626-A752-076CCF14264B}"/>
    <cellStyle name="Примечание 4 4 2 2" xfId="8098" xr:uid="{82327C26-D045-48C0-B4B9-5C233C8ABB2C}"/>
    <cellStyle name="Примечание 4 4 3" xfId="4120" xr:uid="{9CA968D8-6B19-4B43-81BD-D9B56F32C4CF}"/>
    <cellStyle name="Примечание 4 4 3 2" xfId="8282" xr:uid="{52F8791F-2701-41AC-989D-EFBC4D80BDB6}"/>
    <cellStyle name="Примечание 4 4 4" xfId="4350" xr:uid="{2F121524-455B-4990-9BA3-F7BA4688307A}"/>
    <cellStyle name="Примечание 4 4 4 2" xfId="8511" xr:uid="{256DA211-51F6-4D9D-BF4E-FE7189052F0A}"/>
    <cellStyle name="Примечание 4 4 5" xfId="4459" xr:uid="{C3A7345F-CCD3-4FE1-BA4A-4D23E66C13C2}"/>
    <cellStyle name="Примечание 4 4 5 2" xfId="8566" xr:uid="{57DB210A-7058-495E-97B1-ABF4CC98E414}"/>
    <cellStyle name="Примечание 4 4 6" xfId="7187" xr:uid="{C066691A-0481-44D8-B4CC-F5EC1091AA24}"/>
    <cellStyle name="Примечание 4 5" xfId="2554" xr:uid="{D96B8003-FD64-44C1-BC91-04FCA15190A5}"/>
    <cellStyle name="Примечание 4 5 2" xfId="3694" xr:uid="{523430FD-8304-4D98-8B13-C071331A7612}"/>
    <cellStyle name="Примечание 4 5 2 2" xfId="7869" xr:uid="{1875CE2C-A10B-49B4-BF26-1842E6315E7C}"/>
    <cellStyle name="Примечание 4 5 3" xfId="3492" xr:uid="{31ADD68D-FBF8-4572-B154-EB51293AFB83}"/>
    <cellStyle name="Примечание 4 5 3 2" xfId="7671" xr:uid="{3359D417-9C73-42B2-9D90-731F0461BEEC}"/>
    <cellStyle name="Примечание 4 5 4" xfId="3596" xr:uid="{090AE7C0-D3DB-4CFE-9890-A2C8F0C37DC8}"/>
    <cellStyle name="Примечание 4 5 4 2" xfId="7773" xr:uid="{CB146D1A-7DAF-4E07-A4E9-EDB29D58D1F0}"/>
    <cellStyle name="Примечание 4 5 5" xfId="3302" xr:uid="{6340FB6F-51B2-4A23-B170-B52801D7180C}"/>
    <cellStyle name="Примечание 4 5 5 2" xfId="7489" xr:uid="{3220F1AC-248C-4D6C-8463-2A532F0416D9}"/>
    <cellStyle name="Примечание 4 5 6" xfId="6891" xr:uid="{BE682308-2A8B-4D88-AC31-198AA7C1A531}"/>
    <cellStyle name="Примечание 4 6" xfId="3013" xr:uid="{259BE6A1-B4B4-4016-BB62-015D9FF0114E}"/>
    <cellStyle name="Примечание 4 6 2" xfId="7249" xr:uid="{63C04308-F849-4DC8-8DD6-E4229A9709E0}"/>
    <cellStyle name="Примечание 4 7" xfId="3101" xr:uid="{6A8C62F7-2346-4333-B688-8F0D81497764}"/>
    <cellStyle name="Примечание 4 7 2" xfId="7330" xr:uid="{3E2674E1-DEA8-4FCC-AD15-9890BBD0B2CC}"/>
    <cellStyle name="Примечание 4 8" xfId="4749" xr:uid="{A94607EB-0596-48A1-9F1A-2625D75B8156}"/>
    <cellStyle name="Примечание 4 8 2" xfId="8838" xr:uid="{E735805A-8E01-46FA-8686-1086CB434841}"/>
    <cellStyle name="Примечание 4 9" xfId="6235" xr:uid="{7E23C8B4-C178-44BC-AD54-BFF651DC9258}"/>
    <cellStyle name="Примечание 5" xfId="1823" xr:uid="{EA9BE30F-B0FB-4EA5-9F4F-A35EBC922B67}"/>
    <cellStyle name="Примечание 5 2" xfId="2127" xr:uid="{472FC021-A2D5-4B67-9E62-C3604EEA4F44}"/>
    <cellStyle name="Примечание 5 2 2" xfId="3471" xr:uid="{D93E63A1-A792-4304-8A39-96C907B725FA}"/>
    <cellStyle name="Примечание 5 2 2 2" xfId="7650" xr:uid="{02DEB145-68B3-48CF-9608-B6F782B4C711}"/>
    <cellStyle name="Примечание 5 2 3" xfId="3085" xr:uid="{6BC614E1-DCD5-4BE3-8F92-FF13E16CED74}"/>
    <cellStyle name="Примечание 5 2 3 2" xfId="7314" xr:uid="{D0AB7D64-8D8B-44B9-9B1A-35EC5E3B188B}"/>
    <cellStyle name="Примечание 5 2 4" xfId="3354" xr:uid="{93057C4D-B1AE-4E27-BFE6-55841E132E17}"/>
    <cellStyle name="Примечание 5 2 4 2" xfId="7535" xr:uid="{76216384-6AED-41B3-B116-FF205BEB4F1B}"/>
    <cellStyle name="Примечание 5 2 5" xfId="4016" xr:uid="{57B6F1B4-9062-4733-8262-4CFD43503319}"/>
    <cellStyle name="Примечание 5 2 5 2" xfId="8182" xr:uid="{BD66933B-1B60-4A06-ABF0-B020C3D14AE4}"/>
    <cellStyle name="Примечание 5 2 6" xfId="5009" xr:uid="{33199B41-450E-4CFE-96B0-8A25D5A8B5C8}"/>
    <cellStyle name="Примечание 5 2 6 2" xfId="9098" xr:uid="{BA45F12D-091B-4A0D-8ABE-A58576C14EB2}"/>
    <cellStyle name="Примечание 5 2 7" xfId="6495" xr:uid="{06F9395A-2AA5-4852-B63C-F674A0897F1E}"/>
    <cellStyle name="Примечание 5 3" xfId="2657" xr:uid="{9F91530B-1FD2-4A62-9929-6826A37F48B1}"/>
    <cellStyle name="Примечание 5 3 2" xfId="3778" xr:uid="{CDE2F8B8-5B35-4509-A8E7-17EEAF0794D7}"/>
    <cellStyle name="Примечание 5 3 2 2" xfId="7950" xr:uid="{3508BDF3-5963-41CF-ABD6-8B72CA311AEF}"/>
    <cellStyle name="Примечание 5 3 3" xfId="3979" xr:uid="{A944E443-947B-4710-8B0B-3D6299DC1BAA}"/>
    <cellStyle name="Примечание 5 3 3 2" xfId="8145" xr:uid="{03250C5F-DD4A-4BDD-B9BA-3F194B326E3B}"/>
    <cellStyle name="Примечание 5 3 4" xfId="4229" xr:uid="{B48CEF8D-EC21-4086-B5FC-620E8424888F}"/>
    <cellStyle name="Примечание 5 3 4 2" xfId="8391" xr:uid="{BA087B5B-4249-4C90-B660-8CA021D86C80}"/>
    <cellStyle name="Примечание 5 3 5" xfId="3591" xr:uid="{325F4E14-F85C-43C6-96E3-5E2D8ACE4CDD}"/>
    <cellStyle name="Примечание 5 3 5 2" xfId="7768" xr:uid="{BB70B696-91F4-454B-9E0B-B6B8913690D7}"/>
    <cellStyle name="Примечание 5 3 6" xfId="6983" xr:uid="{9EAB1D50-E996-4ACA-A289-DF72133B1CF4}"/>
    <cellStyle name="Примечание 5 4" xfId="2926" xr:uid="{5C526879-8956-4E06-96FD-CD2619D5F20E}"/>
    <cellStyle name="Примечание 5 4 2" xfId="3933" xr:uid="{2DDFF52E-63C4-4423-A7EE-46D0ABEC1AEE}"/>
    <cellStyle name="Примечание 5 4 2 2" xfId="8099" xr:uid="{81713AFE-3B2F-46A2-AAFE-103772398209}"/>
    <cellStyle name="Примечание 5 4 3" xfId="4121" xr:uid="{7E23FEB0-2F95-45DB-BB86-56E90BFB4E68}"/>
    <cellStyle name="Примечание 5 4 3 2" xfId="8283" xr:uid="{55233246-E32D-4FF2-89E9-E19DAF8B30D4}"/>
    <cellStyle name="Примечание 5 4 4" xfId="4351" xr:uid="{315EC40D-CDCD-47EE-98FE-9D16C46D3F7D}"/>
    <cellStyle name="Примечание 5 4 4 2" xfId="8512" xr:uid="{E63D9538-AAA6-47DA-AFC2-A9315965C8CA}"/>
    <cellStyle name="Примечание 5 4 5" xfId="4460" xr:uid="{1F456B21-D0D7-49AD-8B9C-3C7BEDCFC228}"/>
    <cellStyle name="Примечание 5 4 5 2" xfId="8567" xr:uid="{4834FF67-68AF-41D1-855C-266B5161F439}"/>
    <cellStyle name="Примечание 5 4 6" xfId="7188" xr:uid="{9B59C62A-6E69-4F7D-A7BC-60499A61315E}"/>
    <cellStyle name="Примечание 5 5" xfId="2555" xr:uid="{8A5F7602-8902-41EC-B0CB-95E4AA3E7381}"/>
    <cellStyle name="Примечание 5 5 2" xfId="3695" xr:uid="{6A4B7184-4C4E-4599-AC2A-B22FF4FBCD31}"/>
    <cellStyle name="Примечание 5 5 2 2" xfId="7870" xr:uid="{5F3FED80-C2B1-40CB-88E1-ED7F347A8C41}"/>
    <cellStyle name="Примечание 5 5 3" xfId="3807" xr:uid="{D365D7E5-EBB8-45CE-BECC-916952D42727}"/>
    <cellStyle name="Примечание 5 5 3 2" xfId="7979" xr:uid="{5E443010-8EE9-45F4-84DF-A1417C97FE18}"/>
    <cellStyle name="Примечание 5 5 4" xfId="3609" xr:uid="{200D021B-0F56-439A-A8AA-5D44E18894CB}"/>
    <cellStyle name="Примечание 5 5 4 2" xfId="7785" xr:uid="{988EA356-63DE-457D-AE03-E0082A075678}"/>
    <cellStyle name="Примечание 5 5 5" xfId="3288" xr:uid="{626EF792-9992-4F46-9E4B-EE2E799533E0}"/>
    <cellStyle name="Примечание 5 5 5 2" xfId="7477" xr:uid="{04324BC6-4A95-4371-909C-F9C6344941E6}"/>
    <cellStyle name="Примечание 5 5 6" xfId="6892" xr:uid="{22D999DC-D26D-4F39-8A9F-CB19606019CD}"/>
    <cellStyle name="Примечание 5 6" xfId="3311" xr:uid="{18E9C50C-DE7C-40D3-A301-F45FA8AE6FE6}"/>
    <cellStyle name="Примечание 5 6 2" xfId="7496" xr:uid="{F64FAB8A-A3B7-4E7E-8399-F6B88167EDBF}"/>
    <cellStyle name="Примечание 5 7" xfId="4386" xr:uid="{A22F1A10-D30D-4012-8EB5-F7BEF6F42B57}"/>
    <cellStyle name="Примечание 5 7 2" xfId="8547" xr:uid="{D2303756-338E-40B0-8254-2A69B5C77E5E}"/>
    <cellStyle name="Примечание 5 8" xfId="4750" xr:uid="{C19B2297-44E9-45AE-BA13-0F9EE7471C8B}"/>
    <cellStyle name="Примечание 5 8 2" xfId="8839" xr:uid="{CA00C450-DA62-4226-8271-3AC0C8411422}"/>
    <cellStyle name="Примечание 5 9" xfId="6236" xr:uid="{1B11B6EF-3A3F-4BCE-966F-1D51CEF21A10}"/>
    <cellStyle name="Примечание 6" xfId="1824" xr:uid="{B3EA6FA0-360F-4EDE-96B3-9DC50ED0D14F}"/>
    <cellStyle name="Примечание 6 2" xfId="2128" xr:uid="{889D1FA4-F117-4804-AF77-B3E9535C9C82}"/>
    <cellStyle name="Примечание 6 2 2" xfId="3472" xr:uid="{87DA60F5-8B00-46E9-B7C9-860553C8CA56}"/>
    <cellStyle name="Примечание 6 2 2 2" xfId="7651" xr:uid="{DD78F4BF-5CBB-4D38-A27A-BC09A139C438}"/>
    <cellStyle name="Примечание 6 2 3" xfId="3654" xr:uid="{3D8C102B-87FA-497C-8C12-C2A5336A1252}"/>
    <cellStyle name="Примечание 6 2 3 2" xfId="7829" xr:uid="{A7FC65BF-580B-4800-A84F-D302E0973E81}"/>
    <cellStyle name="Примечание 6 2 4" xfId="3514" xr:uid="{E449DF69-78A1-406F-ADB4-DE12F3CE717A}"/>
    <cellStyle name="Примечание 6 2 4 2" xfId="7693" xr:uid="{8447CAEB-6564-4C72-951E-E3625C1A8BF2}"/>
    <cellStyle name="Примечание 6 2 5" xfId="4263" xr:uid="{4D4BE1EE-D08D-4C9B-9684-C072660729C2}"/>
    <cellStyle name="Примечание 6 2 5 2" xfId="8425" xr:uid="{FC1EB843-D3EE-490A-BB8F-ED696F2D5A11}"/>
    <cellStyle name="Примечание 6 2 6" xfId="5010" xr:uid="{7AE02DC5-74B9-446A-9D04-61B5EF4D8A36}"/>
    <cellStyle name="Примечание 6 2 6 2" xfId="9099" xr:uid="{2699F18E-2FD1-4AE0-B261-4F72092D9483}"/>
    <cellStyle name="Примечание 6 2 7" xfId="6496" xr:uid="{8E083CF6-002A-4C5E-8821-65B93218305C}"/>
    <cellStyle name="Примечание 6 3" xfId="2658" xr:uid="{D438C8B1-ED6C-414A-937D-941A3CC94183}"/>
    <cellStyle name="Примечание 6 3 2" xfId="3779" xr:uid="{1FE6CA4B-4935-4053-AFBA-1F84E426B0A3}"/>
    <cellStyle name="Примечание 6 3 2 2" xfId="7951" xr:uid="{74919B70-D478-4BD9-AB44-63F1532432D7}"/>
    <cellStyle name="Примечание 6 3 3" xfId="3980" xr:uid="{FB70D949-FB7D-4D25-9A38-77CB7BC58BA0}"/>
    <cellStyle name="Примечание 6 3 3 2" xfId="8146" xr:uid="{3BD1A221-AFE9-4705-80CD-4711554BCEB8}"/>
    <cellStyle name="Примечание 6 3 4" xfId="4230" xr:uid="{4331E827-1B78-4890-8401-7E48BB184DE0}"/>
    <cellStyle name="Примечание 6 3 4 2" xfId="8392" xr:uid="{75442A30-0009-41D7-9428-D816CC1FC701}"/>
    <cellStyle name="Примечание 6 3 5" xfId="4040" xr:uid="{17FFEA0E-2C62-4590-93E2-0910CCA810D3}"/>
    <cellStyle name="Примечание 6 3 5 2" xfId="8205" xr:uid="{1446A688-6EE6-44BC-A3BD-FCF8FDBE0C80}"/>
    <cellStyle name="Примечание 6 3 6" xfId="6984" xr:uid="{4A22204E-F779-4E33-AD90-E01B987FA334}"/>
    <cellStyle name="Примечание 6 4" xfId="2927" xr:uid="{FEE18011-165A-49FB-A1F5-9F5FD0FE646B}"/>
    <cellStyle name="Примечание 6 4 2" xfId="3934" xr:uid="{04ACAA54-1863-44E8-B42F-3F5C5F439B28}"/>
    <cellStyle name="Примечание 6 4 2 2" xfId="8100" xr:uid="{666258BB-427A-4F4D-8665-75B7D35DCBB5}"/>
    <cellStyle name="Примечание 6 4 3" xfId="4122" xr:uid="{0BC8FFFC-B6EC-4056-BA4E-C71A1575D0FA}"/>
    <cellStyle name="Примечание 6 4 3 2" xfId="8284" xr:uid="{63133EE6-B9D1-4349-B67D-D65087E9FAA9}"/>
    <cellStyle name="Примечание 6 4 4" xfId="4352" xr:uid="{2115D11A-994F-424A-B9E7-922BC319B195}"/>
    <cellStyle name="Примечание 6 4 4 2" xfId="8513" xr:uid="{7E0650F4-A202-4EEB-A6DA-B502BC5B0A55}"/>
    <cellStyle name="Примечание 6 4 5" xfId="4461" xr:uid="{E3ACC9A7-6DA9-41FB-995A-088639E6BDA5}"/>
    <cellStyle name="Примечание 6 4 5 2" xfId="8568" xr:uid="{4A46545D-B94B-436D-B087-1ED44D315FB5}"/>
    <cellStyle name="Примечание 6 4 6" xfId="7189" xr:uid="{EE5D0CF9-DDD5-40C4-B9DE-995F4E9F819E}"/>
    <cellStyle name="Примечание 6 5" xfId="2557" xr:uid="{B12B7904-3EDC-4217-BC45-0CD2A0BA2A88}"/>
    <cellStyle name="Примечание 6 5 2" xfId="3696" xr:uid="{257F40D3-0D2D-41E2-9B4F-4638DD2A8CD8}"/>
    <cellStyle name="Примечание 6 5 2 2" xfId="7871" xr:uid="{A13EACA2-75AD-41A9-8971-66C0379F2481}"/>
    <cellStyle name="Примечание 6 5 3" xfId="3579" xr:uid="{6BB002F1-E80A-4AA5-B8EE-1205CCE3DC55}"/>
    <cellStyle name="Примечание 6 5 3 2" xfId="7756" xr:uid="{86EA0166-5045-4715-BDD1-376B697321AF}"/>
    <cellStyle name="Примечание 6 5 4" xfId="3131" xr:uid="{49092B3F-1B7F-429C-961E-EE355C130DCD}"/>
    <cellStyle name="Примечание 6 5 4 2" xfId="7351" xr:uid="{3D8FE662-B811-460C-AB50-5EA84302C5AB}"/>
    <cellStyle name="Примечание 6 5 5" xfId="3628" xr:uid="{4B109528-66A8-4888-89C3-254E93DE5631}"/>
    <cellStyle name="Примечание 6 5 5 2" xfId="7803" xr:uid="{19B7F036-377B-4F8E-BFC9-5B4F5FD9492A}"/>
    <cellStyle name="Примечание 6 5 6" xfId="6894" xr:uid="{1C4C4B7E-FEB7-459C-801C-D46B69B75AAF}"/>
    <cellStyle name="Примечание 6 6" xfId="3154" xr:uid="{37699CFE-1ACE-4ADC-9169-629B0711A4DD}"/>
    <cellStyle name="Примечание 6 6 2" xfId="7362" xr:uid="{DAD38DB5-2C86-45B5-8550-FF5DB9304EE9}"/>
    <cellStyle name="Примечание 6 7" xfId="3755" xr:uid="{49CBAB27-BD63-43D1-9658-B84C2CE989D9}"/>
    <cellStyle name="Примечание 6 7 2" xfId="7927" xr:uid="{E095E2C5-8B6E-4941-B114-8841CDEDFB3B}"/>
    <cellStyle name="Примечание 6 8" xfId="4751" xr:uid="{442AA8A0-CD9C-4292-B883-53F31C86490D}"/>
    <cellStyle name="Примечание 6 8 2" xfId="8840" xr:uid="{15A97B24-70A9-47D7-8F82-41740B97E627}"/>
    <cellStyle name="Примечание 6 9" xfId="6237" xr:uid="{B81577A8-3ABD-4AD0-9A39-1E018290C7B8}"/>
    <cellStyle name="Примечание 7" xfId="1825" xr:uid="{BEF59AC1-633B-49AC-9C95-18D35133F02D}"/>
    <cellStyle name="Примечание 7 2" xfId="2129" xr:uid="{634F6789-4A41-49A3-AF8A-48B4135905F2}"/>
    <cellStyle name="Примечание 7 2 2" xfId="3473" xr:uid="{8A306F70-4AA6-4099-B7CD-74FD53138661}"/>
    <cellStyle name="Примечание 7 2 2 2" xfId="7652" xr:uid="{B457E0BA-F9D3-4B45-A8DE-847CCE9175B1}"/>
    <cellStyle name="Примечание 7 2 3" xfId="3610" xr:uid="{8EC8E8AE-987C-400E-A24B-AE9264BB32F4}"/>
    <cellStyle name="Примечание 7 2 3 2" xfId="7786" xr:uid="{A5A5A6EE-4D2C-4D13-B60D-8B22950D6264}"/>
    <cellStyle name="Примечание 7 2 4" xfId="4022" xr:uid="{C280E55A-CF08-4815-B994-FDB603A19339}"/>
    <cellStyle name="Примечание 7 2 4 2" xfId="8188" xr:uid="{997431AF-D1B2-4F6E-926D-F70865464F1B}"/>
    <cellStyle name="Примечание 7 2 5" xfId="3651" xr:uid="{019E30F1-BE18-44A7-AA04-57E111CF1E8E}"/>
    <cellStyle name="Примечание 7 2 5 2" xfId="7826" xr:uid="{04CD0B5C-AB9D-4F7A-9F54-130C968357CD}"/>
    <cellStyle name="Примечание 7 2 6" xfId="5011" xr:uid="{D8778270-11B3-49CE-99C2-72D749C388E3}"/>
    <cellStyle name="Примечание 7 2 6 2" xfId="9100" xr:uid="{84683286-D2D5-4490-9185-6C0B6D8A0D9E}"/>
    <cellStyle name="Примечание 7 2 7" xfId="6497" xr:uid="{1EF7615C-F23C-476E-B21A-4216F39DDFFA}"/>
    <cellStyle name="Примечание 7 3" xfId="2659" xr:uid="{5467511A-1F36-411E-9951-2E2301E0B489}"/>
    <cellStyle name="Примечание 7 3 2" xfId="3780" xr:uid="{A114868C-4937-44A4-907E-AC877B849192}"/>
    <cellStyle name="Примечание 7 3 2 2" xfId="7952" xr:uid="{2268DC16-1DA9-4B86-B496-73415B09895D}"/>
    <cellStyle name="Примечание 7 3 3" xfId="3981" xr:uid="{0965265B-DD15-44A4-8B30-37611161B620}"/>
    <cellStyle name="Примечание 7 3 3 2" xfId="8147" xr:uid="{1DFF5711-6258-4E6C-9117-48A07554E26D}"/>
    <cellStyle name="Примечание 7 3 4" xfId="4231" xr:uid="{4D8C8D8C-803C-4242-A197-970465A8A3D3}"/>
    <cellStyle name="Примечание 7 3 4 2" xfId="8393" xr:uid="{44FC1BAD-CCD7-4188-BBED-8DD678FD060F}"/>
    <cellStyle name="Примечание 7 3 5" xfId="4166" xr:uid="{8E57FBEC-5FD7-43AA-B0A0-39BE2EE353CB}"/>
    <cellStyle name="Примечание 7 3 5 2" xfId="8328" xr:uid="{0FE8172C-0E51-4274-831E-36806770D7EA}"/>
    <cellStyle name="Примечание 7 3 6" xfId="6985" xr:uid="{97E9F70D-3E95-432D-804C-67EA680D8AE5}"/>
    <cellStyle name="Примечание 7 4" xfId="2928" xr:uid="{724A2381-BCE8-4E9E-AE06-CF07EB565463}"/>
    <cellStyle name="Примечание 7 4 2" xfId="3935" xr:uid="{EBE9B875-155A-4475-8DAE-0B7549B811D8}"/>
    <cellStyle name="Примечание 7 4 2 2" xfId="8101" xr:uid="{398CFC57-FED6-4A75-A2A2-134A644FA9D2}"/>
    <cellStyle name="Примечание 7 4 3" xfId="4123" xr:uid="{30D820D4-8F91-4025-81F9-396653BCBEE2}"/>
    <cellStyle name="Примечание 7 4 3 2" xfId="8285" xr:uid="{5BD699E7-B5CC-407D-A086-9B93F7C063A5}"/>
    <cellStyle name="Примечание 7 4 4" xfId="4353" xr:uid="{515B090E-366A-4EA7-B5EE-0F9BCB6BCA49}"/>
    <cellStyle name="Примечание 7 4 4 2" xfId="8514" xr:uid="{C3B825B5-6C72-4F03-A715-BDC1F7048DF8}"/>
    <cellStyle name="Примечание 7 4 5" xfId="4462" xr:uid="{E4A888A0-A37E-4DF0-92AA-143BEF65D080}"/>
    <cellStyle name="Примечание 7 4 5 2" xfId="8569" xr:uid="{48F73BBB-32F6-4934-9AEC-609A384EF9EB}"/>
    <cellStyle name="Примечание 7 4 6" xfId="7190" xr:uid="{897C40D4-206B-473D-880D-7FFC928EE95B}"/>
    <cellStyle name="Примечание 7 5" xfId="2558" xr:uid="{49A64756-88FC-4124-BCC8-045DC12B8E8B}"/>
    <cellStyle name="Примечание 7 5 2" xfId="3697" xr:uid="{F2A1CB3E-FE4D-4823-AB6F-2882ABC0BEF7}"/>
    <cellStyle name="Примечание 7 5 2 2" xfId="7872" xr:uid="{6BCC10DA-6EFC-4B44-B3CE-ACA26F012E62}"/>
    <cellStyle name="Примечание 7 5 3" xfId="3493" xr:uid="{225BE6BA-7473-4DD8-A498-669B70B7ED60}"/>
    <cellStyle name="Примечание 7 5 3 2" xfId="7672" xr:uid="{1F14A490-B8C7-426A-84E7-0E9D5B4ACAF8}"/>
    <cellStyle name="Примечание 7 5 4" xfId="3287" xr:uid="{7DC2164B-0B84-4EFE-A8D8-3D6D77A8DA3B}"/>
    <cellStyle name="Примечание 7 5 4 2" xfId="7476" xr:uid="{04A4BF3B-25D4-40B9-9101-9C097689A17A}"/>
    <cellStyle name="Примечание 7 5 5" xfId="4250" xr:uid="{FB765B88-90ED-486C-8540-685D5C872CE1}"/>
    <cellStyle name="Примечание 7 5 5 2" xfId="8412" xr:uid="{B9ED63F0-A2DE-4A92-B3CA-F1658362803E}"/>
    <cellStyle name="Примечание 7 5 6" xfId="6895" xr:uid="{83F6AA10-6FA8-4F48-B79B-2CC2AE677CBF}"/>
    <cellStyle name="Примечание 7 6" xfId="3153" xr:uid="{C8943BDB-4FFB-41B7-BA6B-F9543A9001CA}"/>
    <cellStyle name="Примечание 7 6 2" xfId="7361" xr:uid="{0955D3E9-D376-49F8-B116-B03BCD0160DF}"/>
    <cellStyle name="Примечание 7 7" xfId="2999" xr:uid="{974465A2-DF2E-4C3E-BAF7-78B4A07D7E13}"/>
    <cellStyle name="Примечание 7 7 2" xfId="7238" xr:uid="{44730D56-EA7A-4103-B8FD-81A7877D0940}"/>
    <cellStyle name="Примечание 7 8" xfId="4752" xr:uid="{61EB0C2C-0FEA-4644-8C76-98D2DEA47AFD}"/>
    <cellStyle name="Примечание 7 8 2" xfId="8841" xr:uid="{6B3774E5-BFAB-4F9E-8040-89CBA8429109}"/>
    <cellStyle name="Примечание 7 9" xfId="6238" xr:uid="{9A715DFE-819D-4D58-BDBF-5DAAF6F14949}"/>
    <cellStyle name="Примечание 8" xfId="1826" xr:uid="{89BC2B5D-FDDF-4729-A5D7-0AB0FCD3EF33}"/>
    <cellStyle name="Примечание 8 2" xfId="2130" xr:uid="{7F09F404-6FF9-4436-90C7-CEDD6A5CD5C7}"/>
    <cellStyle name="Примечание 8 2 2" xfId="3474" xr:uid="{6F5DA167-A0FC-483A-9886-A8D63FC93F88}"/>
    <cellStyle name="Примечание 8 2 2 2" xfId="7653" xr:uid="{35AF75C3-4635-4F71-81D4-A8C8E18211CB}"/>
    <cellStyle name="Примечание 8 2 3" xfId="3520" xr:uid="{CF82DE67-EE2E-4021-ADFE-AB242C363E71}"/>
    <cellStyle name="Примечание 8 2 3 2" xfId="7699" xr:uid="{1E93194E-202F-4AD0-B1D2-6CD0FF18D1D3}"/>
    <cellStyle name="Примечание 8 2 4" xfId="3539" xr:uid="{F141C1F0-7872-42E7-9D5B-94F33E3AED07}"/>
    <cellStyle name="Примечание 8 2 4 2" xfId="7717" xr:uid="{F2B55DC0-E722-43D0-9609-E97E3AAB41AD}"/>
    <cellStyle name="Примечание 8 2 5" xfId="4049" xr:uid="{9F7EDDC0-8A09-4D82-AE51-38920DE5B4FD}"/>
    <cellStyle name="Примечание 8 2 5 2" xfId="8212" xr:uid="{8932189C-397F-4CEF-8E18-BA9EDA815804}"/>
    <cellStyle name="Примечание 8 2 6" xfId="5012" xr:uid="{3E8560AF-135A-464D-8569-CCACFE855434}"/>
    <cellStyle name="Примечание 8 2 6 2" xfId="9101" xr:uid="{814BAF87-069B-46D7-B774-3AD634B0688A}"/>
    <cellStyle name="Примечание 8 2 7" xfId="6498" xr:uid="{50FF3EB3-1792-4558-8A04-F43A3599A02A}"/>
    <cellStyle name="Примечание 8 3" xfId="2660" xr:uid="{94EAD8FA-1652-4EBB-8218-007EE185A516}"/>
    <cellStyle name="Примечание 8 3 2" xfId="3781" xr:uid="{5200EAA6-83A0-4CAE-82DA-0A419F99158E}"/>
    <cellStyle name="Примечание 8 3 2 2" xfId="7953" xr:uid="{94B3917E-DCE2-49FC-B290-8846E38FE54E}"/>
    <cellStyle name="Примечание 8 3 3" xfId="3982" xr:uid="{59C5E1D2-6FBB-4122-9939-810AC03927DA}"/>
    <cellStyle name="Примечание 8 3 3 2" xfId="8148" xr:uid="{72ADB69D-44FD-4D7C-8357-9BCCDA6EF26C}"/>
    <cellStyle name="Примечание 8 3 4" xfId="4232" xr:uid="{F8B74D65-0BCD-49B6-826D-4B713DEAC3A5}"/>
    <cellStyle name="Примечание 8 3 4 2" xfId="8394" xr:uid="{38E5484C-CAD1-4033-97E5-2476D8BF00CD}"/>
    <cellStyle name="Примечание 8 3 5" xfId="4390" xr:uid="{FBA6B331-21FB-4310-95B8-54EEDE6484EB}"/>
    <cellStyle name="Примечание 8 3 5 2" xfId="8551" xr:uid="{98C0EA99-3E39-4675-9EE9-7DB126C7D0D8}"/>
    <cellStyle name="Примечание 8 3 6" xfId="6986" xr:uid="{C6C26EDA-6019-4D85-9B8C-9F0130E12915}"/>
    <cellStyle name="Примечание 8 4" xfId="2929" xr:uid="{ABE28B98-10E7-404E-A418-381DFC43A867}"/>
    <cellStyle name="Примечание 8 4 2" xfId="3936" xr:uid="{C5176E42-C9CC-444D-A26D-4760CF53525F}"/>
    <cellStyle name="Примечание 8 4 2 2" xfId="8102" xr:uid="{D7C77874-4D4E-4EBA-88DE-1D6898F8C68B}"/>
    <cellStyle name="Примечание 8 4 3" xfId="4124" xr:uid="{11087646-12BF-4FFA-842D-897D0C1884B3}"/>
    <cellStyle name="Примечание 8 4 3 2" xfId="8286" xr:uid="{E931573C-1D2B-4761-A9E0-2391F8BD9880}"/>
    <cellStyle name="Примечание 8 4 4" xfId="4354" xr:uid="{DA492102-61AC-4C5F-B235-B2A96BA3A800}"/>
    <cellStyle name="Примечание 8 4 4 2" xfId="8515" xr:uid="{0ACA81D7-8CC5-467D-BD18-A11B4607B7E6}"/>
    <cellStyle name="Примечание 8 4 5" xfId="4463" xr:uid="{684784D4-B554-48E3-91C5-434B9E677C20}"/>
    <cellStyle name="Примечание 8 4 5 2" xfId="8570" xr:uid="{C7A5C30F-CD4F-490B-9ADE-5B2D79CB29AA}"/>
    <cellStyle name="Примечание 8 4 6" xfId="7191" xr:uid="{7A7FE1B3-AEDB-4DB5-A039-13B081851576}"/>
    <cellStyle name="Примечание 8 5" xfId="2559" xr:uid="{983814B8-6DD2-42F2-A16D-E998D809D017}"/>
    <cellStyle name="Примечание 8 5 2" xfId="3698" xr:uid="{45C417F8-5EDD-480B-BE42-EF8C3A03960E}"/>
    <cellStyle name="Примечание 8 5 2 2" xfId="7873" xr:uid="{4BDD95A2-4D59-4DDD-9BC0-61AC8FF2B6F5}"/>
    <cellStyle name="Примечание 8 5 3" xfId="3808" xr:uid="{3344910F-4B51-49EB-A668-FB5C7B50F58D}"/>
    <cellStyle name="Примечание 8 5 3 2" xfId="7980" xr:uid="{5BB11617-23D7-4BC8-B67A-FB0E10B7C6DB}"/>
    <cellStyle name="Примечание 8 5 4" xfId="3006" xr:uid="{D62AF997-0EE5-4235-9ED6-B36E19F3FBDE}"/>
    <cellStyle name="Примечание 8 5 4 2" xfId="7244" xr:uid="{5732AA4E-3E71-45E3-9770-60533C62DED4}"/>
    <cellStyle name="Примечание 8 5 5" xfId="3063" xr:uid="{C6A0ABB1-60D2-4835-A9BF-B639323E57BB}"/>
    <cellStyle name="Примечание 8 5 5 2" xfId="7298" xr:uid="{607B06D6-7731-43D2-A562-F8EC01B94299}"/>
    <cellStyle name="Примечание 8 5 6" xfId="6896" xr:uid="{696C9314-294D-4A0E-8397-0778E5C9610B}"/>
    <cellStyle name="Примечание 8 6" xfId="3152" xr:uid="{C0D7BCCE-4EE1-4C8E-A899-19768F86EF84}"/>
    <cellStyle name="Примечание 8 6 2" xfId="7360" xr:uid="{210BF4C2-2006-4CA1-AE33-CA435833993F}"/>
    <cellStyle name="Примечание 8 7" xfId="4041" xr:uid="{64E759BE-1366-4CFD-9C31-DBEA3D51A0AD}"/>
    <cellStyle name="Примечание 8 7 2" xfId="8206" xr:uid="{97D82B98-423B-4842-9713-1F50A3559326}"/>
    <cellStyle name="Примечание 8 8" xfId="4753" xr:uid="{84451C13-1E97-4DBB-A9D5-22D2E636714B}"/>
    <cellStyle name="Примечание 8 8 2" xfId="8842" xr:uid="{CDC990F9-46D5-4183-8C64-CB68942ADF73}"/>
    <cellStyle name="Примечание 8 9" xfId="6239" xr:uid="{E39F4E73-CEBB-43DC-A82F-5B1F79B87DAC}"/>
    <cellStyle name="Связанная ячейка" xfId="1827" xr:uid="{A5E40098-921D-49C5-9279-CD2E418C0D45}"/>
    <cellStyle name="Связанная ячейка 2" xfId="989" xr:uid="{00000000-0005-0000-0000-0000E4030000}"/>
    <cellStyle name="Связанная ячейка 2 2" xfId="1828" xr:uid="{AB68AC68-8D92-4ECE-B493-0954B1436349}"/>
    <cellStyle name="Связанная ячейка 3" xfId="990" xr:uid="{00000000-0005-0000-0000-0000E5030000}"/>
    <cellStyle name="Стиль 1" xfId="64" xr:uid="{00000000-0005-0000-0000-0000E6030000}"/>
    <cellStyle name="Стиль 1 2" xfId="1830" xr:uid="{C8CFFC84-EBDE-447F-BAED-4427D18DFF69}"/>
    <cellStyle name="Стиль 1 2 2" xfId="1831" xr:uid="{F3756449-3730-4F73-A31D-8D165407CBDD}"/>
    <cellStyle name="Стиль 1 3" xfId="1829" xr:uid="{91D26A08-4732-4386-9218-5B5D5AC75733}"/>
    <cellStyle name="Текст предупреждения" xfId="1832" xr:uid="{CC7E08E8-4C1C-46B8-9DD6-B18F23E165AB}"/>
    <cellStyle name="Текст предупреждения 2" xfId="991" xr:uid="{00000000-0005-0000-0000-0000E7030000}"/>
    <cellStyle name="Текст предупреждения 2 2" xfId="1833" xr:uid="{8C85EFDB-0929-4B3F-A6DD-DB94DB351AA0}"/>
    <cellStyle name="Текст предупреждения 3" xfId="992" xr:uid="{00000000-0005-0000-0000-0000E8030000}"/>
    <cellStyle name="Финансовый 2" xfId="65" xr:uid="{00000000-0005-0000-0000-0000E9030000}"/>
    <cellStyle name="Финансовый 2 2" xfId="993" xr:uid="{00000000-0005-0000-0000-0000EA030000}"/>
    <cellStyle name="Финансовый 2 2 2" xfId="1835" xr:uid="{F0454011-56FD-4B21-B589-4CEA45D1AC62}"/>
    <cellStyle name="Финансовый 2 3" xfId="1836" xr:uid="{C33774F9-781F-4AEA-9514-0F6944793E6F}"/>
    <cellStyle name="Финансовый 2 4" xfId="1837" xr:uid="{1E469C5A-0E69-4C7B-81FF-871739118620}"/>
    <cellStyle name="Финансовый 2 5" xfId="1838" xr:uid="{B5097953-A6B9-4666-B74D-82E1CC83E4FD}"/>
    <cellStyle name="Финансовый 2 6" xfId="1834" xr:uid="{6ED631DD-7C62-4481-AA44-9A247BF48320}"/>
    <cellStyle name="Финансовый 2 7" xfId="1057" xr:uid="{94DE30B9-8C5F-495A-B045-3D2D054D26E5}"/>
    <cellStyle name="Финансовый 3" xfId="894" xr:uid="{00000000-0005-0000-0000-0000EB030000}"/>
    <cellStyle name="Финансовый 3 2" xfId="1840" xr:uid="{0FD5587C-7260-4901-9E80-FB961637ADE4}"/>
    <cellStyle name="Финансовый 3 2 2" xfId="1841" xr:uid="{FFA43BF8-A4ED-4D05-A450-8C6A2DC77167}"/>
    <cellStyle name="Финансовый 3 3" xfId="1842" xr:uid="{5A1B8399-5322-43DE-93B1-4A554C682656}"/>
    <cellStyle name="Финансовый 3 4" xfId="1839" xr:uid="{D7AF25EC-02D1-4780-9F4F-3F8CC3A9124E}"/>
    <cellStyle name="Финансовый 3 5" xfId="1048" xr:uid="{CDE7475D-4A6A-40BC-BFCF-EEC57583E77C}"/>
    <cellStyle name="Финансовый 4" xfId="994" xr:uid="{00000000-0005-0000-0000-0000EC030000}"/>
    <cellStyle name="Финансовый 4 2" xfId="1844" xr:uid="{88CA5928-DA3B-4990-A704-F91213B8EE8C}"/>
    <cellStyle name="Финансовый 4 3" xfId="1843" xr:uid="{57606F2B-E304-4FB1-B98B-BCB74CE6798B}"/>
    <cellStyle name="Финансовый 8" xfId="1845" xr:uid="{9B722C80-23B9-47A1-806E-FACEA04AEC7E}"/>
    <cellStyle name="Финансовый 8 2" xfId="1846" xr:uid="{5BE75180-E2E4-41DA-BEFB-89D6C34D8A18}"/>
    <cellStyle name="Финансовый 8 2 2" xfId="1847" xr:uid="{81108DF2-F1FB-4E03-9747-B7C5F1E8FC49}"/>
    <cellStyle name="Финансовый 8 3" xfId="1848" xr:uid="{A9990B39-708F-476D-8D18-34F221028D56}"/>
    <cellStyle name="Хороший" xfId="1849" xr:uid="{A4B60CAB-6796-4DE8-9700-712B783AB79B}"/>
    <cellStyle name="Хороший 2" xfId="995" xr:uid="{00000000-0005-0000-0000-0000ED030000}"/>
    <cellStyle name="Хороший 2 2" xfId="1850" xr:uid="{7021D06B-792E-440D-9C01-70E87862C7A6}"/>
    <cellStyle name="Хороший 3" xfId="996" xr:uid="{00000000-0005-0000-0000-0000EE03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Havelvacner%20&#1414;&#1387;&#1398;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Copy%20of%20HAVELVACNER1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elkumyan/Desktop/Mec%20naxagic/final%2013.12.2023/&#1358;&#1329;%20&#1400;&#1410;&#1394;&#1377;&#1408;&#1391;&#1406;&#1400;&#1394;%2018.12.23/202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HE31E~1.APE\AppData\Local\Temp\Rar$DIa4236.7787\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 "/>
      <sheetName val="15"/>
    </sheetNames>
    <sheetDataSet>
      <sheetData sheetId="0"/>
      <sheetData sheetId="1">
        <row r="11">
          <cell r="B11">
            <v>-71524.2</v>
          </cell>
        </row>
      </sheetData>
      <sheetData sheetId="2"/>
      <sheetData sheetId="3">
        <row r="89">
          <cell r="D89">
            <v>-71524.2</v>
          </cell>
        </row>
      </sheetData>
      <sheetData sheetId="4"/>
      <sheetData sheetId="5">
        <row r="11">
          <cell r="E11">
            <v>-427544.4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2"/>
      <sheetName val="հավելված3"/>
      <sheetName val="հավելված4 "/>
      <sheetName val="հավելված5 "/>
      <sheetName val="հավելված6 "/>
      <sheetName val="հավելված7"/>
    </sheetNames>
    <sheetDataSet>
      <sheetData sheetId="0" refreshError="1"/>
      <sheetData sheetId="1" refreshError="1">
        <row r="43">
          <cell r="G43">
            <v>-138876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91C75-6C34-4DF9-86F4-A0559CFB5418}">
  <sheetPr>
    <pageSetUpPr fitToPage="1"/>
  </sheetPr>
  <dimension ref="A1:E21"/>
  <sheetViews>
    <sheetView tabSelected="1" workbookViewId="0">
      <selection activeCell="B24" sqref="B24"/>
    </sheetView>
  </sheetViews>
  <sheetFormatPr defaultRowHeight="17.25"/>
  <cols>
    <col min="1" max="1" width="51.42578125" style="122" customWidth="1"/>
    <col min="2" max="2" width="55.140625" style="122" customWidth="1"/>
    <col min="3" max="4" width="9.140625" style="122"/>
    <col min="5" max="5" width="17" style="122" customWidth="1"/>
    <col min="6" max="16384" width="9.140625" style="122"/>
  </cols>
  <sheetData>
    <row r="1" spans="1:5" s="10" customFormat="1">
      <c r="A1" s="3"/>
      <c r="B1" s="412" t="s">
        <v>177</v>
      </c>
    </row>
    <row r="2" spans="1:5" s="10" customFormat="1">
      <c r="A2" s="3"/>
      <c r="B2" s="412" t="s">
        <v>178</v>
      </c>
    </row>
    <row r="3" spans="1:5" s="10" customFormat="1">
      <c r="A3" s="119" t="s">
        <v>179</v>
      </c>
      <c r="B3" s="412" t="s">
        <v>180</v>
      </c>
    </row>
    <row r="4" spans="1:5" s="10" customFormat="1">
      <c r="A4" s="72"/>
      <c r="B4" s="3"/>
    </row>
    <row r="5" spans="1:5" s="10" customFormat="1">
      <c r="A5" s="72"/>
      <c r="B5" s="3"/>
    </row>
    <row r="6" spans="1:5" s="10" customFormat="1" ht="57.75" customHeight="1">
      <c r="A6" s="447" t="s">
        <v>181</v>
      </c>
      <c r="B6" s="447"/>
    </row>
    <row r="7" spans="1:5" s="10" customFormat="1">
      <c r="A7" s="88"/>
      <c r="B7" s="88"/>
    </row>
    <row r="8" spans="1:5" s="10" customFormat="1">
      <c r="A8" s="72"/>
      <c r="B8" s="417" t="s">
        <v>35</v>
      </c>
    </row>
    <row r="9" spans="1:5" s="10" customFormat="1" ht="34.5">
      <c r="A9" s="418"/>
      <c r="B9" s="419" t="s">
        <v>211</v>
      </c>
    </row>
    <row r="10" spans="1:5" s="10" customFormat="1">
      <c r="A10" s="418" t="s">
        <v>182</v>
      </c>
      <c r="B10" s="420">
        <f>+'[1]2'!B11</f>
        <v>-71524.2</v>
      </c>
    </row>
    <row r="11" spans="1:5" s="10" customFormat="1">
      <c r="A11" s="418" t="s">
        <v>183</v>
      </c>
      <c r="B11" s="421">
        <f>+B10+B12</f>
        <v>-499068.60000000003</v>
      </c>
    </row>
    <row r="12" spans="1:5" s="10" customFormat="1">
      <c r="A12" s="418" t="s">
        <v>184</v>
      </c>
      <c r="B12" s="422">
        <f>+'[1]6'!E11</f>
        <v>-427544.4</v>
      </c>
    </row>
    <row r="13" spans="1:5" s="10" customFormat="1">
      <c r="A13" s="72"/>
      <c r="B13" s="3"/>
    </row>
    <row r="14" spans="1:5" s="10" customFormat="1">
      <c r="A14" s="72"/>
      <c r="B14" s="120"/>
    </row>
    <row r="15" spans="1:5" s="10" customFormat="1">
      <c r="A15" s="119"/>
      <c r="B15" s="72"/>
    </row>
    <row r="16" spans="1:5" s="10" customFormat="1">
      <c r="A16" s="119"/>
      <c r="B16" s="121"/>
      <c r="E16" s="5" t="s">
        <v>185</v>
      </c>
    </row>
    <row r="17" spans="1:2" s="10" customFormat="1">
      <c r="A17" s="119"/>
      <c r="B17" s="119"/>
    </row>
    <row r="18" spans="1:2" s="10" customFormat="1">
      <c r="A18" s="3"/>
      <c r="B18" s="3"/>
    </row>
    <row r="19" spans="1:2" s="10" customFormat="1">
      <c r="A19" s="3"/>
      <c r="B19" s="3"/>
    </row>
    <row r="20" spans="1:2" s="10" customFormat="1">
      <c r="A20" s="3"/>
      <c r="B20" s="3"/>
    </row>
    <row r="21" spans="1:2" s="10" customFormat="1">
      <c r="A21" s="3"/>
      <c r="B21" s="3"/>
    </row>
  </sheetData>
  <mergeCells count="1">
    <mergeCell ref="A6:B6"/>
  </mergeCells>
  <pageMargins left="0.7" right="0.7" top="0.75" bottom="0.75" header="0.3" footer="0.3"/>
  <pageSetup scale="6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869D7-123D-4E4C-8DF9-7BF1B0AA00E6}">
  <sheetPr>
    <pageSetUpPr fitToPage="1"/>
  </sheetPr>
  <dimension ref="A1:F13"/>
  <sheetViews>
    <sheetView workbookViewId="0">
      <selection activeCell="A20" sqref="A20"/>
    </sheetView>
  </sheetViews>
  <sheetFormatPr defaultRowHeight="15.75"/>
  <cols>
    <col min="1" max="1" width="70.140625" style="123" customWidth="1"/>
    <col min="2" max="2" width="34.85546875" style="123" customWidth="1"/>
    <col min="3" max="5" width="9.140625" style="123"/>
    <col min="6" max="6" width="13.5703125" style="123" bestFit="1" customWidth="1"/>
    <col min="7" max="16384" width="9.140625" style="123"/>
  </cols>
  <sheetData>
    <row r="1" spans="1:6" ht="17.25">
      <c r="A1" s="448" t="s">
        <v>186</v>
      </c>
      <c r="B1" s="448"/>
    </row>
    <row r="2" spans="1:6" ht="17.25">
      <c r="A2" s="448" t="s">
        <v>187</v>
      </c>
      <c r="B2" s="448"/>
    </row>
    <row r="3" spans="1:6" ht="17.25">
      <c r="A3" s="448" t="s">
        <v>188</v>
      </c>
      <c r="B3" s="448"/>
    </row>
    <row r="4" spans="1:6" ht="17.25">
      <c r="A4" s="124"/>
      <c r="B4" s="119"/>
    </row>
    <row r="5" spans="1:6" ht="88.5" customHeight="1">
      <c r="A5" s="447" t="s">
        <v>189</v>
      </c>
      <c r="B5" s="447"/>
    </row>
    <row r="6" spans="1:6" ht="17.25">
      <c r="A6" s="124"/>
      <c r="B6" s="423" t="s">
        <v>35</v>
      </c>
    </row>
    <row r="7" spans="1:6" ht="77.25" customHeight="1">
      <c r="A7" s="449" t="s">
        <v>190</v>
      </c>
      <c r="B7" s="424" t="s">
        <v>211</v>
      </c>
    </row>
    <row r="8" spans="1:6" ht="17.25">
      <c r="A8" s="449"/>
      <c r="B8" s="425" t="s">
        <v>2</v>
      </c>
    </row>
    <row r="9" spans="1:6" ht="17.25">
      <c r="A9" s="426" t="s">
        <v>191</v>
      </c>
      <c r="B9" s="422">
        <f>+B11</f>
        <v>-71524.2</v>
      </c>
      <c r="F9" s="127"/>
    </row>
    <row r="10" spans="1:6" ht="17.25">
      <c r="A10" s="426" t="s">
        <v>43</v>
      </c>
      <c r="B10" s="422"/>
    </row>
    <row r="11" spans="1:6" ht="17.25">
      <c r="A11" s="426" t="s">
        <v>192</v>
      </c>
      <c r="B11" s="422">
        <f>+'[1]4'!D89</f>
        <v>-71524.2</v>
      </c>
    </row>
    <row r="12" spans="1:6" ht="17.25">
      <c r="A12" s="72"/>
      <c r="B12" s="125"/>
      <c r="C12" s="125"/>
    </row>
    <row r="13" spans="1:6">
      <c r="B13" s="126"/>
    </row>
  </sheetData>
  <mergeCells count="5">
    <mergeCell ref="A1:B1"/>
    <mergeCell ref="A2:B2"/>
    <mergeCell ref="A3:B3"/>
    <mergeCell ref="A5:B5"/>
    <mergeCell ref="A7:A8"/>
  </mergeCells>
  <pageMargins left="0.7" right="0.7" top="0.75" bottom="0.75" header="0.3" footer="0.3"/>
  <pageSetup scale="8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7C1F2-930E-43A6-A84D-9359A363780B}">
  <sheetPr>
    <pageSetUpPr fitToPage="1"/>
  </sheetPr>
  <dimension ref="A1:J16"/>
  <sheetViews>
    <sheetView workbookViewId="0">
      <selection activeCell="D8" sqref="D8"/>
    </sheetView>
  </sheetViews>
  <sheetFormatPr defaultRowHeight="15"/>
  <cols>
    <col min="1" max="1" width="66.5703125" customWidth="1"/>
    <col min="2" max="2" width="36.42578125" customWidth="1"/>
  </cols>
  <sheetData>
    <row r="1" spans="1:10" s="2" customFormat="1" ht="17.25">
      <c r="B1" s="34" t="s">
        <v>193</v>
      </c>
    </row>
    <row r="2" spans="1:10" s="2" customFormat="1" ht="17.25">
      <c r="B2" s="34" t="s">
        <v>72</v>
      </c>
    </row>
    <row r="3" spans="1:10" s="2" customFormat="1" ht="17.25">
      <c r="B3" s="34" t="s">
        <v>0</v>
      </c>
    </row>
    <row r="4" spans="1:10" ht="86.25" customHeight="1">
      <c r="A4" s="450" t="s">
        <v>230</v>
      </c>
      <c r="B4" s="450"/>
      <c r="C4" s="157"/>
      <c r="D4" s="157"/>
      <c r="E4" s="157"/>
      <c r="F4" s="157"/>
      <c r="G4" s="157"/>
      <c r="H4" s="157"/>
      <c r="I4" s="157"/>
      <c r="J4" s="157"/>
    </row>
    <row r="5" spans="1:10" ht="16.5">
      <c r="A5" s="158"/>
      <c r="B5" s="159" t="s">
        <v>219</v>
      </c>
      <c r="C5" s="157"/>
      <c r="D5" s="157"/>
      <c r="E5" s="157"/>
      <c r="F5" s="157"/>
      <c r="G5" s="157"/>
      <c r="H5" s="157"/>
      <c r="I5" s="157"/>
      <c r="J5" s="157"/>
    </row>
    <row r="6" spans="1:10" ht="66">
      <c r="A6" s="451" t="s">
        <v>220</v>
      </c>
      <c r="B6" s="427" t="s">
        <v>211</v>
      </c>
      <c r="C6" s="160"/>
      <c r="D6" s="160"/>
      <c r="E6" s="160"/>
      <c r="F6" s="160"/>
      <c r="G6" s="157"/>
      <c r="H6" s="157"/>
      <c r="I6" s="157"/>
      <c r="J6" s="157"/>
    </row>
    <row r="7" spans="1:10" ht="16.5">
      <c r="A7" s="452"/>
      <c r="B7" s="427" t="s">
        <v>221</v>
      </c>
      <c r="C7" s="160"/>
      <c r="D7" s="160"/>
      <c r="E7" s="160"/>
      <c r="F7" s="160"/>
      <c r="G7" s="157"/>
      <c r="H7" s="157"/>
      <c r="I7" s="157"/>
      <c r="J7" s="157"/>
    </row>
    <row r="8" spans="1:10" ht="16.5">
      <c r="A8" s="428" t="s">
        <v>222</v>
      </c>
      <c r="B8" s="429">
        <f>+B10</f>
        <v>-427544.4</v>
      </c>
      <c r="C8" s="165"/>
      <c r="D8" s="163"/>
      <c r="E8" s="164"/>
      <c r="F8" s="164"/>
      <c r="G8" s="161"/>
      <c r="H8" s="161"/>
      <c r="I8" s="161"/>
      <c r="J8" s="161"/>
    </row>
    <row r="9" spans="1:10">
      <c r="A9" s="430" t="s">
        <v>223</v>
      </c>
      <c r="B9" s="431"/>
      <c r="C9" s="166"/>
      <c r="D9" s="162"/>
      <c r="E9" s="164"/>
      <c r="F9" s="162"/>
      <c r="G9" s="161"/>
      <c r="H9" s="161"/>
      <c r="I9" s="161"/>
      <c r="J9" s="161"/>
    </row>
    <row r="10" spans="1:10">
      <c r="A10" s="432" t="s">
        <v>224</v>
      </c>
      <c r="B10" s="433">
        <f>+B12</f>
        <v>-427544.4</v>
      </c>
      <c r="C10" s="167"/>
      <c r="D10" s="167"/>
    </row>
    <row r="11" spans="1:10">
      <c r="A11" s="434" t="s">
        <v>225</v>
      </c>
      <c r="B11" s="435"/>
      <c r="C11" s="167"/>
      <c r="D11" s="167"/>
    </row>
    <row r="12" spans="1:10">
      <c r="A12" s="436" t="s">
        <v>226</v>
      </c>
      <c r="B12" s="433">
        <f>+B14</f>
        <v>-427544.4</v>
      </c>
      <c r="C12" s="168"/>
      <c r="D12" s="168"/>
    </row>
    <row r="13" spans="1:10">
      <c r="A13" s="437" t="s">
        <v>223</v>
      </c>
      <c r="B13" s="435"/>
      <c r="C13" s="168"/>
      <c r="D13" s="168"/>
    </row>
    <row r="14" spans="1:10">
      <c r="A14" s="436" t="s">
        <v>227</v>
      </c>
      <c r="B14" s="438">
        <f>+B16</f>
        <v>-427544.4</v>
      </c>
      <c r="C14" s="169"/>
      <c r="D14" s="169"/>
    </row>
    <row r="15" spans="1:10">
      <c r="A15" s="439" t="s">
        <v>228</v>
      </c>
      <c r="B15" s="438"/>
      <c r="C15" s="169"/>
      <c r="D15" s="169"/>
    </row>
    <row r="16" spans="1:10">
      <c r="A16" s="440" t="s">
        <v>229</v>
      </c>
      <c r="B16" s="441">
        <f>+'[1]6'!E11</f>
        <v>-427544.4</v>
      </c>
      <c r="C16" s="169"/>
      <c r="D16" s="169"/>
    </row>
  </sheetData>
  <mergeCells count="2">
    <mergeCell ref="A4:B4"/>
    <mergeCell ref="A6:A7"/>
  </mergeCells>
  <pageMargins left="0.7" right="0.7" top="0.75" bottom="0.75" header="0.3" footer="0.3"/>
  <pageSetup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9"/>
  <sheetViews>
    <sheetView topLeftCell="A133" zoomScaleNormal="100" workbookViewId="0">
      <selection activeCell="C134" sqref="C134"/>
    </sheetView>
  </sheetViews>
  <sheetFormatPr defaultColWidth="9.140625" defaultRowHeight="17.25"/>
  <cols>
    <col min="1" max="1" width="15.42578125" style="2" customWidth="1"/>
    <col min="2" max="2" width="16.42578125" style="2" customWidth="1"/>
    <col min="3" max="3" width="76.28515625" style="2" customWidth="1"/>
    <col min="4" max="4" width="26.42578125" style="37" customWidth="1"/>
    <col min="5" max="5" width="13.7109375" style="2" bestFit="1" customWidth="1"/>
    <col min="6" max="6" width="33.7109375" style="2" customWidth="1"/>
    <col min="7" max="7" width="17.85546875" style="2" customWidth="1"/>
    <col min="8" max="8" width="10.28515625" style="2" bestFit="1" customWidth="1"/>
    <col min="9" max="16384" width="9.140625" style="2"/>
  </cols>
  <sheetData>
    <row r="1" spans="1:6">
      <c r="D1" s="34" t="s">
        <v>194</v>
      </c>
    </row>
    <row r="2" spans="1:6">
      <c r="D2" s="34" t="s">
        <v>72</v>
      </c>
    </row>
    <row r="3" spans="1:6">
      <c r="D3" s="34" t="s">
        <v>0</v>
      </c>
    </row>
    <row r="4" spans="1:6">
      <c r="D4" s="35"/>
    </row>
    <row r="5" spans="1:6" ht="96.75" customHeight="1">
      <c r="A5" s="453" t="s">
        <v>247</v>
      </c>
      <c r="B5" s="453"/>
      <c r="C5" s="453"/>
      <c r="D5" s="453"/>
    </row>
    <row r="6" spans="1:6">
      <c r="D6" s="36" t="s">
        <v>35</v>
      </c>
    </row>
    <row r="7" spans="1:6" s="3" customFormat="1" ht="148.5" customHeight="1">
      <c r="A7" s="454" t="s">
        <v>1</v>
      </c>
      <c r="B7" s="454"/>
      <c r="C7" s="454" t="s">
        <v>40</v>
      </c>
      <c r="D7" s="39" t="s">
        <v>210</v>
      </c>
    </row>
    <row r="8" spans="1:6" s="3" customFormat="1">
      <c r="A8" s="30" t="s">
        <v>19</v>
      </c>
      <c r="B8" s="30" t="s">
        <v>41</v>
      </c>
      <c r="C8" s="454"/>
      <c r="D8" s="31" t="s">
        <v>2</v>
      </c>
    </row>
    <row r="9" spans="1:6" s="3" customFormat="1">
      <c r="A9" s="186"/>
      <c r="B9" s="186"/>
      <c r="C9" s="187" t="s">
        <v>42</v>
      </c>
      <c r="D9" s="31">
        <f>+D11+D170</f>
        <v>-499068.59999999986</v>
      </c>
      <c r="E9" s="33"/>
      <c r="F9" s="120"/>
    </row>
    <row r="10" spans="1:6" s="3" customFormat="1">
      <c r="A10" s="186"/>
      <c r="B10" s="186"/>
      <c r="C10" s="187" t="s">
        <v>43</v>
      </c>
      <c r="D10" s="40"/>
    </row>
    <row r="11" spans="1:6" s="3" customFormat="1">
      <c r="A11" s="186"/>
      <c r="B11" s="186"/>
      <c r="C11" s="187" t="s">
        <v>83</v>
      </c>
      <c r="D11" s="31">
        <f>+D12+D25+D50+D63+D76+D95+D120+D157</f>
        <v>387796.10000000009</v>
      </c>
      <c r="F11" s="120"/>
    </row>
    <row r="12" spans="1:6" s="225" customFormat="1" ht="17.25" customHeight="1">
      <c r="A12" s="457">
        <v>1022</v>
      </c>
      <c r="B12" s="460"/>
      <c r="C12" s="132" t="s">
        <v>44</v>
      </c>
      <c r="D12" s="463">
        <f>+D19</f>
        <v>486044</v>
      </c>
      <c r="E12" s="224"/>
      <c r="F12" s="227"/>
    </row>
    <row r="13" spans="1:6" s="225" customFormat="1" ht="22.5" customHeight="1">
      <c r="A13" s="458"/>
      <c r="B13" s="461"/>
      <c r="C13" s="172" t="s">
        <v>249</v>
      </c>
      <c r="D13" s="464"/>
      <c r="E13" s="226"/>
    </row>
    <row r="14" spans="1:6" s="225" customFormat="1" ht="20.25" customHeight="1">
      <c r="A14" s="458"/>
      <c r="B14" s="461"/>
      <c r="C14" s="132" t="s">
        <v>45</v>
      </c>
      <c r="D14" s="464"/>
      <c r="E14" s="226"/>
    </row>
    <row r="15" spans="1:6" s="225" customFormat="1" ht="38.25" customHeight="1">
      <c r="A15" s="458"/>
      <c r="B15" s="461"/>
      <c r="C15" s="172" t="s">
        <v>131</v>
      </c>
      <c r="D15" s="464"/>
      <c r="E15" s="226"/>
      <c r="F15" s="227"/>
    </row>
    <row r="16" spans="1:6" s="225" customFormat="1" ht="20.25" customHeight="1">
      <c r="A16" s="458"/>
      <c r="B16" s="461"/>
      <c r="C16" s="132" t="s">
        <v>46</v>
      </c>
      <c r="D16" s="464"/>
    </row>
    <row r="17" spans="1:6" s="225" customFormat="1" ht="57.75" customHeight="1">
      <c r="A17" s="459"/>
      <c r="B17" s="462"/>
      <c r="C17" s="172" t="s">
        <v>132</v>
      </c>
      <c r="D17" s="465"/>
      <c r="F17" s="228"/>
    </row>
    <row r="18" spans="1:6" s="105" customFormat="1" ht="19.5" customHeight="1">
      <c r="A18" s="466"/>
      <c r="B18" s="467"/>
      <c r="C18" s="468" t="s">
        <v>87</v>
      </c>
      <c r="D18" s="469"/>
    </row>
    <row r="19" spans="1:6" s="225" customFormat="1" ht="20.25" customHeight="1">
      <c r="A19" s="460"/>
      <c r="B19" s="470">
        <v>12001</v>
      </c>
      <c r="C19" s="132" t="s">
        <v>88</v>
      </c>
      <c r="D19" s="473">
        <v>486044</v>
      </c>
    </row>
    <row r="20" spans="1:6" s="225" customFormat="1" ht="24" customHeight="1">
      <c r="A20" s="461"/>
      <c r="B20" s="471"/>
      <c r="C20" s="172" t="s">
        <v>250</v>
      </c>
      <c r="D20" s="474"/>
    </row>
    <row r="21" spans="1:6" s="225" customFormat="1" ht="19.5" customHeight="1">
      <c r="A21" s="461"/>
      <c r="B21" s="471"/>
      <c r="C21" s="132" t="s">
        <v>48</v>
      </c>
      <c r="D21" s="474"/>
    </row>
    <row r="22" spans="1:6" s="225" customFormat="1" ht="35.25" customHeight="1">
      <c r="A22" s="461"/>
      <c r="B22" s="471"/>
      <c r="C22" s="172" t="s">
        <v>251</v>
      </c>
      <c r="D22" s="474"/>
    </row>
    <row r="23" spans="1:6" s="225" customFormat="1" ht="19.5" customHeight="1">
      <c r="A23" s="461"/>
      <c r="B23" s="471"/>
      <c r="C23" s="132" t="s">
        <v>91</v>
      </c>
      <c r="D23" s="474"/>
    </row>
    <row r="24" spans="1:6" s="225" customFormat="1" ht="20.25" customHeight="1">
      <c r="A24" s="462"/>
      <c r="B24" s="472"/>
      <c r="C24" s="172" t="s">
        <v>79</v>
      </c>
      <c r="D24" s="475"/>
    </row>
    <row r="25" spans="1:6" s="153" customFormat="1" ht="20.25" customHeight="1">
      <c r="A25" s="476">
        <v>1058</v>
      </c>
      <c r="B25" s="477"/>
      <c r="C25" s="230" t="s">
        <v>44</v>
      </c>
      <c r="D25" s="478">
        <f>D32+D38+D44</f>
        <v>-472926.5</v>
      </c>
    </row>
    <row r="26" spans="1:6" s="153" customFormat="1" ht="38.25" customHeight="1">
      <c r="A26" s="458"/>
      <c r="B26" s="461"/>
      <c r="C26" s="132" t="s">
        <v>252</v>
      </c>
      <c r="D26" s="479"/>
    </row>
    <row r="27" spans="1:6" s="153" customFormat="1" ht="20.25" customHeight="1">
      <c r="A27" s="458"/>
      <c r="B27" s="461"/>
      <c r="C27" s="230" t="s">
        <v>45</v>
      </c>
      <c r="D27" s="479"/>
    </row>
    <row r="28" spans="1:6" s="153" customFormat="1" ht="37.5" customHeight="1">
      <c r="A28" s="458"/>
      <c r="B28" s="461"/>
      <c r="C28" s="230" t="s">
        <v>253</v>
      </c>
      <c r="D28" s="479"/>
    </row>
    <row r="29" spans="1:6" s="153" customFormat="1" ht="21" customHeight="1">
      <c r="A29" s="458"/>
      <c r="B29" s="461"/>
      <c r="C29" s="230" t="s">
        <v>46</v>
      </c>
      <c r="D29" s="479"/>
    </row>
    <row r="30" spans="1:6" s="153" customFormat="1" ht="39.75" customHeight="1">
      <c r="A30" s="458"/>
      <c r="B30" s="462"/>
      <c r="C30" s="230" t="s">
        <v>254</v>
      </c>
      <c r="D30" s="480"/>
    </row>
    <row r="31" spans="1:6" s="153" customFormat="1" ht="19.5" customHeight="1">
      <c r="A31" s="458"/>
      <c r="B31" s="526" t="s">
        <v>87</v>
      </c>
      <c r="C31" s="527"/>
      <c r="D31" s="527"/>
    </row>
    <row r="32" spans="1:6" s="153" customFormat="1" ht="20.25" customHeight="1">
      <c r="A32" s="458"/>
      <c r="B32" s="522">
        <v>11002</v>
      </c>
      <c r="C32" s="230" t="s">
        <v>88</v>
      </c>
      <c r="D32" s="528">
        <v>-190000</v>
      </c>
    </row>
    <row r="33" spans="1:4" s="153" customFormat="1" ht="40.5" customHeight="1">
      <c r="A33" s="458"/>
      <c r="B33" s="523"/>
      <c r="C33" s="132" t="s">
        <v>255</v>
      </c>
      <c r="D33" s="529"/>
    </row>
    <row r="34" spans="1:4" s="153" customFormat="1" ht="19.5" customHeight="1">
      <c r="A34" s="458"/>
      <c r="B34" s="523"/>
      <c r="C34" s="230" t="s">
        <v>48</v>
      </c>
      <c r="D34" s="529"/>
    </row>
    <row r="35" spans="1:4" s="153" customFormat="1" ht="78" customHeight="1">
      <c r="A35" s="458"/>
      <c r="B35" s="523"/>
      <c r="C35" s="230" t="s">
        <v>256</v>
      </c>
      <c r="D35" s="529"/>
    </row>
    <row r="36" spans="1:4" s="153" customFormat="1" ht="24" customHeight="1">
      <c r="A36" s="458"/>
      <c r="B36" s="523"/>
      <c r="C36" s="230" t="s">
        <v>91</v>
      </c>
      <c r="D36" s="529"/>
    </row>
    <row r="37" spans="1:4" s="153" customFormat="1" ht="19.5" customHeight="1">
      <c r="A37" s="458"/>
      <c r="B37" s="524"/>
      <c r="C37" s="230" t="s">
        <v>108</v>
      </c>
      <c r="D37" s="530"/>
    </row>
    <row r="38" spans="1:4" s="153" customFormat="1" ht="20.25" customHeight="1">
      <c r="A38" s="458"/>
      <c r="B38" s="522">
        <v>11007</v>
      </c>
      <c r="C38" s="230" t="s">
        <v>88</v>
      </c>
      <c r="D38" s="528">
        <v>-82926.5</v>
      </c>
    </row>
    <row r="39" spans="1:4" s="153" customFormat="1" ht="38.25" customHeight="1">
      <c r="A39" s="458"/>
      <c r="B39" s="523"/>
      <c r="C39" s="132" t="s">
        <v>257</v>
      </c>
      <c r="D39" s="529"/>
    </row>
    <row r="40" spans="1:4" s="153" customFormat="1" ht="19.5" customHeight="1">
      <c r="A40" s="458"/>
      <c r="B40" s="523"/>
      <c r="C40" s="230" t="s">
        <v>48</v>
      </c>
      <c r="D40" s="529"/>
    </row>
    <row r="41" spans="1:4" s="153" customFormat="1" ht="55.5" customHeight="1">
      <c r="A41" s="458"/>
      <c r="B41" s="523"/>
      <c r="C41" s="230" t="s">
        <v>258</v>
      </c>
      <c r="D41" s="529"/>
    </row>
    <row r="42" spans="1:4" s="153" customFormat="1" ht="24" customHeight="1">
      <c r="A42" s="458"/>
      <c r="B42" s="523"/>
      <c r="C42" s="230" t="s">
        <v>91</v>
      </c>
      <c r="D42" s="529"/>
    </row>
    <row r="43" spans="1:4" s="153" customFormat="1" ht="19.5" customHeight="1">
      <c r="A43" s="458"/>
      <c r="B43" s="524"/>
      <c r="C43" s="230" t="s">
        <v>108</v>
      </c>
      <c r="D43" s="530"/>
    </row>
    <row r="44" spans="1:4" s="153" customFormat="1" ht="20.25" customHeight="1">
      <c r="A44" s="458"/>
      <c r="B44" s="522">
        <v>31002</v>
      </c>
      <c r="C44" s="230" t="s">
        <v>88</v>
      </c>
      <c r="D44" s="525">
        <f>-200000</f>
        <v>-200000</v>
      </c>
    </row>
    <row r="45" spans="1:4" s="153" customFormat="1" ht="39" customHeight="1">
      <c r="A45" s="458"/>
      <c r="B45" s="523"/>
      <c r="C45" s="132" t="s">
        <v>259</v>
      </c>
      <c r="D45" s="509"/>
    </row>
    <row r="46" spans="1:4" s="153" customFormat="1" ht="23.25" customHeight="1">
      <c r="A46" s="458"/>
      <c r="B46" s="523"/>
      <c r="C46" s="230" t="s">
        <v>48</v>
      </c>
      <c r="D46" s="509"/>
    </row>
    <row r="47" spans="1:4" s="153" customFormat="1" ht="51.75">
      <c r="A47" s="458"/>
      <c r="B47" s="523"/>
      <c r="C47" s="132" t="s">
        <v>260</v>
      </c>
      <c r="D47" s="509"/>
    </row>
    <row r="48" spans="1:4" s="153" customFormat="1" ht="24" customHeight="1">
      <c r="A48" s="458"/>
      <c r="B48" s="523"/>
      <c r="C48" s="230" t="s">
        <v>91</v>
      </c>
      <c r="D48" s="509"/>
    </row>
    <row r="49" spans="1:4" s="153" customFormat="1" ht="34.5">
      <c r="A49" s="459"/>
      <c r="B49" s="524"/>
      <c r="C49" s="230" t="s">
        <v>261</v>
      </c>
      <c r="D49" s="510"/>
    </row>
    <row r="50" spans="1:4" s="153" customFormat="1" ht="20.25" customHeight="1">
      <c r="A50" s="476">
        <v>1067</v>
      </c>
      <c r="B50" s="477"/>
      <c r="C50" s="230" t="s">
        <v>44</v>
      </c>
      <c r="D50" s="478">
        <f>+D57</f>
        <v>-2780</v>
      </c>
    </row>
    <row r="51" spans="1:4" s="153" customFormat="1" ht="38.25" customHeight="1">
      <c r="A51" s="458"/>
      <c r="B51" s="461"/>
      <c r="C51" s="132" t="s">
        <v>262</v>
      </c>
      <c r="D51" s="479"/>
    </row>
    <row r="52" spans="1:4" s="153" customFormat="1" ht="20.25" customHeight="1">
      <c r="A52" s="458"/>
      <c r="B52" s="461"/>
      <c r="C52" s="230" t="s">
        <v>45</v>
      </c>
      <c r="D52" s="479"/>
    </row>
    <row r="53" spans="1:4" s="153" customFormat="1" ht="55.5" customHeight="1">
      <c r="A53" s="458"/>
      <c r="B53" s="461"/>
      <c r="C53" s="230" t="s">
        <v>263</v>
      </c>
      <c r="D53" s="479"/>
    </row>
    <row r="54" spans="1:4" s="153" customFormat="1" ht="21" customHeight="1">
      <c r="A54" s="458"/>
      <c r="B54" s="461"/>
      <c r="C54" s="230" t="s">
        <v>46</v>
      </c>
      <c r="D54" s="479"/>
    </row>
    <row r="55" spans="1:4" s="153" customFormat="1" ht="72.75" customHeight="1">
      <c r="A55" s="459"/>
      <c r="B55" s="462"/>
      <c r="C55" s="230" t="s">
        <v>264</v>
      </c>
      <c r="D55" s="480"/>
    </row>
    <row r="56" spans="1:4" s="153" customFormat="1" ht="19.5" customHeight="1">
      <c r="A56" s="229"/>
      <c r="B56" s="526" t="s">
        <v>87</v>
      </c>
      <c r="C56" s="527"/>
      <c r="D56" s="527"/>
    </row>
    <row r="57" spans="1:4" s="153" customFormat="1" ht="20.25" customHeight="1">
      <c r="A57" s="476"/>
      <c r="B57" s="522">
        <v>11002</v>
      </c>
      <c r="C57" s="230" t="s">
        <v>88</v>
      </c>
      <c r="D57" s="528">
        <v>-2780</v>
      </c>
    </row>
    <row r="58" spans="1:4" s="153" customFormat="1" ht="27" customHeight="1">
      <c r="A58" s="458"/>
      <c r="B58" s="523"/>
      <c r="C58" s="132" t="s">
        <v>265</v>
      </c>
      <c r="D58" s="529"/>
    </row>
    <row r="59" spans="1:4" s="153" customFormat="1" ht="19.5" customHeight="1">
      <c r="A59" s="458"/>
      <c r="B59" s="523"/>
      <c r="C59" s="230" t="s">
        <v>48</v>
      </c>
      <c r="D59" s="529"/>
    </row>
    <row r="60" spans="1:4" s="153" customFormat="1" ht="95.25" customHeight="1">
      <c r="A60" s="458"/>
      <c r="B60" s="523"/>
      <c r="C60" s="230" t="s">
        <v>266</v>
      </c>
      <c r="D60" s="529"/>
    </row>
    <row r="61" spans="1:4" s="153" customFormat="1" ht="24" customHeight="1">
      <c r="A61" s="458"/>
      <c r="B61" s="523"/>
      <c r="C61" s="230" t="s">
        <v>91</v>
      </c>
      <c r="D61" s="529"/>
    </row>
    <row r="62" spans="1:4" s="153" customFormat="1" ht="19.5" customHeight="1">
      <c r="A62" s="459"/>
      <c r="B62" s="524"/>
      <c r="C62" s="230" t="s">
        <v>108</v>
      </c>
      <c r="D62" s="530"/>
    </row>
    <row r="63" spans="1:4" s="153" customFormat="1" ht="20.25" customHeight="1">
      <c r="A63" s="476">
        <v>1104</v>
      </c>
      <c r="B63" s="477"/>
      <c r="C63" s="230" t="s">
        <v>44</v>
      </c>
      <c r="D63" s="478">
        <f>+D70</f>
        <v>-110092.5</v>
      </c>
    </row>
    <row r="64" spans="1:4" s="153" customFormat="1" ht="38.25" customHeight="1">
      <c r="A64" s="458"/>
      <c r="B64" s="461"/>
      <c r="C64" s="132" t="s">
        <v>267</v>
      </c>
      <c r="D64" s="479"/>
    </row>
    <row r="65" spans="1:4" s="153" customFormat="1" ht="20.25" customHeight="1">
      <c r="A65" s="458"/>
      <c r="B65" s="461"/>
      <c r="C65" s="230" t="s">
        <v>45</v>
      </c>
      <c r="D65" s="479"/>
    </row>
    <row r="66" spans="1:4" s="153" customFormat="1" ht="55.5" customHeight="1">
      <c r="A66" s="458"/>
      <c r="B66" s="461"/>
      <c r="C66" s="230" t="s">
        <v>268</v>
      </c>
      <c r="D66" s="479"/>
    </row>
    <row r="67" spans="1:4" s="153" customFormat="1" ht="21" customHeight="1">
      <c r="A67" s="458"/>
      <c r="B67" s="461"/>
      <c r="C67" s="230" t="s">
        <v>46</v>
      </c>
      <c r="D67" s="479"/>
    </row>
    <row r="68" spans="1:4" s="153" customFormat="1" ht="34.5">
      <c r="A68" s="459"/>
      <c r="B68" s="462"/>
      <c r="C68" s="230" t="s">
        <v>269</v>
      </c>
      <c r="D68" s="480"/>
    </row>
    <row r="69" spans="1:4" s="153" customFormat="1" ht="19.5" customHeight="1">
      <c r="A69" s="229"/>
      <c r="B69" s="526" t="s">
        <v>87</v>
      </c>
      <c r="C69" s="527"/>
      <c r="D69" s="527"/>
    </row>
    <row r="70" spans="1:4" s="153" customFormat="1" ht="20.25" customHeight="1">
      <c r="A70" s="476"/>
      <c r="B70" s="522">
        <v>11001</v>
      </c>
      <c r="C70" s="230" t="s">
        <v>88</v>
      </c>
      <c r="D70" s="528">
        <v>-110092.5</v>
      </c>
    </row>
    <row r="71" spans="1:4" s="153" customFormat="1" ht="40.5" customHeight="1">
      <c r="A71" s="458"/>
      <c r="B71" s="523"/>
      <c r="C71" s="132" t="s">
        <v>270</v>
      </c>
      <c r="D71" s="529"/>
    </row>
    <row r="72" spans="1:4" s="153" customFormat="1" ht="19.5" customHeight="1">
      <c r="A72" s="458"/>
      <c r="B72" s="523"/>
      <c r="C72" s="230" t="s">
        <v>48</v>
      </c>
      <c r="D72" s="529"/>
    </row>
    <row r="73" spans="1:4" s="153" customFormat="1" ht="51.75">
      <c r="A73" s="458"/>
      <c r="B73" s="523"/>
      <c r="C73" s="230" t="s">
        <v>271</v>
      </c>
      <c r="D73" s="529"/>
    </row>
    <row r="74" spans="1:4" s="153" customFormat="1" ht="24" customHeight="1">
      <c r="A74" s="458"/>
      <c r="B74" s="523"/>
      <c r="C74" s="230" t="s">
        <v>91</v>
      </c>
      <c r="D74" s="529"/>
    </row>
    <row r="75" spans="1:4" s="153" customFormat="1" ht="19.5" customHeight="1">
      <c r="A75" s="459"/>
      <c r="B75" s="524"/>
      <c r="C75" s="230" t="s">
        <v>108</v>
      </c>
      <c r="D75" s="530"/>
    </row>
    <row r="76" spans="1:4" s="3" customFormat="1">
      <c r="A76" s="488">
        <v>1134</v>
      </c>
      <c r="B76" s="456"/>
      <c r="C76" s="188" t="s">
        <v>44</v>
      </c>
      <c r="D76" s="455">
        <f>+D83+D89</f>
        <v>-149619.9</v>
      </c>
    </row>
    <row r="77" spans="1:4" s="3" customFormat="1" ht="34.5">
      <c r="A77" s="488"/>
      <c r="B77" s="456"/>
      <c r="C77" s="189" t="s">
        <v>130</v>
      </c>
      <c r="D77" s="455"/>
    </row>
    <row r="78" spans="1:4" s="3" customFormat="1">
      <c r="A78" s="488"/>
      <c r="B78" s="456"/>
      <c r="C78" s="188" t="s">
        <v>45</v>
      </c>
      <c r="D78" s="455"/>
    </row>
    <row r="79" spans="1:4" s="3" customFormat="1" ht="34.5">
      <c r="A79" s="488"/>
      <c r="B79" s="456"/>
      <c r="C79" s="189" t="s">
        <v>131</v>
      </c>
      <c r="D79" s="455"/>
    </row>
    <row r="80" spans="1:4" s="3" customFormat="1">
      <c r="A80" s="488"/>
      <c r="B80" s="456"/>
      <c r="C80" s="188" t="s">
        <v>46</v>
      </c>
      <c r="D80" s="455"/>
    </row>
    <row r="81" spans="1:4" s="3" customFormat="1" ht="51.75">
      <c r="A81" s="488"/>
      <c r="B81" s="456"/>
      <c r="C81" s="189" t="s">
        <v>132</v>
      </c>
      <c r="D81" s="455"/>
    </row>
    <row r="82" spans="1:4" s="3" customFormat="1">
      <c r="A82" s="488"/>
      <c r="B82" s="190"/>
      <c r="C82" s="531" t="s">
        <v>87</v>
      </c>
      <c r="D82" s="531"/>
    </row>
    <row r="83" spans="1:4" s="3" customFormat="1">
      <c r="A83" s="488"/>
      <c r="B83" s="489" t="s">
        <v>67</v>
      </c>
      <c r="C83" s="191" t="s">
        <v>88</v>
      </c>
      <c r="D83" s="487">
        <v>-78095.7</v>
      </c>
    </row>
    <row r="84" spans="1:4" s="3" customFormat="1" ht="51.75">
      <c r="A84" s="488"/>
      <c r="B84" s="489"/>
      <c r="C84" s="192" t="s">
        <v>135</v>
      </c>
      <c r="D84" s="487"/>
    </row>
    <row r="85" spans="1:4" s="3" customFormat="1">
      <c r="A85" s="488"/>
      <c r="B85" s="489"/>
      <c r="C85" s="191" t="s">
        <v>48</v>
      </c>
      <c r="D85" s="487"/>
    </row>
    <row r="86" spans="1:4" s="3" customFormat="1" ht="69">
      <c r="A86" s="488"/>
      <c r="B86" s="489"/>
      <c r="C86" s="192" t="s">
        <v>136</v>
      </c>
      <c r="D86" s="487"/>
    </row>
    <row r="87" spans="1:4" s="3" customFormat="1">
      <c r="A87" s="488"/>
      <c r="B87" s="489"/>
      <c r="C87" s="191" t="s">
        <v>91</v>
      </c>
      <c r="D87" s="487"/>
    </row>
    <row r="88" spans="1:4" s="3" customFormat="1">
      <c r="A88" s="488"/>
      <c r="B88" s="489"/>
      <c r="C88" s="192" t="s">
        <v>108</v>
      </c>
      <c r="D88" s="487"/>
    </row>
    <row r="89" spans="1:4" s="3" customFormat="1">
      <c r="A89" s="488"/>
      <c r="B89" s="486">
        <v>12002</v>
      </c>
      <c r="C89" s="188" t="s">
        <v>88</v>
      </c>
      <c r="D89" s="487">
        <v>-71524.2</v>
      </c>
    </row>
    <row r="90" spans="1:4" s="3" customFormat="1" ht="69">
      <c r="A90" s="488"/>
      <c r="B90" s="486"/>
      <c r="C90" s="189" t="s">
        <v>133</v>
      </c>
      <c r="D90" s="487"/>
    </row>
    <row r="91" spans="1:4" s="3" customFormat="1">
      <c r="A91" s="488"/>
      <c r="B91" s="486"/>
      <c r="C91" s="188" t="s">
        <v>48</v>
      </c>
      <c r="D91" s="487"/>
    </row>
    <row r="92" spans="1:4" s="3" customFormat="1" ht="51.75">
      <c r="A92" s="488"/>
      <c r="B92" s="486"/>
      <c r="C92" s="189" t="s">
        <v>134</v>
      </c>
      <c r="D92" s="487"/>
    </row>
    <row r="93" spans="1:4" s="3" customFormat="1">
      <c r="A93" s="488"/>
      <c r="B93" s="486"/>
      <c r="C93" s="188" t="s">
        <v>91</v>
      </c>
      <c r="D93" s="487"/>
    </row>
    <row r="94" spans="1:4" s="3" customFormat="1">
      <c r="A94" s="488"/>
      <c r="B94" s="486"/>
      <c r="C94" s="189" t="s">
        <v>79</v>
      </c>
      <c r="D94" s="487"/>
    </row>
    <row r="95" spans="1:4" s="3" customFormat="1">
      <c r="A95" s="511">
        <v>1165</v>
      </c>
      <c r="B95" s="513"/>
      <c r="C95" s="193" t="s">
        <v>44</v>
      </c>
      <c r="D95" s="495">
        <f>+D102+D108+D114</f>
        <v>-3188520</v>
      </c>
    </row>
    <row r="96" spans="1:4" s="3" customFormat="1">
      <c r="A96" s="512"/>
      <c r="B96" s="514"/>
      <c r="C96" s="194" t="s">
        <v>232</v>
      </c>
      <c r="D96" s="496"/>
    </row>
    <row r="97" spans="1:5" s="3" customFormat="1">
      <c r="A97" s="512"/>
      <c r="B97" s="514"/>
      <c r="C97" s="193" t="s">
        <v>45</v>
      </c>
      <c r="D97" s="496"/>
    </row>
    <row r="98" spans="1:5" s="3" customFormat="1">
      <c r="A98" s="512"/>
      <c r="B98" s="514"/>
      <c r="C98" s="194" t="s">
        <v>233</v>
      </c>
      <c r="D98" s="496"/>
    </row>
    <row r="99" spans="1:5" s="3" customFormat="1">
      <c r="A99" s="512"/>
      <c r="B99" s="514"/>
      <c r="C99" s="193" t="s">
        <v>46</v>
      </c>
      <c r="D99" s="496"/>
    </row>
    <row r="100" spans="1:5" s="3" customFormat="1" ht="34.5">
      <c r="A100" s="512"/>
      <c r="B100" s="515"/>
      <c r="C100" s="195" t="s">
        <v>234</v>
      </c>
      <c r="D100" s="497"/>
    </row>
    <row r="101" spans="1:5" s="3" customFormat="1">
      <c r="A101" s="512"/>
      <c r="B101" s="516" t="s">
        <v>87</v>
      </c>
      <c r="C101" s="517"/>
      <c r="D101" s="518"/>
    </row>
    <row r="102" spans="1:5" s="3" customFormat="1">
      <c r="A102" s="512"/>
      <c r="B102" s="505">
        <v>11002</v>
      </c>
      <c r="C102" s="196" t="s">
        <v>88</v>
      </c>
      <c r="D102" s="508">
        <v>20000</v>
      </c>
    </row>
    <row r="103" spans="1:5" s="3" customFormat="1" ht="45" customHeight="1">
      <c r="A103" s="512"/>
      <c r="B103" s="506"/>
      <c r="C103" s="197" t="s">
        <v>242</v>
      </c>
      <c r="D103" s="509"/>
    </row>
    <row r="104" spans="1:5" s="3" customFormat="1">
      <c r="A104" s="512"/>
      <c r="B104" s="506"/>
      <c r="C104" s="196" t="s">
        <v>48</v>
      </c>
      <c r="D104" s="509"/>
    </row>
    <row r="105" spans="1:5" s="3" customFormat="1" ht="86.25">
      <c r="A105" s="512"/>
      <c r="B105" s="506"/>
      <c r="C105" s="197" t="s">
        <v>243</v>
      </c>
      <c r="D105" s="509"/>
    </row>
    <row r="106" spans="1:5" s="3" customFormat="1">
      <c r="A106" s="512"/>
      <c r="B106" s="506"/>
      <c r="C106" s="196" t="s">
        <v>91</v>
      </c>
      <c r="D106" s="509"/>
    </row>
    <row r="107" spans="1:5" s="3" customFormat="1">
      <c r="A107" s="512"/>
      <c r="B107" s="507"/>
      <c r="C107" s="197" t="s">
        <v>108</v>
      </c>
      <c r="D107" s="510"/>
    </row>
    <row r="108" spans="1:5" s="153" customFormat="1" ht="20.25" customHeight="1">
      <c r="A108" s="476"/>
      <c r="B108" s="522">
        <v>11008</v>
      </c>
      <c r="C108" s="230" t="s">
        <v>88</v>
      </c>
      <c r="D108" s="525">
        <v>-481520</v>
      </c>
    </row>
    <row r="109" spans="1:5" s="153" customFormat="1" ht="34.5">
      <c r="A109" s="458"/>
      <c r="B109" s="523"/>
      <c r="C109" s="132" t="s">
        <v>272</v>
      </c>
      <c r="D109" s="509"/>
    </row>
    <row r="110" spans="1:5" s="153" customFormat="1" ht="23.25" customHeight="1">
      <c r="A110" s="458"/>
      <c r="B110" s="523"/>
      <c r="C110" s="230" t="s">
        <v>48</v>
      </c>
      <c r="D110" s="509"/>
    </row>
    <row r="111" spans="1:5" s="153" customFormat="1" ht="34.5">
      <c r="A111" s="458"/>
      <c r="B111" s="523"/>
      <c r="C111" s="230" t="s">
        <v>273</v>
      </c>
      <c r="D111" s="509"/>
      <c r="E111" s="232"/>
    </row>
    <row r="112" spans="1:5" s="153" customFormat="1" ht="24" customHeight="1">
      <c r="A112" s="458"/>
      <c r="B112" s="523"/>
      <c r="C112" s="230" t="s">
        <v>91</v>
      </c>
      <c r="D112" s="509"/>
    </row>
    <row r="113" spans="1:7" s="153" customFormat="1" ht="19.5" customHeight="1">
      <c r="A113" s="459"/>
      <c r="B113" s="524"/>
      <c r="C113" s="230" t="s">
        <v>108</v>
      </c>
      <c r="D113" s="510"/>
    </row>
    <row r="114" spans="1:7" s="153" customFormat="1" ht="20.25" customHeight="1">
      <c r="A114" s="476"/>
      <c r="B114" s="522">
        <v>31003</v>
      </c>
      <c r="C114" s="230" t="s">
        <v>88</v>
      </c>
      <c r="D114" s="525">
        <v>-2727000</v>
      </c>
    </row>
    <row r="115" spans="1:7" s="153" customFormat="1">
      <c r="A115" s="458"/>
      <c r="B115" s="523"/>
      <c r="C115" s="132" t="s">
        <v>274</v>
      </c>
      <c r="D115" s="509"/>
    </row>
    <row r="116" spans="1:7" s="153" customFormat="1" ht="23.25" customHeight="1">
      <c r="A116" s="458"/>
      <c r="B116" s="523"/>
      <c r="C116" s="230" t="s">
        <v>48</v>
      </c>
      <c r="D116" s="509"/>
    </row>
    <row r="117" spans="1:7" s="153" customFormat="1" ht="34.5">
      <c r="A117" s="458"/>
      <c r="B117" s="523"/>
      <c r="C117" s="230" t="s">
        <v>275</v>
      </c>
      <c r="D117" s="509"/>
    </row>
    <row r="118" spans="1:7" s="153" customFormat="1" ht="24" customHeight="1">
      <c r="A118" s="458"/>
      <c r="B118" s="523"/>
      <c r="C118" s="230" t="s">
        <v>91</v>
      </c>
      <c r="D118" s="509"/>
    </row>
    <row r="119" spans="1:7" s="153" customFormat="1" ht="34.5">
      <c r="A119" s="459"/>
      <c r="B119" s="524"/>
      <c r="C119" s="230" t="s">
        <v>276</v>
      </c>
      <c r="D119" s="510"/>
    </row>
    <row r="120" spans="1:7" s="225" customFormat="1" ht="19.5" customHeight="1">
      <c r="A120" s="476">
        <v>1187</v>
      </c>
      <c r="B120" s="477"/>
      <c r="C120" s="132" t="s">
        <v>44</v>
      </c>
      <c r="D120" s="498">
        <f>D127+D133+D139+D151+D145</f>
        <v>4205221</v>
      </c>
    </row>
    <row r="121" spans="1:7" s="225" customFormat="1" ht="22.5" customHeight="1">
      <c r="A121" s="458"/>
      <c r="B121" s="461"/>
      <c r="C121" s="170" t="s">
        <v>277</v>
      </c>
      <c r="D121" s="499"/>
    </row>
    <row r="122" spans="1:7" s="225" customFormat="1" ht="19.5" customHeight="1">
      <c r="A122" s="458"/>
      <c r="B122" s="461"/>
      <c r="C122" s="132" t="s">
        <v>45</v>
      </c>
      <c r="D122" s="499"/>
    </row>
    <row r="123" spans="1:7" s="225" customFormat="1" ht="51.75">
      <c r="A123" s="458"/>
      <c r="B123" s="461"/>
      <c r="C123" s="172" t="s">
        <v>278</v>
      </c>
      <c r="D123" s="499"/>
      <c r="F123" s="227"/>
      <c r="G123" s="227"/>
    </row>
    <row r="124" spans="1:7" s="225" customFormat="1" ht="20.25" customHeight="1">
      <c r="A124" s="458"/>
      <c r="B124" s="461"/>
      <c r="C124" s="132" t="s">
        <v>46</v>
      </c>
      <c r="D124" s="499"/>
      <c r="F124" s="233"/>
      <c r="G124" s="233"/>
    </row>
    <row r="125" spans="1:7" s="225" customFormat="1" ht="42" customHeight="1">
      <c r="A125" s="459"/>
      <c r="B125" s="462"/>
      <c r="C125" s="172" t="s">
        <v>279</v>
      </c>
      <c r="D125" s="500"/>
    </row>
    <row r="126" spans="1:7" s="105" customFormat="1">
      <c r="A126" s="466"/>
      <c r="B126" s="467"/>
      <c r="C126" s="468" t="s">
        <v>87</v>
      </c>
      <c r="D126" s="469"/>
    </row>
    <row r="127" spans="1:7" s="225" customFormat="1" ht="20.25" customHeight="1">
      <c r="A127" s="477"/>
      <c r="B127" s="532">
        <v>12002</v>
      </c>
      <c r="C127" s="132" t="s">
        <v>88</v>
      </c>
      <c r="D127" s="533">
        <v>-115664</v>
      </c>
    </row>
    <row r="128" spans="1:7" s="225" customFormat="1" ht="79.5" customHeight="1">
      <c r="A128" s="461"/>
      <c r="B128" s="471"/>
      <c r="C128" s="172" t="s">
        <v>447</v>
      </c>
      <c r="D128" s="534"/>
    </row>
    <row r="129" spans="1:4" s="225" customFormat="1" ht="22.5" customHeight="1">
      <c r="A129" s="461"/>
      <c r="B129" s="471"/>
      <c r="C129" s="132" t="s">
        <v>48</v>
      </c>
      <c r="D129" s="534"/>
    </row>
    <row r="130" spans="1:4" s="225" customFormat="1" ht="38.25" customHeight="1">
      <c r="A130" s="461"/>
      <c r="B130" s="471"/>
      <c r="C130" s="172" t="s">
        <v>448</v>
      </c>
      <c r="D130" s="534"/>
    </row>
    <row r="131" spans="1:4" s="225" customFormat="1" ht="19.5" customHeight="1">
      <c r="A131" s="461"/>
      <c r="B131" s="471"/>
      <c r="C131" s="132" t="s">
        <v>91</v>
      </c>
      <c r="D131" s="534"/>
    </row>
    <row r="132" spans="1:4" s="225" customFormat="1" ht="20.25" customHeight="1">
      <c r="A132" s="462"/>
      <c r="B132" s="472"/>
      <c r="C132" s="172" t="s">
        <v>79</v>
      </c>
      <c r="D132" s="535"/>
    </row>
    <row r="133" spans="1:4" s="225" customFormat="1" ht="20.25" customHeight="1">
      <c r="A133" s="477"/>
      <c r="B133" s="532">
        <v>12004</v>
      </c>
      <c r="C133" s="132" t="s">
        <v>88</v>
      </c>
      <c r="D133" s="533">
        <v>825237</v>
      </c>
    </row>
    <row r="134" spans="1:4" s="225" customFormat="1" ht="41.25" customHeight="1">
      <c r="A134" s="461"/>
      <c r="B134" s="471"/>
      <c r="C134" s="172" t="s">
        <v>463</v>
      </c>
      <c r="D134" s="534"/>
    </row>
    <row r="135" spans="1:4" s="225" customFormat="1" ht="22.5" customHeight="1">
      <c r="A135" s="461"/>
      <c r="B135" s="471"/>
      <c r="C135" s="132" t="s">
        <v>48</v>
      </c>
      <c r="D135" s="534"/>
    </row>
    <row r="136" spans="1:4" s="225" customFormat="1" ht="38.25" customHeight="1">
      <c r="A136" s="461"/>
      <c r="B136" s="471"/>
      <c r="C136" s="172" t="s">
        <v>280</v>
      </c>
      <c r="D136" s="534"/>
    </row>
    <row r="137" spans="1:4" s="225" customFormat="1" ht="19.5" customHeight="1">
      <c r="A137" s="461"/>
      <c r="B137" s="471"/>
      <c r="C137" s="132" t="s">
        <v>91</v>
      </c>
      <c r="D137" s="534"/>
    </row>
    <row r="138" spans="1:4" s="225" customFormat="1" ht="20.25" customHeight="1">
      <c r="A138" s="462"/>
      <c r="B138" s="472"/>
      <c r="C138" s="172" t="s">
        <v>79</v>
      </c>
      <c r="D138" s="535"/>
    </row>
    <row r="139" spans="1:4" s="225" customFormat="1" ht="20.25" customHeight="1">
      <c r="A139" s="477"/>
      <c r="B139" s="532">
        <v>12006</v>
      </c>
      <c r="C139" s="379" t="s">
        <v>88</v>
      </c>
      <c r="D139" s="533">
        <v>-2019</v>
      </c>
    </row>
    <row r="140" spans="1:4" s="225" customFormat="1" ht="58.5" customHeight="1">
      <c r="A140" s="461"/>
      <c r="B140" s="471"/>
      <c r="C140" s="378" t="s">
        <v>449</v>
      </c>
      <c r="D140" s="534"/>
    </row>
    <row r="141" spans="1:4" s="225" customFormat="1" ht="22.5" customHeight="1">
      <c r="A141" s="461"/>
      <c r="B141" s="471"/>
      <c r="C141" s="379" t="s">
        <v>48</v>
      </c>
      <c r="D141" s="534"/>
    </row>
    <row r="142" spans="1:4" s="225" customFormat="1" ht="38.25" customHeight="1">
      <c r="A142" s="461"/>
      <c r="B142" s="471"/>
      <c r="C142" s="378" t="s">
        <v>450</v>
      </c>
      <c r="D142" s="534"/>
    </row>
    <row r="143" spans="1:4" s="225" customFormat="1" ht="19.5" customHeight="1">
      <c r="A143" s="461"/>
      <c r="B143" s="471"/>
      <c r="C143" s="379" t="s">
        <v>91</v>
      </c>
      <c r="D143" s="534"/>
    </row>
    <row r="144" spans="1:4" s="225" customFormat="1" ht="20.25" customHeight="1">
      <c r="A144" s="462"/>
      <c r="B144" s="472"/>
      <c r="C144" s="378" t="s">
        <v>79</v>
      </c>
      <c r="D144" s="535"/>
    </row>
    <row r="145" spans="1:4" s="225" customFormat="1" ht="20.25" customHeight="1">
      <c r="A145" s="477"/>
      <c r="B145" s="532">
        <v>12012</v>
      </c>
      <c r="C145" s="132" t="s">
        <v>88</v>
      </c>
      <c r="D145" s="533">
        <v>-49698</v>
      </c>
    </row>
    <row r="146" spans="1:4" s="225" customFormat="1" ht="63" customHeight="1">
      <c r="A146" s="461"/>
      <c r="B146" s="471"/>
      <c r="C146" s="172" t="s">
        <v>460</v>
      </c>
      <c r="D146" s="534"/>
    </row>
    <row r="147" spans="1:4" s="225" customFormat="1" ht="18.75" customHeight="1">
      <c r="A147" s="461"/>
      <c r="B147" s="471"/>
      <c r="C147" s="132" t="s">
        <v>48</v>
      </c>
      <c r="D147" s="534"/>
    </row>
    <row r="148" spans="1:4" s="225" customFormat="1" ht="60.75" customHeight="1">
      <c r="A148" s="461"/>
      <c r="B148" s="471"/>
      <c r="C148" s="172" t="s">
        <v>461</v>
      </c>
      <c r="D148" s="534"/>
    </row>
    <row r="149" spans="1:4" s="225" customFormat="1" ht="23.25" customHeight="1">
      <c r="A149" s="461"/>
      <c r="B149" s="471"/>
      <c r="C149" s="132" t="s">
        <v>91</v>
      </c>
      <c r="D149" s="534"/>
    </row>
    <row r="150" spans="1:4" s="225" customFormat="1" ht="20.25" customHeight="1">
      <c r="A150" s="462"/>
      <c r="B150" s="472"/>
      <c r="C150" s="172" t="s">
        <v>79</v>
      </c>
      <c r="D150" s="535"/>
    </row>
    <row r="151" spans="1:4" s="225" customFormat="1" ht="20.25" customHeight="1">
      <c r="A151" s="477"/>
      <c r="B151" s="532">
        <v>12014</v>
      </c>
      <c r="C151" s="132" t="s">
        <v>88</v>
      </c>
      <c r="D151" s="533">
        <v>3547365</v>
      </c>
    </row>
    <row r="152" spans="1:4" s="225" customFormat="1" ht="41.25" customHeight="1">
      <c r="A152" s="461"/>
      <c r="B152" s="471"/>
      <c r="C152" s="172" t="s">
        <v>281</v>
      </c>
      <c r="D152" s="534"/>
    </row>
    <row r="153" spans="1:4" s="225" customFormat="1" ht="18.75" customHeight="1">
      <c r="A153" s="461"/>
      <c r="B153" s="471"/>
      <c r="C153" s="132" t="s">
        <v>48</v>
      </c>
      <c r="D153" s="534"/>
    </row>
    <row r="154" spans="1:4" s="225" customFormat="1" ht="40.5" customHeight="1">
      <c r="A154" s="461"/>
      <c r="B154" s="471"/>
      <c r="C154" s="172" t="s">
        <v>282</v>
      </c>
      <c r="D154" s="534"/>
    </row>
    <row r="155" spans="1:4" s="225" customFormat="1" ht="19.5" customHeight="1">
      <c r="A155" s="461"/>
      <c r="B155" s="471"/>
      <c r="C155" s="132" t="s">
        <v>91</v>
      </c>
      <c r="D155" s="534"/>
    </row>
    <row r="156" spans="1:4" s="225" customFormat="1" ht="20.25" customHeight="1">
      <c r="A156" s="462"/>
      <c r="B156" s="472"/>
      <c r="C156" s="172" t="s">
        <v>79</v>
      </c>
      <c r="D156" s="535"/>
    </row>
    <row r="157" spans="1:4" s="5" customFormat="1">
      <c r="A157" s="470">
        <v>1190</v>
      </c>
      <c r="B157" s="492"/>
      <c r="C157" s="198" t="s">
        <v>44</v>
      </c>
      <c r="D157" s="491">
        <f>+D164</f>
        <v>-379530</v>
      </c>
    </row>
    <row r="158" spans="1:4" s="5" customFormat="1">
      <c r="A158" s="471"/>
      <c r="B158" s="493"/>
      <c r="C158" s="188" t="s">
        <v>84</v>
      </c>
      <c r="D158" s="491"/>
    </row>
    <row r="159" spans="1:4" s="5" customFormat="1">
      <c r="A159" s="471"/>
      <c r="B159" s="493"/>
      <c r="C159" s="198" t="s">
        <v>45</v>
      </c>
      <c r="D159" s="491"/>
    </row>
    <row r="160" spans="1:4" s="5" customFormat="1" ht="34.5">
      <c r="A160" s="471"/>
      <c r="B160" s="493"/>
      <c r="C160" s="188" t="s">
        <v>85</v>
      </c>
      <c r="D160" s="491"/>
    </row>
    <row r="161" spans="1:7" s="5" customFormat="1">
      <c r="A161" s="471"/>
      <c r="B161" s="493"/>
      <c r="C161" s="198" t="s">
        <v>46</v>
      </c>
      <c r="D161" s="491"/>
    </row>
    <row r="162" spans="1:7" s="5" customFormat="1">
      <c r="A162" s="471"/>
      <c r="B162" s="494"/>
      <c r="C162" s="188" t="s">
        <v>86</v>
      </c>
      <c r="D162" s="491"/>
    </row>
    <row r="163" spans="1:7" s="5" customFormat="1" ht="17.25" customHeight="1">
      <c r="A163" s="471"/>
      <c r="B163" s="199"/>
      <c r="C163" s="484" t="s">
        <v>47</v>
      </c>
      <c r="D163" s="485"/>
    </row>
    <row r="164" spans="1:7" s="5" customFormat="1">
      <c r="A164" s="471"/>
      <c r="B164" s="481" t="s">
        <v>78</v>
      </c>
      <c r="C164" s="198" t="s">
        <v>88</v>
      </c>
      <c r="D164" s="490">
        <v>-379530</v>
      </c>
    </row>
    <row r="165" spans="1:7" s="5" customFormat="1" ht="86.25">
      <c r="A165" s="471"/>
      <c r="B165" s="482"/>
      <c r="C165" s="200" t="s">
        <v>89</v>
      </c>
      <c r="D165" s="490"/>
    </row>
    <row r="166" spans="1:7" s="5" customFormat="1">
      <c r="A166" s="471"/>
      <c r="B166" s="482"/>
      <c r="C166" s="198" t="s">
        <v>48</v>
      </c>
      <c r="D166" s="490"/>
    </row>
    <row r="167" spans="1:7" s="5" customFormat="1" ht="69">
      <c r="A167" s="471"/>
      <c r="B167" s="482"/>
      <c r="C167" s="186" t="s">
        <v>90</v>
      </c>
      <c r="D167" s="490"/>
      <c r="G167" s="185"/>
    </row>
    <row r="168" spans="1:7" s="5" customFormat="1">
      <c r="A168" s="471"/>
      <c r="B168" s="482"/>
      <c r="C168" s="198" t="s">
        <v>91</v>
      </c>
      <c r="D168" s="490"/>
    </row>
    <row r="169" spans="1:7" s="5" customFormat="1">
      <c r="A169" s="472"/>
      <c r="B169" s="483"/>
      <c r="C169" s="188" t="s">
        <v>79</v>
      </c>
      <c r="D169" s="490"/>
    </row>
    <row r="170" spans="1:7">
      <c r="A170" s="520" t="s">
        <v>105</v>
      </c>
      <c r="B170" s="520"/>
      <c r="C170" s="520"/>
      <c r="D170" s="201">
        <f>+D171</f>
        <v>-886864.7</v>
      </c>
    </row>
    <row r="171" spans="1:7">
      <c r="A171" s="504" t="s">
        <v>66</v>
      </c>
      <c r="B171" s="456"/>
      <c r="C171" s="198" t="s">
        <v>44</v>
      </c>
      <c r="D171" s="487">
        <f>+D178+D184</f>
        <v>-886864.7</v>
      </c>
    </row>
    <row r="172" spans="1:7">
      <c r="A172" s="504"/>
      <c r="B172" s="456"/>
      <c r="C172" s="189" t="s">
        <v>62</v>
      </c>
      <c r="D172" s="487"/>
    </row>
    <row r="173" spans="1:7">
      <c r="A173" s="504"/>
      <c r="B173" s="456"/>
      <c r="C173" s="198" t="s">
        <v>45</v>
      </c>
      <c r="D173" s="487"/>
    </row>
    <row r="174" spans="1:7" ht="51.75">
      <c r="A174" s="504"/>
      <c r="B174" s="456"/>
      <c r="C174" s="189" t="s">
        <v>106</v>
      </c>
      <c r="D174" s="487"/>
    </row>
    <row r="175" spans="1:7">
      <c r="A175" s="504"/>
      <c r="B175" s="456"/>
      <c r="C175" s="198" t="s">
        <v>46</v>
      </c>
      <c r="D175" s="487"/>
    </row>
    <row r="176" spans="1:7" ht="34.5">
      <c r="A176" s="504"/>
      <c r="B176" s="456"/>
      <c r="C176" s="189" t="s">
        <v>241</v>
      </c>
      <c r="D176" s="487"/>
    </row>
    <row r="177" spans="1:6">
      <c r="A177" s="504"/>
      <c r="B177" s="190"/>
      <c r="C177" s="202" t="s">
        <v>87</v>
      </c>
      <c r="D177" s="202"/>
    </row>
    <row r="178" spans="1:6">
      <c r="A178" s="504"/>
      <c r="B178" s="521" t="s">
        <v>67</v>
      </c>
      <c r="C178" s="198" t="s">
        <v>88</v>
      </c>
      <c r="D178" s="519">
        <v>0</v>
      </c>
    </row>
    <row r="179" spans="1:6">
      <c r="A179" s="504"/>
      <c r="B179" s="521"/>
      <c r="C179" s="189" t="s">
        <v>62</v>
      </c>
      <c r="D179" s="519"/>
    </row>
    <row r="180" spans="1:6">
      <c r="A180" s="504"/>
      <c r="B180" s="521"/>
      <c r="C180" s="198" t="s">
        <v>48</v>
      </c>
      <c r="D180" s="519"/>
    </row>
    <row r="181" spans="1:6" ht="69">
      <c r="A181" s="504"/>
      <c r="B181" s="521"/>
      <c r="C181" s="189" t="s">
        <v>107</v>
      </c>
      <c r="D181" s="519"/>
      <c r="F181" s="234"/>
    </row>
    <row r="182" spans="1:6">
      <c r="A182" s="504"/>
      <c r="B182" s="521"/>
      <c r="C182" s="198" t="s">
        <v>91</v>
      </c>
      <c r="D182" s="519"/>
    </row>
    <row r="183" spans="1:6">
      <c r="A183" s="504"/>
      <c r="B183" s="521"/>
      <c r="C183" s="189" t="s">
        <v>108</v>
      </c>
      <c r="D183" s="519"/>
    </row>
    <row r="184" spans="1:6">
      <c r="A184" s="504"/>
      <c r="B184" s="481" t="s">
        <v>67</v>
      </c>
      <c r="C184" s="198" t="s">
        <v>88</v>
      </c>
      <c r="D184" s="501">
        <v>-886864.7</v>
      </c>
    </row>
    <row r="185" spans="1:6">
      <c r="A185" s="504"/>
      <c r="B185" s="482"/>
      <c r="C185" s="189" t="s">
        <v>62</v>
      </c>
      <c r="D185" s="502"/>
    </row>
    <row r="186" spans="1:6">
      <c r="A186" s="504"/>
      <c r="B186" s="482"/>
      <c r="C186" s="198" t="s">
        <v>48</v>
      </c>
      <c r="D186" s="502"/>
    </row>
    <row r="187" spans="1:6" ht="69">
      <c r="A187" s="504"/>
      <c r="B187" s="482"/>
      <c r="C187" s="189" t="s">
        <v>107</v>
      </c>
      <c r="D187" s="502"/>
      <c r="F187" s="234"/>
    </row>
    <row r="188" spans="1:6">
      <c r="A188" s="504"/>
      <c r="B188" s="482"/>
      <c r="C188" s="198" t="s">
        <v>91</v>
      </c>
      <c r="D188" s="502"/>
      <c r="F188" s="234"/>
    </row>
    <row r="189" spans="1:6">
      <c r="A189" s="504"/>
      <c r="B189" s="483"/>
      <c r="C189" s="189" t="s">
        <v>108</v>
      </c>
      <c r="D189" s="503"/>
    </row>
  </sheetData>
  <mergeCells count="89">
    <mergeCell ref="B151:B156"/>
    <mergeCell ref="D151:D156"/>
    <mergeCell ref="A126:B126"/>
    <mergeCell ref="C126:D126"/>
    <mergeCell ref="A133:A138"/>
    <mergeCell ref="B133:B138"/>
    <mergeCell ref="D133:D138"/>
    <mergeCell ref="A127:A132"/>
    <mergeCell ref="B127:B132"/>
    <mergeCell ref="D127:D132"/>
    <mergeCell ref="A139:A144"/>
    <mergeCell ref="B139:B144"/>
    <mergeCell ref="D139:D144"/>
    <mergeCell ref="A145:A150"/>
    <mergeCell ref="B145:B150"/>
    <mergeCell ref="D145:D150"/>
    <mergeCell ref="B69:D69"/>
    <mergeCell ref="A70:A75"/>
    <mergeCell ref="B70:B75"/>
    <mergeCell ref="D70:D75"/>
    <mergeCell ref="A108:A113"/>
    <mergeCell ref="B108:B113"/>
    <mergeCell ref="D108:D113"/>
    <mergeCell ref="C82:D82"/>
    <mergeCell ref="B56:D56"/>
    <mergeCell ref="A57:A62"/>
    <mergeCell ref="B57:B62"/>
    <mergeCell ref="D57:D62"/>
    <mergeCell ref="A63:A68"/>
    <mergeCell ref="B63:B68"/>
    <mergeCell ref="D63:D68"/>
    <mergeCell ref="B44:B49"/>
    <mergeCell ref="D44:D49"/>
    <mergeCell ref="A50:A55"/>
    <mergeCell ref="B50:B55"/>
    <mergeCell ref="D50:D55"/>
    <mergeCell ref="B31:D31"/>
    <mergeCell ref="B32:B37"/>
    <mergeCell ref="D32:D37"/>
    <mergeCell ref="B38:B43"/>
    <mergeCell ref="D38:D43"/>
    <mergeCell ref="B184:B189"/>
    <mergeCell ref="D184:D189"/>
    <mergeCell ref="A171:A189"/>
    <mergeCell ref="B102:B107"/>
    <mergeCell ref="D102:D107"/>
    <mergeCell ref="A95:A107"/>
    <mergeCell ref="B95:B100"/>
    <mergeCell ref="B101:D101"/>
    <mergeCell ref="D171:D176"/>
    <mergeCell ref="D178:D183"/>
    <mergeCell ref="A170:C170"/>
    <mergeCell ref="B178:B183"/>
    <mergeCell ref="B171:B176"/>
    <mergeCell ref="A114:A119"/>
    <mergeCell ref="B114:B119"/>
    <mergeCell ref="D114:D119"/>
    <mergeCell ref="B164:B169"/>
    <mergeCell ref="C163:D163"/>
    <mergeCell ref="A157:A169"/>
    <mergeCell ref="B89:B94"/>
    <mergeCell ref="D89:D94"/>
    <mergeCell ref="A76:A94"/>
    <mergeCell ref="B83:B88"/>
    <mergeCell ref="D83:D88"/>
    <mergeCell ref="D164:D169"/>
    <mergeCell ref="D157:D162"/>
    <mergeCell ref="B157:B162"/>
    <mergeCell ref="D95:D100"/>
    <mergeCell ref="A120:A125"/>
    <mergeCell ref="B120:B125"/>
    <mergeCell ref="D120:D125"/>
    <mergeCell ref="A151:A156"/>
    <mergeCell ref="A5:D5"/>
    <mergeCell ref="A7:B7"/>
    <mergeCell ref="C7:C8"/>
    <mergeCell ref="D76:D81"/>
    <mergeCell ref="B76:B81"/>
    <mergeCell ref="A12:A17"/>
    <mergeCell ref="B12:B17"/>
    <mergeCell ref="D12:D17"/>
    <mergeCell ref="A18:B18"/>
    <mergeCell ref="C18:D18"/>
    <mergeCell ref="A19:A24"/>
    <mergeCell ref="B19:B24"/>
    <mergeCell ref="D19:D24"/>
    <mergeCell ref="A25:A49"/>
    <mergeCell ref="B25:B30"/>
    <mergeCell ref="D25:D30"/>
  </mergeCells>
  <pageMargins left="0.37" right="0" top="0.196850393700787" bottom="0.196850393700787" header="0.2" footer="0.2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55"/>
  <sheetViews>
    <sheetView topLeftCell="A139" zoomScaleNormal="100" workbookViewId="0">
      <selection activeCell="I8" sqref="I8"/>
    </sheetView>
  </sheetViews>
  <sheetFormatPr defaultRowHeight="17.25"/>
  <cols>
    <col min="1" max="1" width="8.7109375" style="21" customWidth="1"/>
    <col min="2" max="2" width="8.5703125" style="21" customWidth="1"/>
    <col min="3" max="3" width="6.5703125" style="21" customWidth="1"/>
    <col min="4" max="4" width="10.28515625" style="21" customWidth="1"/>
    <col min="5" max="5" width="11.5703125" style="21" customWidth="1"/>
    <col min="6" max="6" width="73.28515625" style="12" customWidth="1"/>
    <col min="7" max="7" width="30.140625" style="21" customWidth="1"/>
    <col min="8" max="8" width="15.7109375" style="12" customWidth="1"/>
    <col min="9" max="9" width="11.85546875" style="12" bestFit="1" customWidth="1"/>
    <col min="10" max="244" width="9.140625" style="12"/>
    <col min="245" max="245" width="7.5703125" style="12" bestFit="1" customWidth="1"/>
    <col min="246" max="246" width="7" style="12" bestFit="1" customWidth="1"/>
    <col min="247" max="247" width="5.5703125" style="12" bestFit="1" customWidth="1"/>
    <col min="248" max="248" width="8.7109375" style="12" bestFit="1" customWidth="1"/>
    <col min="249" max="249" width="8.42578125" style="12" bestFit="1" customWidth="1"/>
    <col min="250" max="250" width="76.140625" style="12" customWidth="1"/>
    <col min="251" max="252" width="16.5703125" style="12" customWidth="1"/>
    <col min="253" max="253" width="16.7109375" style="12" customWidth="1"/>
    <col min="254" max="254" width="18.5703125" style="12" customWidth="1"/>
    <col min="255" max="500" width="9.140625" style="12"/>
    <col min="501" max="501" width="7.5703125" style="12" bestFit="1" customWidth="1"/>
    <col min="502" max="502" width="7" style="12" bestFit="1" customWidth="1"/>
    <col min="503" max="503" width="5.5703125" style="12" bestFit="1" customWidth="1"/>
    <col min="504" max="504" width="8.7109375" style="12" bestFit="1" customWidth="1"/>
    <col min="505" max="505" width="8.42578125" style="12" bestFit="1" customWidth="1"/>
    <col min="506" max="506" width="76.140625" style="12" customWidth="1"/>
    <col min="507" max="508" width="16.5703125" style="12" customWidth="1"/>
    <col min="509" max="509" width="16.7109375" style="12" customWidth="1"/>
    <col min="510" max="510" width="18.5703125" style="12" customWidth="1"/>
    <col min="511" max="756" width="9.140625" style="12"/>
    <col min="757" max="757" width="7.5703125" style="12" bestFit="1" customWidth="1"/>
    <col min="758" max="758" width="7" style="12" bestFit="1" customWidth="1"/>
    <col min="759" max="759" width="5.5703125" style="12" bestFit="1" customWidth="1"/>
    <col min="760" max="760" width="8.7109375" style="12" bestFit="1" customWidth="1"/>
    <col min="761" max="761" width="8.42578125" style="12" bestFit="1" customWidth="1"/>
    <col min="762" max="762" width="76.140625" style="12" customWidth="1"/>
    <col min="763" max="764" width="16.5703125" style="12" customWidth="1"/>
    <col min="765" max="765" width="16.7109375" style="12" customWidth="1"/>
    <col min="766" max="766" width="18.5703125" style="12" customWidth="1"/>
    <col min="767" max="1012" width="9.140625" style="12"/>
    <col min="1013" max="1013" width="7.5703125" style="12" bestFit="1" customWidth="1"/>
    <col min="1014" max="1014" width="7" style="12" bestFit="1" customWidth="1"/>
    <col min="1015" max="1015" width="5.5703125" style="12" bestFit="1" customWidth="1"/>
    <col min="1016" max="1016" width="8.7109375" style="12" bestFit="1" customWidth="1"/>
    <col min="1017" max="1017" width="8.42578125" style="12" bestFit="1" customWidth="1"/>
    <col min="1018" max="1018" width="76.140625" style="12" customWidth="1"/>
    <col min="1019" max="1020" width="16.5703125" style="12" customWidth="1"/>
    <col min="1021" max="1021" width="16.7109375" style="12" customWidth="1"/>
    <col min="1022" max="1022" width="18.5703125" style="12" customWidth="1"/>
    <col min="1023" max="1268" width="9.140625" style="12"/>
    <col min="1269" max="1269" width="7.5703125" style="12" bestFit="1" customWidth="1"/>
    <col min="1270" max="1270" width="7" style="12" bestFit="1" customWidth="1"/>
    <col min="1271" max="1271" width="5.5703125" style="12" bestFit="1" customWidth="1"/>
    <col min="1272" max="1272" width="8.7109375" style="12" bestFit="1" customWidth="1"/>
    <col min="1273" max="1273" width="8.42578125" style="12" bestFit="1" customWidth="1"/>
    <col min="1274" max="1274" width="76.140625" style="12" customWidth="1"/>
    <col min="1275" max="1276" width="16.5703125" style="12" customWidth="1"/>
    <col min="1277" max="1277" width="16.7109375" style="12" customWidth="1"/>
    <col min="1278" max="1278" width="18.5703125" style="12" customWidth="1"/>
    <col min="1279" max="1524" width="9.140625" style="12"/>
    <col min="1525" max="1525" width="7.5703125" style="12" bestFit="1" customWidth="1"/>
    <col min="1526" max="1526" width="7" style="12" bestFit="1" customWidth="1"/>
    <col min="1527" max="1527" width="5.5703125" style="12" bestFit="1" customWidth="1"/>
    <col min="1528" max="1528" width="8.7109375" style="12" bestFit="1" customWidth="1"/>
    <col min="1529" max="1529" width="8.42578125" style="12" bestFit="1" customWidth="1"/>
    <col min="1530" max="1530" width="76.140625" style="12" customWidth="1"/>
    <col min="1531" max="1532" width="16.5703125" style="12" customWidth="1"/>
    <col min="1533" max="1533" width="16.7109375" style="12" customWidth="1"/>
    <col min="1534" max="1534" width="18.5703125" style="12" customWidth="1"/>
    <col min="1535" max="1780" width="9.140625" style="12"/>
    <col min="1781" max="1781" width="7.5703125" style="12" bestFit="1" customWidth="1"/>
    <col min="1782" max="1782" width="7" style="12" bestFit="1" customWidth="1"/>
    <col min="1783" max="1783" width="5.5703125" style="12" bestFit="1" customWidth="1"/>
    <col min="1784" max="1784" width="8.7109375" style="12" bestFit="1" customWidth="1"/>
    <col min="1785" max="1785" width="8.42578125" style="12" bestFit="1" customWidth="1"/>
    <col min="1786" max="1786" width="76.140625" style="12" customWidth="1"/>
    <col min="1787" max="1788" width="16.5703125" style="12" customWidth="1"/>
    <col min="1789" max="1789" width="16.7109375" style="12" customWidth="1"/>
    <col min="1790" max="1790" width="18.5703125" style="12" customWidth="1"/>
    <col min="1791" max="2036" width="9.140625" style="12"/>
    <col min="2037" max="2037" width="7.5703125" style="12" bestFit="1" customWidth="1"/>
    <col min="2038" max="2038" width="7" style="12" bestFit="1" customWidth="1"/>
    <col min="2039" max="2039" width="5.5703125" style="12" bestFit="1" customWidth="1"/>
    <col min="2040" max="2040" width="8.7109375" style="12" bestFit="1" customWidth="1"/>
    <col min="2041" max="2041" width="8.42578125" style="12" bestFit="1" customWidth="1"/>
    <col min="2042" max="2042" width="76.140625" style="12" customWidth="1"/>
    <col min="2043" max="2044" width="16.5703125" style="12" customWidth="1"/>
    <col min="2045" max="2045" width="16.7109375" style="12" customWidth="1"/>
    <col min="2046" max="2046" width="18.5703125" style="12" customWidth="1"/>
    <col min="2047" max="2292" width="9.140625" style="12"/>
    <col min="2293" max="2293" width="7.5703125" style="12" bestFit="1" customWidth="1"/>
    <col min="2294" max="2294" width="7" style="12" bestFit="1" customWidth="1"/>
    <col min="2295" max="2295" width="5.5703125" style="12" bestFit="1" customWidth="1"/>
    <col min="2296" max="2296" width="8.7109375" style="12" bestFit="1" customWidth="1"/>
    <col min="2297" max="2297" width="8.42578125" style="12" bestFit="1" customWidth="1"/>
    <col min="2298" max="2298" width="76.140625" style="12" customWidth="1"/>
    <col min="2299" max="2300" width="16.5703125" style="12" customWidth="1"/>
    <col min="2301" max="2301" width="16.7109375" style="12" customWidth="1"/>
    <col min="2302" max="2302" width="18.5703125" style="12" customWidth="1"/>
    <col min="2303" max="2548" width="9.140625" style="12"/>
    <col min="2549" max="2549" width="7.5703125" style="12" bestFit="1" customWidth="1"/>
    <col min="2550" max="2550" width="7" style="12" bestFit="1" customWidth="1"/>
    <col min="2551" max="2551" width="5.5703125" style="12" bestFit="1" customWidth="1"/>
    <col min="2552" max="2552" width="8.7109375" style="12" bestFit="1" customWidth="1"/>
    <col min="2553" max="2553" width="8.42578125" style="12" bestFit="1" customWidth="1"/>
    <col min="2554" max="2554" width="76.140625" style="12" customWidth="1"/>
    <col min="2555" max="2556" width="16.5703125" style="12" customWidth="1"/>
    <col min="2557" max="2557" width="16.7109375" style="12" customWidth="1"/>
    <col min="2558" max="2558" width="18.5703125" style="12" customWidth="1"/>
    <col min="2559" max="2804" width="9.140625" style="12"/>
    <col min="2805" max="2805" width="7.5703125" style="12" bestFit="1" customWidth="1"/>
    <col min="2806" max="2806" width="7" style="12" bestFit="1" customWidth="1"/>
    <col min="2807" max="2807" width="5.5703125" style="12" bestFit="1" customWidth="1"/>
    <col min="2808" max="2808" width="8.7109375" style="12" bestFit="1" customWidth="1"/>
    <col min="2809" max="2809" width="8.42578125" style="12" bestFit="1" customWidth="1"/>
    <col min="2810" max="2810" width="76.140625" style="12" customWidth="1"/>
    <col min="2811" max="2812" width="16.5703125" style="12" customWidth="1"/>
    <col min="2813" max="2813" width="16.7109375" style="12" customWidth="1"/>
    <col min="2814" max="2814" width="18.5703125" style="12" customWidth="1"/>
    <col min="2815" max="3060" width="9.140625" style="12"/>
    <col min="3061" max="3061" width="7.5703125" style="12" bestFit="1" customWidth="1"/>
    <col min="3062" max="3062" width="7" style="12" bestFit="1" customWidth="1"/>
    <col min="3063" max="3063" width="5.5703125" style="12" bestFit="1" customWidth="1"/>
    <col min="3064" max="3064" width="8.7109375" style="12" bestFit="1" customWidth="1"/>
    <col min="3065" max="3065" width="8.42578125" style="12" bestFit="1" customWidth="1"/>
    <col min="3066" max="3066" width="76.140625" style="12" customWidth="1"/>
    <col min="3067" max="3068" width="16.5703125" style="12" customWidth="1"/>
    <col min="3069" max="3069" width="16.7109375" style="12" customWidth="1"/>
    <col min="3070" max="3070" width="18.5703125" style="12" customWidth="1"/>
    <col min="3071" max="3316" width="9.140625" style="12"/>
    <col min="3317" max="3317" width="7.5703125" style="12" bestFit="1" customWidth="1"/>
    <col min="3318" max="3318" width="7" style="12" bestFit="1" customWidth="1"/>
    <col min="3319" max="3319" width="5.5703125" style="12" bestFit="1" customWidth="1"/>
    <col min="3320" max="3320" width="8.7109375" style="12" bestFit="1" customWidth="1"/>
    <col min="3321" max="3321" width="8.42578125" style="12" bestFit="1" customWidth="1"/>
    <col min="3322" max="3322" width="76.140625" style="12" customWidth="1"/>
    <col min="3323" max="3324" width="16.5703125" style="12" customWidth="1"/>
    <col min="3325" max="3325" width="16.7109375" style="12" customWidth="1"/>
    <col min="3326" max="3326" width="18.5703125" style="12" customWidth="1"/>
    <col min="3327" max="3572" width="9.140625" style="12"/>
    <col min="3573" max="3573" width="7.5703125" style="12" bestFit="1" customWidth="1"/>
    <col min="3574" max="3574" width="7" style="12" bestFit="1" customWidth="1"/>
    <col min="3575" max="3575" width="5.5703125" style="12" bestFit="1" customWidth="1"/>
    <col min="3576" max="3576" width="8.7109375" style="12" bestFit="1" customWidth="1"/>
    <col min="3577" max="3577" width="8.42578125" style="12" bestFit="1" customWidth="1"/>
    <col min="3578" max="3578" width="76.140625" style="12" customWidth="1"/>
    <col min="3579" max="3580" width="16.5703125" style="12" customWidth="1"/>
    <col min="3581" max="3581" width="16.7109375" style="12" customWidth="1"/>
    <col min="3582" max="3582" width="18.5703125" style="12" customWidth="1"/>
    <col min="3583" max="3828" width="9.140625" style="12"/>
    <col min="3829" max="3829" width="7.5703125" style="12" bestFit="1" customWidth="1"/>
    <col min="3830" max="3830" width="7" style="12" bestFit="1" customWidth="1"/>
    <col min="3831" max="3831" width="5.5703125" style="12" bestFit="1" customWidth="1"/>
    <col min="3832" max="3832" width="8.7109375" style="12" bestFit="1" customWidth="1"/>
    <col min="3833" max="3833" width="8.42578125" style="12" bestFit="1" customWidth="1"/>
    <col min="3834" max="3834" width="76.140625" style="12" customWidth="1"/>
    <col min="3835" max="3836" width="16.5703125" style="12" customWidth="1"/>
    <col min="3837" max="3837" width="16.7109375" style="12" customWidth="1"/>
    <col min="3838" max="3838" width="18.5703125" style="12" customWidth="1"/>
    <col min="3839" max="4084" width="9.140625" style="12"/>
    <col min="4085" max="4085" width="7.5703125" style="12" bestFit="1" customWidth="1"/>
    <col min="4086" max="4086" width="7" style="12" bestFit="1" customWidth="1"/>
    <col min="4087" max="4087" width="5.5703125" style="12" bestFit="1" customWidth="1"/>
    <col min="4088" max="4088" width="8.7109375" style="12" bestFit="1" customWidth="1"/>
    <col min="4089" max="4089" width="8.42578125" style="12" bestFit="1" customWidth="1"/>
    <col min="4090" max="4090" width="76.140625" style="12" customWidth="1"/>
    <col min="4091" max="4092" width="16.5703125" style="12" customWidth="1"/>
    <col min="4093" max="4093" width="16.7109375" style="12" customWidth="1"/>
    <col min="4094" max="4094" width="18.5703125" style="12" customWidth="1"/>
    <col min="4095" max="4340" width="9.140625" style="12"/>
    <col min="4341" max="4341" width="7.5703125" style="12" bestFit="1" customWidth="1"/>
    <col min="4342" max="4342" width="7" style="12" bestFit="1" customWidth="1"/>
    <col min="4343" max="4343" width="5.5703125" style="12" bestFit="1" customWidth="1"/>
    <col min="4344" max="4344" width="8.7109375" style="12" bestFit="1" customWidth="1"/>
    <col min="4345" max="4345" width="8.42578125" style="12" bestFit="1" customWidth="1"/>
    <col min="4346" max="4346" width="76.140625" style="12" customWidth="1"/>
    <col min="4347" max="4348" width="16.5703125" style="12" customWidth="1"/>
    <col min="4349" max="4349" width="16.7109375" style="12" customWidth="1"/>
    <col min="4350" max="4350" width="18.5703125" style="12" customWidth="1"/>
    <col min="4351" max="4596" width="9.140625" style="12"/>
    <col min="4597" max="4597" width="7.5703125" style="12" bestFit="1" customWidth="1"/>
    <col min="4598" max="4598" width="7" style="12" bestFit="1" customWidth="1"/>
    <col min="4599" max="4599" width="5.5703125" style="12" bestFit="1" customWidth="1"/>
    <col min="4600" max="4600" width="8.7109375" style="12" bestFit="1" customWidth="1"/>
    <col min="4601" max="4601" width="8.42578125" style="12" bestFit="1" customWidth="1"/>
    <col min="4602" max="4602" width="76.140625" style="12" customWidth="1"/>
    <col min="4603" max="4604" width="16.5703125" style="12" customWidth="1"/>
    <col min="4605" max="4605" width="16.7109375" style="12" customWidth="1"/>
    <col min="4606" max="4606" width="18.5703125" style="12" customWidth="1"/>
    <col min="4607" max="4852" width="9.140625" style="12"/>
    <col min="4853" max="4853" width="7.5703125" style="12" bestFit="1" customWidth="1"/>
    <col min="4854" max="4854" width="7" style="12" bestFit="1" customWidth="1"/>
    <col min="4855" max="4855" width="5.5703125" style="12" bestFit="1" customWidth="1"/>
    <col min="4856" max="4856" width="8.7109375" style="12" bestFit="1" customWidth="1"/>
    <col min="4857" max="4857" width="8.42578125" style="12" bestFit="1" customWidth="1"/>
    <col min="4858" max="4858" width="76.140625" style="12" customWidth="1"/>
    <col min="4859" max="4860" width="16.5703125" style="12" customWidth="1"/>
    <col min="4861" max="4861" width="16.7109375" style="12" customWidth="1"/>
    <col min="4862" max="4862" width="18.5703125" style="12" customWidth="1"/>
    <col min="4863" max="5108" width="9.140625" style="12"/>
    <col min="5109" max="5109" width="7.5703125" style="12" bestFit="1" customWidth="1"/>
    <col min="5110" max="5110" width="7" style="12" bestFit="1" customWidth="1"/>
    <col min="5111" max="5111" width="5.5703125" style="12" bestFit="1" customWidth="1"/>
    <col min="5112" max="5112" width="8.7109375" style="12" bestFit="1" customWidth="1"/>
    <col min="5113" max="5113" width="8.42578125" style="12" bestFit="1" customWidth="1"/>
    <col min="5114" max="5114" width="76.140625" style="12" customWidth="1"/>
    <col min="5115" max="5116" width="16.5703125" style="12" customWidth="1"/>
    <col min="5117" max="5117" width="16.7109375" style="12" customWidth="1"/>
    <col min="5118" max="5118" width="18.5703125" style="12" customWidth="1"/>
    <col min="5119" max="5364" width="9.140625" style="12"/>
    <col min="5365" max="5365" width="7.5703125" style="12" bestFit="1" customWidth="1"/>
    <col min="5366" max="5366" width="7" style="12" bestFit="1" customWidth="1"/>
    <col min="5367" max="5367" width="5.5703125" style="12" bestFit="1" customWidth="1"/>
    <col min="5368" max="5368" width="8.7109375" style="12" bestFit="1" customWidth="1"/>
    <col min="5369" max="5369" width="8.42578125" style="12" bestFit="1" customWidth="1"/>
    <col min="5370" max="5370" width="76.140625" style="12" customWidth="1"/>
    <col min="5371" max="5372" width="16.5703125" style="12" customWidth="1"/>
    <col min="5373" max="5373" width="16.7109375" style="12" customWidth="1"/>
    <col min="5374" max="5374" width="18.5703125" style="12" customWidth="1"/>
    <col min="5375" max="5620" width="9.140625" style="12"/>
    <col min="5621" max="5621" width="7.5703125" style="12" bestFit="1" customWidth="1"/>
    <col min="5622" max="5622" width="7" style="12" bestFit="1" customWidth="1"/>
    <col min="5623" max="5623" width="5.5703125" style="12" bestFit="1" customWidth="1"/>
    <col min="5624" max="5624" width="8.7109375" style="12" bestFit="1" customWidth="1"/>
    <col min="5625" max="5625" width="8.42578125" style="12" bestFit="1" customWidth="1"/>
    <col min="5626" max="5626" width="76.140625" style="12" customWidth="1"/>
    <col min="5627" max="5628" width="16.5703125" style="12" customWidth="1"/>
    <col min="5629" max="5629" width="16.7109375" style="12" customWidth="1"/>
    <col min="5630" max="5630" width="18.5703125" style="12" customWidth="1"/>
    <col min="5631" max="5876" width="9.140625" style="12"/>
    <col min="5877" max="5877" width="7.5703125" style="12" bestFit="1" customWidth="1"/>
    <col min="5878" max="5878" width="7" style="12" bestFit="1" customWidth="1"/>
    <col min="5879" max="5879" width="5.5703125" style="12" bestFit="1" customWidth="1"/>
    <col min="5880" max="5880" width="8.7109375" style="12" bestFit="1" customWidth="1"/>
    <col min="5881" max="5881" width="8.42578125" style="12" bestFit="1" customWidth="1"/>
    <col min="5882" max="5882" width="76.140625" style="12" customWidth="1"/>
    <col min="5883" max="5884" width="16.5703125" style="12" customWidth="1"/>
    <col min="5885" max="5885" width="16.7109375" style="12" customWidth="1"/>
    <col min="5886" max="5886" width="18.5703125" style="12" customWidth="1"/>
    <col min="5887" max="6132" width="9.140625" style="12"/>
    <col min="6133" max="6133" width="7.5703125" style="12" bestFit="1" customWidth="1"/>
    <col min="6134" max="6134" width="7" style="12" bestFit="1" customWidth="1"/>
    <col min="6135" max="6135" width="5.5703125" style="12" bestFit="1" customWidth="1"/>
    <col min="6136" max="6136" width="8.7109375" style="12" bestFit="1" customWidth="1"/>
    <col min="6137" max="6137" width="8.42578125" style="12" bestFit="1" customWidth="1"/>
    <col min="6138" max="6138" width="76.140625" style="12" customWidth="1"/>
    <col min="6139" max="6140" width="16.5703125" style="12" customWidth="1"/>
    <col min="6141" max="6141" width="16.7109375" style="12" customWidth="1"/>
    <col min="6142" max="6142" width="18.5703125" style="12" customWidth="1"/>
    <col min="6143" max="6388" width="9.140625" style="12"/>
    <col min="6389" max="6389" width="7.5703125" style="12" bestFit="1" customWidth="1"/>
    <col min="6390" max="6390" width="7" style="12" bestFit="1" customWidth="1"/>
    <col min="6391" max="6391" width="5.5703125" style="12" bestFit="1" customWidth="1"/>
    <col min="6392" max="6392" width="8.7109375" style="12" bestFit="1" customWidth="1"/>
    <col min="6393" max="6393" width="8.42578125" style="12" bestFit="1" customWidth="1"/>
    <col min="6394" max="6394" width="76.140625" style="12" customWidth="1"/>
    <col min="6395" max="6396" width="16.5703125" style="12" customWidth="1"/>
    <col min="6397" max="6397" width="16.7109375" style="12" customWidth="1"/>
    <col min="6398" max="6398" width="18.5703125" style="12" customWidth="1"/>
    <col min="6399" max="6644" width="9.140625" style="12"/>
    <col min="6645" max="6645" width="7.5703125" style="12" bestFit="1" customWidth="1"/>
    <col min="6646" max="6646" width="7" style="12" bestFit="1" customWidth="1"/>
    <col min="6647" max="6647" width="5.5703125" style="12" bestFit="1" customWidth="1"/>
    <col min="6648" max="6648" width="8.7109375" style="12" bestFit="1" customWidth="1"/>
    <col min="6649" max="6649" width="8.42578125" style="12" bestFit="1" customWidth="1"/>
    <col min="6650" max="6650" width="76.140625" style="12" customWidth="1"/>
    <col min="6651" max="6652" width="16.5703125" style="12" customWidth="1"/>
    <col min="6653" max="6653" width="16.7109375" style="12" customWidth="1"/>
    <col min="6654" max="6654" width="18.5703125" style="12" customWidth="1"/>
    <col min="6655" max="6900" width="9.140625" style="12"/>
    <col min="6901" max="6901" width="7.5703125" style="12" bestFit="1" customWidth="1"/>
    <col min="6902" max="6902" width="7" style="12" bestFit="1" customWidth="1"/>
    <col min="6903" max="6903" width="5.5703125" style="12" bestFit="1" customWidth="1"/>
    <col min="6904" max="6904" width="8.7109375" style="12" bestFit="1" customWidth="1"/>
    <col min="6905" max="6905" width="8.42578125" style="12" bestFit="1" customWidth="1"/>
    <col min="6906" max="6906" width="76.140625" style="12" customWidth="1"/>
    <col min="6907" max="6908" width="16.5703125" style="12" customWidth="1"/>
    <col min="6909" max="6909" width="16.7109375" style="12" customWidth="1"/>
    <col min="6910" max="6910" width="18.5703125" style="12" customWidth="1"/>
    <col min="6911" max="7156" width="9.140625" style="12"/>
    <col min="7157" max="7157" width="7.5703125" style="12" bestFit="1" customWidth="1"/>
    <col min="7158" max="7158" width="7" style="12" bestFit="1" customWidth="1"/>
    <col min="7159" max="7159" width="5.5703125" style="12" bestFit="1" customWidth="1"/>
    <col min="7160" max="7160" width="8.7109375" style="12" bestFit="1" customWidth="1"/>
    <col min="7161" max="7161" width="8.42578125" style="12" bestFit="1" customWidth="1"/>
    <col min="7162" max="7162" width="76.140625" style="12" customWidth="1"/>
    <col min="7163" max="7164" width="16.5703125" style="12" customWidth="1"/>
    <col min="7165" max="7165" width="16.7109375" style="12" customWidth="1"/>
    <col min="7166" max="7166" width="18.5703125" style="12" customWidth="1"/>
    <col min="7167" max="7412" width="9.140625" style="12"/>
    <col min="7413" max="7413" width="7.5703125" style="12" bestFit="1" customWidth="1"/>
    <col min="7414" max="7414" width="7" style="12" bestFit="1" customWidth="1"/>
    <col min="7415" max="7415" width="5.5703125" style="12" bestFit="1" customWidth="1"/>
    <col min="7416" max="7416" width="8.7109375" style="12" bestFit="1" customWidth="1"/>
    <col min="7417" max="7417" width="8.42578125" style="12" bestFit="1" customWidth="1"/>
    <col min="7418" max="7418" width="76.140625" style="12" customWidth="1"/>
    <col min="7419" max="7420" width="16.5703125" style="12" customWidth="1"/>
    <col min="7421" max="7421" width="16.7109375" style="12" customWidth="1"/>
    <col min="7422" max="7422" width="18.5703125" style="12" customWidth="1"/>
    <col min="7423" max="7668" width="9.140625" style="12"/>
    <col min="7669" max="7669" width="7.5703125" style="12" bestFit="1" customWidth="1"/>
    <col min="7670" max="7670" width="7" style="12" bestFit="1" customWidth="1"/>
    <col min="7671" max="7671" width="5.5703125" style="12" bestFit="1" customWidth="1"/>
    <col min="7672" max="7672" width="8.7109375" style="12" bestFit="1" customWidth="1"/>
    <col min="7673" max="7673" width="8.42578125" style="12" bestFit="1" customWidth="1"/>
    <col min="7674" max="7674" width="76.140625" style="12" customWidth="1"/>
    <col min="7675" max="7676" width="16.5703125" style="12" customWidth="1"/>
    <col min="7677" max="7677" width="16.7109375" style="12" customWidth="1"/>
    <col min="7678" max="7678" width="18.5703125" style="12" customWidth="1"/>
    <col min="7679" max="7924" width="9.140625" style="12"/>
    <col min="7925" max="7925" width="7.5703125" style="12" bestFit="1" customWidth="1"/>
    <col min="7926" max="7926" width="7" style="12" bestFit="1" customWidth="1"/>
    <col min="7927" max="7927" width="5.5703125" style="12" bestFit="1" customWidth="1"/>
    <col min="7928" max="7928" width="8.7109375" style="12" bestFit="1" customWidth="1"/>
    <col min="7929" max="7929" width="8.42578125" style="12" bestFit="1" customWidth="1"/>
    <col min="7930" max="7930" width="76.140625" style="12" customWidth="1"/>
    <col min="7931" max="7932" width="16.5703125" style="12" customWidth="1"/>
    <col min="7933" max="7933" width="16.7109375" style="12" customWidth="1"/>
    <col min="7934" max="7934" width="18.5703125" style="12" customWidth="1"/>
    <col min="7935" max="8180" width="9.140625" style="12"/>
    <col min="8181" max="8181" width="7.5703125" style="12" bestFit="1" customWidth="1"/>
    <col min="8182" max="8182" width="7" style="12" bestFit="1" customWidth="1"/>
    <col min="8183" max="8183" width="5.5703125" style="12" bestFit="1" customWidth="1"/>
    <col min="8184" max="8184" width="8.7109375" style="12" bestFit="1" customWidth="1"/>
    <col min="8185" max="8185" width="8.42578125" style="12" bestFit="1" customWidth="1"/>
    <col min="8186" max="8186" width="76.140625" style="12" customWidth="1"/>
    <col min="8187" max="8188" width="16.5703125" style="12" customWidth="1"/>
    <col min="8189" max="8189" width="16.7109375" style="12" customWidth="1"/>
    <col min="8190" max="8190" width="18.5703125" style="12" customWidth="1"/>
    <col min="8191" max="8436" width="9.140625" style="12"/>
    <col min="8437" max="8437" width="7.5703125" style="12" bestFit="1" customWidth="1"/>
    <col min="8438" max="8438" width="7" style="12" bestFit="1" customWidth="1"/>
    <col min="8439" max="8439" width="5.5703125" style="12" bestFit="1" customWidth="1"/>
    <col min="8440" max="8440" width="8.7109375" style="12" bestFit="1" customWidth="1"/>
    <col min="8441" max="8441" width="8.42578125" style="12" bestFit="1" customWidth="1"/>
    <col min="8442" max="8442" width="76.140625" style="12" customWidth="1"/>
    <col min="8443" max="8444" width="16.5703125" style="12" customWidth="1"/>
    <col min="8445" max="8445" width="16.7109375" style="12" customWidth="1"/>
    <col min="8446" max="8446" width="18.5703125" style="12" customWidth="1"/>
    <col min="8447" max="8692" width="9.140625" style="12"/>
    <col min="8693" max="8693" width="7.5703125" style="12" bestFit="1" customWidth="1"/>
    <col min="8694" max="8694" width="7" style="12" bestFit="1" customWidth="1"/>
    <col min="8695" max="8695" width="5.5703125" style="12" bestFit="1" customWidth="1"/>
    <col min="8696" max="8696" width="8.7109375" style="12" bestFit="1" customWidth="1"/>
    <col min="8697" max="8697" width="8.42578125" style="12" bestFit="1" customWidth="1"/>
    <col min="8698" max="8698" width="76.140625" style="12" customWidth="1"/>
    <col min="8699" max="8700" width="16.5703125" style="12" customWidth="1"/>
    <col min="8701" max="8701" width="16.7109375" style="12" customWidth="1"/>
    <col min="8702" max="8702" width="18.5703125" style="12" customWidth="1"/>
    <col min="8703" max="8948" width="9.140625" style="12"/>
    <col min="8949" max="8949" width="7.5703125" style="12" bestFit="1" customWidth="1"/>
    <col min="8950" max="8950" width="7" style="12" bestFit="1" customWidth="1"/>
    <col min="8951" max="8951" width="5.5703125" style="12" bestFit="1" customWidth="1"/>
    <col min="8952" max="8952" width="8.7109375" style="12" bestFit="1" customWidth="1"/>
    <col min="8953" max="8953" width="8.42578125" style="12" bestFit="1" customWidth="1"/>
    <col min="8954" max="8954" width="76.140625" style="12" customWidth="1"/>
    <col min="8955" max="8956" width="16.5703125" style="12" customWidth="1"/>
    <col min="8957" max="8957" width="16.7109375" style="12" customWidth="1"/>
    <col min="8958" max="8958" width="18.5703125" style="12" customWidth="1"/>
    <col min="8959" max="9204" width="9.140625" style="12"/>
    <col min="9205" max="9205" width="7.5703125" style="12" bestFit="1" customWidth="1"/>
    <col min="9206" max="9206" width="7" style="12" bestFit="1" customWidth="1"/>
    <col min="9207" max="9207" width="5.5703125" style="12" bestFit="1" customWidth="1"/>
    <col min="9208" max="9208" width="8.7109375" style="12" bestFit="1" customWidth="1"/>
    <col min="9209" max="9209" width="8.42578125" style="12" bestFit="1" customWidth="1"/>
    <col min="9210" max="9210" width="76.140625" style="12" customWidth="1"/>
    <col min="9211" max="9212" width="16.5703125" style="12" customWidth="1"/>
    <col min="9213" max="9213" width="16.7109375" style="12" customWidth="1"/>
    <col min="9214" max="9214" width="18.5703125" style="12" customWidth="1"/>
    <col min="9215" max="9460" width="9.140625" style="12"/>
    <col min="9461" max="9461" width="7.5703125" style="12" bestFit="1" customWidth="1"/>
    <col min="9462" max="9462" width="7" style="12" bestFit="1" customWidth="1"/>
    <col min="9463" max="9463" width="5.5703125" style="12" bestFit="1" customWidth="1"/>
    <col min="9464" max="9464" width="8.7109375" style="12" bestFit="1" customWidth="1"/>
    <col min="9465" max="9465" width="8.42578125" style="12" bestFit="1" customWidth="1"/>
    <col min="9466" max="9466" width="76.140625" style="12" customWidth="1"/>
    <col min="9467" max="9468" width="16.5703125" style="12" customWidth="1"/>
    <col min="9469" max="9469" width="16.7109375" style="12" customWidth="1"/>
    <col min="9470" max="9470" width="18.5703125" style="12" customWidth="1"/>
    <col min="9471" max="9716" width="9.140625" style="12"/>
    <col min="9717" max="9717" width="7.5703125" style="12" bestFit="1" customWidth="1"/>
    <col min="9718" max="9718" width="7" style="12" bestFit="1" customWidth="1"/>
    <col min="9719" max="9719" width="5.5703125" style="12" bestFit="1" customWidth="1"/>
    <col min="9720" max="9720" width="8.7109375" style="12" bestFit="1" customWidth="1"/>
    <col min="9721" max="9721" width="8.42578125" style="12" bestFit="1" customWidth="1"/>
    <col min="9722" max="9722" width="76.140625" style="12" customWidth="1"/>
    <col min="9723" max="9724" width="16.5703125" style="12" customWidth="1"/>
    <col min="9725" max="9725" width="16.7109375" style="12" customWidth="1"/>
    <col min="9726" max="9726" width="18.5703125" style="12" customWidth="1"/>
    <col min="9727" max="9972" width="9.140625" style="12"/>
    <col min="9973" max="9973" width="7.5703125" style="12" bestFit="1" customWidth="1"/>
    <col min="9974" max="9974" width="7" style="12" bestFit="1" customWidth="1"/>
    <col min="9975" max="9975" width="5.5703125" style="12" bestFit="1" customWidth="1"/>
    <col min="9976" max="9976" width="8.7109375" style="12" bestFit="1" customWidth="1"/>
    <col min="9977" max="9977" width="8.42578125" style="12" bestFit="1" customWidth="1"/>
    <col min="9978" max="9978" width="76.140625" style="12" customWidth="1"/>
    <col min="9979" max="9980" width="16.5703125" style="12" customWidth="1"/>
    <col min="9981" max="9981" width="16.7109375" style="12" customWidth="1"/>
    <col min="9982" max="9982" width="18.5703125" style="12" customWidth="1"/>
    <col min="9983" max="10228" width="9.140625" style="12"/>
    <col min="10229" max="10229" width="7.5703125" style="12" bestFit="1" customWidth="1"/>
    <col min="10230" max="10230" width="7" style="12" bestFit="1" customWidth="1"/>
    <col min="10231" max="10231" width="5.5703125" style="12" bestFit="1" customWidth="1"/>
    <col min="10232" max="10232" width="8.7109375" style="12" bestFit="1" customWidth="1"/>
    <col min="10233" max="10233" width="8.42578125" style="12" bestFit="1" customWidth="1"/>
    <col min="10234" max="10234" width="76.140625" style="12" customWidth="1"/>
    <col min="10235" max="10236" width="16.5703125" style="12" customWidth="1"/>
    <col min="10237" max="10237" width="16.7109375" style="12" customWidth="1"/>
    <col min="10238" max="10238" width="18.5703125" style="12" customWidth="1"/>
    <col min="10239" max="10484" width="9.140625" style="12"/>
    <col min="10485" max="10485" width="7.5703125" style="12" bestFit="1" customWidth="1"/>
    <col min="10486" max="10486" width="7" style="12" bestFit="1" customWidth="1"/>
    <col min="10487" max="10487" width="5.5703125" style="12" bestFit="1" customWidth="1"/>
    <col min="10488" max="10488" width="8.7109375" style="12" bestFit="1" customWidth="1"/>
    <col min="10489" max="10489" width="8.42578125" style="12" bestFit="1" customWidth="1"/>
    <col min="10490" max="10490" width="76.140625" style="12" customWidth="1"/>
    <col min="10491" max="10492" width="16.5703125" style="12" customWidth="1"/>
    <col min="10493" max="10493" width="16.7109375" style="12" customWidth="1"/>
    <col min="10494" max="10494" width="18.5703125" style="12" customWidth="1"/>
    <col min="10495" max="10740" width="9.140625" style="12"/>
    <col min="10741" max="10741" width="7.5703125" style="12" bestFit="1" customWidth="1"/>
    <col min="10742" max="10742" width="7" style="12" bestFit="1" customWidth="1"/>
    <col min="10743" max="10743" width="5.5703125" style="12" bestFit="1" customWidth="1"/>
    <col min="10744" max="10744" width="8.7109375" style="12" bestFit="1" customWidth="1"/>
    <col min="10745" max="10745" width="8.42578125" style="12" bestFit="1" customWidth="1"/>
    <col min="10746" max="10746" width="76.140625" style="12" customWidth="1"/>
    <col min="10747" max="10748" width="16.5703125" style="12" customWidth="1"/>
    <col min="10749" max="10749" width="16.7109375" style="12" customWidth="1"/>
    <col min="10750" max="10750" width="18.5703125" style="12" customWidth="1"/>
    <col min="10751" max="10996" width="9.140625" style="12"/>
    <col min="10997" max="10997" width="7.5703125" style="12" bestFit="1" customWidth="1"/>
    <col min="10998" max="10998" width="7" style="12" bestFit="1" customWidth="1"/>
    <col min="10999" max="10999" width="5.5703125" style="12" bestFit="1" customWidth="1"/>
    <col min="11000" max="11000" width="8.7109375" style="12" bestFit="1" customWidth="1"/>
    <col min="11001" max="11001" width="8.42578125" style="12" bestFit="1" customWidth="1"/>
    <col min="11002" max="11002" width="76.140625" style="12" customWidth="1"/>
    <col min="11003" max="11004" width="16.5703125" style="12" customWidth="1"/>
    <col min="11005" max="11005" width="16.7109375" style="12" customWidth="1"/>
    <col min="11006" max="11006" width="18.5703125" style="12" customWidth="1"/>
    <col min="11007" max="11252" width="9.140625" style="12"/>
    <col min="11253" max="11253" width="7.5703125" style="12" bestFit="1" customWidth="1"/>
    <col min="11254" max="11254" width="7" style="12" bestFit="1" customWidth="1"/>
    <col min="11255" max="11255" width="5.5703125" style="12" bestFit="1" customWidth="1"/>
    <col min="11256" max="11256" width="8.7109375" style="12" bestFit="1" customWidth="1"/>
    <col min="11257" max="11257" width="8.42578125" style="12" bestFit="1" customWidth="1"/>
    <col min="11258" max="11258" width="76.140625" style="12" customWidth="1"/>
    <col min="11259" max="11260" width="16.5703125" style="12" customWidth="1"/>
    <col min="11261" max="11261" width="16.7109375" style="12" customWidth="1"/>
    <col min="11262" max="11262" width="18.5703125" style="12" customWidth="1"/>
    <col min="11263" max="11508" width="9.140625" style="12"/>
    <col min="11509" max="11509" width="7.5703125" style="12" bestFit="1" customWidth="1"/>
    <col min="11510" max="11510" width="7" style="12" bestFit="1" customWidth="1"/>
    <col min="11511" max="11511" width="5.5703125" style="12" bestFit="1" customWidth="1"/>
    <col min="11512" max="11512" width="8.7109375" style="12" bestFit="1" customWidth="1"/>
    <col min="11513" max="11513" width="8.42578125" style="12" bestFit="1" customWidth="1"/>
    <col min="11514" max="11514" width="76.140625" style="12" customWidth="1"/>
    <col min="11515" max="11516" width="16.5703125" style="12" customWidth="1"/>
    <col min="11517" max="11517" width="16.7109375" style="12" customWidth="1"/>
    <col min="11518" max="11518" width="18.5703125" style="12" customWidth="1"/>
    <col min="11519" max="11764" width="9.140625" style="12"/>
    <col min="11765" max="11765" width="7.5703125" style="12" bestFit="1" customWidth="1"/>
    <col min="11766" max="11766" width="7" style="12" bestFit="1" customWidth="1"/>
    <col min="11767" max="11767" width="5.5703125" style="12" bestFit="1" customWidth="1"/>
    <col min="11768" max="11768" width="8.7109375" style="12" bestFit="1" customWidth="1"/>
    <col min="11769" max="11769" width="8.42578125" style="12" bestFit="1" customWidth="1"/>
    <col min="11770" max="11770" width="76.140625" style="12" customWidth="1"/>
    <col min="11771" max="11772" width="16.5703125" style="12" customWidth="1"/>
    <col min="11773" max="11773" width="16.7109375" style="12" customWidth="1"/>
    <col min="11774" max="11774" width="18.5703125" style="12" customWidth="1"/>
    <col min="11775" max="12020" width="9.140625" style="12"/>
    <col min="12021" max="12021" width="7.5703125" style="12" bestFit="1" customWidth="1"/>
    <col min="12022" max="12022" width="7" style="12" bestFit="1" customWidth="1"/>
    <col min="12023" max="12023" width="5.5703125" style="12" bestFit="1" customWidth="1"/>
    <col min="12024" max="12024" width="8.7109375" style="12" bestFit="1" customWidth="1"/>
    <col min="12025" max="12025" width="8.42578125" style="12" bestFit="1" customWidth="1"/>
    <col min="12026" max="12026" width="76.140625" style="12" customWidth="1"/>
    <col min="12027" max="12028" width="16.5703125" style="12" customWidth="1"/>
    <col min="12029" max="12029" width="16.7109375" style="12" customWidth="1"/>
    <col min="12030" max="12030" width="18.5703125" style="12" customWidth="1"/>
    <col min="12031" max="12276" width="9.140625" style="12"/>
    <col min="12277" max="12277" width="7.5703125" style="12" bestFit="1" customWidth="1"/>
    <col min="12278" max="12278" width="7" style="12" bestFit="1" customWidth="1"/>
    <col min="12279" max="12279" width="5.5703125" style="12" bestFit="1" customWidth="1"/>
    <col min="12280" max="12280" width="8.7109375" style="12" bestFit="1" customWidth="1"/>
    <col min="12281" max="12281" width="8.42578125" style="12" bestFit="1" customWidth="1"/>
    <col min="12282" max="12282" width="76.140625" style="12" customWidth="1"/>
    <col min="12283" max="12284" width="16.5703125" style="12" customWidth="1"/>
    <col min="12285" max="12285" width="16.7109375" style="12" customWidth="1"/>
    <col min="12286" max="12286" width="18.5703125" style="12" customWidth="1"/>
    <col min="12287" max="12532" width="9.140625" style="12"/>
    <col min="12533" max="12533" width="7.5703125" style="12" bestFit="1" customWidth="1"/>
    <col min="12534" max="12534" width="7" style="12" bestFit="1" customWidth="1"/>
    <col min="12535" max="12535" width="5.5703125" style="12" bestFit="1" customWidth="1"/>
    <col min="12536" max="12536" width="8.7109375" style="12" bestFit="1" customWidth="1"/>
    <col min="12537" max="12537" width="8.42578125" style="12" bestFit="1" customWidth="1"/>
    <col min="12538" max="12538" width="76.140625" style="12" customWidth="1"/>
    <col min="12539" max="12540" width="16.5703125" style="12" customWidth="1"/>
    <col min="12541" max="12541" width="16.7109375" style="12" customWidth="1"/>
    <col min="12542" max="12542" width="18.5703125" style="12" customWidth="1"/>
    <col min="12543" max="12788" width="9.140625" style="12"/>
    <col min="12789" max="12789" width="7.5703125" style="12" bestFit="1" customWidth="1"/>
    <col min="12790" max="12790" width="7" style="12" bestFit="1" customWidth="1"/>
    <col min="12791" max="12791" width="5.5703125" style="12" bestFit="1" customWidth="1"/>
    <col min="12792" max="12792" width="8.7109375" style="12" bestFit="1" customWidth="1"/>
    <col min="12793" max="12793" width="8.42578125" style="12" bestFit="1" customWidth="1"/>
    <col min="12794" max="12794" width="76.140625" style="12" customWidth="1"/>
    <col min="12795" max="12796" width="16.5703125" style="12" customWidth="1"/>
    <col min="12797" max="12797" width="16.7109375" style="12" customWidth="1"/>
    <col min="12798" max="12798" width="18.5703125" style="12" customWidth="1"/>
    <col min="12799" max="13044" width="9.140625" style="12"/>
    <col min="13045" max="13045" width="7.5703125" style="12" bestFit="1" customWidth="1"/>
    <col min="13046" max="13046" width="7" style="12" bestFit="1" customWidth="1"/>
    <col min="13047" max="13047" width="5.5703125" style="12" bestFit="1" customWidth="1"/>
    <col min="13048" max="13048" width="8.7109375" style="12" bestFit="1" customWidth="1"/>
    <col min="13049" max="13049" width="8.42578125" style="12" bestFit="1" customWidth="1"/>
    <col min="13050" max="13050" width="76.140625" style="12" customWidth="1"/>
    <col min="13051" max="13052" width="16.5703125" style="12" customWidth="1"/>
    <col min="13053" max="13053" width="16.7109375" style="12" customWidth="1"/>
    <col min="13054" max="13054" width="18.5703125" style="12" customWidth="1"/>
    <col min="13055" max="13300" width="9.140625" style="12"/>
    <col min="13301" max="13301" width="7.5703125" style="12" bestFit="1" customWidth="1"/>
    <col min="13302" max="13302" width="7" style="12" bestFit="1" customWidth="1"/>
    <col min="13303" max="13303" width="5.5703125" style="12" bestFit="1" customWidth="1"/>
    <col min="13304" max="13304" width="8.7109375" style="12" bestFit="1" customWidth="1"/>
    <col min="13305" max="13305" width="8.42578125" style="12" bestFit="1" customWidth="1"/>
    <col min="13306" max="13306" width="76.140625" style="12" customWidth="1"/>
    <col min="13307" max="13308" width="16.5703125" style="12" customWidth="1"/>
    <col min="13309" max="13309" width="16.7109375" style="12" customWidth="1"/>
    <col min="13310" max="13310" width="18.5703125" style="12" customWidth="1"/>
    <col min="13311" max="13556" width="9.140625" style="12"/>
    <col min="13557" max="13557" width="7.5703125" style="12" bestFit="1" customWidth="1"/>
    <col min="13558" max="13558" width="7" style="12" bestFit="1" customWidth="1"/>
    <col min="13559" max="13559" width="5.5703125" style="12" bestFit="1" customWidth="1"/>
    <col min="13560" max="13560" width="8.7109375" style="12" bestFit="1" customWidth="1"/>
    <col min="13561" max="13561" width="8.42578125" style="12" bestFit="1" customWidth="1"/>
    <col min="13562" max="13562" width="76.140625" style="12" customWidth="1"/>
    <col min="13563" max="13564" width="16.5703125" style="12" customWidth="1"/>
    <col min="13565" max="13565" width="16.7109375" style="12" customWidth="1"/>
    <col min="13566" max="13566" width="18.5703125" style="12" customWidth="1"/>
    <col min="13567" max="13812" width="9.140625" style="12"/>
    <col min="13813" max="13813" width="7.5703125" style="12" bestFit="1" customWidth="1"/>
    <col min="13814" max="13814" width="7" style="12" bestFit="1" customWidth="1"/>
    <col min="13815" max="13815" width="5.5703125" style="12" bestFit="1" customWidth="1"/>
    <col min="13816" max="13816" width="8.7109375" style="12" bestFit="1" customWidth="1"/>
    <col min="13817" max="13817" width="8.42578125" style="12" bestFit="1" customWidth="1"/>
    <col min="13818" max="13818" width="76.140625" style="12" customWidth="1"/>
    <col min="13819" max="13820" width="16.5703125" style="12" customWidth="1"/>
    <col min="13821" max="13821" width="16.7109375" style="12" customWidth="1"/>
    <col min="13822" max="13822" width="18.5703125" style="12" customWidth="1"/>
    <col min="13823" max="14068" width="9.140625" style="12"/>
    <col min="14069" max="14069" width="7.5703125" style="12" bestFit="1" customWidth="1"/>
    <col min="14070" max="14070" width="7" style="12" bestFit="1" customWidth="1"/>
    <col min="14071" max="14071" width="5.5703125" style="12" bestFit="1" customWidth="1"/>
    <col min="14072" max="14072" width="8.7109375" style="12" bestFit="1" customWidth="1"/>
    <col min="14073" max="14073" width="8.42578125" style="12" bestFit="1" customWidth="1"/>
    <col min="14074" max="14074" width="76.140625" style="12" customWidth="1"/>
    <col min="14075" max="14076" width="16.5703125" style="12" customWidth="1"/>
    <col min="14077" max="14077" width="16.7109375" style="12" customWidth="1"/>
    <col min="14078" max="14078" width="18.5703125" style="12" customWidth="1"/>
    <col min="14079" max="14324" width="9.140625" style="12"/>
    <col min="14325" max="14325" width="7.5703125" style="12" bestFit="1" customWidth="1"/>
    <col min="14326" max="14326" width="7" style="12" bestFit="1" customWidth="1"/>
    <col min="14327" max="14327" width="5.5703125" style="12" bestFit="1" customWidth="1"/>
    <col min="14328" max="14328" width="8.7109375" style="12" bestFit="1" customWidth="1"/>
    <col min="14329" max="14329" width="8.42578125" style="12" bestFit="1" customWidth="1"/>
    <col min="14330" max="14330" width="76.140625" style="12" customWidth="1"/>
    <col min="14331" max="14332" width="16.5703125" style="12" customWidth="1"/>
    <col min="14333" max="14333" width="16.7109375" style="12" customWidth="1"/>
    <col min="14334" max="14334" width="18.5703125" style="12" customWidth="1"/>
    <col min="14335" max="14580" width="9.140625" style="12"/>
    <col min="14581" max="14581" width="7.5703125" style="12" bestFit="1" customWidth="1"/>
    <col min="14582" max="14582" width="7" style="12" bestFit="1" customWidth="1"/>
    <col min="14583" max="14583" width="5.5703125" style="12" bestFit="1" customWidth="1"/>
    <col min="14584" max="14584" width="8.7109375" style="12" bestFit="1" customWidth="1"/>
    <col min="14585" max="14585" width="8.42578125" style="12" bestFit="1" customWidth="1"/>
    <col min="14586" max="14586" width="76.140625" style="12" customWidth="1"/>
    <col min="14587" max="14588" width="16.5703125" style="12" customWidth="1"/>
    <col min="14589" max="14589" width="16.7109375" style="12" customWidth="1"/>
    <col min="14590" max="14590" width="18.5703125" style="12" customWidth="1"/>
    <col min="14591" max="14836" width="9.140625" style="12"/>
    <col min="14837" max="14837" width="7.5703125" style="12" bestFit="1" customWidth="1"/>
    <col min="14838" max="14838" width="7" style="12" bestFit="1" customWidth="1"/>
    <col min="14839" max="14839" width="5.5703125" style="12" bestFit="1" customWidth="1"/>
    <col min="14840" max="14840" width="8.7109375" style="12" bestFit="1" customWidth="1"/>
    <col min="14841" max="14841" width="8.42578125" style="12" bestFit="1" customWidth="1"/>
    <col min="14842" max="14842" width="76.140625" style="12" customWidth="1"/>
    <col min="14843" max="14844" width="16.5703125" style="12" customWidth="1"/>
    <col min="14845" max="14845" width="16.7109375" style="12" customWidth="1"/>
    <col min="14846" max="14846" width="18.5703125" style="12" customWidth="1"/>
    <col min="14847" max="15092" width="9.140625" style="12"/>
    <col min="15093" max="15093" width="7.5703125" style="12" bestFit="1" customWidth="1"/>
    <col min="15094" max="15094" width="7" style="12" bestFit="1" customWidth="1"/>
    <col min="15095" max="15095" width="5.5703125" style="12" bestFit="1" customWidth="1"/>
    <col min="15096" max="15096" width="8.7109375" style="12" bestFit="1" customWidth="1"/>
    <col min="15097" max="15097" width="8.42578125" style="12" bestFit="1" customWidth="1"/>
    <col min="15098" max="15098" width="76.140625" style="12" customWidth="1"/>
    <col min="15099" max="15100" width="16.5703125" style="12" customWidth="1"/>
    <col min="15101" max="15101" width="16.7109375" style="12" customWidth="1"/>
    <col min="15102" max="15102" width="18.5703125" style="12" customWidth="1"/>
    <col min="15103" max="15348" width="9.140625" style="12"/>
    <col min="15349" max="15349" width="7.5703125" style="12" bestFit="1" customWidth="1"/>
    <col min="15350" max="15350" width="7" style="12" bestFit="1" customWidth="1"/>
    <col min="15351" max="15351" width="5.5703125" style="12" bestFit="1" customWidth="1"/>
    <col min="15352" max="15352" width="8.7109375" style="12" bestFit="1" customWidth="1"/>
    <col min="15353" max="15353" width="8.42578125" style="12" bestFit="1" customWidth="1"/>
    <col min="15354" max="15354" width="76.140625" style="12" customWidth="1"/>
    <col min="15355" max="15356" width="16.5703125" style="12" customWidth="1"/>
    <col min="15357" max="15357" width="16.7109375" style="12" customWidth="1"/>
    <col min="15358" max="15358" width="18.5703125" style="12" customWidth="1"/>
    <col min="15359" max="15604" width="9.140625" style="12"/>
    <col min="15605" max="15605" width="7.5703125" style="12" bestFit="1" customWidth="1"/>
    <col min="15606" max="15606" width="7" style="12" bestFit="1" customWidth="1"/>
    <col min="15607" max="15607" width="5.5703125" style="12" bestFit="1" customWidth="1"/>
    <col min="15608" max="15608" width="8.7109375" style="12" bestFit="1" customWidth="1"/>
    <col min="15609" max="15609" width="8.42578125" style="12" bestFit="1" customWidth="1"/>
    <col min="15610" max="15610" width="76.140625" style="12" customWidth="1"/>
    <col min="15611" max="15612" width="16.5703125" style="12" customWidth="1"/>
    <col min="15613" max="15613" width="16.7109375" style="12" customWidth="1"/>
    <col min="15614" max="15614" width="18.5703125" style="12" customWidth="1"/>
    <col min="15615" max="15860" width="9.140625" style="12"/>
    <col min="15861" max="15861" width="7.5703125" style="12" bestFit="1" customWidth="1"/>
    <col min="15862" max="15862" width="7" style="12" bestFit="1" customWidth="1"/>
    <col min="15863" max="15863" width="5.5703125" style="12" bestFit="1" customWidth="1"/>
    <col min="15864" max="15864" width="8.7109375" style="12" bestFit="1" customWidth="1"/>
    <col min="15865" max="15865" width="8.42578125" style="12" bestFit="1" customWidth="1"/>
    <col min="15866" max="15866" width="76.140625" style="12" customWidth="1"/>
    <col min="15867" max="15868" width="16.5703125" style="12" customWidth="1"/>
    <col min="15869" max="15869" width="16.7109375" style="12" customWidth="1"/>
    <col min="15870" max="15870" width="18.5703125" style="12" customWidth="1"/>
    <col min="15871" max="16116" width="9.140625" style="12"/>
    <col min="16117" max="16117" width="7.5703125" style="12" bestFit="1" customWidth="1"/>
    <col min="16118" max="16118" width="7" style="12" bestFit="1" customWidth="1"/>
    <col min="16119" max="16119" width="5.5703125" style="12" bestFit="1" customWidth="1"/>
    <col min="16120" max="16120" width="8.7109375" style="12" bestFit="1" customWidth="1"/>
    <col min="16121" max="16121" width="8.42578125" style="12" bestFit="1" customWidth="1"/>
    <col min="16122" max="16122" width="76.140625" style="12" customWidth="1"/>
    <col min="16123" max="16124" width="16.5703125" style="12" customWidth="1"/>
    <col min="16125" max="16125" width="16.7109375" style="12" customWidth="1"/>
    <col min="16126" max="16126" width="18.5703125" style="12" customWidth="1"/>
    <col min="16127" max="16384" width="9.140625" style="12"/>
  </cols>
  <sheetData>
    <row r="1" spans="1:7" ht="14.25" customHeight="1">
      <c r="A1" s="547" t="s">
        <v>195</v>
      </c>
      <c r="B1" s="547"/>
      <c r="C1" s="547"/>
      <c r="D1" s="547"/>
      <c r="E1" s="547"/>
      <c r="F1" s="547"/>
      <c r="G1" s="547"/>
    </row>
    <row r="2" spans="1:7" ht="15" customHeight="1">
      <c r="A2" s="547" t="s">
        <v>72</v>
      </c>
      <c r="B2" s="547"/>
      <c r="C2" s="547"/>
      <c r="D2" s="547"/>
      <c r="E2" s="547"/>
      <c r="F2" s="547"/>
      <c r="G2" s="547"/>
    </row>
    <row r="3" spans="1:7">
      <c r="A3" s="547" t="s">
        <v>0</v>
      </c>
      <c r="B3" s="547"/>
      <c r="C3" s="547"/>
      <c r="D3" s="547"/>
      <c r="E3" s="547"/>
      <c r="F3" s="547"/>
      <c r="G3" s="547"/>
    </row>
    <row r="4" spans="1:7">
      <c r="A4" s="547"/>
      <c r="B4" s="547"/>
      <c r="C4" s="547"/>
      <c r="D4" s="547"/>
      <c r="E4" s="547"/>
      <c r="F4" s="547"/>
      <c r="G4" s="547"/>
    </row>
    <row r="5" spans="1:7" ht="46.5" customHeight="1">
      <c r="A5" s="548" t="s">
        <v>246</v>
      </c>
      <c r="B5" s="548"/>
      <c r="C5" s="548"/>
      <c r="D5" s="548"/>
      <c r="E5" s="548"/>
      <c r="F5" s="548"/>
      <c r="G5" s="548"/>
    </row>
    <row r="6" spans="1:7">
      <c r="F6" s="21"/>
    </row>
    <row r="7" spans="1:7">
      <c r="G7" s="257" t="s">
        <v>35</v>
      </c>
    </row>
    <row r="8" spans="1:7" ht="112.5" customHeight="1">
      <c r="A8" s="546" t="s">
        <v>5</v>
      </c>
      <c r="B8" s="546"/>
      <c r="C8" s="546"/>
      <c r="D8" s="546" t="s">
        <v>1</v>
      </c>
      <c r="E8" s="546"/>
      <c r="F8" s="546" t="s">
        <v>18</v>
      </c>
      <c r="G8" s="20" t="s">
        <v>210</v>
      </c>
    </row>
    <row r="9" spans="1:7" ht="44.25" customHeight="1">
      <c r="A9" s="20" t="s">
        <v>37</v>
      </c>
      <c r="B9" s="20" t="s">
        <v>38</v>
      </c>
      <c r="C9" s="20" t="s">
        <v>39</v>
      </c>
      <c r="D9" s="20" t="s">
        <v>19</v>
      </c>
      <c r="E9" s="20" t="s">
        <v>20</v>
      </c>
      <c r="F9" s="546"/>
      <c r="G9" s="20" t="s">
        <v>2</v>
      </c>
    </row>
    <row r="10" spans="1:7" ht="18.75" customHeight="1">
      <c r="A10" s="536"/>
      <c r="B10" s="536"/>
      <c r="C10" s="536"/>
      <c r="D10" s="536"/>
      <c r="E10" s="536"/>
      <c r="F10" s="203" t="s">
        <v>4</v>
      </c>
      <c r="G10" s="258">
        <f>+G12+G230</f>
        <v>-499068.60000000033</v>
      </c>
    </row>
    <row r="11" spans="1:7" ht="16.5" customHeight="1">
      <c r="A11" s="536"/>
      <c r="B11" s="536"/>
      <c r="C11" s="536"/>
      <c r="D11" s="536"/>
      <c r="E11" s="536"/>
      <c r="F11" s="204" t="s">
        <v>3</v>
      </c>
      <c r="G11" s="258"/>
    </row>
    <row r="12" spans="1:7" ht="18.75" customHeight="1">
      <c r="A12" s="536"/>
      <c r="B12" s="536"/>
      <c r="C12" s="536"/>
      <c r="D12" s="536"/>
      <c r="E12" s="536"/>
      <c r="F12" s="205" t="s">
        <v>83</v>
      </c>
      <c r="G12" s="259">
        <f>+G14</f>
        <v>387796.09999999963</v>
      </c>
    </row>
    <row r="13" spans="1:7" ht="16.5" customHeight="1">
      <c r="A13" s="536"/>
      <c r="B13" s="536"/>
      <c r="C13" s="536"/>
      <c r="D13" s="536"/>
      <c r="E13" s="536"/>
      <c r="F13" s="204" t="s">
        <v>3</v>
      </c>
      <c r="G13" s="258"/>
    </row>
    <row r="14" spans="1:7">
      <c r="A14" s="537" t="s">
        <v>23</v>
      </c>
      <c r="B14" s="536"/>
      <c r="C14" s="536"/>
      <c r="D14" s="536"/>
      <c r="E14" s="536"/>
      <c r="F14" s="206" t="s">
        <v>24</v>
      </c>
      <c r="G14" s="258">
        <f>+G16+G110+G213</f>
        <v>387796.09999999963</v>
      </c>
    </row>
    <row r="15" spans="1:7">
      <c r="A15" s="537"/>
      <c r="B15" s="536"/>
      <c r="C15" s="536"/>
      <c r="D15" s="536"/>
      <c r="E15" s="536"/>
      <c r="F15" s="207" t="s">
        <v>3</v>
      </c>
      <c r="G15" s="258"/>
    </row>
    <row r="16" spans="1:7" s="153" customFormat="1" ht="38.25" customHeight="1">
      <c r="A16" s="537"/>
      <c r="B16" s="564" t="s">
        <v>235</v>
      </c>
      <c r="C16" s="536"/>
      <c r="D16" s="536"/>
      <c r="E16" s="536"/>
      <c r="F16" s="208" t="s">
        <v>214</v>
      </c>
      <c r="G16" s="260">
        <f>+G18</f>
        <v>-3774319</v>
      </c>
    </row>
    <row r="17" spans="1:7" s="153" customFormat="1" ht="23.25" customHeight="1">
      <c r="A17" s="537"/>
      <c r="B17" s="565"/>
      <c r="C17" s="536"/>
      <c r="D17" s="536"/>
      <c r="E17" s="536"/>
      <c r="F17" s="209" t="s">
        <v>3</v>
      </c>
      <c r="G17" s="244"/>
    </row>
    <row r="18" spans="1:7" s="153" customFormat="1" ht="37.5" customHeight="1">
      <c r="A18" s="537"/>
      <c r="B18" s="565"/>
      <c r="C18" s="564" t="s">
        <v>235</v>
      </c>
      <c r="D18" s="536"/>
      <c r="E18" s="536"/>
      <c r="F18" s="210" t="s">
        <v>215</v>
      </c>
      <c r="G18" s="260">
        <f>+G20</f>
        <v>-3774319</v>
      </c>
    </row>
    <row r="19" spans="1:7" s="153" customFormat="1" ht="24" customHeight="1">
      <c r="A19" s="537"/>
      <c r="B19" s="565"/>
      <c r="C19" s="565"/>
      <c r="D19" s="536"/>
      <c r="E19" s="536"/>
      <c r="F19" s="209" t="s">
        <v>3</v>
      </c>
      <c r="G19" s="244"/>
    </row>
    <row r="20" spans="1:7" s="153" customFormat="1" ht="24" customHeight="1">
      <c r="A20" s="537"/>
      <c r="B20" s="565"/>
      <c r="C20" s="565"/>
      <c r="D20" s="536"/>
      <c r="E20" s="536"/>
      <c r="F20" s="210" t="s">
        <v>83</v>
      </c>
      <c r="G20" s="260">
        <f>+G22+G59+G70+G81</f>
        <v>-3774319</v>
      </c>
    </row>
    <row r="21" spans="1:7" s="153" customFormat="1" ht="24" customHeight="1">
      <c r="A21" s="537"/>
      <c r="B21" s="565"/>
      <c r="C21" s="565"/>
      <c r="D21" s="536"/>
      <c r="E21" s="536"/>
      <c r="F21" s="209" t="s">
        <v>3</v>
      </c>
      <c r="G21" s="244"/>
    </row>
    <row r="22" spans="1:7" s="153" customFormat="1" ht="36" customHeight="1">
      <c r="A22" s="538"/>
      <c r="B22" s="565"/>
      <c r="C22" s="565"/>
      <c r="D22" s="532">
        <v>1058</v>
      </c>
      <c r="E22" s="132"/>
      <c r="F22" s="235" t="s">
        <v>252</v>
      </c>
      <c r="G22" s="251">
        <f>+G24+G32+G41</f>
        <v>-472926.5</v>
      </c>
    </row>
    <row r="23" spans="1:7" s="153" customFormat="1" ht="24" customHeight="1">
      <c r="A23" s="538"/>
      <c r="B23" s="565"/>
      <c r="C23" s="565"/>
      <c r="D23" s="471"/>
      <c r="E23" s="132"/>
      <c r="F23" s="236" t="s">
        <v>3</v>
      </c>
      <c r="G23" s="252"/>
    </row>
    <row r="24" spans="1:7" s="171" customFormat="1" ht="43.5" customHeight="1">
      <c r="A24" s="538"/>
      <c r="B24" s="565"/>
      <c r="C24" s="565"/>
      <c r="D24" s="471"/>
      <c r="E24" s="545">
        <v>11002</v>
      </c>
      <c r="F24" s="172" t="s">
        <v>255</v>
      </c>
      <c r="G24" s="245">
        <f>+G26</f>
        <v>-190000</v>
      </c>
    </row>
    <row r="25" spans="1:7" s="171" customFormat="1" ht="24" customHeight="1">
      <c r="A25" s="538"/>
      <c r="B25" s="565"/>
      <c r="C25" s="565"/>
      <c r="D25" s="471"/>
      <c r="E25" s="545"/>
      <c r="F25" s="236" t="s">
        <v>57</v>
      </c>
      <c r="G25" s="245"/>
    </row>
    <row r="26" spans="1:7" s="171" customFormat="1" ht="25.5" customHeight="1">
      <c r="A26" s="538"/>
      <c r="B26" s="565"/>
      <c r="C26" s="565"/>
      <c r="D26" s="471"/>
      <c r="E26" s="545"/>
      <c r="F26" s="230" t="s">
        <v>83</v>
      </c>
      <c r="G26" s="245">
        <f>+G28</f>
        <v>-190000</v>
      </c>
    </row>
    <row r="27" spans="1:7" s="171" customFormat="1" ht="38.25" customHeight="1">
      <c r="A27" s="538"/>
      <c r="B27" s="565"/>
      <c r="C27" s="565"/>
      <c r="D27" s="471"/>
      <c r="E27" s="545"/>
      <c r="F27" s="236" t="s">
        <v>58</v>
      </c>
      <c r="G27" s="245"/>
    </row>
    <row r="28" spans="1:7" s="171" customFormat="1" ht="21.75" customHeight="1">
      <c r="A28" s="538"/>
      <c r="B28" s="565"/>
      <c r="C28" s="565"/>
      <c r="D28" s="471"/>
      <c r="E28" s="545"/>
      <c r="F28" s="236" t="s">
        <v>4</v>
      </c>
      <c r="G28" s="245">
        <f t="shared" ref="G28:G30" si="0">+G29</f>
        <v>-190000</v>
      </c>
    </row>
    <row r="29" spans="1:7" s="171" customFormat="1" ht="21.75" customHeight="1">
      <c r="A29" s="538"/>
      <c r="B29" s="565"/>
      <c r="C29" s="565"/>
      <c r="D29" s="471"/>
      <c r="E29" s="545"/>
      <c r="F29" s="236" t="s">
        <v>59</v>
      </c>
      <c r="G29" s="245">
        <f t="shared" si="0"/>
        <v>-190000</v>
      </c>
    </row>
    <row r="30" spans="1:7" s="171" customFormat="1" ht="22.5" customHeight="1">
      <c r="A30" s="538"/>
      <c r="B30" s="565"/>
      <c r="C30" s="565"/>
      <c r="D30" s="471"/>
      <c r="E30" s="545"/>
      <c r="F30" s="236" t="s">
        <v>60</v>
      </c>
      <c r="G30" s="245">
        <f t="shared" si="0"/>
        <v>-190000</v>
      </c>
    </row>
    <row r="31" spans="1:7" s="171" customFormat="1" ht="20.25" customHeight="1">
      <c r="A31" s="538"/>
      <c r="B31" s="565"/>
      <c r="C31" s="565"/>
      <c r="D31" s="471"/>
      <c r="E31" s="545"/>
      <c r="F31" s="236" t="s">
        <v>161</v>
      </c>
      <c r="G31" s="245">
        <v>-190000</v>
      </c>
    </row>
    <row r="32" spans="1:7" s="171" customFormat="1" ht="53.25" customHeight="1">
      <c r="A32" s="538"/>
      <c r="B32" s="565"/>
      <c r="C32" s="565"/>
      <c r="D32" s="471"/>
      <c r="E32" s="545">
        <v>11007</v>
      </c>
      <c r="F32" s="172" t="s">
        <v>257</v>
      </c>
      <c r="G32" s="245">
        <f>+G34</f>
        <v>-82926.5</v>
      </c>
    </row>
    <row r="33" spans="1:7" s="171" customFormat="1" ht="24" customHeight="1">
      <c r="A33" s="538"/>
      <c r="B33" s="565"/>
      <c r="C33" s="565"/>
      <c r="D33" s="471"/>
      <c r="E33" s="545"/>
      <c r="F33" s="236" t="s">
        <v>57</v>
      </c>
      <c r="G33" s="245"/>
    </row>
    <row r="34" spans="1:7" s="171" customFormat="1" ht="19.5" customHeight="1">
      <c r="A34" s="538"/>
      <c r="B34" s="565"/>
      <c r="C34" s="565"/>
      <c r="D34" s="471"/>
      <c r="E34" s="545"/>
      <c r="F34" s="230" t="s">
        <v>83</v>
      </c>
      <c r="G34" s="245">
        <f>+G36</f>
        <v>-82926.5</v>
      </c>
    </row>
    <row r="35" spans="1:7" s="171" customFormat="1" ht="38.25" customHeight="1">
      <c r="A35" s="538"/>
      <c r="B35" s="565"/>
      <c r="C35" s="565"/>
      <c r="D35" s="471"/>
      <c r="E35" s="545"/>
      <c r="F35" s="236" t="s">
        <v>58</v>
      </c>
      <c r="G35" s="245"/>
    </row>
    <row r="36" spans="1:7" s="171" customFormat="1" ht="16.5" customHeight="1">
      <c r="A36" s="538"/>
      <c r="B36" s="565"/>
      <c r="C36" s="565"/>
      <c r="D36" s="471"/>
      <c r="E36" s="545"/>
      <c r="F36" s="236" t="s">
        <v>4</v>
      </c>
      <c r="G36" s="245">
        <f t="shared" ref="G36:G38" si="1">+G37</f>
        <v>-82926.5</v>
      </c>
    </row>
    <row r="37" spans="1:7" s="171" customFormat="1" ht="21.75" customHeight="1">
      <c r="A37" s="538"/>
      <c r="B37" s="565"/>
      <c r="C37" s="565"/>
      <c r="D37" s="471"/>
      <c r="E37" s="545"/>
      <c r="F37" s="236" t="s">
        <v>59</v>
      </c>
      <c r="G37" s="245">
        <f t="shared" si="1"/>
        <v>-82926.5</v>
      </c>
    </row>
    <row r="38" spans="1:7" s="171" customFormat="1" ht="24.75" customHeight="1">
      <c r="A38" s="538"/>
      <c r="B38" s="565"/>
      <c r="C38" s="565"/>
      <c r="D38" s="471"/>
      <c r="E38" s="545"/>
      <c r="F38" s="236" t="s">
        <v>141</v>
      </c>
      <c r="G38" s="245">
        <f t="shared" si="1"/>
        <v>-82926.5</v>
      </c>
    </row>
    <row r="39" spans="1:7" s="171" customFormat="1" ht="20.25" customHeight="1">
      <c r="A39" s="538"/>
      <c r="B39" s="565"/>
      <c r="C39" s="565"/>
      <c r="D39" s="471"/>
      <c r="E39" s="545"/>
      <c r="F39" s="236" t="s">
        <v>150</v>
      </c>
      <c r="G39" s="245">
        <f>+G40</f>
        <v>-82926.5</v>
      </c>
    </row>
    <row r="40" spans="1:7" s="171" customFormat="1" ht="28.5" customHeight="1">
      <c r="A40" s="538"/>
      <c r="B40" s="565"/>
      <c r="C40" s="565"/>
      <c r="D40" s="471"/>
      <c r="E40" s="545"/>
      <c r="F40" s="236" t="s">
        <v>283</v>
      </c>
      <c r="G40" s="245">
        <v>-82926.5</v>
      </c>
    </row>
    <row r="41" spans="1:7" s="237" customFormat="1" ht="39" customHeight="1">
      <c r="A41" s="538"/>
      <c r="B41" s="565"/>
      <c r="C41" s="565"/>
      <c r="D41" s="471"/>
      <c r="E41" s="558">
        <v>31002</v>
      </c>
      <c r="F41" s="172" t="s">
        <v>259</v>
      </c>
      <c r="G41" s="245">
        <f>+G43+G50</f>
        <v>-200000</v>
      </c>
    </row>
    <row r="42" spans="1:7" s="237" customFormat="1" ht="22.5" customHeight="1">
      <c r="A42" s="538"/>
      <c r="B42" s="565"/>
      <c r="C42" s="565"/>
      <c r="D42" s="471"/>
      <c r="E42" s="559"/>
      <c r="F42" s="238" t="s">
        <v>57</v>
      </c>
      <c r="G42" s="253"/>
    </row>
    <row r="43" spans="1:7" s="237" customFormat="1" ht="21.75" customHeight="1">
      <c r="A43" s="538"/>
      <c r="B43" s="565"/>
      <c r="C43" s="565"/>
      <c r="D43" s="471"/>
      <c r="E43" s="559"/>
      <c r="F43" s="239" t="s">
        <v>83</v>
      </c>
      <c r="G43" s="245">
        <f>G45</f>
        <v>-138876</v>
      </c>
    </row>
    <row r="44" spans="1:7" s="237" customFormat="1" ht="38.25" customHeight="1">
      <c r="A44" s="538"/>
      <c r="B44" s="565"/>
      <c r="C44" s="565"/>
      <c r="D44" s="471"/>
      <c r="E44" s="559"/>
      <c r="F44" s="238" t="s">
        <v>58</v>
      </c>
      <c r="G44" s="245"/>
    </row>
    <row r="45" spans="1:7" s="237" customFormat="1" ht="22.5" customHeight="1">
      <c r="A45" s="538"/>
      <c r="B45" s="565"/>
      <c r="C45" s="565"/>
      <c r="D45" s="471"/>
      <c r="E45" s="559"/>
      <c r="F45" s="238" t="s">
        <v>291</v>
      </c>
      <c r="G45" s="245">
        <f>G46</f>
        <v>-138876</v>
      </c>
    </row>
    <row r="46" spans="1:7" s="237" customFormat="1" ht="23.25" customHeight="1">
      <c r="A46" s="538"/>
      <c r="B46" s="565"/>
      <c r="C46" s="565"/>
      <c r="D46" s="471"/>
      <c r="E46" s="559"/>
      <c r="F46" s="238" t="s">
        <v>31</v>
      </c>
      <c r="G46" s="245">
        <f>G47</f>
        <v>-138876</v>
      </c>
    </row>
    <row r="47" spans="1:7" s="237" customFormat="1" ht="21" customHeight="1">
      <c r="A47" s="538"/>
      <c r="B47" s="565"/>
      <c r="C47" s="565"/>
      <c r="D47" s="471"/>
      <c r="E47" s="559"/>
      <c r="F47" s="238" t="s">
        <v>32</v>
      </c>
      <c r="G47" s="245">
        <f>G48</f>
        <v>-138876</v>
      </c>
    </row>
    <row r="48" spans="1:7" s="237" customFormat="1" ht="22.5" customHeight="1">
      <c r="A48" s="538"/>
      <c r="B48" s="565"/>
      <c r="C48" s="565"/>
      <c r="D48" s="471"/>
      <c r="E48" s="559"/>
      <c r="F48" s="238" t="s">
        <v>33</v>
      </c>
      <c r="G48" s="245">
        <f>+G49</f>
        <v>-138876</v>
      </c>
    </row>
    <row r="49" spans="1:7" s="237" customFormat="1" ht="22.5" customHeight="1">
      <c r="A49" s="538"/>
      <c r="B49" s="565"/>
      <c r="C49" s="565"/>
      <c r="D49" s="471"/>
      <c r="E49" s="559"/>
      <c r="F49" s="238" t="s">
        <v>292</v>
      </c>
      <c r="G49" s="249">
        <v>-138876</v>
      </c>
    </row>
    <row r="50" spans="1:7" s="237" customFormat="1" ht="22.5" customHeight="1">
      <c r="A50" s="538"/>
      <c r="B50" s="565"/>
      <c r="C50" s="565"/>
      <c r="D50" s="471"/>
      <c r="E50" s="559"/>
      <c r="F50" s="254" t="s">
        <v>293</v>
      </c>
      <c r="G50" s="249">
        <f>+G52</f>
        <v>-61124</v>
      </c>
    </row>
    <row r="51" spans="1:7" s="237" customFormat="1" ht="43.5" customHeight="1">
      <c r="A51" s="538"/>
      <c r="B51" s="565"/>
      <c r="C51" s="565"/>
      <c r="D51" s="471"/>
      <c r="E51" s="559"/>
      <c r="F51" s="238" t="s">
        <v>58</v>
      </c>
      <c r="G51" s="249"/>
    </row>
    <row r="52" spans="1:7" s="237" customFormat="1" ht="22.5" customHeight="1">
      <c r="A52" s="538"/>
      <c r="B52" s="565"/>
      <c r="C52" s="565"/>
      <c r="D52" s="471"/>
      <c r="E52" s="559"/>
      <c r="F52" s="238" t="s">
        <v>4</v>
      </c>
      <c r="G52" s="249">
        <f>+G53</f>
        <v>-61124</v>
      </c>
    </row>
    <row r="53" spans="1:7" s="237" customFormat="1" ht="22.5" customHeight="1">
      <c r="A53" s="538"/>
      <c r="B53" s="565"/>
      <c r="C53" s="565"/>
      <c r="D53" s="471"/>
      <c r="E53" s="559"/>
      <c r="F53" s="238" t="s">
        <v>31</v>
      </c>
      <c r="G53" s="249">
        <f>+G54</f>
        <v>-61124</v>
      </c>
    </row>
    <row r="54" spans="1:7" s="237" customFormat="1" ht="22.5" customHeight="1">
      <c r="A54" s="538"/>
      <c r="B54" s="565"/>
      <c r="C54" s="565"/>
      <c r="D54" s="471"/>
      <c r="E54" s="559"/>
      <c r="F54" s="238" t="s">
        <v>32</v>
      </c>
      <c r="G54" s="249">
        <f>+G55+G57</f>
        <v>-61124</v>
      </c>
    </row>
    <row r="55" spans="1:7" s="237" customFormat="1" ht="22.5" customHeight="1">
      <c r="A55" s="538"/>
      <c r="B55" s="565"/>
      <c r="C55" s="565"/>
      <c r="D55" s="471"/>
      <c r="E55" s="559"/>
      <c r="F55" s="238" t="s">
        <v>33</v>
      </c>
      <c r="G55" s="249">
        <f>+G56</f>
        <v>-5124</v>
      </c>
    </row>
    <row r="56" spans="1:7" s="237" customFormat="1" ht="22.5" customHeight="1">
      <c r="A56" s="538"/>
      <c r="B56" s="565"/>
      <c r="C56" s="565"/>
      <c r="D56" s="471"/>
      <c r="E56" s="559"/>
      <c r="F56" s="238" t="s">
        <v>292</v>
      </c>
      <c r="G56" s="249">
        <v>-5124</v>
      </c>
    </row>
    <row r="57" spans="1:7" s="237" customFormat="1" ht="22.5" customHeight="1">
      <c r="A57" s="538"/>
      <c r="B57" s="565"/>
      <c r="C57" s="565"/>
      <c r="D57" s="471"/>
      <c r="E57" s="559"/>
      <c r="F57" s="238" t="s">
        <v>61</v>
      </c>
      <c r="G57" s="249">
        <f>+G58</f>
        <v>-56000</v>
      </c>
    </row>
    <row r="58" spans="1:7" s="237" customFormat="1" ht="22.5" customHeight="1">
      <c r="A58" s="538"/>
      <c r="B58" s="565"/>
      <c r="C58" s="565"/>
      <c r="D58" s="544"/>
      <c r="E58" s="567"/>
      <c r="F58" s="238" t="s">
        <v>71</v>
      </c>
      <c r="G58" s="249">
        <v>-56000</v>
      </c>
    </row>
    <row r="59" spans="1:7" s="241" customFormat="1" ht="45" customHeight="1">
      <c r="A59" s="538"/>
      <c r="B59" s="565"/>
      <c r="C59" s="565"/>
      <c r="D59" s="532">
        <v>1067</v>
      </c>
      <c r="E59" s="568"/>
      <c r="F59" s="240" t="s">
        <v>262</v>
      </c>
      <c r="G59" s="255">
        <f>G61</f>
        <v>-2780</v>
      </c>
    </row>
    <row r="60" spans="1:7" s="241" customFormat="1" ht="21.75" customHeight="1">
      <c r="A60" s="538"/>
      <c r="B60" s="565"/>
      <c r="C60" s="565"/>
      <c r="D60" s="471"/>
      <c r="E60" s="542"/>
      <c r="F60" s="242" t="s">
        <v>223</v>
      </c>
      <c r="G60" s="256"/>
    </row>
    <row r="61" spans="1:7" s="171" customFormat="1" ht="27.75" customHeight="1">
      <c r="A61" s="538"/>
      <c r="B61" s="565"/>
      <c r="C61" s="565"/>
      <c r="D61" s="471"/>
      <c r="E61" s="558">
        <v>11002</v>
      </c>
      <c r="F61" s="132" t="s">
        <v>265</v>
      </c>
      <c r="G61" s="245">
        <f>+G63</f>
        <v>-2780</v>
      </c>
    </row>
    <row r="62" spans="1:7" s="171" customFormat="1" ht="19.5" customHeight="1">
      <c r="A62" s="538"/>
      <c r="B62" s="565"/>
      <c r="C62" s="565"/>
      <c r="D62" s="471"/>
      <c r="E62" s="559"/>
      <c r="F62" s="236" t="s">
        <v>57</v>
      </c>
      <c r="G62" s="245"/>
    </row>
    <row r="63" spans="1:7" s="171" customFormat="1" ht="18" customHeight="1">
      <c r="A63" s="538"/>
      <c r="B63" s="565"/>
      <c r="C63" s="565"/>
      <c r="D63" s="471"/>
      <c r="E63" s="559"/>
      <c r="F63" s="230" t="s">
        <v>83</v>
      </c>
      <c r="G63" s="245">
        <f>+G65</f>
        <v>-2780</v>
      </c>
    </row>
    <row r="64" spans="1:7" s="171" customFormat="1" ht="39" customHeight="1">
      <c r="A64" s="538"/>
      <c r="B64" s="565"/>
      <c r="C64" s="565"/>
      <c r="D64" s="471"/>
      <c r="E64" s="559"/>
      <c r="F64" s="236" t="s">
        <v>58</v>
      </c>
      <c r="G64" s="245"/>
    </row>
    <row r="65" spans="1:7" s="171" customFormat="1" ht="20.25" customHeight="1">
      <c r="A65" s="538"/>
      <c r="B65" s="565"/>
      <c r="C65" s="565"/>
      <c r="D65" s="471"/>
      <c r="E65" s="559"/>
      <c r="F65" s="236" t="s">
        <v>4</v>
      </c>
      <c r="G65" s="245">
        <f t="shared" ref="G65:G68" si="2">+G66</f>
        <v>-2780</v>
      </c>
    </row>
    <row r="66" spans="1:7" s="171" customFormat="1" ht="20.25" customHeight="1">
      <c r="A66" s="538"/>
      <c r="B66" s="565"/>
      <c r="C66" s="565"/>
      <c r="D66" s="471"/>
      <c r="E66" s="559"/>
      <c r="F66" s="236" t="s">
        <v>59</v>
      </c>
      <c r="G66" s="245">
        <f t="shared" si="2"/>
        <v>-2780</v>
      </c>
    </row>
    <row r="67" spans="1:7" s="171" customFormat="1" ht="20.25" customHeight="1">
      <c r="A67" s="538"/>
      <c r="B67" s="565"/>
      <c r="C67" s="565"/>
      <c r="D67" s="471"/>
      <c r="E67" s="559"/>
      <c r="F67" s="236" t="s">
        <v>284</v>
      </c>
      <c r="G67" s="245">
        <f t="shared" si="2"/>
        <v>-2780</v>
      </c>
    </row>
    <row r="68" spans="1:7" s="171" customFormat="1" ht="36.75" customHeight="1">
      <c r="A68" s="538"/>
      <c r="B68" s="565"/>
      <c r="C68" s="565"/>
      <c r="D68" s="471"/>
      <c r="E68" s="559"/>
      <c r="F68" s="236" t="s">
        <v>285</v>
      </c>
      <c r="G68" s="245">
        <f t="shared" si="2"/>
        <v>-2780</v>
      </c>
    </row>
    <row r="69" spans="1:7" s="171" customFormat="1" ht="38.25" customHeight="1">
      <c r="A69" s="538"/>
      <c r="B69" s="565"/>
      <c r="C69" s="565"/>
      <c r="D69" s="471"/>
      <c r="E69" s="560"/>
      <c r="F69" s="243" t="s">
        <v>286</v>
      </c>
      <c r="G69" s="245">
        <v>-2780</v>
      </c>
    </row>
    <row r="70" spans="1:7" s="241" customFormat="1" ht="45" customHeight="1">
      <c r="A70" s="538"/>
      <c r="B70" s="565"/>
      <c r="C70" s="565"/>
      <c r="D70" s="532">
        <v>1104</v>
      </c>
      <c r="E70" s="571"/>
      <c r="F70" s="240" t="s">
        <v>267</v>
      </c>
      <c r="G70" s="255">
        <f>G72</f>
        <v>-110092.5</v>
      </c>
    </row>
    <row r="71" spans="1:7" s="241" customFormat="1" ht="21.75" customHeight="1">
      <c r="A71" s="538"/>
      <c r="B71" s="565"/>
      <c r="C71" s="565"/>
      <c r="D71" s="471"/>
      <c r="E71" s="542"/>
      <c r="F71" s="242" t="s">
        <v>223</v>
      </c>
      <c r="G71" s="256"/>
    </row>
    <row r="72" spans="1:7" s="171" customFormat="1" ht="48" customHeight="1">
      <c r="A72" s="538"/>
      <c r="B72" s="565"/>
      <c r="C72" s="565"/>
      <c r="D72" s="471"/>
      <c r="E72" s="558">
        <v>11001</v>
      </c>
      <c r="F72" s="132" t="s">
        <v>270</v>
      </c>
      <c r="G72" s="245">
        <f>+G74</f>
        <v>-110092.5</v>
      </c>
    </row>
    <row r="73" spans="1:7" s="171" customFormat="1" ht="19.5" customHeight="1">
      <c r="A73" s="538"/>
      <c r="B73" s="565"/>
      <c r="C73" s="565"/>
      <c r="D73" s="471"/>
      <c r="E73" s="559"/>
      <c r="F73" s="236" t="s">
        <v>57</v>
      </c>
      <c r="G73" s="245"/>
    </row>
    <row r="74" spans="1:7" s="171" customFormat="1" ht="18" customHeight="1">
      <c r="A74" s="538"/>
      <c r="B74" s="565"/>
      <c r="C74" s="565"/>
      <c r="D74" s="471"/>
      <c r="E74" s="559"/>
      <c r="F74" s="230" t="s">
        <v>83</v>
      </c>
      <c r="G74" s="245">
        <f>+G76</f>
        <v>-110092.5</v>
      </c>
    </row>
    <row r="75" spans="1:7" s="171" customFormat="1" ht="39" customHeight="1">
      <c r="A75" s="538"/>
      <c r="B75" s="565"/>
      <c r="C75" s="565"/>
      <c r="D75" s="471"/>
      <c r="E75" s="559"/>
      <c r="F75" s="236" t="s">
        <v>58</v>
      </c>
      <c r="G75" s="245"/>
    </row>
    <row r="76" spans="1:7" s="171" customFormat="1" ht="20.25" customHeight="1">
      <c r="A76" s="538"/>
      <c r="B76" s="565"/>
      <c r="C76" s="565"/>
      <c r="D76" s="471"/>
      <c r="E76" s="559"/>
      <c r="F76" s="236" t="s">
        <v>4</v>
      </c>
      <c r="G76" s="245">
        <f t="shared" ref="G76:G79" si="3">+G77</f>
        <v>-110092.5</v>
      </c>
    </row>
    <row r="77" spans="1:7" s="171" customFormat="1" ht="20.25" customHeight="1">
      <c r="A77" s="538"/>
      <c r="B77" s="565"/>
      <c r="C77" s="565"/>
      <c r="D77" s="471"/>
      <c r="E77" s="559"/>
      <c r="F77" s="236" t="s">
        <v>59</v>
      </c>
      <c r="G77" s="245">
        <f t="shared" si="3"/>
        <v>-110092.5</v>
      </c>
    </row>
    <row r="78" spans="1:7" s="171" customFormat="1" ht="20.25" customHeight="1">
      <c r="A78" s="538"/>
      <c r="B78" s="565"/>
      <c r="C78" s="565"/>
      <c r="D78" s="471"/>
      <c r="E78" s="559"/>
      <c r="F78" s="236" t="s">
        <v>284</v>
      </c>
      <c r="G78" s="245">
        <f t="shared" si="3"/>
        <v>-110092.5</v>
      </c>
    </row>
    <row r="79" spans="1:7" s="171" customFormat="1" ht="36.75" customHeight="1">
      <c r="A79" s="538"/>
      <c r="B79" s="565"/>
      <c r="C79" s="565"/>
      <c r="D79" s="471"/>
      <c r="E79" s="559"/>
      <c r="F79" s="236" t="s">
        <v>285</v>
      </c>
      <c r="G79" s="245">
        <f t="shared" si="3"/>
        <v>-110092.5</v>
      </c>
    </row>
    <row r="80" spans="1:7" s="171" customFormat="1" ht="38.25" customHeight="1">
      <c r="A80" s="538"/>
      <c r="B80" s="565"/>
      <c r="C80" s="565"/>
      <c r="D80" s="471"/>
      <c r="E80" s="560"/>
      <c r="F80" s="243" t="s">
        <v>287</v>
      </c>
      <c r="G80" s="245">
        <v>-110092.5</v>
      </c>
    </row>
    <row r="81" spans="1:7" s="171" customFormat="1" ht="26.25" customHeight="1">
      <c r="A81" s="537"/>
      <c r="B81" s="565"/>
      <c r="C81" s="565"/>
      <c r="D81" s="561">
        <v>1165</v>
      </c>
      <c r="E81" s="572"/>
      <c r="F81" s="211" t="s">
        <v>232</v>
      </c>
      <c r="G81" s="261">
        <f>+G83+G92+G101</f>
        <v>-3188520</v>
      </c>
    </row>
    <row r="82" spans="1:7" s="171" customFormat="1" ht="21.75" customHeight="1">
      <c r="A82" s="537"/>
      <c r="B82" s="565"/>
      <c r="C82" s="565"/>
      <c r="D82" s="562"/>
      <c r="E82" s="572"/>
      <c r="F82" s="209" t="s">
        <v>3</v>
      </c>
      <c r="G82" s="262"/>
    </row>
    <row r="83" spans="1:7" s="171" customFormat="1" ht="60.75" customHeight="1">
      <c r="A83" s="537"/>
      <c r="B83" s="565"/>
      <c r="C83" s="565"/>
      <c r="D83" s="562"/>
      <c r="E83" s="549">
        <v>11002</v>
      </c>
      <c r="F83" s="209" t="s">
        <v>242</v>
      </c>
      <c r="G83" s="263">
        <f>+G85</f>
        <v>20000</v>
      </c>
    </row>
    <row r="84" spans="1:7" s="171" customFormat="1" ht="33" customHeight="1">
      <c r="A84" s="537"/>
      <c r="B84" s="565"/>
      <c r="C84" s="565"/>
      <c r="D84" s="562"/>
      <c r="E84" s="549"/>
      <c r="F84" s="209" t="s">
        <v>57</v>
      </c>
      <c r="G84" s="262"/>
    </row>
    <row r="85" spans="1:7" s="171" customFormat="1" ht="26.25" customHeight="1">
      <c r="A85" s="537"/>
      <c r="B85" s="565"/>
      <c r="C85" s="565"/>
      <c r="D85" s="562"/>
      <c r="E85" s="549"/>
      <c r="F85" s="209" t="s">
        <v>83</v>
      </c>
      <c r="G85" s="264">
        <f>+G87</f>
        <v>20000</v>
      </c>
    </row>
    <row r="86" spans="1:7" s="171" customFormat="1" ht="36" customHeight="1">
      <c r="A86" s="537"/>
      <c r="B86" s="565"/>
      <c r="C86" s="565"/>
      <c r="D86" s="562"/>
      <c r="E86" s="549"/>
      <c r="F86" s="209" t="s">
        <v>58</v>
      </c>
      <c r="G86" s="264"/>
    </row>
    <row r="87" spans="1:7" s="171" customFormat="1" ht="19.5" customHeight="1">
      <c r="A87" s="537"/>
      <c r="B87" s="565"/>
      <c r="C87" s="565"/>
      <c r="D87" s="562"/>
      <c r="E87" s="549"/>
      <c r="F87" s="209" t="s">
        <v>4</v>
      </c>
      <c r="G87" s="264">
        <f>+G88</f>
        <v>20000</v>
      </c>
    </row>
    <row r="88" spans="1:7" s="171" customFormat="1" ht="23.25" customHeight="1">
      <c r="A88" s="537"/>
      <c r="B88" s="565"/>
      <c r="C88" s="565"/>
      <c r="D88" s="562"/>
      <c r="E88" s="549"/>
      <c r="F88" s="209" t="s">
        <v>59</v>
      </c>
      <c r="G88" s="264">
        <f>+G89</f>
        <v>20000</v>
      </c>
    </row>
    <row r="89" spans="1:7" s="171" customFormat="1" ht="39" customHeight="1">
      <c r="A89" s="537"/>
      <c r="B89" s="565"/>
      <c r="C89" s="565"/>
      <c r="D89" s="562"/>
      <c r="E89" s="549"/>
      <c r="F89" s="209" t="s">
        <v>141</v>
      </c>
      <c r="G89" s="264">
        <f>+G90</f>
        <v>20000</v>
      </c>
    </row>
    <row r="90" spans="1:7" s="171" customFormat="1" ht="25.5" customHeight="1">
      <c r="A90" s="537"/>
      <c r="B90" s="565"/>
      <c r="C90" s="565"/>
      <c r="D90" s="562"/>
      <c r="E90" s="549"/>
      <c r="F90" s="209" t="s">
        <v>150</v>
      </c>
      <c r="G90" s="264">
        <f>+G91</f>
        <v>20000</v>
      </c>
    </row>
    <row r="91" spans="1:7" s="171" customFormat="1" ht="21" customHeight="1">
      <c r="A91" s="537"/>
      <c r="B91" s="565"/>
      <c r="C91" s="565"/>
      <c r="D91" s="562"/>
      <c r="E91" s="549"/>
      <c r="F91" s="209" t="s">
        <v>236</v>
      </c>
      <c r="G91" s="264">
        <f>+'4'!D102</f>
        <v>20000</v>
      </c>
    </row>
    <row r="92" spans="1:7" s="171" customFormat="1" ht="34.5">
      <c r="A92" s="538"/>
      <c r="B92" s="565"/>
      <c r="C92" s="565"/>
      <c r="D92" s="562"/>
      <c r="E92" s="558">
        <v>11008</v>
      </c>
      <c r="F92" s="132" t="s">
        <v>272</v>
      </c>
      <c r="G92" s="245">
        <f>+G94</f>
        <v>-481520</v>
      </c>
    </row>
    <row r="93" spans="1:7" s="171" customFormat="1" ht="21.75" customHeight="1">
      <c r="A93" s="538"/>
      <c r="B93" s="565"/>
      <c r="C93" s="565"/>
      <c r="D93" s="562"/>
      <c r="E93" s="559"/>
      <c r="F93" s="236" t="s">
        <v>57</v>
      </c>
      <c r="G93" s="245"/>
    </row>
    <row r="94" spans="1:7" s="171" customFormat="1" ht="21.75" customHeight="1">
      <c r="A94" s="538"/>
      <c r="B94" s="565"/>
      <c r="C94" s="565"/>
      <c r="D94" s="562"/>
      <c r="E94" s="559"/>
      <c r="F94" s="230" t="s">
        <v>83</v>
      </c>
      <c r="G94" s="245">
        <f>+G96</f>
        <v>-481520</v>
      </c>
    </row>
    <row r="95" spans="1:7" s="171" customFormat="1" ht="39" customHeight="1">
      <c r="A95" s="538"/>
      <c r="B95" s="565"/>
      <c r="C95" s="565"/>
      <c r="D95" s="562"/>
      <c r="E95" s="559"/>
      <c r="F95" s="236" t="s">
        <v>58</v>
      </c>
      <c r="G95" s="245"/>
    </row>
    <row r="96" spans="1:7" s="171" customFormat="1" ht="20.25" customHeight="1">
      <c r="A96" s="538"/>
      <c r="B96" s="565"/>
      <c r="C96" s="565"/>
      <c r="D96" s="562"/>
      <c r="E96" s="559"/>
      <c r="F96" s="236" t="s">
        <v>4</v>
      </c>
      <c r="G96" s="245">
        <f t="shared" ref="G96:G99" si="4">+G97</f>
        <v>-481520</v>
      </c>
    </row>
    <row r="97" spans="1:7" s="171" customFormat="1" ht="20.25" customHeight="1">
      <c r="A97" s="538"/>
      <c r="B97" s="565"/>
      <c r="C97" s="565"/>
      <c r="D97" s="562"/>
      <c r="E97" s="559"/>
      <c r="F97" s="236" t="s">
        <v>59</v>
      </c>
      <c r="G97" s="245">
        <f t="shared" si="4"/>
        <v>-481520</v>
      </c>
    </row>
    <row r="98" spans="1:7" s="171" customFormat="1" ht="20.25" customHeight="1">
      <c r="A98" s="538"/>
      <c r="B98" s="565"/>
      <c r="C98" s="565"/>
      <c r="D98" s="562"/>
      <c r="E98" s="559"/>
      <c r="F98" s="236" t="s">
        <v>141</v>
      </c>
      <c r="G98" s="245">
        <f t="shared" si="4"/>
        <v>-481520</v>
      </c>
    </row>
    <row r="99" spans="1:7" s="171" customFormat="1">
      <c r="A99" s="538"/>
      <c r="B99" s="565"/>
      <c r="C99" s="565"/>
      <c r="D99" s="562"/>
      <c r="E99" s="559"/>
      <c r="F99" s="236" t="s">
        <v>150</v>
      </c>
      <c r="G99" s="245">
        <f t="shared" si="4"/>
        <v>-481520</v>
      </c>
    </row>
    <row r="100" spans="1:7" s="171" customFormat="1">
      <c r="A100" s="538"/>
      <c r="B100" s="565"/>
      <c r="C100" s="565"/>
      <c r="D100" s="562"/>
      <c r="E100" s="560"/>
      <c r="F100" s="243" t="s">
        <v>236</v>
      </c>
      <c r="G100" s="245">
        <v>-481520</v>
      </c>
    </row>
    <row r="101" spans="1:7" s="171" customFormat="1">
      <c r="A101" s="538"/>
      <c r="B101" s="565"/>
      <c r="C101" s="565"/>
      <c r="D101" s="562"/>
      <c r="E101" s="558">
        <v>31003</v>
      </c>
      <c r="F101" s="132" t="s">
        <v>274</v>
      </c>
      <c r="G101" s="245">
        <f>+G103</f>
        <v>-2727000</v>
      </c>
    </row>
    <row r="102" spans="1:7" s="171" customFormat="1" ht="21.75" customHeight="1">
      <c r="A102" s="538"/>
      <c r="B102" s="565"/>
      <c r="C102" s="565"/>
      <c r="D102" s="562"/>
      <c r="E102" s="559"/>
      <c r="F102" s="236" t="s">
        <v>57</v>
      </c>
      <c r="G102" s="245"/>
    </row>
    <row r="103" spans="1:7" s="171" customFormat="1" ht="21.75" customHeight="1">
      <c r="A103" s="538"/>
      <c r="B103" s="565"/>
      <c r="C103" s="565"/>
      <c r="D103" s="562"/>
      <c r="E103" s="559"/>
      <c r="F103" s="230" t="s">
        <v>55</v>
      </c>
      <c r="G103" s="245">
        <f>+G105</f>
        <v>-2727000</v>
      </c>
    </row>
    <row r="104" spans="1:7" s="171" customFormat="1" ht="39" customHeight="1">
      <c r="A104" s="538"/>
      <c r="B104" s="565"/>
      <c r="C104" s="565"/>
      <c r="D104" s="562"/>
      <c r="E104" s="559"/>
      <c r="F104" s="236" t="s">
        <v>58</v>
      </c>
      <c r="G104" s="245"/>
    </row>
    <row r="105" spans="1:7" s="171" customFormat="1" ht="20.25" customHeight="1">
      <c r="A105" s="538"/>
      <c r="B105" s="565"/>
      <c r="C105" s="565"/>
      <c r="D105" s="562"/>
      <c r="E105" s="559"/>
      <c r="F105" s="236" t="s">
        <v>4</v>
      </c>
      <c r="G105" s="245">
        <f t="shared" ref="G105:G108" si="5">+G106</f>
        <v>-2727000</v>
      </c>
    </row>
    <row r="106" spans="1:7" s="171" customFormat="1" ht="20.25" customHeight="1">
      <c r="A106" s="538"/>
      <c r="B106" s="565"/>
      <c r="C106" s="565"/>
      <c r="D106" s="562"/>
      <c r="E106" s="559"/>
      <c r="F106" s="236" t="s">
        <v>31</v>
      </c>
      <c r="G106" s="245">
        <f t="shared" si="5"/>
        <v>-2727000</v>
      </c>
    </row>
    <row r="107" spans="1:7" s="171" customFormat="1" ht="20.25" customHeight="1">
      <c r="A107" s="538"/>
      <c r="B107" s="565"/>
      <c r="C107" s="565"/>
      <c r="D107" s="562"/>
      <c r="E107" s="559"/>
      <c r="F107" s="236" t="s">
        <v>32</v>
      </c>
      <c r="G107" s="245">
        <f t="shared" si="5"/>
        <v>-2727000</v>
      </c>
    </row>
    <row r="108" spans="1:7" s="171" customFormat="1">
      <c r="A108" s="538"/>
      <c r="B108" s="565"/>
      <c r="C108" s="565"/>
      <c r="D108" s="562"/>
      <c r="E108" s="559"/>
      <c r="F108" s="236" t="s">
        <v>33</v>
      </c>
      <c r="G108" s="245">
        <f t="shared" si="5"/>
        <v>-2727000</v>
      </c>
    </row>
    <row r="109" spans="1:7" s="171" customFormat="1">
      <c r="A109" s="538"/>
      <c r="B109" s="566"/>
      <c r="C109" s="566"/>
      <c r="D109" s="563"/>
      <c r="E109" s="560"/>
      <c r="F109" s="243" t="s">
        <v>75</v>
      </c>
      <c r="G109" s="245">
        <v>-2727000</v>
      </c>
    </row>
    <row r="110" spans="1:7" s="10" customFormat="1" ht="34.5">
      <c r="A110" s="537"/>
      <c r="B110" s="552" t="s">
        <v>218</v>
      </c>
      <c r="C110" s="219"/>
      <c r="D110" s="219"/>
      <c r="E110" s="219"/>
      <c r="F110" s="206" t="s">
        <v>216</v>
      </c>
      <c r="G110" s="265">
        <f>+G112</f>
        <v>4541645.0999999996</v>
      </c>
    </row>
    <row r="111" spans="1:7" s="10" customFormat="1">
      <c r="A111" s="537"/>
      <c r="B111" s="553"/>
      <c r="C111" s="219"/>
      <c r="D111" s="219"/>
      <c r="E111" s="219"/>
      <c r="F111" s="207" t="s">
        <v>3</v>
      </c>
      <c r="G111" s="266"/>
    </row>
    <row r="112" spans="1:7" s="10" customFormat="1">
      <c r="A112" s="537"/>
      <c r="B112" s="553"/>
      <c r="C112" s="555" t="s">
        <v>15</v>
      </c>
      <c r="D112" s="219"/>
      <c r="E112" s="219"/>
      <c r="F112" s="206" t="s">
        <v>217</v>
      </c>
      <c r="G112" s="266">
        <f>+G114+G125+G166</f>
        <v>4541645.0999999996</v>
      </c>
    </row>
    <row r="113" spans="1:7" s="10" customFormat="1">
      <c r="A113" s="537"/>
      <c r="B113" s="553"/>
      <c r="C113" s="556"/>
      <c r="D113" s="219"/>
      <c r="E113" s="219"/>
      <c r="F113" s="207" t="s">
        <v>3</v>
      </c>
      <c r="G113" s="266"/>
    </row>
    <row r="114" spans="1:7" s="247" customFormat="1" ht="21.75" customHeight="1">
      <c r="A114" s="538"/>
      <c r="B114" s="553"/>
      <c r="C114" s="556"/>
      <c r="D114" s="540">
        <v>1022</v>
      </c>
      <c r="E114" s="542"/>
      <c r="F114" s="170" t="s">
        <v>249</v>
      </c>
      <c r="G114" s="246">
        <f>G116</f>
        <v>486044</v>
      </c>
    </row>
    <row r="115" spans="1:7" s="247" customFormat="1" ht="18.75" customHeight="1">
      <c r="A115" s="538"/>
      <c r="B115" s="553"/>
      <c r="C115" s="556"/>
      <c r="D115" s="541"/>
      <c r="E115" s="542"/>
      <c r="F115" s="172" t="s">
        <v>3</v>
      </c>
      <c r="G115" s="248"/>
    </row>
    <row r="116" spans="1:7" s="247" customFormat="1" ht="21.75" customHeight="1">
      <c r="A116" s="538"/>
      <c r="B116" s="553"/>
      <c r="C116" s="556"/>
      <c r="D116" s="541"/>
      <c r="E116" s="543">
        <v>12001</v>
      </c>
      <c r="F116" s="172" t="s">
        <v>250</v>
      </c>
      <c r="G116" s="246">
        <f>+G118</f>
        <v>486044</v>
      </c>
    </row>
    <row r="117" spans="1:7" s="247" customFormat="1" ht="23.25" customHeight="1">
      <c r="A117" s="538"/>
      <c r="B117" s="553"/>
      <c r="C117" s="556"/>
      <c r="D117" s="541"/>
      <c r="E117" s="543"/>
      <c r="F117" s="236" t="s">
        <v>57</v>
      </c>
      <c r="G117" s="248"/>
    </row>
    <row r="118" spans="1:7" s="247" customFormat="1" ht="18.75" customHeight="1">
      <c r="A118" s="538"/>
      <c r="B118" s="553"/>
      <c r="C118" s="556"/>
      <c r="D118" s="541"/>
      <c r="E118" s="543"/>
      <c r="F118" s="132" t="s">
        <v>83</v>
      </c>
      <c r="G118" s="248">
        <f>+G120</f>
        <v>486044</v>
      </c>
    </row>
    <row r="119" spans="1:7" s="247" customFormat="1" ht="37.5" customHeight="1">
      <c r="A119" s="538"/>
      <c r="B119" s="553"/>
      <c r="C119" s="556"/>
      <c r="D119" s="541"/>
      <c r="E119" s="543"/>
      <c r="F119" s="236" t="s">
        <v>58</v>
      </c>
      <c r="G119" s="248"/>
    </row>
    <row r="120" spans="1:7" s="247" customFormat="1" ht="22.5" customHeight="1">
      <c r="A120" s="538"/>
      <c r="B120" s="553"/>
      <c r="C120" s="556"/>
      <c r="D120" s="541"/>
      <c r="E120" s="543"/>
      <c r="F120" s="236" t="s">
        <v>4</v>
      </c>
      <c r="G120" s="248">
        <f t="shared" ref="G120:G123" si="6">+G121</f>
        <v>486044</v>
      </c>
    </row>
    <row r="121" spans="1:7" s="247" customFormat="1" ht="22.5" customHeight="1">
      <c r="A121" s="538"/>
      <c r="B121" s="553"/>
      <c r="C121" s="556"/>
      <c r="D121" s="541"/>
      <c r="E121" s="543"/>
      <c r="F121" s="236" t="s">
        <v>59</v>
      </c>
      <c r="G121" s="248">
        <f t="shared" si="6"/>
        <v>486044</v>
      </c>
    </row>
    <row r="122" spans="1:7" s="247" customFormat="1" ht="20.25" customHeight="1">
      <c r="A122" s="538"/>
      <c r="B122" s="553"/>
      <c r="C122" s="556"/>
      <c r="D122" s="541"/>
      <c r="E122" s="543"/>
      <c r="F122" s="236" t="s">
        <v>288</v>
      </c>
      <c r="G122" s="248">
        <f t="shared" si="6"/>
        <v>486044</v>
      </c>
    </row>
    <row r="123" spans="1:7" s="247" customFormat="1" ht="27" customHeight="1">
      <c r="A123" s="538"/>
      <c r="B123" s="553"/>
      <c r="C123" s="556"/>
      <c r="D123" s="541"/>
      <c r="E123" s="543"/>
      <c r="F123" s="236" t="s">
        <v>289</v>
      </c>
      <c r="G123" s="248">
        <f t="shared" si="6"/>
        <v>486044</v>
      </c>
    </row>
    <row r="124" spans="1:7" s="247" customFormat="1" ht="35.25" customHeight="1">
      <c r="A124" s="538"/>
      <c r="B124" s="553"/>
      <c r="C124" s="556"/>
      <c r="D124" s="541"/>
      <c r="E124" s="543"/>
      <c r="F124" s="236" t="s">
        <v>290</v>
      </c>
      <c r="G124" s="248">
        <v>486044</v>
      </c>
    </row>
    <row r="125" spans="1:7" s="10" customFormat="1" ht="34.5">
      <c r="A125" s="537"/>
      <c r="B125" s="553"/>
      <c r="C125" s="556"/>
      <c r="D125" s="551">
        <v>1134</v>
      </c>
      <c r="E125" s="220"/>
      <c r="F125" s="207" t="s">
        <v>137</v>
      </c>
      <c r="G125" s="265">
        <f>+G127+G158</f>
        <v>-149619.9</v>
      </c>
    </row>
    <row r="126" spans="1:7" s="10" customFormat="1">
      <c r="A126" s="537"/>
      <c r="B126" s="553"/>
      <c r="C126" s="556"/>
      <c r="D126" s="551"/>
      <c r="E126" s="220"/>
      <c r="F126" s="207" t="s">
        <v>3</v>
      </c>
      <c r="G126" s="266"/>
    </row>
    <row r="127" spans="1:7" s="10" customFormat="1" ht="51.75">
      <c r="A127" s="537"/>
      <c r="B127" s="553"/>
      <c r="C127" s="556"/>
      <c r="D127" s="551"/>
      <c r="E127" s="551">
        <v>11001</v>
      </c>
      <c r="F127" s="207" t="s">
        <v>135</v>
      </c>
      <c r="G127" s="411">
        <f>+G129</f>
        <v>-78095.7</v>
      </c>
    </row>
    <row r="128" spans="1:7" s="10" customFormat="1">
      <c r="A128" s="537"/>
      <c r="B128" s="553"/>
      <c r="C128" s="556"/>
      <c r="D128" s="551"/>
      <c r="E128" s="551"/>
      <c r="F128" s="207" t="s">
        <v>57</v>
      </c>
      <c r="G128" s="411"/>
    </row>
    <row r="129" spans="1:7" s="10" customFormat="1">
      <c r="A129" s="537"/>
      <c r="B129" s="553"/>
      <c r="C129" s="556"/>
      <c r="D129" s="551"/>
      <c r="E129" s="551"/>
      <c r="F129" s="207" t="s">
        <v>83</v>
      </c>
      <c r="G129" s="411">
        <f>+G131</f>
        <v>-78095.7</v>
      </c>
    </row>
    <row r="130" spans="1:7" s="10" customFormat="1" ht="34.5">
      <c r="A130" s="537"/>
      <c r="B130" s="553"/>
      <c r="C130" s="556"/>
      <c r="D130" s="551"/>
      <c r="E130" s="551"/>
      <c r="F130" s="207" t="s">
        <v>58</v>
      </c>
      <c r="G130" s="411"/>
    </row>
    <row r="131" spans="1:7" s="10" customFormat="1">
      <c r="A131" s="537"/>
      <c r="B131" s="553"/>
      <c r="C131" s="556"/>
      <c r="D131" s="551"/>
      <c r="E131" s="551"/>
      <c r="F131" s="207" t="s">
        <v>4</v>
      </c>
      <c r="G131" s="411">
        <f>+G132</f>
        <v>-78095.7</v>
      </c>
    </row>
    <row r="132" spans="1:7" s="10" customFormat="1">
      <c r="A132" s="537"/>
      <c r="B132" s="553"/>
      <c r="C132" s="556"/>
      <c r="D132" s="551"/>
      <c r="E132" s="551"/>
      <c r="F132" s="207" t="s">
        <v>59</v>
      </c>
      <c r="G132" s="411">
        <f>+G133+G136+G155</f>
        <v>-78095.7</v>
      </c>
    </row>
    <row r="133" spans="1:7" s="10" customFormat="1">
      <c r="A133" s="537"/>
      <c r="B133" s="553"/>
      <c r="C133" s="556"/>
      <c r="D133" s="551"/>
      <c r="E133" s="551"/>
      <c r="F133" s="207" t="s">
        <v>138</v>
      </c>
      <c r="G133" s="411">
        <f>+G134</f>
        <v>-5706.9</v>
      </c>
    </row>
    <row r="134" spans="1:7" s="10" customFormat="1">
      <c r="A134" s="537"/>
      <c r="B134" s="553"/>
      <c r="C134" s="556"/>
      <c r="D134" s="551"/>
      <c r="E134" s="551"/>
      <c r="F134" s="207" t="s">
        <v>139</v>
      </c>
      <c r="G134" s="411">
        <f>+G135</f>
        <v>-5706.9</v>
      </c>
    </row>
    <row r="135" spans="1:7" s="10" customFormat="1">
      <c r="A135" s="537"/>
      <c r="B135" s="553"/>
      <c r="C135" s="556"/>
      <c r="D135" s="551"/>
      <c r="E135" s="551"/>
      <c r="F135" s="207" t="s">
        <v>140</v>
      </c>
      <c r="G135" s="411">
        <v>-5706.9</v>
      </c>
    </row>
    <row r="136" spans="1:7" s="10" customFormat="1">
      <c r="A136" s="537"/>
      <c r="B136" s="553"/>
      <c r="C136" s="556"/>
      <c r="D136" s="551"/>
      <c r="E136" s="551"/>
      <c r="F136" s="207" t="s">
        <v>141</v>
      </c>
      <c r="G136" s="411">
        <f>+G137+G143+G145+G148+G151</f>
        <v>-28722.100000000002</v>
      </c>
    </row>
    <row r="137" spans="1:7" s="10" customFormat="1">
      <c r="A137" s="537"/>
      <c r="B137" s="553"/>
      <c r="C137" s="556"/>
      <c r="D137" s="551"/>
      <c r="E137" s="551"/>
      <c r="F137" s="207" t="s">
        <v>142</v>
      </c>
      <c r="G137" s="411">
        <f>+G138+G139+G140+G141+G142</f>
        <v>-13604.2</v>
      </c>
    </row>
    <row r="138" spans="1:7" s="10" customFormat="1">
      <c r="A138" s="537"/>
      <c r="B138" s="553"/>
      <c r="C138" s="556"/>
      <c r="D138" s="551"/>
      <c r="E138" s="551"/>
      <c r="F138" s="207" t="s">
        <v>143</v>
      </c>
      <c r="G138" s="411">
        <v>-200</v>
      </c>
    </row>
    <row r="139" spans="1:7" s="10" customFormat="1">
      <c r="A139" s="537"/>
      <c r="B139" s="553"/>
      <c r="C139" s="556"/>
      <c r="D139" s="551"/>
      <c r="E139" s="551"/>
      <c r="F139" s="207" t="s">
        <v>144</v>
      </c>
      <c r="G139" s="411">
        <v>-1344.2</v>
      </c>
    </row>
    <row r="140" spans="1:7" s="10" customFormat="1">
      <c r="A140" s="537"/>
      <c r="B140" s="553"/>
      <c r="C140" s="556"/>
      <c r="D140" s="551"/>
      <c r="E140" s="551"/>
      <c r="F140" s="207" t="s">
        <v>145</v>
      </c>
      <c r="G140" s="411">
        <v>-1045</v>
      </c>
    </row>
    <row r="141" spans="1:7" s="10" customFormat="1">
      <c r="A141" s="537"/>
      <c r="B141" s="553"/>
      <c r="C141" s="556"/>
      <c r="D141" s="551"/>
      <c r="E141" s="551"/>
      <c r="F141" s="207" t="s">
        <v>146</v>
      </c>
      <c r="G141" s="411">
        <v>-300</v>
      </c>
    </row>
    <row r="142" spans="1:7" s="10" customFormat="1">
      <c r="A142" s="537"/>
      <c r="B142" s="553"/>
      <c r="C142" s="556"/>
      <c r="D142" s="551"/>
      <c r="E142" s="551"/>
      <c r="F142" s="207" t="s">
        <v>147</v>
      </c>
      <c r="G142" s="411">
        <v>-10715</v>
      </c>
    </row>
    <row r="143" spans="1:7" s="10" customFormat="1">
      <c r="A143" s="537"/>
      <c r="B143" s="553"/>
      <c r="C143" s="556"/>
      <c r="D143" s="551"/>
      <c r="E143" s="551"/>
      <c r="F143" s="207" t="s">
        <v>148</v>
      </c>
      <c r="G143" s="411">
        <f>+G144</f>
        <v>-2426</v>
      </c>
    </row>
    <row r="144" spans="1:7" s="10" customFormat="1">
      <c r="A144" s="537"/>
      <c r="B144" s="553"/>
      <c r="C144" s="556"/>
      <c r="D144" s="551"/>
      <c r="E144" s="551"/>
      <c r="F144" s="207" t="s">
        <v>149</v>
      </c>
      <c r="G144" s="411">
        <v>-2426</v>
      </c>
    </row>
    <row r="145" spans="1:7" s="10" customFormat="1">
      <c r="A145" s="537"/>
      <c r="B145" s="553"/>
      <c r="C145" s="556"/>
      <c r="D145" s="551"/>
      <c r="E145" s="551"/>
      <c r="F145" s="207" t="s">
        <v>150</v>
      </c>
      <c r="G145" s="411">
        <f>+G146+G147</f>
        <v>-8673.7000000000007</v>
      </c>
    </row>
    <row r="146" spans="1:7" s="10" customFormat="1">
      <c r="A146" s="537"/>
      <c r="B146" s="553"/>
      <c r="C146" s="556"/>
      <c r="D146" s="551"/>
      <c r="E146" s="551"/>
      <c r="F146" s="207" t="s">
        <v>151</v>
      </c>
      <c r="G146" s="411">
        <v>-1820</v>
      </c>
    </row>
    <row r="147" spans="1:7" s="10" customFormat="1">
      <c r="A147" s="537"/>
      <c r="B147" s="553"/>
      <c r="C147" s="556"/>
      <c r="D147" s="551"/>
      <c r="E147" s="551"/>
      <c r="F147" s="207" t="s">
        <v>152</v>
      </c>
      <c r="G147" s="411">
        <v>-6853.7</v>
      </c>
    </row>
    <row r="148" spans="1:7" s="10" customFormat="1">
      <c r="A148" s="537"/>
      <c r="B148" s="553"/>
      <c r="C148" s="556"/>
      <c r="D148" s="551"/>
      <c r="E148" s="551"/>
      <c r="F148" s="207" t="s">
        <v>153</v>
      </c>
      <c r="G148" s="411">
        <f>+G149+G150</f>
        <v>-1781</v>
      </c>
    </row>
    <row r="149" spans="1:7" s="10" customFormat="1">
      <c r="A149" s="537"/>
      <c r="B149" s="553"/>
      <c r="C149" s="556"/>
      <c r="D149" s="551"/>
      <c r="E149" s="551"/>
      <c r="F149" s="207" t="s">
        <v>154</v>
      </c>
      <c r="G149" s="411">
        <v>-955</v>
      </c>
    </row>
    <row r="150" spans="1:7" s="10" customFormat="1" ht="34.5">
      <c r="A150" s="537"/>
      <c r="B150" s="553"/>
      <c r="C150" s="556"/>
      <c r="D150" s="551"/>
      <c r="E150" s="551"/>
      <c r="F150" s="207" t="s">
        <v>155</v>
      </c>
      <c r="G150" s="411">
        <v>-826</v>
      </c>
    </row>
    <row r="151" spans="1:7" s="10" customFormat="1">
      <c r="A151" s="537"/>
      <c r="B151" s="553"/>
      <c r="C151" s="556"/>
      <c r="D151" s="551"/>
      <c r="E151" s="551"/>
      <c r="F151" s="207" t="s">
        <v>156</v>
      </c>
      <c r="G151" s="411">
        <f>+G152+G153+G154</f>
        <v>-2237.1999999999998</v>
      </c>
    </row>
    <row r="152" spans="1:7" s="10" customFormat="1">
      <c r="A152" s="537"/>
      <c r="B152" s="553"/>
      <c r="C152" s="556"/>
      <c r="D152" s="551"/>
      <c r="E152" s="551"/>
      <c r="F152" s="207" t="s">
        <v>157</v>
      </c>
      <c r="G152" s="411">
        <v>-425</v>
      </c>
    </row>
    <row r="153" spans="1:7" s="10" customFormat="1">
      <c r="A153" s="537"/>
      <c r="B153" s="553"/>
      <c r="C153" s="556"/>
      <c r="D153" s="551"/>
      <c r="E153" s="551"/>
      <c r="F153" s="207" t="s">
        <v>158</v>
      </c>
      <c r="G153" s="411">
        <v>-1667.2</v>
      </c>
    </row>
    <row r="154" spans="1:7" s="10" customFormat="1">
      <c r="A154" s="537"/>
      <c r="B154" s="553"/>
      <c r="C154" s="556"/>
      <c r="D154" s="551"/>
      <c r="E154" s="551"/>
      <c r="F154" s="207" t="s">
        <v>159</v>
      </c>
      <c r="G154" s="411">
        <v>-145</v>
      </c>
    </row>
    <row r="155" spans="1:7" s="10" customFormat="1">
      <c r="A155" s="537"/>
      <c r="B155" s="553"/>
      <c r="C155" s="556"/>
      <c r="D155" s="551"/>
      <c r="E155" s="551"/>
      <c r="F155" s="207" t="s">
        <v>60</v>
      </c>
      <c r="G155" s="411">
        <f>+G156+G157</f>
        <v>-43666.7</v>
      </c>
    </row>
    <row r="156" spans="1:7" s="10" customFormat="1" ht="51.75">
      <c r="A156" s="537"/>
      <c r="B156" s="553"/>
      <c r="C156" s="556"/>
      <c r="D156" s="551"/>
      <c r="E156" s="551"/>
      <c r="F156" s="207" t="s">
        <v>160</v>
      </c>
      <c r="G156" s="411">
        <v>-193.7</v>
      </c>
    </row>
    <row r="157" spans="1:7" s="10" customFormat="1">
      <c r="A157" s="537"/>
      <c r="B157" s="553"/>
      <c r="C157" s="556"/>
      <c r="D157" s="551"/>
      <c r="E157" s="551"/>
      <c r="F157" s="207" t="s">
        <v>161</v>
      </c>
      <c r="G157" s="411">
        <v>-43473</v>
      </c>
    </row>
    <row r="158" spans="1:7" s="10" customFormat="1" ht="86.25">
      <c r="A158" s="537"/>
      <c r="B158" s="553"/>
      <c r="C158" s="556"/>
      <c r="D158" s="551"/>
      <c r="E158" s="551">
        <v>12002</v>
      </c>
      <c r="F158" s="207" t="s">
        <v>133</v>
      </c>
      <c r="G158" s="265">
        <f>+G160</f>
        <v>-71524.2</v>
      </c>
    </row>
    <row r="159" spans="1:7" s="10" customFormat="1">
      <c r="A159" s="537"/>
      <c r="B159" s="553"/>
      <c r="C159" s="556"/>
      <c r="D159" s="551"/>
      <c r="E159" s="551"/>
      <c r="F159" s="207" t="s">
        <v>57</v>
      </c>
      <c r="G159" s="266"/>
    </row>
    <row r="160" spans="1:7" s="10" customFormat="1">
      <c r="A160" s="537"/>
      <c r="B160" s="553"/>
      <c r="C160" s="556"/>
      <c r="D160" s="551"/>
      <c r="E160" s="551"/>
      <c r="F160" s="207" t="s">
        <v>83</v>
      </c>
      <c r="G160" s="266">
        <f>+G162</f>
        <v>-71524.2</v>
      </c>
    </row>
    <row r="161" spans="1:9" s="10" customFormat="1" ht="34.5">
      <c r="A161" s="537"/>
      <c r="B161" s="553"/>
      <c r="C161" s="556"/>
      <c r="D161" s="551"/>
      <c r="E161" s="551"/>
      <c r="F161" s="207" t="s">
        <v>58</v>
      </c>
      <c r="G161" s="266"/>
    </row>
    <row r="162" spans="1:9" s="10" customFormat="1">
      <c r="A162" s="537"/>
      <c r="B162" s="553"/>
      <c r="C162" s="556"/>
      <c r="D162" s="551"/>
      <c r="E162" s="551"/>
      <c r="F162" s="207" t="s">
        <v>4</v>
      </c>
      <c r="G162" s="266">
        <f>+G163</f>
        <v>-71524.2</v>
      </c>
    </row>
    <row r="163" spans="1:9" s="10" customFormat="1">
      <c r="A163" s="537"/>
      <c r="B163" s="553"/>
      <c r="C163" s="556"/>
      <c r="D163" s="551"/>
      <c r="E163" s="551"/>
      <c r="F163" s="207" t="s">
        <v>59</v>
      </c>
      <c r="G163" s="266">
        <f>+G164</f>
        <v>-71524.2</v>
      </c>
    </row>
    <row r="164" spans="1:9" s="10" customFormat="1">
      <c r="A164" s="537"/>
      <c r="B164" s="553"/>
      <c r="C164" s="556"/>
      <c r="D164" s="551"/>
      <c r="E164" s="551"/>
      <c r="F164" s="207" t="s">
        <v>60</v>
      </c>
      <c r="G164" s="266">
        <f>+G165</f>
        <v>-71524.2</v>
      </c>
    </row>
    <row r="165" spans="1:9" s="10" customFormat="1">
      <c r="A165" s="537"/>
      <c r="B165" s="553"/>
      <c r="C165" s="556"/>
      <c r="D165" s="551"/>
      <c r="E165" s="551"/>
      <c r="F165" s="207" t="s">
        <v>161</v>
      </c>
      <c r="G165" s="266">
        <v>-71524.2</v>
      </c>
    </row>
    <row r="166" spans="1:9" s="247" customFormat="1" ht="24" customHeight="1">
      <c r="A166" s="538"/>
      <c r="B166" s="553"/>
      <c r="C166" s="556"/>
      <c r="D166" s="569">
        <v>1187</v>
      </c>
      <c r="E166" s="542"/>
      <c r="F166" s="235" t="s">
        <v>277</v>
      </c>
      <c r="G166" s="246">
        <f>G168+G186+G177+G204+G195</f>
        <v>4205221</v>
      </c>
      <c r="I166" s="376"/>
    </row>
    <row r="167" spans="1:9" s="247" customFormat="1" ht="23.25" customHeight="1">
      <c r="A167" s="538"/>
      <c r="B167" s="553"/>
      <c r="C167" s="556"/>
      <c r="D167" s="569"/>
      <c r="E167" s="542"/>
      <c r="F167" s="236" t="s">
        <v>3</v>
      </c>
      <c r="G167" s="248"/>
    </row>
    <row r="168" spans="1:9" s="247" customFormat="1" ht="78.75" customHeight="1">
      <c r="A168" s="538"/>
      <c r="B168" s="553"/>
      <c r="C168" s="556"/>
      <c r="D168" s="569"/>
      <c r="E168" s="543">
        <v>12002</v>
      </c>
      <c r="F168" s="236" t="s">
        <v>447</v>
      </c>
      <c r="G168" s="246">
        <f>+G170</f>
        <v>-115664</v>
      </c>
      <c r="I168" s="376"/>
    </row>
    <row r="169" spans="1:9" s="247" customFormat="1" ht="21" customHeight="1">
      <c r="A169" s="538"/>
      <c r="B169" s="553"/>
      <c r="C169" s="556"/>
      <c r="D169" s="569"/>
      <c r="E169" s="543"/>
      <c r="F169" s="236" t="s">
        <v>57</v>
      </c>
      <c r="G169" s="248"/>
    </row>
    <row r="170" spans="1:9" s="247" customFormat="1" ht="22.5" customHeight="1">
      <c r="A170" s="538"/>
      <c r="B170" s="553"/>
      <c r="C170" s="556"/>
      <c r="D170" s="569"/>
      <c r="E170" s="543"/>
      <c r="F170" s="236" t="s">
        <v>83</v>
      </c>
      <c r="G170" s="248">
        <f>+G172</f>
        <v>-115664</v>
      </c>
    </row>
    <row r="171" spans="1:9" s="247" customFormat="1" ht="34.5">
      <c r="A171" s="538"/>
      <c r="B171" s="553"/>
      <c r="C171" s="556"/>
      <c r="D171" s="569"/>
      <c r="E171" s="543"/>
      <c r="F171" s="236" t="s">
        <v>58</v>
      </c>
      <c r="G171" s="248"/>
    </row>
    <row r="172" spans="1:9" s="247" customFormat="1" ht="21" customHeight="1">
      <c r="A172" s="538"/>
      <c r="B172" s="553"/>
      <c r="C172" s="556"/>
      <c r="D172" s="569"/>
      <c r="E172" s="543"/>
      <c r="F172" s="236" t="s">
        <v>4</v>
      </c>
      <c r="G172" s="248">
        <f t="shared" ref="G172:G175" si="7">+G173</f>
        <v>-115664</v>
      </c>
    </row>
    <row r="173" spans="1:9" s="247" customFormat="1" ht="24" customHeight="1">
      <c r="A173" s="538"/>
      <c r="B173" s="553"/>
      <c r="C173" s="556"/>
      <c r="D173" s="569"/>
      <c r="E173" s="543"/>
      <c r="F173" s="236" t="s">
        <v>59</v>
      </c>
      <c r="G173" s="248">
        <f t="shared" si="7"/>
        <v>-115664</v>
      </c>
    </row>
    <row r="174" spans="1:9" s="247" customFormat="1" ht="19.5" customHeight="1">
      <c r="A174" s="538"/>
      <c r="B174" s="553"/>
      <c r="C174" s="556"/>
      <c r="D174" s="569"/>
      <c r="E174" s="543"/>
      <c r="F174" s="236" t="s">
        <v>288</v>
      </c>
      <c r="G174" s="248">
        <f t="shared" si="7"/>
        <v>-115664</v>
      </c>
    </row>
    <row r="175" spans="1:9" s="247" customFormat="1" ht="22.5" customHeight="1">
      <c r="A175" s="538"/>
      <c r="B175" s="553"/>
      <c r="C175" s="556"/>
      <c r="D175" s="569"/>
      <c r="E175" s="543"/>
      <c r="F175" s="236" t="s">
        <v>289</v>
      </c>
      <c r="G175" s="248">
        <f t="shared" si="7"/>
        <v>-115664</v>
      </c>
    </row>
    <row r="176" spans="1:9" s="247" customFormat="1" ht="39.75" customHeight="1">
      <c r="A176" s="538"/>
      <c r="B176" s="553"/>
      <c r="C176" s="556"/>
      <c r="D176" s="569"/>
      <c r="E176" s="543"/>
      <c r="F176" s="236" t="s">
        <v>290</v>
      </c>
      <c r="G176" s="249">
        <v>-115664</v>
      </c>
    </row>
    <row r="177" spans="1:9" s="247" customFormat="1" ht="46.5" customHeight="1">
      <c r="A177" s="538"/>
      <c r="B177" s="553"/>
      <c r="C177" s="556"/>
      <c r="D177" s="569"/>
      <c r="E177" s="543">
        <v>12004</v>
      </c>
      <c r="F177" s="236" t="s">
        <v>463</v>
      </c>
      <c r="G177" s="246">
        <f>+G179</f>
        <v>825237</v>
      </c>
      <c r="I177" s="376"/>
    </row>
    <row r="178" spans="1:9" s="247" customFormat="1" ht="21" customHeight="1">
      <c r="A178" s="538"/>
      <c r="B178" s="553"/>
      <c r="C178" s="556"/>
      <c r="D178" s="569"/>
      <c r="E178" s="543"/>
      <c r="F178" s="236" t="s">
        <v>57</v>
      </c>
      <c r="G178" s="248"/>
    </row>
    <row r="179" spans="1:9" s="247" customFormat="1" ht="22.5" customHeight="1">
      <c r="A179" s="538"/>
      <c r="B179" s="553"/>
      <c r="C179" s="556"/>
      <c r="D179" s="569"/>
      <c r="E179" s="543"/>
      <c r="F179" s="236" t="s">
        <v>83</v>
      </c>
      <c r="G179" s="248">
        <f>+G181</f>
        <v>825237</v>
      </c>
    </row>
    <row r="180" spans="1:9" s="247" customFormat="1" ht="34.5">
      <c r="A180" s="538"/>
      <c r="B180" s="553"/>
      <c r="C180" s="556"/>
      <c r="D180" s="569"/>
      <c r="E180" s="543"/>
      <c r="F180" s="236" t="s">
        <v>58</v>
      </c>
      <c r="G180" s="248"/>
    </row>
    <row r="181" spans="1:9" s="247" customFormat="1" ht="21" customHeight="1">
      <c r="A181" s="538"/>
      <c r="B181" s="553"/>
      <c r="C181" s="556"/>
      <c r="D181" s="569"/>
      <c r="E181" s="543"/>
      <c r="F181" s="236" t="s">
        <v>4</v>
      </c>
      <c r="G181" s="248">
        <f t="shared" ref="G181:G184" si="8">+G182</f>
        <v>825237</v>
      </c>
    </row>
    <row r="182" spans="1:9" s="247" customFormat="1" ht="24" customHeight="1">
      <c r="A182" s="538"/>
      <c r="B182" s="553"/>
      <c r="C182" s="556"/>
      <c r="D182" s="569"/>
      <c r="E182" s="543"/>
      <c r="F182" s="236" t="s">
        <v>59</v>
      </c>
      <c r="G182" s="248">
        <f t="shared" si="8"/>
        <v>825237</v>
      </c>
    </row>
    <row r="183" spans="1:9" s="247" customFormat="1" ht="19.5" customHeight="1">
      <c r="A183" s="538"/>
      <c r="B183" s="553"/>
      <c r="C183" s="556"/>
      <c r="D183" s="569"/>
      <c r="E183" s="543"/>
      <c r="F183" s="236" t="s">
        <v>288</v>
      </c>
      <c r="G183" s="248">
        <f t="shared" si="8"/>
        <v>825237</v>
      </c>
    </row>
    <row r="184" spans="1:9" s="247" customFormat="1" ht="22.5" customHeight="1">
      <c r="A184" s="538"/>
      <c r="B184" s="553"/>
      <c r="C184" s="556"/>
      <c r="D184" s="569"/>
      <c r="E184" s="543"/>
      <c r="F184" s="236" t="s">
        <v>289</v>
      </c>
      <c r="G184" s="248">
        <f t="shared" si="8"/>
        <v>825237</v>
      </c>
    </row>
    <row r="185" spans="1:9" s="247" customFormat="1" ht="39.75" customHeight="1">
      <c r="A185" s="538"/>
      <c r="B185" s="553"/>
      <c r="C185" s="556"/>
      <c r="D185" s="569"/>
      <c r="E185" s="543"/>
      <c r="F185" s="236" t="s">
        <v>290</v>
      </c>
      <c r="G185" s="249">
        <v>825237</v>
      </c>
    </row>
    <row r="186" spans="1:9" s="247" customFormat="1" ht="58.5" customHeight="1">
      <c r="A186" s="538"/>
      <c r="B186" s="553"/>
      <c r="C186" s="556"/>
      <c r="D186" s="569"/>
      <c r="E186" s="543">
        <v>12006</v>
      </c>
      <c r="F186" s="236" t="s">
        <v>449</v>
      </c>
      <c r="G186" s="246">
        <f>+G188</f>
        <v>-2019</v>
      </c>
      <c r="I186" s="376"/>
    </row>
    <row r="187" spans="1:9" s="247" customFormat="1" ht="21" customHeight="1">
      <c r="A187" s="538"/>
      <c r="B187" s="553"/>
      <c r="C187" s="556"/>
      <c r="D187" s="569"/>
      <c r="E187" s="543"/>
      <c r="F187" s="236" t="s">
        <v>57</v>
      </c>
      <c r="G187" s="248"/>
    </row>
    <row r="188" spans="1:9" s="247" customFormat="1" ht="22.5" customHeight="1">
      <c r="A188" s="538"/>
      <c r="B188" s="553"/>
      <c r="C188" s="556"/>
      <c r="D188" s="569"/>
      <c r="E188" s="543"/>
      <c r="F188" s="236" t="s">
        <v>83</v>
      </c>
      <c r="G188" s="248">
        <f>+G190</f>
        <v>-2019</v>
      </c>
    </row>
    <row r="189" spans="1:9" s="247" customFormat="1" ht="34.5">
      <c r="A189" s="538"/>
      <c r="B189" s="553"/>
      <c r="C189" s="556"/>
      <c r="D189" s="569"/>
      <c r="E189" s="543"/>
      <c r="F189" s="236" t="s">
        <v>58</v>
      </c>
      <c r="G189" s="248"/>
    </row>
    <row r="190" spans="1:9" s="247" customFormat="1" ht="21" customHeight="1">
      <c r="A190" s="538"/>
      <c r="B190" s="553"/>
      <c r="C190" s="556"/>
      <c r="D190" s="569"/>
      <c r="E190" s="543"/>
      <c r="F190" s="236" t="s">
        <v>4</v>
      </c>
      <c r="G190" s="248">
        <f t="shared" ref="G190:G193" si="9">+G191</f>
        <v>-2019</v>
      </c>
    </row>
    <row r="191" spans="1:9" s="247" customFormat="1" ht="24" customHeight="1">
      <c r="A191" s="538"/>
      <c r="B191" s="553"/>
      <c r="C191" s="556"/>
      <c r="D191" s="569"/>
      <c r="E191" s="543"/>
      <c r="F191" s="236" t="s">
        <v>59</v>
      </c>
      <c r="G191" s="248">
        <f t="shared" si="9"/>
        <v>-2019</v>
      </c>
    </row>
    <row r="192" spans="1:9" s="247" customFormat="1" ht="19.5" customHeight="1">
      <c r="A192" s="538"/>
      <c r="B192" s="553"/>
      <c r="C192" s="556"/>
      <c r="D192" s="569"/>
      <c r="E192" s="543"/>
      <c r="F192" s="236" t="s">
        <v>288</v>
      </c>
      <c r="G192" s="248">
        <f t="shared" si="9"/>
        <v>-2019</v>
      </c>
    </row>
    <row r="193" spans="1:7" s="247" customFormat="1" ht="22.5" customHeight="1">
      <c r="A193" s="538"/>
      <c r="B193" s="553"/>
      <c r="C193" s="556"/>
      <c r="D193" s="569"/>
      <c r="E193" s="543"/>
      <c r="F193" s="236" t="s">
        <v>289</v>
      </c>
      <c r="G193" s="248">
        <f t="shared" si="9"/>
        <v>-2019</v>
      </c>
    </row>
    <row r="194" spans="1:7" s="247" customFormat="1" ht="39.75" customHeight="1">
      <c r="A194" s="538"/>
      <c r="B194" s="553"/>
      <c r="C194" s="556"/>
      <c r="D194" s="569"/>
      <c r="E194" s="543"/>
      <c r="F194" s="236" t="s">
        <v>290</v>
      </c>
      <c r="G194" s="249">
        <v>-2019</v>
      </c>
    </row>
    <row r="195" spans="1:7" s="247" customFormat="1" ht="60" customHeight="1">
      <c r="A195" s="539"/>
      <c r="B195" s="553"/>
      <c r="C195" s="556"/>
      <c r="D195" s="570"/>
      <c r="E195" s="543">
        <v>12012</v>
      </c>
      <c r="F195" s="236" t="s">
        <v>460</v>
      </c>
      <c r="G195" s="246">
        <f>+G197</f>
        <v>-49698</v>
      </c>
    </row>
    <row r="196" spans="1:7" s="247" customFormat="1" ht="21" customHeight="1">
      <c r="A196" s="539"/>
      <c r="B196" s="553"/>
      <c r="C196" s="556"/>
      <c r="D196" s="570"/>
      <c r="E196" s="543"/>
      <c r="F196" s="236" t="s">
        <v>57</v>
      </c>
      <c r="G196" s="248"/>
    </row>
    <row r="197" spans="1:7" s="247" customFormat="1" ht="22.5" customHeight="1">
      <c r="A197" s="539"/>
      <c r="B197" s="553"/>
      <c r="C197" s="556"/>
      <c r="D197" s="570"/>
      <c r="E197" s="543"/>
      <c r="F197" s="236" t="s">
        <v>83</v>
      </c>
      <c r="G197" s="250">
        <f>+G199</f>
        <v>-49698</v>
      </c>
    </row>
    <row r="198" spans="1:7" s="247" customFormat="1" ht="34.5">
      <c r="A198" s="539"/>
      <c r="B198" s="553"/>
      <c r="C198" s="556"/>
      <c r="D198" s="570"/>
      <c r="E198" s="543"/>
      <c r="F198" s="236" t="s">
        <v>58</v>
      </c>
      <c r="G198" s="250"/>
    </row>
    <row r="199" spans="1:7" s="247" customFormat="1" ht="21" customHeight="1">
      <c r="A199" s="539"/>
      <c r="B199" s="553"/>
      <c r="C199" s="556"/>
      <c r="D199" s="570"/>
      <c r="E199" s="543"/>
      <c r="F199" s="236" t="s">
        <v>4</v>
      </c>
      <c r="G199" s="250">
        <f t="shared" ref="G199:G202" si="10">+G200</f>
        <v>-49698</v>
      </c>
    </row>
    <row r="200" spans="1:7" s="247" customFormat="1" ht="24" customHeight="1">
      <c r="A200" s="539"/>
      <c r="B200" s="553"/>
      <c r="C200" s="556"/>
      <c r="D200" s="570"/>
      <c r="E200" s="543"/>
      <c r="F200" s="236" t="s">
        <v>59</v>
      </c>
      <c r="G200" s="250">
        <f t="shared" si="10"/>
        <v>-49698</v>
      </c>
    </row>
    <row r="201" spans="1:7" s="247" customFormat="1" ht="19.5" customHeight="1">
      <c r="A201" s="539"/>
      <c r="B201" s="553"/>
      <c r="C201" s="556"/>
      <c r="D201" s="570"/>
      <c r="E201" s="543"/>
      <c r="F201" s="236" t="s">
        <v>288</v>
      </c>
      <c r="G201" s="250">
        <f t="shared" si="10"/>
        <v>-49698</v>
      </c>
    </row>
    <row r="202" spans="1:7" s="247" customFormat="1" ht="22.5" customHeight="1">
      <c r="A202" s="539"/>
      <c r="B202" s="553"/>
      <c r="C202" s="556"/>
      <c r="D202" s="570"/>
      <c r="E202" s="543"/>
      <c r="F202" s="236" t="s">
        <v>289</v>
      </c>
      <c r="G202" s="250">
        <f t="shared" si="10"/>
        <v>-49698</v>
      </c>
    </row>
    <row r="203" spans="1:7" s="247" customFormat="1" ht="39.75" customHeight="1">
      <c r="A203" s="539"/>
      <c r="B203" s="553"/>
      <c r="C203" s="556"/>
      <c r="D203" s="570"/>
      <c r="E203" s="543"/>
      <c r="F203" s="236" t="s">
        <v>290</v>
      </c>
      <c r="G203" s="249">
        <v>-49698</v>
      </c>
    </row>
    <row r="204" spans="1:7" s="247" customFormat="1" ht="40.5" customHeight="1">
      <c r="A204" s="538"/>
      <c r="B204" s="553"/>
      <c r="C204" s="556"/>
      <c r="D204" s="569"/>
      <c r="E204" s="543">
        <v>12014</v>
      </c>
      <c r="F204" s="236" t="s">
        <v>281</v>
      </c>
      <c r="G204" s="246">
        <f>+G206</f>
        <v>3547365</v>
      </c>
    </row>
    <row r="205" spans="1:7" s="247" customFormat="1" ht="21" customHeight="1">
      <c r="A205" s="538"/>
      <c r="B205" s="553"/>
      <c r="C205" s="556"/>
      <c r="D205" s="569"/>
      <c r="E205" s="543"/>
      <c r="F205" s="236" t="s">
        <v>57</v>
      </c>
      <c r="G205" s="248"/>
    </row>
    <row r="206" spans="1:7" s="247" customFormat="1" ht="22.5" customHeight="1">
      <c r="A206" s="538"/>
      <c r="B206" s="553"/>
      <c r="C206" s="556"/>
      <c r="D206" s="569"/>
      <c r="E206" s="543"/>
      <c r="F206" s="236" t="s">
        <v>83</v>
      </c>
      <c r="G206" s="250">
        <f>+G208</f>
        <v>3547365</v>
      </c>
    </row>
    <row r="207" spans="1:7" s="247" customFormat="1" ht="34.5">
      <c r="A207" s="538"/>
      <c r="B207" s="553"/>
      <c r="C207" s="556"/>
      <c r="D207" s="569"/>
      <c r="E207" s="543"/>
      <c r="F207" s="236" t="s">
        <v>58</v>
      </c>
      <c r="G207" s="250"/>
    </row>
    <row r="208" spans="1:7" s="247" customFormat="1" ht="21" customHeight="1">
      <c r="A208" s="538"/>
      <c r="B208" s="553"/>
      <c r="C208" s="556"/>
      <c r="D208" s="569"/>
      <c r="E208" s="543"/>
      <c r="F208" s="236" t="s">
        <v>4</v>
      </c>
      <c r="G208" s="250">
        <f t="shared" ref="G208:G211" si="11">+G209</f>
        <v>3547365</v>
      </c>
    </row>
    <row r="209" spans="1:7" s="247" customFormat="1" ht="24" customHeight="1">
      <c r="A209" s="538"/>
      <c r="B209" s="553"/>
      <c r="C209" s="556"/>
      <c r="D209" s="569"/>
      <c r="E209" s="543"/>
      <c r="F209" s="236" t="s">
        <v>59</v>
      </c>
      <c r="G209" s="250">
        <f t="shared" si="11"/>
        <v>3547365</v>
      </c>
    </row>
    <row r="210" spans="1:7" s="247" customFormat="1" ht="19.5" customHeight="1">
      <c r="A210" s="538"/>
      <c r="B210" s="553"/>
      <c r="C210" s="556"/>
      <c r="D210" s="569"/>
      <c r="E210" s="543"/>
      <c r="F210" s="236" t="s">
        <v>288</v>
      </c>
      <c r="G210" s="250">
        <f t="shared" si="11"/>
        <v>3547365</v>
      </c>
    </row>
    <row r="211" spans="1:7" s="247" customFormat="1" ht="22.5" customHeight="1">
      <c r="A211" s="538"/>
      <c r="B211" s="553"/>
      <c r="C211" s="556"/>
      <c r="D211" s="569"/>
      <c r="E211" s="543"/>
      <c r="F211" s="236" t="s">
        <v>289</v>
      </c>
      <c r="G211" s="250">
        <f t="shared" si="11"/>
        <v>3547365</v>
      </c>
    </row>
    <row r="212" spans="1:7" s="247" customFormat="1" ht="39.75" customHeight="1">
      <c r="A212" s="538"/>
      <c r="B212" s="554"/>
      <c r="C212" s="557"/>
      <c r="D212" s="569"/>
      <c r="E212" s="543"/>
      <c r="F212" s="236" t="s">
        <v>290</v>
      </c>
      <c r="G212" s="249">
        <v>3547365</v>
      </c>
    </row>
    <row r="213" spans="1:7" s="237" customFormat="1" ht="22.5" customHeight="1">
      <c r="A213" s="537"/>
      <c r="B213" s="537" t="s">
        <v>464</v>
      </c>
      <c r="C213" s="239"/>
      <c r="D213" s="239"/>
      <c r="E213" s="275"/>
      <c r="F213" s="373" t="s">
        <v>442</v>
      </c>
      <c r="G213" s="276">
        <f>+G215</f>
        <v>-379530</v>
      </c>
    </row>
    <row r="214" spans="1:7" s="237" customFormat="1" ht="21.75" customHeight="1">
      <c r="A214" s="537"/>
      <c r="B214" s="537"/>
      <c r="C214" s="239"/>
      <c r="D214" s="239"/>
      <c r="E214" s="277"/>
      <c r="F214" s="374" t="s">
        <v>3</v>
      </c>
      <c r="G214" s="278"/>
    </row>
    <row r="215" spans="1:7" s="237" customFormat="1">
      <c r="A215" s="537"/>
      <c r="B215" s="537"/>
      <c r="C215" s="537" t="s">
        <v>465</v>
      </c>
      <c r="D215" s="29"/>
      <c r="E215" s="279"/>
      <c r="F215" s="373" t="s">
        <v>443</v>
      </c>
      <c r="G215" s="278">
        <f>+G217</f>
        <v>-379530</v>
      </c>
    </row>
    <row r="216" spans="1:7" s="247" customFormat="1" ht="17.25" customHeight="1">
      <c r="A216" s="537"/>
      <c r="B216" s="537"/>
      <c r="C216" s="537"/>
      <c r="D216" s="29"/>
      <c r="E216" s="279"/>
      <c r="F216" s="280" t="s">
        <v>3</v>
      </c>
      <c r="G216" s="278"/>
    </row>
    <row r="217" spans="1:7" s="10" customFormat="1">
      <c r="A217" s="537"/>
      <c r="B217" s="537"/>
      <c r="C217" s="537"/>
      <c r="D217" s="537" t="s">
        <v>92</v>
      </c>
      <c r="E217" s="221"/>
      <c r="F217" s="206" t="s">
        <v>84</v>
      </c>
      <c r="G217" s="266">
        <f>+G221</f>
        <v>-379530</v>
      </c>
    </row>
    <row r="218" spans="1:7" s="10" customFormat="1">
      <c r="A218" s="537"/>
      <c r="B218" s="537"/>
      <c r="C218" s="537"/>
      <c r="D218" s="537"/>
      <c r="E218" s="221"/>
      <c r="F218" s="207" t="s">
        <v>3</v>
      </c>
      <c r="G218" s="266"/>
    </row>
    <row r="219" spans="1:7" ht="37.5" customHeight="1">
      <c r="A219" s="537"/>
      <c r="B219" s="537"/>
      <c r="C219" s="537"/>
      <c r="D219" s="537"/>
      <c r="E219" s="537" t="s">
        <v>78</v>
      </c>
      <c r="F219" s="206" t="s">
        <v>89</v>
      </c>
      <c r="G219" s="267">
        <f>+G221</f>
        <v>-379530</v>
      </c>
    </row>
    <row r="220" spans="1:7">
      <c r="A220" s="537"/>
      <c r="B220" s="537"/>
      <c r="C220" s="537"/>
      <c r="D220" s="537"/>
      <c r="E220" s="537"/>
      <c r="F220" s="207" t="s">
        <v>57</v>
      </c>
      <c r="G220" s="258"/>
    </row>
    <row r="221" spans="1:7" s="10" customFormat="1">
      <c r="A221" s="537"/>
      <c r="B221" s="537"/>
      <c r="C221" s="537"/>
      <c r="D221" s="537"/>
      <c r="E221" s="537"/>
      <c r="F221" s="212" t="s">
        <v>93</v>
      </c>
      <c r="G221" s="146">
        <f>+G223</f>
        <v>-379530</v>
      </c>
    </row>
    <row r="222" spans="1:7" s="10" customFormat="1" ht="34.5">
      <c r="A222" s="537"/>
      <c r="B222" s="537"/>
      <c r="C222" s="537"/>
      <c r="D222" s="537"/>
      <c r="E222" s="537"/>
      <c r="F222" s="207" t="s">
        <v>58</v>
      </c>
      <c r="G222" s="222"/>
    </row>
    <row r="223" spans="1:7" s="10" customFormat="1">
      <c r="A223" s="537"/>
      <c r="B223" s="537"/>
      <c r="C223" s="537"/>
      <c r="D223" s="537"/>
      <c r="E223" s="537"/>
      <c r="F223" s="207" t="s">
        <v>4</v>
      </c>
      <c r="G223" s="268">
        <f>+G225</f>
        <v>-379530</v>
      </c>
    </row>
    <row r="224" spans="1:7" s="10" customFormat="1">
      <c r="A224" s="537"/>
      <c r="B224" s="537"/>
      <c r="C224" s="537"/>
      <c r="D224" s="537"/>
      <c r="E224" s="537"/>
      <c r="F224" s="207" t="s">
        <v>31</v>
      </c>
      <c r="G224" s="222"/>
    </row>
    <row r="225" spans="1:7" s="10" customFormat="1">
      <c r="A225" s="537"/>
      <c r="B225" s="537"/>
      <c r="C225" s="537"/>
      <c r="D225" s="537"/>
      <c r="E225" s="537"/>
      <c r="F225" s="207" t="s">
        <v>32</v>
      </c>
      <c r="G225" s="146">
        <f>+G226+G228</f>
        <v>-379530</v>
      </c>
    </row>
    <row r="226" spans="1:7" s="10" customFormat="1">
      <c r="A226" s="537"/>
      <c r="B226" s="537"/>
      <c r="C226" s="537"/>
      <c r="D226" s="537"/>
      <c r="E226" s="537"/>
      <c r="F226" s="207" t="s">
        <v>33</v>
      </c>
      <c r="G226" s="146">
        <f>+G227</f>
        <v>-216020</v>
      </c>
    </row>
    <row r="227" spans="1:7" s="10" customFormat="1">
      <c r="A227" s="537"/>
      <c r="B227" s="537"/>
      <c r="C227" s="537"/>
      <c r="D227" s="537"/>
      <c r="E227" s="537"/>
      <c r="F227" s="207" t="s">
        <v>75</v>
      </c>
      <c r="G227" s="146">
        <f>+'6'!D56</f>
        <v>-216020</v>
      </c>
    </row>
    <row r="228" spans="1:7" s="10" customFormat="1">
      <c r="A228" s="537"/>
      <c r="B228" s="537"/>
      <c r="C228" s="537"/>
      <c r="D228" s="537"/>
      <c r="E228" s="537"/>
      <c r="F228" s="207" t="s">
        <v>61</v>
      </c>
      <c r="G228" s="146">
        <f>+G229</f>
        <v>-163510</v>
      </c>
    </row>
    <row r="229" spans="1:7" s="10" customFormat="1">
      <c r="A229" s="537"/>
      <c r="B229" s="537"/>
      <c r="C229" s="537"/>
      <c r="D229" s="537"/>
      <c r="E229" s="537"/>
      <c r="F229" s="207" t="s">
        <v>71</v>
      </c>
      <c r="G229" s="146">
        <f>+'6'!D58</f>
        <v>-163510</v>
      </c>
    </row>
    <row r="230" spans="1:7">
      <c r="A230" s="537"/>
      <c r="B230" s="537"/>
      <c r="C230" s="537"/>
      <c r="D230" s="537"/>
      <c r="E230" s="537"/>
      <c r="F230" s="213" t="s">
        <v>55</v>
      </c>
      <c r="G230" s="269">
        <f>+G232</f>
        <v>-886864.7</v>
      </c>
    </row>
    <row r="231" spans="1:7">
      <c r="A231" s="537"/>
      <c r="B231" s="537"/>
      <c r="C231" s="537"/>
      <c r="D231" s="537"/>
      <c r="E231" s="537"/>
      <c r="F231" s="214" t="s">
        <v>3</v>
      </c>
      <c r="G231" s="269"/>
    </row>
    <row r="232" spans="1:7">
      <c r="A232" s="550" t="s">
        <v>109</v>
      </c>
      <c r="B232" s="537"/>
      <c r="C232" s="537"/>
      <c r="D232" s="537"/>
      <c r="E232" s="537"/>
      <c r="F232" s="213" t="s">
        <v>110</v>
      </c>
      <c r="G232" s="270">
        <f>+G234</f>
        <v>-886864.7</v>
      </c>
    </row>
    <row r="233" spans="1:7">
      <c r="A233" s="550"/>
      <c r="B233" s="537"/>
      <c r="C233" s="537"/>
      <c r="D233" s="537"/>
      <c r="E233" s="537"/>
      <c r="F233" s="215" t="s">
        <v>3</v>
      </c>
      <c r="G233" s="271"/>
    </row>
    <row r="234" spans="1:7">
      <c r="A234" s="550"/>
      <c r="B234" s="551" t="s">
        <v>15</v>
      </c>
      <c r="C234" s="537"/>
      <c r="D234" s="537"/>
      <c r="E234" s="537"/>
      <c r="F234" s="213" t="s">
        <v>111</v>
      </c>
      <c r="G234" s="272">
        <f>+G236</f>
        <v>-886864.7</v>
      </c>
    </row>
    <row r="235" spans="1:7">
      <c r="A235" s="550"/>
      <c r="B235" s="551"/>
      <c r="C235" s="61"/>
      <c r="D235" s="537"/>
      <c r="E235" s="537"/>
      <c r="F235" s="215" t="s">
        <v>3</v>
      </c>
      <c r="G235" s="271"/>
    </row>
    <row r="236" spans="1:7">
      <c r="A236" s="550"/>
      <c r="B236" s="551"/>
      <c r="C236" s="551" t="s">
        <v>15</v>
      </c>
      <c r="D236" s="537"/>
      <c r="E236" s="537"/>
      <c r="F236" s="62" t="s">
        <v>62</v>
      </c>
      <c r="G236" s="272">
        <f>+G238</f>
        <v>-886864.7</v>
      </c>
    </row>
    <row r="237" spans="1:7">
      <c r="A237" s="550"/>
      <c r="B237" s="551"/>
      <c r="C237" s="551"/>
      <c r="D237" s="537"/>
      <c r="E237" s="537"/>
      <c r="F237" s="216" t="s">
        <v>3</v>
      </c>
      <c r="G237" s="271"/>
    </row>
    <row r="238" spans="1:7">
      <c r="A238" s="550"/>
      <c r="B238" s="551"/>
      <c r="C238" s="551"/>
      <c r="D238" s="549">
        <v>1139</v>
      </c>
      <c r="E238" s="537"/>
      <c r="F238" s="216" t="s">
        <v>62</v>
      </c>
      <c r="G238" s="272">
        <f>+G240+G248</f>
        <v>-886864.7</v>
      </c>
    </row>
    <row r="239" spans="1:7">
      <c r="A239" s="550"/>
      <c r="B239" s="551"/>
      <c r="C239" s="551"/>
      <c r="D239" s="549"/>
      <c r="E239" s="537"/>
      <c r="F239" s="216" t="s">
        <v>3</v>
      </c>
      <c r="G239" s="271"/>
    </row>
    <row r="240" spans="1:7">
      <c r="A240" s="550"/>
      <c r="B240" s="551"/>
      <c r="C240" s="551"/>
      <c r="D240" s="549"/>
      <c r="E240" s="549">
        <v>11001</v>
      </c>
      <c r="F240" s="216" t="s">
        <v>62</v>
      </c>
      <c r="G240" s="272">
        <f>+G242</f>
        <v>0</v>
      </c>
    </row>
    <row r="241" spans="1:8">
      <c r="A241" s="550"/>
      <c r="B241" s="551"/>
      <c r="C241" s="551"/>
      <c r="D241" s="549"/>
      <c r="E241" s="549"/>
      <c r="F241" s="217" t="s">
        <v>16</v>
      </c>
      <c r="G241" s="273"/>
    </row>
    <row r="242" spans="1:8">
      <c r="A242" s="550"/>
      <c r="B242" s="551"/>
      <c r="C242" s="551"/>
      <c r="D242" s="549"/>
      <c r="E242" s="549"/>
      <c r="F242" s="218" t="s">
        <v>105</v>
      </c>
      <c r="G242" s="272">
        <f>+G244</f>
        <v>0</v>
      </c>
    </row>
    <row r="243" spans="1:8" ht="34.5">
      <c r="A243" s="550"/>
      <c r="B243" s="551"/>
      <c r="C243" s="551"/>
      <c r="D243" s="549"/>
      <c r="E243" s="549"/>
      <c r="F243" s="217" t="s">
        <v>73</v>
      </c>
      <c r="G243" s="273"/>
    </row>
    <row r="244" spans="1:8">
      <c r="A244" s="550"/>
      <c r="B244" s="551"/>
      <c r="C244" s="551"/>
      <c r="D244" s="549"/>
      <c r="E244" s="549"/>
      <c r="F244" s="217" t="s">
        <v>112</v>
      </c>
      <c r="G244" s="272">
        <f>+G245</f>
        <v>0</v>
      </c>
    </row>
    <row r="245" spans="1:8">
      <c r="A245" s="550"/>
      <c r="B245" s="551"/>
      <c r="C245" s="551"/>
      <c r="D245" s="549"/>
      <c r="E245" s="549"/>
      <c r="F245" s="217" t="s">
        <v>113</v>
      </c>
      <c r="G245" s="272">
        <f>+G246</f>
        <v>0</v>
      </c>
    </row>
    <row r="246" spans="1:8">
      <c r="A246" s="550"/>
      <c r="B246" s="551"/>
      <c r="C246" s="551"/>
      <c r="D246" s="549"/>
      <c r="E246" s="549"/>
      <c r="F246" s="217" t="s">
        <v>114</v>
      </c>
      <c r="G246" s="272">
        <f>+G247</f>
        <v>0</v>
      </c>
    </row>
    <row r="247" spans="1:8">
      <c r="A247" s="550"/>
      <c r="B247" s="551"/>
      <c r="C247" s="551"/>
      <c r="D247" s="549"/>
      <c r="E247" s="549"/>
      <c r="F247" s="217" t="s">
        <v>115</v>
      </c>
      <c r="G247" s="274">
        <v>0</v>
      </c>
    </row>
    <row r="248" spans="1:8">
      <c r="A248" s="550"/>
      <c r="B248" s="551"/>
      <c r="C248" s="551"/>
      <c r="D248" s="549"/>
      <c r="E248" s="549">
        <v>11001</v>
      </c>
      <c r="F248" s="216" t="s">
        <v>62</v>
      </c>
      <c r="G248" s="272">
        <f>+G250</f>
        <v>-886864.7</v>
      </c>
    </row>
    <row r="249" spans="1:8">
      <c r="A249" s="550"/>
      <c r="B249" s="551"/>
      <c r="C249" s="551"/>
      <c r="D249" s="549"/>
      <c r="E249" s="549"/>
      <c r="F249" s="217" t="s">
        <v>16</v>
      </c>
      <c r="G249" s="273"/>
    </row>
    <row r="250" spans="1:8">
      <c r="A250" s="550"/>
      <c r="B250" s="551"/>
      <c r="C250" s="551"/>
      <c r="D250" s="549"/>
      <c r="E250" s="549"/>
      <c r="F250" s="218" t="s">
        <v>105</v>
      </c>
      <c r="G250" s="272">
        <f>+G252</f>
        <v>-886864.7</v>
      </c>
    </row>
    <row r="251" spans="1:8" ht="34.5">
      <c r="A251" s="550"/>
      <c r="B251" s="551"/>
      <c r="C251" s="551"/>
      <c r="D251" s="549"/>
      <c r="E251" s="549"/>
      <c r="F251" s="217" t="s">
        <v>73</v>
      </c>
      <c r="G251" s="273"/>
    </row>
    <row r="252" spans="1:8">
      <c r="A252" s="550"/>
      <c r="B252" s="551"/>
      <c r="C252" s="551"/>
      <c r="D252" s="549"/>
      <c r="E252" s="549"/>
      <c r="F252" s="217" t="s">
        <v>112</v>
      </c>
      <c r="G252" s="272">
        <f>+G253</f>
        <v>-886864.7</v>
      </c>
    </row>
    <row r="253" spans="1:8">
      <c r="A253" s="550"/>
      <c r="B253" s="551"/>
      <c r="C253" s="551"/>
      <c r="D253" s="549"/>
      <c r="E253" s="549"/>
      <c r="F253" s="217" t="s">
        <v>113</v>
      </c>
      <c r="G253" s="272">
        <f>+G254</f>
        <v>-886864.7</v>
      </c>
    </row>
    <row r="254" spans="1:8">
      <c r="A254" s="550"/>
      <c r="B254" s="551"/>
      <c r="C254" s="551"/>
      <c r="D254" s="549"/>
      <c r="E254" s="549"/>
      <c r="F254" s="217" t="s">
        <v>114</v>
      </c>
      <c r="G254" s="272">
        <f>+G255</f>
        <v>-886864.7</v>
      </c>
    </row>
    <row r="255" spans="1:8">
      <c r="A255" s="550"/>
      <c r="B255" s="551"/>
      <c r="C255" s="551"/>
      <c r="D255" s="549"/>
      <c r="E255" s="549"/>
      <c r="F255" s="217" t="s">
        <v>115</v>
      </c>
      <c r="G255" s="274">
        <v>-886864.7</v>
      </c>
      <c r="H255" s="375"/>
    </row>
  </sheetData>
  <mergeCells count="56">
    <mergeCell ref="D166:D212"/>
    <mergeCell ref="E166:E167"/>
    <mergeCell ref="E177:E185"/>
    <mergeCell ref="E204:E212"/>
    <mergeCell ref="D70:D80"/>
    <mergeCell ref="E70:E71"/>
    <mergeCell ref="E92:E100"/>
    <mergeCell ref="E81:E82"/>
    <mergeCell ref="E168:E176"/>
    <mergeCell ref="E186:E194"/>
    <mergeCell ref="E195:E203"/>
    <mergeCell ref="E41:E58"/>
    <mergeCell ref="D59:D69"/>
    <mergeCell ref="E59:E60"/>
    <mergeCell ref="E61:E69"/>
    <mergeCell ref="E72:E80"/>
    <mergeCell ref="E248:E255"/>
    <mergeCell ref="E83:E91"/>
    <mergeCell ref="A232:A255"/>
    <mergeCell ref="B234:B255"/>
    <mergeCell ref="C236:C255"/>
    <mergeCell ref="D238:D255"/>
    <mergeCell ref="E127:E157"/>
    <mergeCell ref="E158:E165"/>
    <mergeCell ref="D125:D165"/>
    <mergeCell ref="E240:E247"/>
    <mergeCell ref="B110:B212"/>
    <mergeCell ref="C112:C212"/>
    <mergeCell ref="E101:E109"/>
    <mergeCell ref="D81:D109"/>
    <mergeCell ref="C18:C109"/>
    <mergeCell ref="B16:B109"/>
    <mergeCell ref="F8:F9"/>
    <mergeCell ref="A1:G1"/>
    <mergeCell ref="A2:G2"/>
    <mergeCell ref="A3:G3"/>
    <mergeCell ref="A4:G4"/>
    <mergeCell ref="A5:G5"/>
    <mergeCell ref="A8:C8"/>
    <mergeCell ref="D8:E8"/>
    <mergeCell ref="A10:A13"/>
    <mergeCell ref="B10:B15"/>
    <mergeCell ref="C10:C17"/>
    <mergeCell ref="D10:D21"/>
    <mergeCell ref="E10:E21"/>
    <mergeCell ref="A14:A231"/>
    <mergeCell ref="B213:B233"/>
    <mergeCell ref="C215:C234"/>
    <mergeCell ref="D217:D237"/>
    <mergeCell ref="E219:E239"/>
    <mergeCell ref="D114:D124"/>
    <mergeCell ref="E114:E115"/>
    <mergeCell ref="E116:E124"/>
    <mergeCell ref="D22:D58"/>
    <mergeCell ref="E24:E31"/>
    <mergeCell ref="E32:E40"/>
  </mergeCells>
  <pageMargins left="0.2" right="0.2" top="0.15748031496063" bottom="0.15748031496063" header="0.15748031496063" footer="0.15748031496063"/>
  <pageSetup paperSize="9" scale="67" fitToHeight="0" orientation="portrait" r:id="rId1"/>
  <ignoredErrors>
    <ignoredError sqref="A6:F6 F7 F9 F8 G6 G9" formula="1"/>
    <ignoredError sqref="A7:E8 A9:D9" numberStoredAsText="1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62"/>
  <sheetViews>
    <sheetView topLeftCell="A16" zoomScaleNormal="100" workbookViewId="0">
      <selection activeCell="E25" sqref="E25"/>
    </sheetView>
  </sheetViews>
  <sheetFormatPr defaultRowHeight="17.25"/>
  <cols>
    <col min="1" max="1" width="10.140625" style="129" customWidth="1"/>
    <col min="2" max="2" width="13.7109375" style="129" customWidth="1"/>
    <col min="3" max="3" width="68.42578125" style="1" customWidth="1"/>
    <col min="4" max="5" width="17.28515625" style="1" customWidth="1"/>
    <col min="6" max="6" width="17.85546875" style="1" customWidth="1"/>
    <col min="7" max="7" width="16" style="1" customWidth="1"/>
    <col min="8" max="9" width="9.140625" style="1"/>
    <col min="10" max="10" width="11.5703125" style="1" bestFit="1" customWidth="1"/>
    <col min="11" max="16384" width="9.140625" style="1"/>
  </cols>
  <sheetData>
    <row r="1" spans="1:6" ht="17.25" customHeight="1">
      <c r="F1" s="148" t="s">
        <v>231</v>
      </c>
    </row>
    <row r="2" spans="1:6" ht="17.25" customHeight="1">
      <c r="F2" s="148" t="s">
        <v>72</v>
      </c>
    </row>
    <row r="3" spans="1:6" ht="17.25" customHeight="1">
      <c r="F3" s="148" t="s">
        <v>0</v>
      </c>
    </row>
    <row r="4" spans="1:6">
      <c r="A4" s="547"/>
      <c r="B4" s="547"/>
      <c r="C4" s="547"/>
    </row>
    <row r="5" spans="1:6" ht="78.75" customHeight="1">
      <c r="A5" s="548" t="s">
        <v>248</v>
      </c>
      <c r="B5" s="548"/>
      <c r="C5" s="548"/>
      <c r="D5" s="548"/>
      <c r="E5" s="548"/>
      <c r="F5" s="548"/>
    </row>
    <row r="6" spans="1:6" ht="17.25" customHeight="1">
      <c r="A6" s="149"/>
      <c r="B6" s="149"/>
      <c r="C6" s="129"/>
      <c r="F6" s="150" t="s">
        <v>35</v>
      </c>
    </row>
    <row r="7" spans="1:6" s="129" customFormat="1" ht="40.5" customHeight="1">
      <c r="A7" s="573" t="s">
        <v>1</v>
      </c>
      <c r="B7" s="574"/>
      <c r="C7" s="579" t="s">
        <v>49</v>
      </c>
      <c r="D7" s="582" t="s">
        <v>212</v>
      </c>
      <c r="E7" s="583"/>
      <c r="F7" s="584"/>
    </row>
    <row r="8" spans="1:6" s="129" customFormat="1" ht="24.75" customHeight="1">
      <c r="A8" s="575"/>
      <c r="B8" s="576"/>
      <c r="C8" s="580"/>
      <c r="D8" s="582" t="s">
        <v>54</v>
      </c>
      <c r="E8" s="583"/>
      <c r="F8" s="584"/>
    </row>
    <row r="9" spans="1:6" ht="18" customHeight="1">
      <c r="A9" s="577"/>
      <c r="B9" s="578"/>
      <c r="C9" s="580"/>
      <c r="D9" s="587" t="s">
        <v>50</v>
      </c>
      <c r="E9" s="585" t="s">
        <v>3</v>
      </c>
      <c r="F9" s="586"/>
    </row>
    <row r="10" spans="1:6" s="151" customFormat="1" ht="46.5" customHeight="1">
      <c r="A10" s="30" t="s">
        <v>51</v>
      </c>
      <c r="B10" s="30" t="s">
        <v>52</v>
      </c>
      <c r="C10" s="581"/>
      <c r="D10" s="588"/>
      <c r="E10" s="30" t="s">
        <v>74</v>
      </c>
      <c r="F10" s="30" t="s">
        <v>53</v>
      </c>
    </row>
    <row r="11" spans="1:6" s="151" customFormat="1">
      <c r="A11" s="32"/>
      <c r="B11" s="32"/>
      <c r="C11" s="32" t="s">
        <v>42</v>
      </c>
      <c r="D11" s="27">
        <f>+D13</f>
        <v>-457625.7</v>
      </c>
      <c r="E11" s="27">
        <f t="shared" ref="E11" si="0">+E13</f>
        <v>-427544.4</v>
      </c>
      <c r="F11" s="27">
        <f>+F13</f>
        <v>-30081.3</v>
      </c>
    </row>
    <row r="12" spans="1:6" s="153" customFormat="1">
      <c r="A12" s="22"/>
      <c r="B12" s="22"/>
      <c r="C12" s="22" t="s">
        <v>3</v>
      </c>
      <c r="D12" s="152"/>
      <c r="E12" s="152"/>
      <c r="F12" s="152"/>
    </row>
    <row r="13" spans="1:6" ht="34.5">
      <c r="A13" s="32"/>
      <c r="B13" s="32"/>
      <c r="C13" s="32" t="s">
        <v>94</v>
      </c>
      <c r="D13" s="27">
        <f>+E13+F13</f>
        <v>-457625.7</v>
      </c>
      <c r="E13" s="27">
        <f>+E47+E14</f>
        <v>-427544.4</v>
      </c>
      <c r="F13" s="27">
        <f>+F47+F14</f>
        <v>-30081.3</v>
      </c>
    </row>
    <row r="14" spans="1:6" ht="34.5">
      <c r="A14" s="589">
        <v>1134</v>
      </c>
      <c r="B14" s="128"/>
      <c r="C14" s="32" t="s">
        <v>137</v>
      </c>
      <c r="D14" s="281">
        <f>+D16</f>
        <v>-78095.7</v>
      </c>
      <c r="E14" s="27">
        <f>+E16</f>
        <v>-77414.399999999994</v>
      </c>
      <c r="F14" s="27">
        <f t="shared" ref="F14" si="1">+F16</f>
        <v>-681.3</v>
      </c>
    </row>
    <row r="15" spans="1:6">
      <c r="A15" s="471"/>
      <c r="B15" s="128"/>
      <c r="C15" s="32" t="s">
        <v>3</v>
      </c>
      <c r="D15" s="27"/>
      <c r="E15" s="27"/>
      <c r="F15" s="27"/>
    </row>
    <row r="16" spans="1:6" ht="69">
      <c r="A16" s="471"/>
      <c r="B16" s="589">
        <v>11001</v>
      </c>
      <c r="C16" s="32" t="s">
        <v>135</v>
      </c>
      <c r="D16" s="414">
        <f>+E16+F16</f>
        <v>-78095.7</v>
      </c>
      <c r="E16" s="414">
        <f>+E18</f>
        <v>-77414.399999999994</v>
      </c>
      <c r="F16" s="414">
        <f>+F18</f>
        <v>-681.3</v>
      </c>
    </row>
    <row r="17" spans="1:6">
      <c r="A17" s="471"/>
      <c r="B17" s="471"/>
      <c r="C17" s="32" t="s">
        <v>57</v>
      </c>
      <c r="D17" s="414"/>
      <c r="E17" s="414"/>
      <c r="F17" s="414"/>
    </row>
    <row r="18" spans="1:6">
      <c r="A18" s="471"/>
      <c r="B18" s="471"/>
      <c r="C18" s="32" t="s">
        <v>83</v>
      </c>
      <c r="D18" s="414">
        <f>+E18+F18</f>
        <v>-78095.7</v>
      </c>
      <c r="E18" s="414">
        <f>+E20</f>
        <v>-77414.399999999994</v>
      </c>
      <c r="F18" s="414">
        <f>+F20</f>
        <v>-681.3</v>
      </c>
    </row>
    <row r="19" spans="1:6" ht="38.25" customHeight="1">
      <c r="A19" s="471"/>
      <c r="B19" s="471"/>
      <c r="C19" s="32" t="s">
        <v>58</v>
      </c>
      <c r="D19" s="414"/>
      <c r="E19" s="414"/>
      <c r="F19" s="414"/>
    </row>
    <row r="20" spans="1:6">
      <c r="A20" s="471"/>
      <c r="B20" s="471"/>
      <c r="C20" s="32" t="s">
        <v>4</v>
      </c>
      <c r="D20" s="414">
        <f>+E20+F20</f>
        <v>-78095.7</v>
      </c>
      <c r="E20" s="414">
        <f>+E21</f>
        <v>-77414.399999999994</v>
      </c>
      <c r="F20" s="414">
        <f>+F21</f>
        <v>-681.3</v>
      </c>
    </row>
    <row r="21" spans="1:6">
      <c r="A21" s="471"/>
      <c r="B21" s="471"/>
      <c r="C21" s="32" t="s">
        <v>59</v>
      </c>
      <c r="D21" s="414">
        <f>+D22+D25+D44</f>
        <v>-78095.7</v>
      </c>
      <c r="E21" s="414">
        <f>+E22+E25+E44</f>
        <v>-77414.399999999994</v>
      </c>
      <c r="F21" s="414">
        <f>+F22+F25+F44</f>
        <v>-681.3</v>
      </c>
    </row>
    <row r="22" spans="1:6">
      <c r="A22" s="471"/>
      <c r="B22" s="471"/>
      <c r="C22" s="32" t="s">
        <v>138</v>
      </c>
      <c r="D22" s="414">
        <f t="shared" ref="D22:D46" si="2">+E22+F22</f>
        <v>-5706.9</v>
      </c>
      <c r="E22" s="414">
        <f>+E23</f>
        <v>-5706.9</v>
      </c>
      <c r="F22" s="414">
        <f>+F23</f>
        <v>0</v>
      </c>
    </row>
    <row r="23" spans="1:6">
      <c r="A23" s="471"/>
      <c r="B23" s="471"/>
      <c r="C23" s="32" t="s">
        <v>139</v>
      </c>
      <c r="D23" s="414">
        <f t="shared" si="2"/>
        <v>-5706.9</v>
      </c>
      <c r="E23" s="414">
        <f>E24</f>
        <v>-5706.9</v>
      </c>
      <c r="F23" s="414">
        <f>+F24</f>
        <v>0</v>
      </c>
    </row>
    <row r="24" spans="1:6">
      <c r="A24" s="471"/>
      <c r="B24" s="471"/>
      <c r="C24" s="32" t="s">
        <v>140</v>
      </c>
      <c r="D24" s="414">
        <f t="shared" si="2"/>
        <v>-5706.9</v>
      </c>
      <c r="E24" s="414">
        <v>-5706.9</v>
      </c>
      <c r="F24" s="414"/>
    </row>
    <row r="25" spans="1:6" ht="38.25" customHeight="1">
      <c r="A25" s="471"/>
      <c r="B25" s="471"/>
      <c r="C25" s="32" t="s">
        <v>141</v>
      </c>
      <c r="D25" s="414">
        <f t="shared" si="2"/>
        <v>-28722.1</v>
      </c>
      <c r="E25" s="413">
        <f>+E26+E32+E34+E37+E40</f>
        <v>-28234.5</v>
      </c>
      <c r="F25" s="413">
        <f>+F26+F32+F34+F37+F40</f>
        <v>-487.59999999999997</v>
      </c>
    </row>
    <row r="26" spans="1:6">
      <c r="A26" s="471"/>
      <c r="B26" s="471"/>
      <c r="C26" s="32" t="s">
        <v>142</v>
      </c>
      <c r="D26" s="414">
        <f t="shared" si="2"/>
        <v>-13604.2</v>
      </c>
      <c r="E26" s="414">
        <f t="shared" ref="E26" si="3">+E27+E28+E29+E30+E31</f>
        <v>-13397.5</v>
      </c>
      <c r="F26" s="414">
        <f>+F27+F28+F29+F30+F31</f>
        <v>-206.7</v>
      </c>
    </row>
    <row r="27" spans="1:6">
      <c r="A27" s="471"/>
      <c r="B27" s="471"/>
      <c r="C27" s="32" t="s">
        <v>143</v>
      </c>
      <c r="D27" s="414">
        <f t="shared" si="2"/>
        <v>-200</v>
      </c>
      <c r="E27" s="414">
        <v>-167</v>
      </c>
      <c r="F27" s="414">
        <v>-33</v>
      </c>
    </row>
    <row r="28" spans="1:6">
      <c r="A28" s="471"/>
      <c r="B28" s="471"/>
      <c r="C28" s="32" t="s">
        <v>144</v>
      </c>
      <c r="D28" s="414">
        <f t="shared" si="2"/>
        <v>-1344.2</v>
      </c>
      <c r="E28" s="414">
        <v>-1310</v>
      </c>
      <c r="F28" s="414">
        <v>-34.200000000000003</v>
      </c>
    </row>
    <row r="29" spans="1:6">
      <c r="A29" s="471"/>
      <c r="B29" s="471"/>
      <c r="C29" s="32" t="s">
        <v>145</v>
      </c>
      <c r="D29" s="414">
        <f t="shared" si="2"/>
        <v>-1045</v>
      </c>
      <c r="E29" s="414">
        <v>-905.5</v>
      </c>
      <c r="F29" s="414">
        <v>-139.5</v>
      </c>
    </row>
    <row r="30" spans="1:6">
      <c r="A30" s="471"/>
      <c r="B30" s="471"/>
      <c r="C30" s="32" t="s">
        <v>146</v>
      </c>
      <c r="D30" s="414">
        <f>+E30+F30</f>
        <v>-300</v>
      </c>
      <c r="E30" s="414">
        <v>-300</v>
      </c>
      <c r="F30" s="414">
        <v>0</v>
      </c>
    </row>
    <row r="31" spans="1:6">
      <c r="A31" s="471"/>
      <c r="B31" s="471"/>
      <c r="C31" s="32" t="s">
        <v>147</v>
      </c>
      <c r="D31" s="414">
        <f>+E31+F31</f>
        <v>-10715</v>
      </c>
      <c r="E31" s="414">
        <v>-10715</v>
      </c>
      <c r="F31" s="414">
        <v>0</v>
      </c>
    </row>
    <row r="32" spans="1:6">
      <c r="A32" s="471"/>
      <c r="B32" s="471"/>
      <c r="C32" s="32" t="s">
        <v>148</v>
      </c>
      <c r="D32" s="414">
        <f>+E32+F32</f>
        <v>-2426</v>
      </c>
      <c r="E32" s="414">
        <f>+E33</f>
        <v>-2426</v>
      </c>
      <c r="F32" s="414">
        <f>+F33</f>
        <v>0</v>
      </c>
    </row>
    <row r="33" spans="1:6">
      <c r="A33" s="471"/>
      <c r="B33" s="471"/>
      <c r="C33" s="32" t="s">
        <v>149</v>
      </c>
      <c r="D33" s="414">
        <f>+E33+F33</f>
        <v>-2426</v>
      </c>
      <c r="E33" s="414">
        <v>-2426</v>
      </c>
      <c r="F33" s="414">
        <v>0</v>
      </c>
    </row>
    <row r="34" spans="1:6">
      <c r="A34" s="471"/>
      <c r="B34" s="471"/>
      <c r="C34" s="32" t="s">
        <v>150</v>
      </c>
      <c r="D34" s="414">
        <f t="shared" si="2"/>
        <v>-8673.7000000000007</v>
      </c>
      <c r="E34" s="414">
        <f>+E35+E36</f>
        <v>-8413</v>
      </c>
      <c r="F34" s="414">
        <f>+F35+F36</f>
        <v>-260.7</v>
      </c>
    </row>
    <row r="35" spans="1:6">
      <c r="A35" s="471"/>
      <c r="B35" s="471"/>
      <c r="C35" s="32" t="s">
        <v>151</v>
      </c>
      <c r="D35" s="414">
        <f t="shared" si="2"/>
        <v>-1820</v>
      </c>
      <c r="E35" s="414">
        <v>-1746</v>
      </c>
      <c r="F35" s="414">
        <v>-74</v>
      </c>
    </row>
    <row r="36" spans="1:6">
      <c r="A36" s="471"/>
      <c r="B36" s="471"/>
      <c r="C36" s="32" t="s">
        <v>152</v>
      </c>
      <c r="D36" s="414">
        <f t="shared" si="2"/>
        <v>-6853.7</v>
      </c>
      <c r="E36" s="414">
        <v>-6667</v>
      </c>
      <c r="F36" s="414">
        <v>-186.7</v>
      </c>
    </row>
    <row r="37" spans="1:6" ht="38.25" customHeight="1">
      <c r="A37" s="471"/>
      <c r="B37" s="471"/>
      <c r="C37" s="32" t="s">
        <v>153</v>
      </c>
      <c r="D37" s="414">
        <f t="shared" si="2"/>
        <v>-1781</v>
      </c>
      <c r="E37" s="414">
        <f>+E38+E39</f>
        <v>-1781</v>
      </c>
      <c r="F37" s="414">
        <f>+F38+F39</f>
        <v>0</v>
      </c>
    </row>
    <row r="38" spans="1:6" ht="38.25" customHeight="1">
      <c r="A38" s="471"/>
      <c r="B38" s="471"/>
      <c r="C38" s="32" t="s">
        <v>154</v>
      </c>
      <c r="D38" s="414">
        <f t="shared" si="2"/>
        <v>-955</v>
      </c>
      <c r="E38" s="414">
        <v>-955</v>
      </c>
      <c r="F38" s="414"/>
    </row>
    <row r="39" spans="1:6" ht="38.25" customHeight="1">
      <c r="A39" s="471"/>
      <c r="B39" s="471"/>
      <c r="C39" s="32" t="s">
        <v>155</v>
      </c>
      <c r="D39" s="414">
        <f t="shared" si="2"/>
        <v>-826</v>
      </c>
      <c r="E39" s="414">
        <v>-826</v>
      </c>
      <c r="F39" s="414"/>
    </row>
    <row r="40" spans="1:6">
      <c r="A40" s="471"/>
      <c r="B40" s="471"/>
      <c r="C40" s="32" t="s">
        <v>156</v>
      </c>
      <c r="D40" s="414">
        <f t="shared" si="2"/>
        <v>-2237.1999999999998</v>
      </c>
      <c r="E40" s="414">
        <f>+E41+E42+E43</f>
        <v>-2217</v>
      </c>
      <c r="F40" s="414">
        <f>+F41+F42+F43</f>
        <v>-20.199999999999989</v>
      </c>
    </row>
    <row r="41" spans="1:6">
      <c r="A41" s="471"/>
      <c r="B41" s="471"/>
      <c r="C41" s="32" t="s">
        <v>157</v>
      </c>
      <c r="D41" s="414">
        <f t="shared" si="2"/>
        <v>-425</v>
      </c>
      <c r="E41" s="414">
        <v>-425</v>
      </c>
      <c r="F41" s="414"/>
    </row>
    <row r="42" spans="1:6">
      <c r="A42" s="471"/>
      <c r="B42" s="471"/>
      <c r="C42" s="32" t="s">
        <v>158</v>
      </c>
      <c r="D42" s="414">
        <f t="shared" si="2"/>
        <v>-1667.2</v>
      </c>
      <c r="E42" s="414">
        <v>-1667</v>
      </c>
      <c r="F42" s="414">
        <v>-0.19999999999998863</v>
      </c>
    </row>
    <row r="43" spans="1:6">
      <c r="A43" s="471"/>
      <c r="B43" s="471"/>
      <c r="C43" s="32" t="s">
        <v>159</v>
      </c>
      <c r="D43" s="414">
        <f t="shared" si="2"/>
        <v>-145</v>
      </c>
      <c r="E43" s="414">
        <v>-125</v>
      </c>
      <c r="F43" s="414">
        <v>-20</v>
      </c>
    </row>
    <row r="44" spans="1:6">
      <c r="A44" s="471"/>
      <c r="B44" s="471"/>
      <c r="C44" s="32" t="s">
        <v>60</v>
      </c>
      <c r="D44" s="414">
        <f t="shared" si="2"/>
        <v>-43666.7</v>
      </c>
      <c r="E44" s="414">
        <f>+E45+E46</f>
        <v>-43473</v>
      </c>
      <c r="F44" s="414">
        <f>+F45+F46</f>
        <v>-193.7</v>
      </c>
    </row>
    <row r="45" spans="1:6" ht="38.25" customHeight="1">
      <c r="A45" s="471"/>
      <c r="B45" s="471"/>
      <c r="C45" s="32" t="s">
        <v>160</v>
      </c>
      <c r="D45" s="414">
        <f t="shared" si="2"/>
        <v>-193.7</v>
      </c>
      <c r="E45" s="414"/>
      <c r="F45" s="414">
        <v>-193.7</v>
      </c>
    </row>
    <row r="46" spans="1:6">
      <c r="A46" s="472"/>
      <c r="B46" s="472"/>
      <c r="C46" s="32" t="s">
        <v>161</v>
      </c>
      <c r="D46" s="414">
        <f t="shared" si="2"/>
        <v>-43473</v>
      </c>
      <c r="E46" s="414">
        <f>-43473</f>
        <v>-43473</v>
      </c>
      <c r="F46" s="414"/>
    </row>
    <row r="47" spans="1:6" ht="38.25" customHeight="1">
      <c r="A47" s="590">
        <v>1190</v>
      </c>
      <c r="B47" s="594"/>
      <c r="C47" s="144" t="s">
        <v>95</v>
      </c>
      <c r="D47" s="145">
        <f>+E47+F47</f>
        <v>-379530</v>
      </c>
      <c r="E47" s="145">
        <f>+E49</f>
        <v>-350130</v>
      </c>
      <c r="F47" s="145">
        <f>+F49</f>
        <v>-29400</v>
      </c>
    </row>
    <row r="48" spans="1:6">
      <c r="A48" s="461"/>
      <c r="B48" s="571"/>
      <c r="C48" s="22" t="s">
        <v>77</v>
      </c>
      <c r="D48" s="6"/>
      <c r="E48" s="6"/>
      <c r="F48" s="6"/>
    </row>
    <row r="49" spans="1:6" s="154" customFormat="1" ht="49.5" customHeight="1">
      <c r="A49" s="461"/>
      <c r="B49" s="591" t="s">
        <v>78</v>
      </c>
      <c r="C49" s="41" t="s">
        <v>89</v>
      </c>
      <c r="D49" s="146">
        <f>+E49+F49</f>
        <v>-379530</v>
      </c>
      <c r="E49" s="146">
        <f>+E51</f>
        <v>-350130</v>
      </c>
      <c r="F49" s="146">
        <f>+F51</f>
        <v>-29400</v>
      </c>
    </row>
    <row r="50" spans="1:6" s="154" customFormat="1" ht="21.75" customHeight="1">
      <c r="A50" s="461"/>
      <c r="B50" s="592"/>
      <c r="C50" s="42" t="s">
        <v>16</v>
      </c>
      <c r="D50" s="28"/>
      <c r="E50" s="28"/>
      <c r="F50" s="28"/>
    </row>
    <row r="51" spans="1:6" s="154" customFormat="1" ht="38.25" customHeight="1">
      <c r="A51" s="461"/>
      <c r="B51" s="592"/>
      <c r="C51" s="43" t="s">
        <v>96</v>
      </c>
      <c r="D51" s="28">
        <f>E51+F51</f>
        <v>-379530</v>
      </c>
      <c r="E51" s="28">
        <f>+E53</f>
        <v>-350130</v>
      </c>
      <c r="F51" s="28">
        <f>+F53</f>
        <v>-29400</v>
      </c>
    </row>
    <row r="52" spans="1:6" s="154" customFormat="1" ht="39.75" customHeight="1">
      <c r="A52" s="461"/>
      <c r="B52" s="592"/>
      <c r="C52" s="42" t="s">
        <v>73</v>
      </c>
      <c r="D52" s="28"/>
      <c r="E52" s="28"/>
      <c r="F52" s="28"/>
    </row>
    <row r="53" spans="1:6" s="154" customFormat="1" ht="18.75" customHeight="1">
      <c r="A53" s="461"/>
      <c r="B53" s="592"/>
      <c r="C53" s="44" t="s">
        <v>31</v>
      </c>
      <c r="D53" s="28">
        <f>+D54</f>
        <v>-379530</v>
      </c>
      <c r="E53" s="28">
        <f>+E54</f>
        <v>-350130</v>
      </c>
      <c r="F53" s="28">
        <f>+F54</f>
        <v>-29400</v>
      </c>
    </row>
    <row r="54" spans="1:6" s="154" customFormat="1">
      <c r="A54" s="461"/>
      <c r="B54" s="592"/>
      <c r="C54" s="44" t="s">
        <v>32</v>
      </c>
      <c r="D54" s="28">
        <f>+E54+F54</f>
        <v>-379530</v>
      </c>
      <c r="E54" s="28">
        <f>+E55+E57</f>
        <v>-350130</v>
      </c>
      <c r="F54" s="28">
        <f>+F55+F57</f>
        <v>-29400</v>
      </c>
    </row>
    <row r="55" spans="1:6" s="154" customFormat="1">
      <c r="A55" s="461"/>
      <c r="B55" s="592"/>
      <c r="C55" s="44" t="s">
        <v>33</v>
      </c>
      <c r="D55" s="28">
        <f>+E55+F55</f>
        <v>-216020</v>
      </c>
      <c r="E55" s="28">
        <f>+E56</f>
        <v>-216020</v>
      </c>
      <c r="F55" s="28">
        <f>+F56</f>
        <v>0</v>
      </c>
    </row>
    <row r="56" spans="1:6" s="154" customFormat="1">
      <c r="A56" s="461"/>
      <c r="B56" s="592"/>
      <c r="C56" s="147" t="s">
        <v>75</v>
      </c>
      <c r="D56" s="28">
        <f>+E56+F56</f>
        <v>-216020</v>
      </c>
      <c r="E56" s="28">
        <v>-216020</v>
      </c>
      <c r="F56" s="28"/>
    </row>
    <row r="57" spans="1:6" s="154" customFormat="1">
      <c r="A57" s="461"/>
      <c r="B57" s="592"/>
      <c r="C57" s="44" t="s">
        <v>97</v>
      </c>
      <c r="D57" s="28">
        <f>+E57+F57</f>
        <v>-163510</v>
      </c>
      <c r="E57" s="28">
        <f>+E58</f>
        <v>-134110</v>
      </c>
      <c r="F57" s="28">
        <f>+F58</f>
        <v>-29400</v>
      </c>
    </row>
    <row r="58" spans="1:6" s="154" customFormat="1">
      <c r="A58" s="462"/>
      <c r="B58" s="593"/>
      <c r="C58" s="147" t="s">
        <v>98</v>
      </c>
      <c r="D58" s="28">
        <f>+E58+F58</f>
        <v>-163510</v>
      </c>
      <c r="E58" s="28">
        <v>-134110</v>
      </c>
      <c r="F58" s="28">
        <v>-29400</v>
      </c>
    </row>
    <row r="59" spans="1:6" s="156" customFormat="1">
      <c r="A59" s="155"/>
      <c r="B59" s="155"/>
    </row>
    <row r="60" spans="1:6" s="156" customFormat="1">
      <c r="A60" s="155"/>
      <c r="B60" s="155"/>
    </row>
    <row r="61" spans="1:6" s="156" customFormat="1">
      <c r="A61" s="155"/>
      <c r="B61" s="155"/>
    </row>
    <row r="62" spans="1:6" s="156" customFormat="1">
      <c r="A62" s="155"/>
      <c r="B62" s="155"/>
    </row>
  </sheetData>
  <mergeCells count="13">
    <mergeCell ref="A14:A46"/>
    <mergeCell ref="B16:B46"/>
    <mergeCell ref="A47:A58"/>
    <mergeCell ref="B49:B58"/>
    <mergeCell ref="B47:B48"/>
    <mergeCell ref="A4:C4"/>
    <mergeCell ref="A5:F5"/>
    <mergeCell ref="A7:B9"/>
    <mergeCell ref="C7:C10"/>
    <mergeCell ref="D8:F8"/>
    <mergeCell ref="E9:F9"/>
    <mergeCell ref="D9:D10"/>
    <mergeCell ref="D7:F7"/>
  </mergeCells>
  <printOptions horizontalCentered="1"/>
  <pageMargins left="0.23622047244094499" right="0.15748031496063" top="0.196850393700787" bottom="0.2" header="0.15748031496063" footer="0.2"/>
  <pageSetup paperSize="9" scale="69" firstPageNumber="236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073D4-DF7B-4D31-8552-26181F221BDB}">
  <sheetPr>
    <pageSetUpPr fitToPage="1"/>
  </sheetPr>
  <dimension ref="A1:G22"/>
  <sheetViews>
    <sheetView topLeftCell="A13" workbookViewId="0">
      <selection activeCell="K14" sqref="K14"/>
    </sheetView>
  </sheetViews>
  <sheetFormatPr defaultRowHeight="13.5"/>
  <cols>
    <col min="1" max="1" width="13.7109375" style="107" customWidth="1"/>
    <col min="2" max="2" width="16.140625" style="107" customWidth="1"/>
    <col min="3" max="3" width="60.5703125" style="107" customWidth="1"/>
    <col min="4" max="6" width="16.140625" style="107" customWidth="1"/>
    <col min="7" max="7" width="11.5703125" style="107" bestFit="1" customWidth="1"/>
    <col min="8" max="8" width="10.140625" style="107" bestFit="1" customWidth="1"/>
    <col min="9" max="9" width="9.140625" style="107"/>
    <col min="10" max="10" width="9.5703125" style="107" bestFit="1" customWidth="1"/>
    <col min="11" max="16384" width="9.140625" style="107"/>
  </cols>
  <sheetData>
    <row r="1" spans="1:7" s="105" customFormat="1" ht="19.5" customHeight="1">
      <c r="A1" s="106"/>
      <c r="B1" s="106"/>
      <c r="C1" s="101"/>
      <c r="D1" s="113"/>
      <c r="E1" s="113"/>
      <c r="F1" s="101" t="s">
        <v>196</v>
      </c>
    </row>
    <row r="2" spans="1:7" s="105" customFormat="1" ht="19.5" customHeight="1">
      <c r="A2" s="106"/>
      <c r="B2" s="106"/>
      <c r="C2" s="597" t="s">
        <v>162</v>
      </c>
      <c r="D2" s="597"/>
      <c r="E2" s="597"/>
      <c r="F2" s="597"/>
    </row>
    <row r="3" spans="1:7" s="105" customFormat="1" ht="19.5" customHeight="1">
      <c r="A3" s="106"/>
      <c r="B3" s="106"/>
      <c r="C3" s="597" t="s">
        <v>163</v>
      </c>
      <c r="D3" s="597"/>
      <c r="E3" s="597"/>
      <c r="F3" s="597"/>
    </row>
    <row r="4" spans="1:7" s="105" customFormat="1" ht="17.25">
      <c r="A4" s="106"/>
      <c r="B4" s="106"/>
      <c r="C4" s="108"/>
      <c r="D4" s="108"/>
      <c r="E4" s="106"/>
      <c r="F4" s="106"/>
    </row>
    <row r="5" spans="1:7" s="105" customFormat="1" ht="60.75" customHeight="1">
      <c r="A5" s="598" t="s">
        <v>164</v>
      </c>
      <c r="B5" s="598"/>
      <c r="C5" s="598"/>
      <c r="D5" s="598"/>
      <c r="E5" s="598"/>
      <c r="F5" s="598"/>
    </row>
    <row r="6" spans="1:7" s="105" customFormat="1" ht="27" customHeight="1">
      <c r="A6" s="75"/>
      <c r="B6" s="95"/>
      <c r="C6" s="98"/>
      <c r="D6" s="93"/>
      <c r="E6" s="93"/>
      <c r="F6" s="100" t="s">
        <v>35</v>
      </c>
    </row>
    <row r="7" spans="1:7" s="105" customFormat="1" ht="52.5" customHeight="1">
      <c r="A7" s="596" t="s">
        <v>165</v>
      </c>
      <c r="B7" s="596"/>
      <c r="C7" s="596" t="s">
        <v>166</v>
      </c>
      <c r="D7" s="600" t="s">
        <v>212</v>
      </c>
      <c r="E7" s="601"/>
      <c r="F7" s="602"/>
    </row>
    <row r="8" spans="1:7" s="105" customFormat="1" ht="28.5" customHeight="1">
      <c r="A8" s="596"/>
      <c r="B8" s="596"/>
      <c r="C8" s="596"/>
      <c r="D8" s="599" t="s">
        <v>167</v>
      </c>
      <c r="E8" s="599"/>
      <c r="F8" s="599"/>
    </row>
    <row r="9" spans="1:7" s="105" customFormat="1" ht="23.25" customHeight="1">
      <c r="A9" s="596" t="s">
        <v>19</v>
      </c>
      <c r="B9" s="596" t="s">
        <v>168</v>
      </c>
      <c r="C9" s="596"/>
      <c r="D9" s="603" t="s">
        <v>169</v>
      </c>
      <c r="E9" s="603" t="s">
        <v>170</v>
      </c>
      <c r="F9" s="603"/>
    </row>
    <row r="10" spans="1:7" s="105" customFormat="1" ht="39.75" customHeight="1">
      <c r="A10" s="596"/>
      <c r="B10" s="596"/>
      <c r="C10" s="596"/>
      <c r="D10" s="603"/>
      <c r="E10" s="94" t="s">
        <v>171</v>
      </c>
      <c r="F10" s="94" t="s">
        <v>172</v>
      </c>
    </row>
    <row r="11" spans="1:7" s="105" customFormat="1" ht="34.5" customHeight="1">
      <c r="A11" s="109"/>
      <c r="B11" s="110"/>
      <c r="C11" s="111" t="s">
        <v>173</v>
      </c>
      <c r="D11" s="137">
        <f t="shared" ref="D11:D22" si="0">+E11+F11</f>
        <v>-71524.2</v>
      </c>
      <c r="E11" s="138">
        <f>+E12</f>
        <v>-71524.2</v>
      </c>
      <c r="F11" s="117">
        <f>+F12</f>
        <v>0</v>
      </c>
    </row>
    <row r="12" spans="1:7" s="105" customFormat="1" ht="36" customHeight="1">
      <c r="A12" s="112"/>
      <c r="B12" s="74"/>
      <c r="C12" s="96" t="s">
        <v>174</v>
      </c>
      <c r="D12" s="137">
        <f>+D13</f>
        <v>-71524.2</v>
      </c>
      <c r="E12" s="137">
        <f t="shared" ref="E12:F12" si="1">+E13</f>
        <v>-71524.2</v>
      </c>
      <c r="F12" s="89">
        <f t="shared" si="1"/>
        <v>0</v>
      </c>
    </row>
    <row r="13" spans="1:7" ht="34.5" customHeight="1">
      <c r="A13" s="604" t="s">
        <v>175</v>
      </c>
      <c r="B13" s="116"/>
      <c r="C13" s="97" t="s">
        <v>130</v>
      </c>
      <c r="D13" s="137">
        <f>+D15</f>
        <v>-71524.2</v>
      </c>
      <c r="E13" s="139">
        <f>+E15</f>
        <v>-71524.2</v>
      </c>
      <c r="F13" s="99">
        <f>+F15</f>
        <v>0</v>
      </c>
    </row>
    <row r="14" spans="1:7" ht="21" customHeight="1">
      <c r="A14" s="605"/>
      <c r="B14" s="116"/>
      <c r="C14" s="44" t="s">
        <v>77</v>
      </c>
      <c r="D14" s="137">
        <f t="shared" si="0"/>
        <v>0</v>
      </c>
      <c r="E14" s="140"/>
      <c r="F14" s="92"/>
    </row>
    <row r="15" spans="1:7" ht="103.5">
      <c r="A15" s="605"/>
      <c r="B15" s="595" t="s">
        <v>176</v>
      </c>
      <c r="C15" s="41" t="s">
        <v>133</v>
      </c>
      <c r="D15" s="137">
        <f t="shared" si="0"/>
        <v>-71524.2</v>
      </c>
      <c r="E15" s="141">
        <f>E17</f>
        <v>-71524.2</v>
      </c>
      <c r="F15" s="103">
        <f>F17</f>
        <v>0</v>
      </c>
      <c r="G15" s="118"/>
    </row>
    <row r="16" spans="1:7" ht="21" customHeight="1">
      <c r="A16" s="605"/>
      <c r="B16" s="595"/>
      <c r="C16" s="42" t="s">
        <v>57</v>
      </c>
      <c r="D16" s="137">
        <f t="shared" si="0"/>
        <v>0</v>
      </c>
      <c r="E16" s="142"/>
      <c r="F16" s="91"/>
    </row>
    <row r="17" spans="1:6" ht="21.75" customHeight="1">
      <c r="A17" s="605"/>
      <c r="B17" s="595"/>
      <c r="C17" s="43" t="s">
        <v>83</v>
      </c>
      <c r="D17" s="137">
        <f t="shared" si="0"/>
        <v>-71524.2</v>
      </c>
      <c r="E17" s="143">
        <f>E21</f>
        <v>-71524.2</v>
      </c>
      <c r="F17" s="90">
        <f>F21</f>
        <v>0</v>
      </c>
    </row>
    <row r="18" spans="1:6" ht="41.25" customHeight="1">
      <c r="A18" s="605"/>
      <c r="B18" s="595"/>
      <c r="C18" s="42" t="s">
        <v>58</v>
      </c>
      <c r="D18" s="137">
        <f t="shared" si="0"/>
        <v>0</v>
      </c>
      <c r="E18" s="142"/>
      <c r="F18" s="91"/>
    </row>
    <row r="19" spans="1:6" ht="41.25" customHeight="1">
      <c r="A19" s="605"/>
      <c r="B19" s="595"/>
      <c r="C19" s="42" t="s">
        <v>4</v>
      </c>
      <c r="D19" s="137">
        <f t="shared" si="0"/>
        <v>-71524.2</v>
      </c>
      <c r="E19" s="142">
        <f t="shared" ref="E19:F20" si="2">+E20</f>
        <v>-71524.2</v>
      </c>
      <c r="F19" s="91">
        <f t="shared" si="2"/>
        <v>0</v>
      </c>
    </row>
    <row r="20" spans="1:6" ht="41.25" customHeight="1">
      <c r="A20" s="605"/>
      <c r="B20" s="595"/>
      <c r="C20" s="42" t="s">
        <v>59</v>
      </c>
      <c r="D20" s="137">
        <f t="shared" si="0"/>
        <v>-71524.2</v>
      </c>
      <c r="E20" s="142">
        <f t="shared" si="2"/>
        <v>-71524.2</v>
      </c>
      <c r="F20" s="91">
        <f t="shared" si="2"/>
        <v>0</v>
      </c>
    </row>
    <row r="21" spans="1:6" ht="22.5" customHeight="1">
      <c r="A21" s="605"/>
      <c r="B21" s="595"/>
      <c r="C21" s="42" t="s">
        <v>60</v>
      </c>
      <c r="D21" s="137">
        <f t="shared" si="0"/>
        <v>-71524.2</v>
      </c>
      <c r="E21" s="137">
        <f>+E22</f>
        <v>-71524.2</v>
      </c>
      <c r="F21" s="89">
        <f>+F22</f>
        <v>0</v>
      </c>
    </row>
    <row r="22" spans="1:6" ht="43.5" customHeight="1">
      <c r="A22" s="606"/>
      <c r="B22" s="595"/>
      <c r="C22" s="42" t="s">
        <v>161</v>
      </c>
      <c r="D22" s="137">
        <f t="shared" si="0"/>
        <v>-71524.2</v>
      </c>
      <c r="E22" s="140">
        <v>-71524.2</v>
      </c>
      <c r="F22" s="89">
        <v>0</v>
      </c>
    </row>
  </sheetData>
  <mergeCells count="13">
    <mergeCell ref="B15:B22"/>
    <mergeCell ref="A9:A10"/>
    <mergeCell ref="B9:B10"/>
    <mergeCell ref="C2:F2"/>
    <mergeCell ref="C3:F3"/>
    <mergeCell ref="A5:F5"/>
    <mergeCell ref="A7:B8"/>
    <mergeCell ref="C7:C10"/>
    <mergeCell ref="D8:F8"/>
    <mergeCell ref="D7:F7"/>
    <mergeCell ref="D9:D10"/>
    <mergeCell ref="E9:F9"/>
    <mergeCell ref="A13:A22"/>
  </mergeCells>
  <pageMargins left="0.7" right="0.7" top="0.75" bottom="0.75" header="0.3" footer="0.3"/>
  <pageSetup scale="6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D89F2-6B3E-4FDF-9E17-DFB34CA021D7}">
  <sheetPr>
    <pageSetUpPr fitToPage="1"/>
  </sheetPr>
  <dimension ref="A1:H11"/>
  <sheetViews>
    <sheetView workbookViewId="0">
      <selection sqref="A1:H11"/>
    </sheetView>
  </sheetViews>
  <sheetFormatPr defaultColWidth="9.140625" defaultRowHeight="15"/>
  <cols>
    <col min="1" max="1" width="9.5703125" customWidth="1"/>
    <col min="2" max="2" width="10.140625" customWidth="1"/>
    <col min="3" max="3" width="52.85546875" customWidth="1"/>
    <col min="4" max="4" width="18" customWidth="1"/>
    <col min="5" max="5" width="20" customWidth="1"/>
    <col min="6" max="6" width="22.5703125" customWidth="1"/>
    <col min="7" max="7" width="21.7109375" customWidth="1"/>
    <col min="8" max="8" width="21.140625" customWidth="1"/>
    <col min="257" max="257" width="9.5703125" customWidth="1"/>
    <col min="258" max="258" width="10.140625" customWidth="1"/>
    <col min="259" max="259" width="52.85546875" customWidth="1"/>
    <col min="260" max="260" width="18" customWidth="1"/>
    <col min="261" max="261" width="20" customWidth="1"/>
    <col min="262" max="262" width="22.5703125" customWidth="1"/>
    <col min="263" max="263" width="21.7109375" customWidth="1"/>
    <col min="264" max="264" width="21.140625" customWidth="1"/>
    <col min="513" max="513" width="9.5703125" customWidth="1"/>
    <col min="514" max="514" width="10.140625" customWidth="1"/>
    <col min="515" max="515" width="52.85546875" customWidth="1"/>
    <col min="516" max="516" width="18" customWidth="1"/>
    <col min="517" max="517" width="20" customWidth="1"/>
    <col min="518" max="518" width="22.5703125" customWidth="1"/>
    <col min="519" max="519" width="21.7109375" customWidth="1"/>
    <col min="520" max="520" width="21.140625" customWidth="1"/>
    <col min="769" max="769" width="9.5703125" customWidth="1"/>
    <col min="770" max="770" width="10.140625" customWidth="1"/>
    <col min="771" max="771" width="52.85546875" customWidth="1"/>
    <col min="772" max="772" width="18" customWidth="1"/>
    <col min="773" max="773" width="20" customWidth="1"/>
    <col min="774" max="774" width="22.5703125" customWidth="1"/>
    <col min="775" max="775" width="21.7109375" customWidth="1"/>
    <col min="776" max="776" width="21.140625" customWidth="1"/>
    <col min="1025" max="1025" width="9.5703125" customWidth="1"/>
    <col min="1026" max="1026" width="10.140625" customWidth="1"/>
    <col min="1027" max="1027" width="52.85546875" customWidth="1"/>
    <col min="1028" max="1028" width="18" customWidth="1"/>
    <col min="1029" max="1029" width="20" customWidth="1"/>
    <col min="1030" max="1030" width="22.5703125" customWidth="1"/>
    <col min="1031" max="1031" width="21.7109375" customWidth="1"/>
    <col min="1032" max="1032" width="21.140625" customWidth="1"/>
    <col min="1281" max="1281" width="9.5703125" customWidth="1"/>
    <col min="1282" max="1282" width="10.140625" customWidth="1"/>
    <col min="1283" max="1283" width="52.85546875" customWidth="1"/>
    <col min="1284" max="1284" width="18" customWidth="1"/>
    <col min="1285" max="1285" width="20" customWidth="1"/>
    <col min="1286" max="1286" width="22.5703125" customWidth="1"/>
    <col min="1287" max="1287" width="21.7109375" customWidth="1"/>
    <col min="1288" max="1288" width="21.140625" customWidth="1"/>
    <col min="1537" max="1537" width="9.5703125" customWidth="1"/>
    <col min="1538" max="1538" width="10.140625" customWidth="1"/>
    <col min="1539" max="1539" width="52.85546875" customWidth="1"/>
    <col min="1540" max="1540" width="18" customWidth="1"/>
    <col min="1541" max="1541" width="20" customWidth="1"/>
    <col min="1542" max="1542" width="22.5703125" customWidth="1"/>
    <col min="1543" max="1543" width="21.7109375" customWidth="1"/>
    <col min="1544" max="1544" width="21.140625" customWidth="1"/>
    <col min="1793" max="1793" width="9.5703125" customWidth="1"/>
    <col min="1794" max="1794" width="10.140625" customWidth="1"/>
    <col min="1795" max="1795" width="52.85546875" customWidth="1"/>
    <col min="1796" max="1796" width="18" customWidth="1"/>
    <col min="1797" max="1797" width="20" customWidth="1"/>
    <col min="1798" max="1798" width="22.5703125" customWidth="1"/>
    <col min="1799" max="1799" width="21.7109375" customWidth="1"/>
    <col min="1800" max="1800" width="21.140625" customWidth="1"/>
    <col min="2049" max="2049" width="9.5703125" customWidth="1"/>
    <col min="2050" max="2050" width="10.140625" customWidth="1"/>
    <col min="2051" max="2051" width="52.85546875" customWidth="1"/>
    <col min="2052" max="2052" width="18" customWidth="1"/>
    <col min="2053" max="2053" width="20" customWidth="1"/>
    <col min="2054" max="2054" width="22.5703125" customWidth="1"/>
    <col min="2055" max="2055" width="21.7109375" customWidth="1"/>
    <col min="2056" max="2056" width="21.140625" customWidth="1"/>
    <col min="2305" max="2305" width="9.5703125" customWidth="1"/>
    <col min="2306" max="2306" width="10.140625" customWidth="1"/>
    <col min="2307" max="2307" width="52.85546875" customWidth="1"/>
    <col min="2308" max="2308" width="18" customWidth="1"/>
    <col min="2309" max="2309" width="20" customWidth="1"/>
    <col min="2310" max="2310" width="22.5703125" customWidth="1"/>
    <col min="2311" max="2311" width="21.7109375" customWidth="1"/>
    <col min="2312" max="2312" width="21.140625" customWidth="1"/>
    <col min="2561" max="2561" width="9.5703125" customWidth="1"/>
    <col min="2562" max="2562" width="10.140625" customWidth="1"/>
    <col min="2563" max="2563" width="52.85546875" customWidth="1"/>
    <col min="2564" max="2564" width="18" customWidth="1"/>
    <col min="2565" max="2565" width="20" customWidth="1"/>
    <col min="2566" max="2566" width="22.5703125" customWidth="1"/>
    <col min="2567" max="2567" width="21.7109375" customWidth="1"/>
    <col min="2568" max="2568" width="21.140625" customWidth="1"/>
    <col min="2817" max="2817" width="9.5703125" customWidth="1"/>
    <col min="2818" max="2818" width="10.140625" customWidth="1"/>
    <col min="2819" max="2819" width="52.85546875" customWidth="1"/>
    <col min="2820" max="2820" width="18" customWidth="1"/>
    <col min="2821" max="2821" width="20" customWidth="1"/>
    <col min="2822" max="2822" width="22.5703125" customWidth="1"/>
    <col min="2823" max="2823" width="21.7109375" customWidth="1"/>
    <col min="2824" max="2824" width="21.140625" customWidth="1"/>
    <col min="3073" max="3073" width="9.5703125" customWidth="1"/>
    <col min="3074" max="3074" width="10.140625" customWidth="1"/>
    <col min="3075" max="3075" width="52.85546875" customWidth="1"/>
    <col min="3076" max="3076" width="18" customWidth="1"/>
    <col min="3077" max="3077" width="20" customWidth="1"/>
    <col min="3078" max="3078" width="22.5703125" customWidth="1"/>
    <col min="3079" max="3079" width="21.7109375" customWidth="1"/>
    <col min="3080" max="3080" width="21.140625" customWidth="1"/>
    <col min="3329" max="3329" width="9.5703125" customWidth="1"/>
    <col min="3330" max="3330" width="10.140625" customWidth="1"/>
    <col min="3331" max="3331" width="52.85546875" customWidth="1"/>
    <col min="3332" max="3332" width="18" customWidth="1"/>
    <col min="3333" max="3333" width="20" customWidth="1"/>
    <col min="3334" max="3334" width="22.5703125" customWidth="1"/>
    <col min="3335" max="3335" width="21.7109375" customWidth="1"/>
    <col min="3336" max="3336" width="21.140625" customWidth="1"/>
    <col min="3585" max="3585" width="9.5703125" customWidth="1"/>
    <col min="3586" max="3586" width="10.140625" customWidth="1"/>
    <col min="3587" max="3587" width="52.85546875" customWidth="1"/>
    <col min="3588" max="3588" width="18" customWidth="1"/>
    <col min="3589" max="3589" width="20" customWidth="1"/>
    <col min="3590" max="3590" width="22.5703125" customWidth="1"/>
    <col min="3591" max="3591" width="21.7109375" customWidth="1"/>
    <col min="3592" max="3592" width="21.140625" customWidth="1"/>
    <col min="3841" max="3841" width="9.5703125" customWidth="1"/>
    <col min="3842" max="3842" width="10.140625" customWidth="1"/>
    <col min="3843" max="3843" width="52.85546875" customWidth="1"/>
    <col min="3844" max="3844" width="18" customWidth="1"/>
    <col min="3845" max="3845" width="20" customWidth="1"/>
    <col min="3846" max="3846" width="22.5703125" customWidth="1"/>
    <col min="3847" max="3847" width="21.7109375" customWidth="1"/>
    <col min="3848" max="3848" width="21.140625" customWidth="1"/>
    <col min="4097" max="4097" width="9.5703125" customWidth="1"/>
    <col min="4098" max="4098" width="10.140625" customWidth="1"/>
    <col min="4099" max="4099" width="52.85546875" customWidth="1"/>
    <col min="4100" max="4100" width="18" customWidth="1"/>
    <col min="4101" max="4101" width="20" customWidth="1"/>
    <col min="4102" max="4102" width="22.5703125" customWidth="1"/>
    <col min="4103" max="4103" width="21.7109375" customWidth="1"/>
    <col min="4104" max="4104" width="21.140625" customWidth="1"/>
    <col min="4353" max="4353" width="9.5703125" customWidth="1"/>
    <col min="4354" max="4354" width="10.140625" customWidth="1"/>
    <col min="4355" max="4355" width="52.85546875" customWidth="1"/>
    <col min="4356" max="4356" width="18" customWidth="1"/>
    <col min="4357" max="4357" width="20" customWidth="1"/>
    <col min="4358" max="4358" width="22.5703125" customWidth="1"/>
    <col min="4359" max="4359" width="21.7109375" customWidth="1"/>
    <col min="4360" max="4360" width="21.140625" customWidth="1"/>
    <col min="4609" max="4609" width="9.5703125" customWidth="1"/>
    <col min="4610" max="4610" width="10.140625" customWidth="1"/>
    <col min="4611" max="4611" width="52.85546875" customWidth="1"/>
    <col min="4612" max="4612" width="18" customWidth="1"/>
    <col min="4613" max="4613" width="20" customWidth="1"/>
    <col min="4614" max="4614" width="22.5703125" customWidth="1"/>
    <col min="4615" max="4615" width="21.7109375" customWidth="1"/>
    <col min="4616" max="4616" width="21.140625" customWidth="1"/>
    <col min="4865" max="4865" width="9.5703125" customWidth="1"/>
    <col min="4866" max="4866" width="10.140625" customWidth="1"/>
    <col min="4867" max="4867" width="52.85546875" customWidth="1"/>
    <col min="4868" max="4868" width="18" customWidth="1"/>
    <col min="4869" max="4869" width="20" customWidth="1"/>
    <col min="4870" max="4870" width="22.5703125" customWidth="1"/>
    <col min="4871" max="4871" width="21.7109375" customWidth="1"/>
    <col min="4872" max="4872" width="21.140625" customWidth="1"/>
    <col min="5121" max="5121" width="9.5703125" customWidth="1"/>
    <col min="5122" max="5122" width="10.140625" customWidth="1"/>
    <col min="5123" max="5123" width="52.85546875" customWidth="1"/>
    <col min="5124" max="5124" width="18" customWidth="1"/>
    <col min="5125" max="5125" width="20" customWidth="1"/>
    <col min="5126" max="5126" width="22.5703125" customWidth="1"/>
    <col min="5127" max="5127" width="21.7109375" customWidth="1"/>
    <col min="5128" max="5128" width="21.140625" customWidth="1"/>
    <col min="5377" max="5377" width="9.5703125" customWidth="1"/>
    <col min="5378" max="5378" width="10.140625" customWidth="1"/>
    <col min="5379" max="5379" width="52.85546875" customWidth="1"/>
    <col min="5380" max="5380" width="18" customWidth="1"/>
    <col min="5381" max="5381" width="20" customWidth="1"/>
    <col min="5382" max="5382" width="22.5703125" customWidth="1"/>
    <col min="5383" max="5383" width="21.7109375" customWidth="1"/>
    <col min="5384" max="5384" width="21.140625" customWidth="1"/>
    <col min="5633" max="5633" width="9.5703125" customWidth="1"/>
    <col min="5634" max="5634" width="10.140625" customWidth="1"/>
    <col min="5635" max="5635" width="52.85546875" customWidth="1"/>
    <col min="5636" max="5636" width="18" customWidth="1"/>
    <col min="5637" max="5637" width="20" customWidth="1"/>
    <col min="5638" max="5638" width="22.5703125" customWidth="1"/>
    <col min="5639" max="5639" width="21.7109375" customWidth="1"/>
    <col min="5640" max="5640" width="21.140625" customWidth="1"/>
    <col min="5889" max="5889" width="9.5703125" customWidth="1"/>
    <col min="5890" max="5890" width="10.140625" customWidth="1"/>
    <col min="5891" max="5891" width="52.85546875" customWidth="1"/>
    <col min="5892" max="5892" width="18" customWidth="1"/>
    <col min="5893" max="5893" width="20" customWidth="1"/>
    <col min="5894" max="5894" width="22.5703125" customWidth="1"/>
    <col min="5895" max="5895" width="21.7109375" customWidth="1"/>
    <col min="5896" max="5896" width="21.140625" customWidth="1"/>
    <col min="6145" max="6145" width="9.5703125" customWidth="1"/>
    <col min="6146" max="6146" width="10.140625" customWidth="1"/>
    <col min="6147" max="6147" width="52.85546875" customWidth="1"/>
    <col min="6148" max="6148" width="18" customWidth="1"/>
    <col min="6149" max="6149" width="20" customWidth="1"/>
    <col min="6150" max="6150" width="22.5703125" customWidth="1"/>
    <col min="6151" max="6151" width="21.7109375" customWidth="1"/>
    <col min="6152" max="6152" width="21.140625" customWidth="1"/>
    <col min="6401" max="6401" width="9.5703125" customWidth="1"/>
    <col min="6402" max="6402" width="10.140625" customWidth="1"/>
    <col min="6403" max="6403" width="52.85546875" customWidth="1"/>
    <col min="6404" max="6404" width="18" customWidth="1"/>
    <col min="6405" max="6405" width="20" customWidth="1"/>
    <col min="6406" max="6406" width="22.5703125" customWidth="1"/>
    <col min="6407" max="6407" width="21.7109375" customWidth="1"/>
    <col min="6408" max="6408" width="21.140625" customWidth="1"/>
    <col min="6657" max="6657" width="9.5703125" customWidth="1"/>
    <col min="6658" max="6658" width="10.140625" customWidth="1"/>
    <col min="6659" max="6659" width="52.85546875" customWidth="1"/>
    <col min="6660" max="6660" width="18" customWidth="1"/>
    <col min="6661" max="6661" width="20" customWidth="1"/>
    <col min="6662" max="6662" width="22.5703125" customWidth="1"/>
    <col min="6663" max="6663" width="21.7109375" customWidth="1"/>
    <col min="6664" max="6664" width="21.140625" customWidth="1"/>
    <col min="6913" max="6913" width="9.5703125" customWidth="1"/>
    <col min="6914" max="6914" width="10.140625" customWidth="1"/>
    <col min="6915" max="6915" width="52.85546875" customWidth="1"/>
    <col min="6916" max="6916" width="18" customWidth="1"/>
    <col min="6917" max="6917" width="20" customWidth="1"/>
    <col min="6918" max="6918" width="22.5703125" customWidth="1"/>
    <col min="6919" max="6919" width="21.7109375" customWidth="1"/>
    <col min="6920" max="6920" width="21.140625" customWidth="1"/>
    <col min="7169" max="7169" width="9.5703125" customWidth="1"/>
    <col min="7170" max="7170" width="10.140625" customWidth="1"/>
    <col min="7171" max="7171" width="52.85546875" customWidth="1"/>
    <col min="7172" max="7172" width="18" customWidth="1"/>
    <col min="7173" max="7173" width="20" customWidth="1"/>
    <col min="7174" max="7174" width="22.5703125" customWidth="1"/>
    <col min="7175" max="7175" width="21.7109375" customWidth="1"/>
    <col min="7176" max="7176" width="21.140625" customWidth="1"/>
    <col min="7425" max="7425" width="9.5703125" customWidth="1"/>
    <col min="7426" max="7426" width="10.140625" customWidth="1"/>
    <col min="7427" max="7427" width="52.85546875" customWidth="1"/>
    <col min="7428" max="7428" width="18" customWidth="1"/>
    <col min="7429" max="7429" width="20" customWidth="1"/>
    <col min="7430" max="7430" width="22.5703125" customWidth="1"/>
    <col min="7431" max="7431" width="21.7109375" customWidth="1"/>
    <col min="7432" max="7432" width="21.140625" customWidth="1"/>
    <col min="7681" max="7681" width="9.5703125" customWidth="1"/>
    <col min="7682" max="7682" width="10.140625" customWidth="1"/>
    <col min="7683" max="7683" width="52.85546875" customWidth="1"/>
    <col min="7684" max="7684" width="18" customWidth="1"/>
    <col min="7685" max="7685" width="20" customWidth="1"/>
    <col min="7686" max="7686" width="22.5703125" customWidth="1"/>
    <col min="7687" max="7687" width="21.7109375" customWidth="1"/>
    <col min="7688" max="7688" width="21.140625" customWidth="1"/>
    <col min="7937" max="7937" width="9.5703125" customWidth="1"/>
    <col min="7938" max="7938" width="10.140625" customWidth="1"/>
    <col min="7939" max="7939" width="52.85546875" customWidth="1"/>
    <col min="7940" max="7940" width="18" customWidth="1"/>
    <col min="7941" max="7941" width="20" customWidth="1"/>
    <col min="7942" max="7942" width="22.5703125" customWidth="1"/>
    <col min="7943" max="7943" width="21.7109375" customWidth="1"/>
    <col min="7944" max="7944" width="21.140625" customWidth="1"/>
    <col min="8193" max="8193" width="9.5703125" customWidth="1"/>
    <col min="8194" max="8194" width="10.140625" customWidth="1"/>
    <col min="8195" max="8195" width="52.85546875" customWidth="1"/>
    <col min="8196" max="8196" width="18" customWidth="1"/>
    <col min="8197" max="8197" width="20" customWidth="1"/>
    <col min="8198" max="8198" width="22.5703125" customWidth="1"/>
    <col min="8199" max="8199" width="21.7109375" customWidth="1"/>
    <col min="8200" max="8200" width="21.140625" customWidth="1"/>
    <col min="8449" max="8449" width="9.5703125" customWidth="1"/>
    <col min="8450" max="8450" width="10.140625" customWidth="1"/>
    <col min="8451" max="8451" width="52.85546875" customWidth="1"/>
    <col min="8452" max="8452" width="18" customWidth="1"/>
    <col min="8453" max="8453" width="20" customWidth="1"/>
    <col min="8454" max="8454" width="22.5703125" customWidth="1"/>
    <col min="8455" max="8455" width="21.7109375" customWidth="1"/>
    <col min="8456" max="8456" width="21.140625" customWidth="1"/>
    <col min="8705" max="8705" width="9.5703125" customWidth="1"/>
    <col min="8706" max="8706" width="10.140625" customWidth="1"/>
    <col min="8707" max="8707" width="52.85546875" customWidth="1"/>
    <col min="8708" max="8708" width="18" customWidth="1"/>
    <col min="8709" max="8709" width="20" customWidth="1"/>
    <col min="8710" max="8710" width="22.5703125" customWidth="1"/>
    <col min="8711" max="8711" width="21.7109375" customWidth="1"/>
    <col min="8712" max="8712" width="21.140625" customWidth="1"/>
    <col min="8961" max="8961" width="9.5703125" customWidth="1"/>
    <col min="8962" max="8962" width="10.140625" customWidth="1"/>
    <col min="8963" max="8963" width="52.85546875" customWidth="1"/>
    <col min="8964" max="8964" width="18" customWidth="1"/>
    <col min="8965" max="8965" width="20" customWidth="1"/>
    <col min="8966" max="8966" width="22.5703125" customWidth="1"/>
    <col min="8967" max="8967" width="21.7109375" customWidth="1"/>
    <col min="8968" max="8968" width="21.140625" customWidth="1"/>
    <col min="9217" max="9217" width="9.5703125" customWidth="1"/>
    <col min="9218" max="9218" width="10.140625" customWidth="1"/>
    <col min="9219" max="9219" width="52.85546875" customWidth="1"/>
    <col min="9220" max="9220" width="18" customWidth="1"/>
    <col min="9221" max="9221" width="20" customWidth="1"/>
    <col min="9222" max="9222" width="22.5703125" customWidth="1"/>
    <col min="9223" max="9223" width="21.7109375" customWidth="1"/>
    <col min="9224" max="9224" width="21.140625" customWidth="1"/>
    <col min="9473" max="9473" width="9.5703125" customWidth="1"/>
    <col min="9474" max="9474" width="10.140625" customWidth="1"/>
    <col min="9475" max="9475" width="52.85546875" customWidth="1"/>
    <col min="9476" max="9476" width="18" customWidth="1"/>
    <col min="9477" max="9477" width="20" customWidth="1"/>
    <col min="9478" max="9478" width="22.5703125" customWidth="1"/>
    <col min="9479" max="9479" width="21.7109375" customWidth="1"/>
    <col min="9480" max="9480" width="21.140625" customWidth="1"/>
    <col min="9729" max="9729" width="9.5703125" customWidth="1"/>
    <col min="9730" max="9730" width="10.140625" customWidth="1"/>
    <col min="9731" max="9731" width="52.85546875" customWidth="1"/>
    <col min="9732" max="9732" width="18" customWidth="1"/>
    <col min="9733" max="9733" width="20" customWidth="1"/>
    <col min="9734" max="9734" width="22.5703125" customWidth="1"/>
    <col min="9735" max="9735" width="21.7109375" customWidth="1"/>
    <col min="9736" max="9736" width="21.140625" customWidth="1"/>
    <col min="9985" max="9985" width="9.5703125" customWidth="1"/>
    <col min="9986" max="9986" width="10.140625" customWidth="1"/>
    <col min="9987" max="9987" width="52.85546875" customWidth="1"/>
    <col min="9988" max="9988" width="18" customWidth="1"/>
    <col min="9989" max="9989" width="20" customWidth="1"/>
    <col min="9990" max="9990" width="22.5703125" customWidth="1"/>
    <col min="9991" max="9991" width="21.7109375" customWidth="1"/>
    <col min="9992" max="9992" width="21.140625" customWidth="1"/>
    <col min="10241" max="10241" width="9.5703125" customWidth="1"/>
    <col min="10242" max="10242" width="10.140625" customWidth="1"/>
    <col min="10243" max="10243" width="52.85546875" customWidth="1"/>
    <col min="10244" max="10244" width="18" customWidth="1"/>
    <col min="10245" max="10245" width="20" customWidth="1"/>
    <col min="10246" max="10246" width="22.5703125" customWidth="1"/>
    <col min="10247" max="10247" width="21.7109375" customWidth="1"/>
    <col min="10248" max="10248" width="21.140625" customWidth="1"/>
    <col min="10497" max="10497" width="9.5703125" customWidth="1"/>
    <col min="10498" max="10498" width="10.140625" customWidth="1"/>
    <col min="10499" max="10499" width="52.85546875" customWidth="1"/>
    <col min="10500" max="10500" width="18" customWidth="1"/>
    <col min="10501" max="10501" width="20" customWidth="1"/>
    <col min="10502" max="10502" width="22.5703125" customWidth="1"/>
    <col min="10503" max="10503" width="21.7109375" customWidth="1"/>
    <col min="10504" max="10504" width="21.140625" customWidth="1"/>
    <col min="10753" max="10753" width="9.5703125" customWidth="1"/>
    <col min="10754" max="10754" width="10.140625" customWidth="1"/>
    <col min="10755" max="10755" width="52.85546875" customWidth="1"/>
    <col min="10756" max="10756" width="18" customWidth="1"/>
    <col min="10757" max="10757" width="20" customWidth="1"/>
    <col min="10758" max="10758" width="22.5703125" customWidth="1"/>
    <col min="10759" max="10759" width="21.7109375" customWidth="1"/>
    <col min="10760" max="10760" width="21.140625" customWidth="1"/>
    <col min="11009" max="11009" width="9.5703125" customWidth="1"/>
    <col min="11010" max="11010" width="10.140625" customWidth="1"/>
    <col min="11011" max="11011" width="52.85546875" customWidth="1"/>
    <col min="11012" max="11012" width="18" customWidth="1"/>
    <col min="11013" max="11013" width="20" customWidth="1"/>
    <col min="11014" max="11014" width="22.5703125" customWidth="1"/>
    <col min="11015" max="11015" width="21.7109375" customWidth="1"/>
    <col min="11016" max="11016" width="21.140625" customWidth="1"/>
    <col min="11265" max="11265" width="9.5703125" customWidth="1"/>
    <col min="11266" max="11266" width="10.140625" customWidth="1"/>
    <col min="11267" max="11267" width="52.85546875" customWidth="1"/>
    <col min="11268" max="11268" width="18" customWidth="1"/>
    <col min="11269" max="11269" width="20" customWidth="1"/>
    <col min="11270" max="11270" width="22.5703125" customWidth="1"/>
    <col min="11271" max="11271" width="21.7109375" customWidth="1"/>
    <col min="11272" max="11272" width="21.140625" customWidth="1"/>
    <col min="11521" max="11521" width="9.5703125" customWidth="1"/>
    <col min="11522" max="11522" width="10.140625" customWidth="1"/>
    <col min="11523" max="11523" width="52.85546875" customWidth="1"/>
    <col min="11524" max="11524" width="18" customWidth="1"/>
    <col min="11525" max="11525" width="20" customWidth="1"/>
    <col min="11526" max="11526" width="22.5703125" customWidth="1"/>
    <col min="11527" max="11527" width="21.7109375" customWidth="1"/>
    <col min="11528" max="11528" width="21.140625" customWidth="1"/>
    <col min="11777" max="11777" width="9.5703125" customWidth="1"/>
    <col min="11778" max="11778" width="10.140625" customWidth="1"/>
    <col min="11779" max="11779" width="52.85546875" customWidth="1"/>
    <col min="11780" max="11780" width="18" customWidth="1"/>
    <col min="11781" max="11781" width="20" customWidth="1"/>
    <col min="11782" max="11782" width="22.5703125" customWidth="1"/>
    <col min="11783" max="11783" width="21.7109375" customWidth="1"/>
    <col min="11784" max="11784" width="21.140625" customWidth="1"/>
    <col min="12033" max="12033" width="9.5703125" customWidth="1"/>
    <col min="12034" max="12034" width="10.140625" customWidth="1"/>
    <col min="12035" max="12035" width="52.85546875" customWidth="1"/>
    <col min="12036" max="12036" width="18" customWidth="1"/>
    <col min="12037" max="12037" width="20" customWidth="1"/>
    <col min="12038" max="12038" width="22.5703125" customWidth="1"/>
    <col min="12039" max="12039" width="21.7109375" customWidth="1"/>
    <col min="12040" max="12040" width="21.140625" customWidth="1"/>
    <col min="12289" max="12289" width="9.5703125" customWidth="1"/>
    <col min="12290" max="12290" width="10.140625" customWidth="1"/>
    <col min="12291" max="12291" width="52.85546875" customWidth="1"/>
    <col min="12292" max="12292" width="18" customWidth="1"/>
    <col min="12293" max="12293" width="20" customWidth="1"/>
    <col min="12294" max="12294" width="22.5703125" customWidth="1"/>
    <col min="12295" max="12295" width="21.7109375" customWidth="1"/>
    <col min="12296" max="12296" width="21.140625" customWidth="1"/>
    <col min="12545" max="12545" width="9.5703125" customWidth="1"/>
    <col min="12546" max="12546" width="10.140625" customWidth="1"/>
    <col min="12547" max="12547" width="52.85546875" customWidth="1"/>
    <col min="12548" max="12548" width="18" customWidth="1"/>
    <col min="12549" max="12549" width="20" customWidth="1"/>
    <col min="12550" max="12550" width="22.5703125" customWidth="1"/>
    <col min="12551" max="12551" width="21.7109375" customWidth="1"/>
    <col min="12552" max="12552" width="21.140625" customWidth="1"/>
    <col min="12801" max="12801" width="9.5703125" customWidth="1"/>
    <col min="12802" max="12802" width="10.140625" customWidth="1"/>
    <col min="12803" max="12803" width="52.85546875" customWidth="1"/>
    <col min="12804" max="12804" width="18" customWidth="1"/>
    <col min="12805" max="12805" width="20" customWidth="1"/>
    <col min="12806" max="12806" width="22.5703125" customWidth="1"/>
    <col min="12807" max="12807" width="21.7109375" customWidth="1"/>
    <col min="12808" max="12808" width="21.140625" customWidth="1"/>
    <col min="13057" max="13057" width="9.5703125" customWidth="1"/>
    <col min="13058" max="13058" width="10.140625" customWidth="1"/>
    <col min="13059" max="13059" width="52.85546875" customWidth="1"/>
    <col min="13060" max="13060" width="18" customWidth="1"/>
    <col min="13061" max="13061" width="20" customWidth="1"/>
    <col min="13062" max="13062" width="22.5703125" customWidth="1"/>
    <col min="13063" max="13063" width="21.7109375" customWidth="1"/>
    <col min="13064" max="13064" width="21.140625" customWidth="1"/>
    <col min="13313" max="13313" width="9.5703125" customWidth="1"/>
    <col min="13314" max="13314" width="10.140625" customWidth="1"/>
    <col min="13315" max="13315" width="52.85546875" customWidth="1"/>
    <col min="13316" max="13316" width="18" customWidth="1"/>
    <col min="13317" max="13317" width="20" customWidth="1"/>
    <col min="13318" max="13318" width="22.5703125" customWidth="1"/>
    <col min="13319" max="13319" width="21.7109375" customWidth="1"/>
    <col min="13320" max="13320" width="21.140625" customWidth="1"/>
    <col min="13569" max="13569" width="9.5703125" customWidth="1"/>
    <col min="13570" max="13570" width="10.140625" customWidth="1"/>
    <col min="13571" max="13571" width="52.85546875" customWidth="1"/>
    <col min="13572" max="13572" width="18" customWidth="1"/>
    <col min="13573" max="13573" width="20" customWidth="1"/>
    <col min="13574" max="13574" width="22.5703125" customWidth="1"/>
    <col min="13575" max="13575" width="21.7109375" customWidth="1"/>
    <col min="13576" max="13576" width="21.140625" customWidth="1"/>
    <col min="13825" max="13825" width="9.5703125" customWidth="1"/>
    <col min="13826" max="13826" width="10.140625" customWidth="1"/>
    <col min="13827" max="13827" width="52.85546875" customWidth="1"/>
    <col min="13828" max="13828" width="18" customWidth="1"/>
    <col min="13829" max="13829" width="20" customWidth="1"/>
    <col min="13830" max="13830" width="22.5703125" customWidth="1"/>
    <col min="13831" max="13831" width="21.7109375" customWidth="1"/>
    <col min="13832" max="13832" width="21.140625" customWidth="1"/>
    <col min="14081" max="14081" width="9.5703125" customWidth="1"/>
    <col min="14082" max="14082" width="10.140625" customWidth="1"/>
    <col min="14083" max="14083" width="52.85546875" customWidth="1"/>
    <col min="14084" max="14084" width="18" customWidth="1"/>
    <col min="14085" max="14085" width="20" customWidth="1"/>
    <col min="14086" max="14086" width="22.5703125" customWidth="1"/>
    <col min="14087" max="14087" width="21.7109375" customWidth="1"/>
    <col min="14088" max="14088" width="21.140625" customWidth="1"/>
    <col min="14337" max="14337" width="9.5703125" customWidth="1"/>
    <col min="14338" max="14338" width="10.140625" customWidth="1"/>
    <col min="14339" max="14339" width="52.85546875" customWidth="1"/>
    <col min="14340" max="14340" width="18" customWidth="1"/>
    <col min="14341" max="14341" width="20" customWidth="1"/>
    <col min="14342" max="14342" width="22.5703125" customWidth="1"/>
    <col min="14343" max="14343" width="21.7109375" customWidth="1"/>
    <col min="14344" max="14344" width="21.140625" customWidth="1"/>
    <col min="14593" max="14593" width="9.5703125" customWidth="1"/>
    <col min="14594" max="14594" width="10.140625" customWidth="1"/>
    <col min="14595" max="14595" width="52.85546875" customWidth="1"/>
    <col min="14596" max="14596" width="18" customWidth="1"/>
    <col min="14597" max="14597" width="20" customWidth="1"/>
    <col min="14598" max="14598" width="22.5703125" customWidth="1"/>
    <col min="14599" max="14599" width="21.7109375" customWidth="1"/>
    <col min="14600" max="14600" width="21.140625" customWidth="1"/>
    <col min="14849" max="14849" width="9.5703125" customWidth="1"/>
    <col min="14850" max="14850" width="10.140625" customWidth="1"/>
    <col min="14851" max="14851" width="52.85546875" customWidth="1"/>
    <col min="14852" max="14852" width="18" customWidth="1"/>
    <col min="14853" max="14853" width="20" customWidth="1"/>
    <col min="14854" max="14854" width="22.5703125" customWidth="1"/>
    <col min="14855" max="14855" width="21.7109375" customWidth="1"/>
    <col min="14856" max="14856" width="21.140625" customWidth="1"/>
    <col min="15105" max="15105" width="9.5703125" customWidth="1"/>
    <col min="15106" max="15106" width="10.140625" customWidth="1"/>
    <col min="15107" max="15107" width="52.85546875" customWidth="1"/>
    <col min="15108" max="15108" width="18" customWidth="1"/>
    <col min="15109" max="15109" width="20" customWidth="1"/>
    <col min="15110" max="15110" width="22.5703125" customWidth="1"/>
    <col min="15111" max="15111" width="21.7109375" customWidth="1"/>
    <col min="15112" max="15112" width="21.140625" customWidth="1"/>
    <col min="15361" max="15361" width="9.5703125" customWidth="1"/>
    <col min="15362" max="15362" width="10.140625" customWidth="1"/>
    <col min="15363" max="15363" width="52.85546875" customWidth="1"/>
    <col min="15364" max="15364" width="18" customWidth="1"/>
    <col min="15365" max="15365" width="20" customWidth="1"/>
    <col min="15366" max="15366" width="22.5703125" customWidth="1"/>
    <col min="15367" max="15367" width="21.7109375" customWidth="1"/>
    <col min="15368" max="15368" width="21.140625" customWidth="1"/>
    <col min="15617" max="15617" width="9.5703125" customWidth="1"/>
    <col min="15618" max="15618" width="10.140625" customWidth="1"/>
    <col min="15619" max="15619" width="52.85546875" customWidth="1"/>
    <col min="15620" max="15620" width="18" customWidth="1"/>
    <col min="15621" max="15621" width="20" customWidth="1"/>
    <col min="15622" max="15622" width="22.5703125" customWidth="1"/>
    <col min="15623" max="15623" width="21.7109375" customWidth="1"/>
    <col min="15624" max="15624" width="21.140625" customWidth="1"/>
    <col min="15873" max="15873" width="9.5703125" customWidth="1"/>
    <col min="15874" max="15874" width="10.140625" customWidth="1"/>
    <col min="15875" max="15875" width="52.85546875" customWidth="1"/>
    <col min="15876" max="15876" width="18" customWidth="1"/>
    <col min="15877" max="15877" width="20" customWidth="1"/>
    <col min="15878" max="15878" width="22.5703125" customWidth="1"/>
    <col min="15879" max="15879" width="21.7109375" customWidth="1"/>
    <col min="15880" max="15880" width="21.140625" customWidth="1"/>
    <col min="16129" max="16129" width="9.5703125" customWidth="1"/>
    <col min="16130" max="16130" width="10.140625" customWidth="1"/>
    <col min="16131" max="16131" width="52.85546875" customWidth="1"/>
    <col min="16132" max="16132" width="18" customWidth="1"/>
    <col min="16133" max="16133" width="20" customWidth="1"/>
    <col min="16134" max="16134" width="22.5703125" customWidth="1"/>
    <col min="16135" max="16135" width="21.7109375" customWidth="1"/>
    <col min="16136" max="16136" width="21.140625" customWidth="1"/>
  </cols>
  <sheetData>
    <row r="1" spans="1:8" ht="77.25" customHeight="1">
      <c r="A1" s="607" t="s">
        <v>446</v>
      </c>
      <c r="B1" s="607"/>
      <c r="C1" s="607"/>
      <c r="D1" s="607"/>
      <c r="E1" s="607"/>
      <c r="F1" s="607"/>
      <c r="G1" s="607"/>
      <c r="H1" s="607"/>
    </row>
    <row r="2" spans="1:8" s="282" customFormat="1" ht="61.5" customHeight="1">
      <c r="A2" s="608" t="s">
        <v>294</v>
      </c>
      <c r="B2" s="608"/>
      <c r="C2" s="608"/>
      <c r="D2" s="608"/>
      <c r="E2" s="608"/>
      <c r="F2" s="608"/>
      <c r="G2" s="608"/>
      <c r="H2" s="608"/>
    </row>
    <row r="3" spans="1:8" s="283" customFormat="1" ht="44.25" customHeight="1">
      <c r="A3" s="609" t="s">
        <v>295</v>
      </c>
      <c r="B3" s="610"/>
      <c r="C3" s="611" t="s">
        <v>296</v>
      </c>
      <c r="D3" s="613" t="s">
        <v>191</v>
      </c>
      <c r="E3" s="615" t="s">
        <v>211</v>
      </c>
      <c r="F3" s="616"/>
      <c r="G3" s="616"/>
      <c r="H3" s="617"/>
    </row>
    <row r="4" spans="1:8" s="283" customFormat="1" ht="86.25">
      <c r="A4" s="284" t="s">
        <v>19</v>
      </c>
      <c r="B4" s="284" t="s">
        <v>20</v>
      </c>
      <c r="C4" s="612"/>
      <c r="D4" s="614"/>
      <c r="E4" s="285" t="s">
        <v>297</v>
      </c>
      <c r="F4" s="285" t="s">
        <v>298</v>
      </c>
      <c r="G4" s="285" t="s">
        <v>299</v>
      </c>
      <c r="H4" s="285" t="s">
        <v>300</v>
      </c>
    </row>
    <row r="5" spans="1:8" s="72" customFormat="1" ht="27.75" customHeight="1">
      <c r="A5" s="284"/>
      <c r="B5" s="284"/>
      <c r="C5" s="286" t="s">
        <v>301</v>
      </c>
      <c r="D5" s="145">
        <f>+D8</f>
        <v>-2927000</v>
      </c>
      <c r="E5" s="145">
        <f t="shared" ref="E5:H5" si="0">+E8</f>
        <v>-2727000</v>
      </c>
      <c r="F5" s="145">
        <f t="shared" si="0"/>
        <v>-144000</v>
      </c>
      <c r="G5" s="145">
        <f t="shared" si="0"/>
        <v>-56000</v>
      </c>
      <c r="H5" s="145">
        <f t="shared" si="0"/>
        <v>0</v>
      </c>
    </row>
    <row r="6" spans="1:8" s="288" customFormat="1" ht="20.25" customHeight="1">
      <c r="A6" s="284"/>
      <c r="B6" s="284"/>
      <c r="C6" s="286" t="s">
        <v>302</v>
      </c>
      <c r="D6" s="145"/>
      <c r="E6" s="287"/>
      <c r="F6" s="287"/>
      <c r="G6" s="287"/>
      <c r="H6" s="145"/>
    </row>
    <row r="7" spans="1:8" s="288" customFormat="1" ht="17.25">
      <c r="A7" s="30"/>
      <c r="B7" s="30"/>
      <c r="C7" s="29"/>
      <c r="D7" s="145"/>
      <c r="E7" s="289"/>
      <c r="F7" s="289"/>
      <c r="G7" s="289"/>
      <c r="H7" s="145"/>
    </row>
    <row r="8" spans="1:8" s="72" customFormat="1" ht="33" customHeight="1">
      <c r="A8" s="30"/>
      <c r="B8" s="290"/>
      <c r="C8" s="290" t="s">
        <v>104</v>
      </c>
      <c r="D8" s="145">
        <f>+D10+D11</f>
        <v>-2927000</v>
      </c>
      <c r="E8" s="145">
        <f>+E10+E11</f>
        <v>-2727000</v>
      </c>
      <c r="F8" s="145">
        <f>+F10+F11</f>
        <v>-144000</v>
      </c>
      <c r="G8" s="145">
        <f>+G10+G11</f>
        <v>-56000</v>
      </c>
      <c r="H8" s="145">
        <f>+H10+H11</f>
        <v>0</v>
      </c>
    </row>
    <row r="9" spans="1:8" s="72" customFormat="1" ht="17.25">
      <c r="A9" s="30"/>
      <c r="B9" s="30"/>
      <c r="C9" s="30" t="s">
        <v>77</v>
      </c>
      <c r="D9" s="145"/>
      <c r="E9" s="289"/>
      <c r="F9" s="289"/>
      <c r="G9" s="289"/>
      <c r="H9" s="145"/>
    </row>
    <row r="10" spans="1:8" s="292" customFormat="1" ht="54.75" customHeight="1">
      <c r="A10" s="286">
        <v>1058</v>
      </c>
      <c r="B10" s="286">
        <v>31002</v>
      </c>
      <c r="C10" s="291" t="s">
        <v>303</v>
      </c>
      <c r="D10" s="145">
        <f>+E10+F10+G10+H10</f>
        <v>-200000</v>
      </c>
      <c r="E10" s="145"/>
      <c r="F10" s="6">
        <v>-144000</v>
      </c>
      <c r="G10" s="6">
        <v>-56000</v>
      </c>
      <c r="H10" s="145">
        <v>0</v>
      </c>
    </row>
    <row r="11" spans="1:8" ht="26.25" customHeight="1">
      <c r="A11" s="286">
        <v>1165</v>
      </c>
      <c r="B11" s="293">
        <v>31003</v>
      </c>
      <c r="C11" s="294" t="s">
        <v>304</v>
      </c>
      <c r="D11" s="145">
        <f>+E11+F11+G11+H11</f>
        <v>-2727000</v>
      </c>
      <c r="E11" s="145">
        <v>-2727000</v>
      </c>
      <c r="F11" s="6">
        <v>0</v>
      </c>
      <c r="G11" s="145">
        <v>0</v>
      </c>
      <c r="H11" s="145">
        <v>0</v>
      </c>
    </row>
  </sheetData>
  <mergeCells count="6">
    <mergeCell ref="A1:H1"/>
    <mergeCell ref="A2:H2"/>
    <mergeCell ref="A3:B3"/>
    <mergeCell ref="C3:C4"/>
    <mergeCell ref="D3:D4"/>
    <mergeCell ref="E3:H3"/>
  </mergeCells>
  <pageMargins left="0.7" right="0.7" top="0.75" bottom="0.75" header="0.3" footer="0.3"/>
  <pageSetup scale="51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13338-C3B6-423C-8274-772767442CDC}">
  <sheetPr>
    <pageSetUpPr fitToPage="1"/>
  </sheetPr>
  <dimension ref="A1:D21"/>
  <sheetViews>
    <sheetView topLeftCell="A13" workbookViewId="0">
      <selection activeCell="C22" sqref="C22"/>
    </sheetView>
  </sheetViews>
  <sheetFormatPr defaultColWidth="10.140625" defaultRowHeight="57" customHeight="1"/>
  <cols>
    <col min="1" max="1" width="14.5703125" customWidth="1"/>
    <col min="2" max="2" width="15" customWidth="1"/>
    <col min="3" max="3" width="72.140625" customWidth="1"/>
    <col min="4" max="4" width="44.85546875" style="308" customWidth="1"/>
    <col min="5" max="253" width="9.140625" customWidth="1"/>
    <col min="254" max="254" width="9.5703125" customWidth="1"/>
    <col min="256" max="256" width="11.5703125" customWidth="1"/>
    <col min="257" max="257" width="12.85546875" customWidth="1"/>
    <col min="258" max="258" width="63.5703125" customWidth="1"/>
    <col min="259" max="259" width="30.5703125" customWidth="1"/>
    <col min="260" max="260" width="30.140625" customWidth="1"/>
    <col min="261" max="509" width="9.140625" customWidth="1"/>
    <col min="510" max="510" width="9.5703125" customWidth="1"/>
    <col min="512" max="512" width="11.5703125" customWidth="1"/>
    <col min="513" max="513" width="12.85546875" customWidth="1"/>
    <col min="514" max="514" width="63.5703125" customWidth="1"/>
    <col min="515" max="515" width="30.5703125" customWidth="1"/>
    <col min="516" max="516" width="30.140625" customWidth="1"/>
    <col min="517" max="765" width="9.140625" customWidth="1"/>
    <col min="766" max="766" width="9.5703125" customWidth="1"/>
    <col min="768" max="768" width="11.5703125" customWidth="1"/>
    <col min="769" max="769" width="12.85546875" customWidth="1"/>
    <col min="770" max="770" width="63.5703125" customWidth="1"/>
    <col min="771" max="771" width="30.5703125" customWidth="1"/>
    <col min="772" max="772" width="30.140625" customWidth="1"/>
    <col min="773" max="1021" width="9.140625" customWidth="1"/>
    <col min="1022" max="1022" width="9.5703125" customWidth="1"/>
    <col min="1024" max="1024" width="11.5703125" customWidth="1"/>
    <col min="1025" max="1025" width="12.85546875" customWidth="1"/>
    <col min="1026" max="1026" width="63.5703125" customWidth="1"/>
    <col min="1027" max="1027" width="30.5703125" customWidth="1"/>
    <col min="1028" max="1028" width="30.140625" customWidth="1"/>
    <col min="1029" max="1277" width="9.140625" customWidth="1"/>
    <col min="1278" max="1278" width="9.5703125" customWidth="1"/>
    <col min="1280" max="1280" width="11.5703125" customWidth="1"/>
    <col min="1281" max="1281" width="12.85546875" customWidth="1"/>
    <col min="1282" max="1282" width="63.5703125" customWidth="1"/>
    <col min="1283" max="1283" width="30.5703125" customWidth="1"/>
    <col min="1284" max="1284" width="30.140625" customWidth="1"/>
    <col min="1285" max="1533" width="9.140625" customWidth="1"/>
    <col min="1534" max="1534" width="9.5703125" customWidth="1"/>
    <col min="1536" max="1536" width="11.5703125" customWidth="1"/>
    <col min="1537" max="1537" width="12.85546875" customWidth="1"/>
    <col min="1538" max="1538" width="63.5703125" customWidth="1"/>
    <col min="1539" max="1539" width="30.5703125" customWidth="1"/>
    <col min="1540" max="1540" width="30.140625" customWidth="1"/>
    <col min="1541" max="1789" width="9.140625" customWidth="1"/>
    <col min="1790" max="1790" width="9.5703125" customWidth="1"/>
    <col min="1792" max="1792" width="11.5703125" customWidth="1"/>
    <col min="1793" max="1793" width="12.85546875" customWidth="1"/>
    <col min="1794" max="1794" width="63.5703125" customWidth="1"/>
    <col min="1795" max="1795" width="30.5703125" customWidth="1"/>
    <col min="1796" max="1796" width="30.140625" customWidth="1"/>
    <col min="1797" max="2045" width="9.140625" customWidth="1"/>
    <col min="2046" max="2046" width="9.5703125" customWidth="1"/>
    <col min="2048" max="2048" width="11.5703125" customWidth="1"/>
    <col min="2049" max="2049" width="12.85546875" customWidth="1"/>
    <col min="2050" max="2050" width="63.5703125" customWidth="1"/>
    <col min="2051" max="2051" width="30.5703125" customWidth="1"/>
    <col min="2052" max="2052" width="30.140625" customWidth="1"/>
    <col min="2053" max="2301" width="9.140625" customWidth="1"/>
    <col min="2302" max="2302" width="9.5703125" customWidth="1"/>
    <col min="2304" max="2304" width="11.5703125" customWidth="1"/>
    <col min="2305" max="2305" width="12.85546875" customWidth="1"/>
    <col min="2306" max="2306" width="63.5703125" customWidth="1"/>
    <col min="2307" max="2307" width="30.5703125" customWidth="1"/>
    <col min="2308" max="2308" width="30.140625" customWidth="1"/>
    <col min="2309" max="2557" width="9.140625" customWidth="1"/>
    <col min="2558" max="2558" width="9.5703125" customWidth="1"/>
    <col min="2560" max="2560" width="11.5703125" customWidth="1"/>
    <col min="2561" max="2561" width="12.85546875" customWidth="1"/>
    <col min="2562" max="2562" width="63.5703125" customWidth="1"/>
    <col min="2563" max="2563" width="30.5703125" customWidth="1"/>
    <col min="2564" max="2564" width="30.140625" customWidth="1"/>
    <col min="2565" max="2813" width="9.140625" customWidth="1"/>
    <col min="2814" max="2814" width="9.5703125" customWidth="1"/>
    <col min="2816" max="2816" width="11.5703125" customWidth="1"/>
    <col min="2817" max="2817" width="12.85546875" customWidth="1"/>
    <col min="2818" max="2818" width="63.5703125" customWidth="1"/>
    <col min="2819" max="2819" width="30.5703125" customWidth="1"/>
    <col min="2820" max="2820" width="30.140625" customWidth="1"/>
    <col min="2821" max="3069" width="9.140625" customWidth="1"/>
    <col min="3070" max="3070" width="9.5703125" customWidth="1"/>
    <col min="3072" max="3072" width="11.5703125" customWidth="1"/>
    <col min="3073" max="3073" width="12.85546875" customWidth="1"/>
    <col min="3074" max="3074" width="63.5703125" customWidth="1"/>
    <col min="3075" max="3075" width="30.5703125" customWidth="1"/>
    <col min="3076" max="3076" width="30.140625" customWidth="1"/>
    <col min="3077" max="3325" width="9.140625" customWidth="1"/>
    <col min="3326" max="3326" width="9.5703125" customWidth="1"/>
    <col min="3328" max="3328" width="11.5703125" customWidth="1"/>
    <col min="3329" max="3329" width="12.85546875" customWidth="1"/>
    <col min="3330" max="3330" width="63.5703125" customWidth="1"/>
    <col min="3331" max="3331" width="30.5703125" customWidth="1"/>
    <col min="3332" max="3332" width="30.140625" customWidth="1"/>
    <col min="3333" max="3581" width="9.140625" customWidth="1"/>
    <col min="3582" max="3582" width="9.5703125" customWidth="1"/>
    <col min="3584" max="3584" width="11.5703125" customWidth="1"/>
    <col min="3585" max="3585" width="12.85546875" customWidth="1"/>
    <col min="3586" max="3586" width="63.5703125" customWidth="1"/>
    <col min="3587" max="3587" width="30.5703125" customWidth="1"/>
    <col min="3588" max="3588" width="30.140625" customWidth="1"/>
    <col min="3589" max="3837" width="9.140625" customWidth="1"/>
    <col min="3838" max="3838" width="9.5703125" customWidth="1"/>
    <col min="3840" max="3840" width="11.5703125" customWidth="1"/>
    <col min="3841" max="3841" width="12.85546875" customWidth="1"/>
    <col min="3842" max="3842" width="63.5703125" customWidth="1"/>
    <col min="3843" max="3843" width="30.5703125" customWidth="1"/>
    <col min="3844" max="3844" width="30.140625" customWidth="1"/>
    <col min="3845" max="4093" width="9.140625" customWidth="1"/>
    <col min="4094" max="4094" width="9.5703125" customWidth="1"/>
    <col min="4096" max="4096" width="11.5703125" customWidth="1"/>
    <col min="4097" max="4097" width="12.85546875" customWidth="1"/>
    <col min="4098" max="4098" width="63.5703125" customWidth="1"/>
    <col min="4099" max="4099" width="30.5703125" customWidth="1"/>
    <col min="4100" max="4100" width="30.140625" customWidth="1"/>
    <col min="4101" max="4349" width="9.140625" customWidth="1"/>
    <col min="4350" max="4350" width="9.5703125" customWidth="1"/>
    <col min="4352" max="4352" width="11.5703125" customWidth="1"/>
    <col min="4353" max="4353" width="12.85546875" customWidth="1"/>
    <col min="4354" max="4354" width="63.5703125" customWidth="1"/>
    <col min="4355" max="4355" width="30.5703125" customWidth="1"/>
    <col min="4356" max="4356" width="30.140625" customWidth="1"/>
    <col min="4357" max="4605" width="9.140625" customWidth="1"/>
    <col min="4606" max="4606" width="9.5703125" customWidth="1"/>
    <col min="4608" max="4608" width="11.5703125" customWidth="1"/>
    <col min="4609" max="4609" width="12.85546875" customWidth="1"/>
    <col min="4610" max="4610" width="63.5703125" customWidth="1"/>
    <col min="4611" max="4611" width="30.5703125" customWidth="1"/>
    <col min="4612" max="4612" width="30.140625" customWidth="1"/>
    <col min="4613" max="4861" width="9.140625" customWidth="1"/>
    <col min="4862" max="4862" width="9.5703125" customWidth="1"/>
    <col min="4864" max="4864" width="11.5703125" customWidth="1"/>
    <col min="4865" max="4865" width="12.85546875" customWidth="1"/>
    <col min="4866" max="4866" width="63.5703125" customWidth="1"/>
    <col min="4867" max="4867" width="30.5703125" customWidth="1"/>
    <col min="4868" max="4868" width="30.140625" customWidth="1"/>
    <col min="4869" max="5117" width="9.140625" customWidth="1"/>
    <col min="5118" max="5118" width="9.5703125" customWidth="1"/>
    <col min="5120" max="5120" width="11.5703125" customWidth="1"/>
    <col min="5121" max="5121" width="12.85546875" customWidth="1"/>
    <col min="5122" max="5122" width="63.5703125" customWidth="1"/>
    <col min="5123" max="5123" width="30.5703125" customWidth="1"/>
    <col min="5124" max="5124" width="30.140625" customWidth="1"/>
    <col min="5125" max="5373" width="9.140625" customWidth="1"/>
    <col min="5374" max="5374" width="9.5703125" customWidth="1"/>
    <col min="5376" max="5376" width="11.5703125" customWidth="1"/>
    <col min="5377" max="5377" width="12.85546875" customWidth="1"/>
    <col min="5378" max="5378" width="63.5703125" customWidth="1"/>
    <col min="5379" max="5379" width="30.5703125" customWidth="1"/>
    <col min="5380" max="5380" width="30.140625" customWidth="1"/>
    <col min="5381" max="5629" width="9.140625" customWidth="1"/>
    <col min="5630" max="5630" width="9.5703125" customWidth="1"/>
    <col min="5632" max="5632" width="11.5703125" customWidth="1"/>
    <col min="5633" max="5633" width="12.85546875" customWidth="1"/>
    <col min="5634" max="5634" width="63.5703125" customWidth="1"/>
    <col min="5635" max="5635" width="30.5703125" customWidth="1"/>
    <col min="5636" max="5636" width="30.140625" customWidth="1"/>
    <col min="5637" max="5885" width="9.140625" customWidth="1"/>
    <col min="5886" max="5886" width="9.5703125" customWidth="1"/>
    <col min="5888" max="5888" width="11.5703125" customWidth="1"/>
    <col min="5889" max="5889" width="12.85546875" customWidth="1"/>
    <col min="5890" max="5890" width="63.5703125" customWidth="1"/>
    <col min="5891" max="5891" width="30.5703125" customWidth="1"/>
    <col min="5892" max="5892" width="30.140625" customWidth="1"/>
    <col min="5893" max="6141" width="9.140625" customWidth="1"/>
    <col min="6142" max="6142" width="9.5703125" customWidth="1"/>
    <col min="6144" max="6144" width="11.5703125" customWidth="1"/>
    <col min="6145" max="6145" width="12.85546875" customWidth="1"/>
    <col min="6146" max="6146" width="63.5703125" customWidth="1"/>
    <col min="6147" max="6147" width="30.5703125" customWidth="1"/>
    <col min="6148" max="6148" width="30.140625" customWidth="1"/>
    <col min="6149" max="6397" width="9.140625" customWidth="1"/>
    <col min="6398" max="6398" width="9.5703125" customWidth="1"/>
    <col min="6400" max="6400" width="11.5703125" customWidth="1"/>
    <col min="6401" max="6401" width="12.85546875" customWidth="1"/>
    <col min="6402" max="6402" width="63.5703125" customWidth="1"/>
    <col min="6403" max="6403" width="30.5703125" customWidth="1"/>
    <col min="6404" max="6404" width="30.140625" customWidth="1"/>
    <col min="6405" max="6653" width="9.140625" customWidth="1"/>
    <col min="6654" max="6654" width="9.5703125" customWidth="1"/>
    <col min="6656" max="6656" width="11.5703125" customWidth="1"/>
    <col min="6657" max="6657" width="12.85546875" customWidth="1"/>
    <col min="6658" max="6658" width="63.5703125" customWidth="1"/>
    <col min="6659" max="6659" width="30.5703125" customWidth="1"/>
    <col min="6660" max="6660" width="30.140625" customWidth="1"/>
    <col min="6661" max="6909" width="9.140625" customWidth="1"/>
    <col min="6910" max="6910" width="9.5703125" customWidth="1"/>
    <col min="6912" max="6912" width="11.5703125" customWidth="1"/>
    <col min="6913" max="6913" width="12.85546875" customWidth="1"/>
    <col min="6914" max="6914" width="63.5703125" customWidth="1"/>
    <col min="6915" max="6915" width="30.5703125" customWidth="1"/>
    <col min="6916" max="6916" width="30.140625" customWidth="1"/>
    <col min="6917" max="7165" width="9.140625" customWidth="1"/>
    <col min="7166" max="7166" width="9.5703125" customWidth="1"/>
    <col min="7168" max="7168" width="11.5703125" customWidth="1"/>
    <col min="7169" max="7169" width="12.85546875" customWidth="1"/>
    <col min="7170" max="7170" width="63.5703125" customWidth="1"/>
    <col min="7171" max="7171" width="30.5703125" customWidth="1"/>
    <col min="7172" max="7172" width="30.140625" customWidth="1"/>
    <col min="7173" max="7421" width="9.140625" customWidth="1"/>
    <col min="7422" max="7422" width="9.5703125" customWidth="1"/>
    <col min="7424" max="7424" width="11.5703125" customWidth="1"/>
    <col min="7425" max="7425" width="12.85546875" customWidth="1"/>
    <col min="7426" max="7426" width="63.5703125" customWidth="1"/>
    <col min="7427" max="7427" width="30.5703125" customWidth="1"/>
    <col min="7428" max="7428" width="30.140625" customWidth="1"/>
    <col min="7429" max="7677" width="9.140625" customWidth="1"/>
    <col min="7678" max="7678" width="9.5703125" customWidth="1"/>
    <col min="7680" max="7680" width="11.5703125" customWidth="1"/>
    <col min="7681" max="7681" width="12.85546875" customWidth="1"/>
    <col min="7682" max="7682" width="63.5703125" customWidth="1"/>
    <col min="7683" max="7683" width="30.5703125" customWidth="1"/>
    <col min="7684" max="7684" width="30.140625" customWidth="1"/>
    <col min="7685" max="7933" width="9.140625" customWidth="1"/>
    <col min="7934" max="7934" width="9.5703125" customWidth="1"/>
    <col min="7936" max="7936" width="11.5703125" customWidth="1"/>
    <col min="7937" max="7937" width="12.85546875" customWidth="1"/>
    <col min="7938" max="7938" width="63.5703125" customWidth="1"/>
    <col min="7939" max="7939" width="30.5703125" customWidth="1"/>
    <col min="7940" max="7940" width="30.140625" customWidth="1"/>
    <col min="7941" max="8189" width="9.140625" customWidth="1"/>
    <col min="8190" max="8190" width="9.5703125" customWidth="1"/>
    <col min="8192" max="8192" width="11.5703125" customWidth="1"/>
    <col min="8193" max="8193" width="12.85546875" customWidth="1"/>
    <col min="8194" max="8194" width="63.5703125" customWidth="1"/>
    <col min="8195" max="8195" width="30.5703125" customWidth="1"/>
    <col min="8196" max="8196" width="30.140625" customWidth="1"/>
    <col min="8197" max="8445" width="9.140625" customWidth="1"/>
    <col min="8446" max="8446" width="9.5703125" customWidth="1"/>
    <col min="8448" max="8448" width="11.5703125" customWidth="1"/>
    <col min="8449" max="8449" width="12.85546875" customWidth="1"/>
    <col min="8450" max="8450" width="63.5703125" customWidth="1"/>
    <col min="8451" max="8451" width="30.5703125" customWidth="1"/>
    <col min="8452" max="8452" width="30.140625" customWidth="1"/>
    <col min="8453" max="8701" width="9.140625" customWidth="1"/>
    <col min="8702" max="8702" width="9.5703125" customWidth="1"/>
    <col min="8704" max="8704" width="11.5703125" customWidth="1"/>
    <col min="8705" max="8705" width="12.85546875" customWidth="1"/>
    <col min="8706" max="8706" width="63.5703125" customWidth="1"/>
    <col min="8707" max="8707" width="30.5703125" customWidth="1"/>
    <col min="8708" max="8708" width="30.140625" customWidth="1"/>
    <col min="8709" max="8957" width="9.140625" customWidth="1"/>
    <col min="8958" max="8958" width="9.5703125" customWidth="1"/>
    <col min="8960" max="8960" width="11.5703125" customWidth="1"/>
    <col min="8961" max="8961" width="12.85546875" customWidth="1"/>
    <col min="8962" max="8962" width="63.5703125" customWidth="1"/>
    <col min="8963" max="8963" width="30.5703125" customWidth="1"/>
    <col min="8964" max="8964" width="30.140625" customWidth="1"/>
    <col min="8965" max="9213" width="9.140625" customWidth="1"/>
    <col min="9214" max="9214" width="9.5703125" customWidth="1"/>
    <col min="9216" max="9216" width="11.5703125" customWidth="1"/>
    <col min="9217" max="9217" width="12.85546875" customWidth="1"/>
    <col min="9218" max="9218" width="63.5703125" customWidth="1"/>
    <col min="9219" max="9219" width="30.5703125" customWidth="1"/>
    <col min="9220" max="9220" width="30.140625" customWidth="1"/>
    <col min="9221" max="9469" width="9.140625" customWidth="1"/>
    <col min="9470" max="9470" width="9.5703125" customWidth="1"/>
    <col min="9472" max="9472" width="11.5703125" customWidth="1"/>
    <col min="9473" max="9473" width="12.85546875" customWidth="1"/>
    <col min="9474" max="9474" width="63.5703125" customWidth="1"/>
    <col min="9475" max="9475" width="30.5703125" customWidth="1"/>
    <col min="9476" max="9476" width="30.140625" customWidth="1"/>
    <col min="9477" max="9725" width="9.140625" customWidth="1"/>
    <col min="9726" max="9726" width="9.5703125" customWidth="1"/>
    <col min="9728" max="9728" width="11.5703125" customWidth="1"/>
    <col min="9729" max="9729" width="12.85546875" customWidth="1"/>
    <col min="9730" max="9730" width="63.5703125" customWidth="1"/>
    <col min="9731" max="9731" width="30.5703125" customWidth="1"/>
    <col min="9732" max="9732" width="30.140625" customWidth="1"/>
    <col min="9733" max="9981" width="9.140625" customWidth="1"/>
    <col min="9982" max="9982" width="9.5703125" customWidth="1"/>
    <col min="9984" max="9984" width="11.5703125" customWidth="1"/>
    <col min="9985" max="9985" width="12.85546875" customWidth="1"/>
    <col min="9986" max="9986" width="63.5703125" customWidth="1"/>
    <col min="9987" max="9987" width="30.5703125" customWidth="1"/>
    <col min="9988" max="9988" width="30.140625" customWidth="1"/>
    <col min="9989" max="10237" width="9.140625" customWidth="1"/>
    <col min="10238" max="10238" width="9.5703125" customWidth="1"/>
    <col min="10240" max="10240" width="11.5703125" customWidth="1"/>
    <col min="10241" max="10241" width="12.85546875" customWidth="1"/>
    <col min="10242" max="10242" width="63.5703125" customWidth="1"/>
    <col min="10243" max="10243" width="30.5703125" customWidth="1"/>
    <col min="10244" max="10244" width="30.140625" customWidth="1"/>
    <col min="10245" max="10493" width="9.140625" customWidth="1"/>
    <col min="10494" max="10494" width="9.5703125" customWidth="1"/>
    <col min="10496" max="10496" width="11.5703125" customWidth="1"/>
    <col min="10497" max="10497" width="12.85546875" customWidth="1"/>
    <col min="10498" max="10498" width="63.5703125" customWidth="1"/>
    <col min="10499" max="10499" width="30.5703125" customWidth="1"/>
    <col min="10500" max="10500" width="30.140625" customWidth="1"/>
    <col min="10501" max="10749" width="9.140625" customWidth="1"/>
    <col min="10750" max="10750" width="9.5703125" customWidth="1"/>
    <col min="10752" max="10752" width="11.5703125" customWidth="1"/>
    <col min="10753" max="10753" width="12.85546875" customWidth="1"/>
    <col min="10754" max="10754" width="63.5703125" customWidth="1"/>
    <col min="10755" max="10755" width="30.5703125" customWidth="1"/>
    <col min="10756" max="10756" width="30.140625" customWidth="1"/>
    <col min="10757" max="11005" width="9.140625" customWidth="1"/>
    <col min="11006" max="11006" width="9.5703125" customWidth="1"/>
    <col min="11008" max="11008" width="11.5703125" customWidth="1"/>
    <col min="11009" max="11009" width="12.85546875" customWidth="1"/>
    <col min="11010" max="11010" width="63.5703125" customWidth="1"/>
    <col min="11011" max="11011" width="30.5703125" customWidth="1"/>
    <col min="11012" max="11012" width="30.140625" customWidth="1"/>
    <col min="11013" max="11261" width="9.140625" customWidth="1"/>
    <col min="11262" max="11262" width="9.5703125" customWidth="1"/>
    <col min="11264" max="11264" width="11.5703125" customWidth="1"/>
    <col min="11265" max="11265" width="12.85546875" customWidth="1"/>
    <col min="11266" max="11266" width="63.5703125" customWidth="1"/>
    <col min="11267" max="11267" width="30.5703125" customWidth="1"/>
    <col min="11268" max="11268" width="30.140625" customWidth="1"/>
    <col min="11269" max="11517" width="9.140625" customWidth="1"/>
    <col min="11518" max="11518" width="9.5703125" customWidth="1"/>
    <col min="11520" max="11520" width="11.5703125" customWidth="1"/>
    <col min="11521" max="11521" width="12.85546875" customWidth="1"/>
    <col min="11522" max="11522" width="63.5703125" customWidth="1"/>
    <col min="11523" max="11523" width="30.5703125" customWidth="1"/>
    <col min="11524" max="11524" width="30.140625" customWidth="1"/>
    <col min="11525" max="11773" width="9.140625" customWidth="1"/>
    <col min="11774" max="11774" width="9.5703125" customWidth="1"/>
    <col min="11776" max="11776" width="11.5703125" customWidth="1"/>
    <col min="11777" max="11777" width="12.85546875" customWidth="1"/>
    <col min="11778" max="11778" width="63.5703125" customWidth="1"/>
    <col min="11779" max="11779" width="30.5703125" customWidth="1"/>
    <col min="11780" max="11780" width="30.140625" customWidth="1"/>
    <col min="11781" max="12029" width="9.140625" customWidth="1"/>
    <col min="12030" max="12030" width="9.5703125" customWidth="1"/>
    <col min="12032" max="12032" width="11.5703125" customWidth="1"/>
    <col min="12033" max="12033" width="12.85546875" customWidth="1"/>
    <col min="12034" max="12034" width="63.5703125" customWidth="1"/>
    <col min="12035" max="12035" width="30.5703125" customWidth="1"/>
    <col min="12036" max="12036" width="30.140625" customWidth="1"/>
    <col min="12037" max="12285" width="9.140625" customWidth="1"/>
    <col min="12286" max="12286" width="9.5703125" customWidth="1"/>
    <col min="12288" max="12288" width="11.5703125" customWidth="1"/>
    <col min="12289" max="12289" width="12.85546875" customWidth="1"/>
    <col min="12290" max="12290" width="63.5703125" customWidth="1"/>
    <col min="12291" max="12291" width="30.5703125" customWidth="1"/>
    <col min="12292" max="12292" width="30.140625" customWidth="1"/>
    <col min="12293" max="12541" width="9.140625" customWidth="1"/>
    <col min="12542" max="12542" width="9.5703125" customWidth="1"/>
    <col min="12544" max="12544" width="11.5703125" customWidth="1"/>
    <col min="12545" max="12545" width="12.85546875" customWidth="1"/>
    <col min="12546" max="12546" width="63.5703125" customWidth="1"/>
    <col min="12547" max="12547" width="30.5703125" customWidth="1"/>
    <col min="12548" max="12548" width="30.140625" customWidth="1"/>
    <col min="12549" max="12797" width="9.140625" customWidth="1"/>
    <col min="12798" max="12798" width="9.5703125" customWidth="1"/>
    <col min="12800" max="12800" width="11.5703125" customWidth="1"/>
    <col min="12801" max="12801" width="12.85546875" customWidth="1"/>
    <col min="12802" max="12802" width="63.5703125" customWidth="1"/>
    <col min="12803" max="12803" width="30.5703125" customWidth="1"/>
    <col min="12804" max="12804" width="30.140625" customWidth="1"/>
    <col min="12805" max="13053" width="9.140625" customWidth="1"/>
    <col min="13054" max="13054" width="9.5703125" customWidth="1"/>
    <col min="13056" max="13056" width="11.5703125" customWidth="1"/>
    <col min="13057" max="13057" width="12.85546875" customWidth="1"/>
    <col min="13058" max="13058" width="63.5703125" customWidth="1"/>
    <col min="13059" max="13059" width="30.5703125" customWidth="1"/>
    <col min="13060" max="13060" width="30.140625" customWidth="1"/>
    <col min="13061" max="13309" width="9.140625" customWidth="1"/>
    <col min="13310" max="13310" width="9.5703125" customWidth="1"/>
    <col min="13312" max="13312" width="11.5703125" customWidth="1"/>
    <col min="13313" max="13313" width="12.85546875" customWidth="1"/>
    <col min="13314" max="13314" width="63.5703125" customWidth="1"/>
    <col min="13315" max="13315" width="30.5703125" customWidth="1"/>
    <col min="13316" max="13316" width="30.140625" customWidth="1"/>
    <col min="13317" max="13565" width="9.140625" customWidth="1"/>
    <col min="13566" max="13566" width="9.5703125" customWidth="1"/>
    <col min="13568" max="13568" width="11.5703125" customWidth="1"/>
    <col min="13569" max="13569" width="12.85546875" customWidth="1"/>
    <col min="13570" max="13570" width="63.5703125" customWidth="1"/>
    <col min="13571" max="13571" width="30.5703125" customWidth="1"/>
    <col min="13572" max="13572" width="30.140625" customWidth="1"/>
    <col min="13573" max="13821" width="9.140625" customWidth="1"/>
    <col min="13822" max="13822" width="9.5703125" customWidth="1"/>
    <col min="13824" max="13824" width="11.5703125" customWidth="1"/>
    <col min="13825" max="13825" width="12.85546875" customWidth="1"/>
    <col min="13826" max="13826" width="63.5703125" customWidth="1"/>
    <col min="13827" max="13827" width="30.5703125" customWidth="1"/>
    <col min="13828" max="13828" width="30.140625" customWidth="1"/>
    <col min="13829" max="14077" width="9.140625" customWidth="1"/>
    <col min="14078" max="14078" width="9.5703125" customWidth="1"/>
    <col min="14080" max="14080" width="11.5703125" customWidth="1"/>
    <col min="14081" max="14081" width="12.85546875" customWidth="1"/>
    <col min="14082" max="14082" width="63.5703125" customWidth="1"/>
    <col min="14083" max="14083" width="30.5703125" customWidth="1"/>
    <col min="14084" max="14084" width="30.140625" customWidth="1"/>
    <col min="14085" max="14333" width="9.140625" customWidth="1"/>
    <col min="14334" max="14334" width="9.5703125" customWidth="1"/>
    <col min="14336" max="14336" width="11.5703125" customWidth="1"/>
    <col min="14337" max="14337" width="12.85546875" customWidth="1"/>
    <col min="14338" max="14338" width="63.5703125" customWidth="1"/>
    <col min="14339" max="14339" width="30.5703125" customWidth="1"/>
    <col min="14340" max="14340" width="30.140625" customWidth="1"/>
    <col min="14341" max="14589" width="9.140625" customWidth="1"/>
    <col min="14590" max="14590" width="9.5703125" customWidth="1"/>
    <col min="14592" max="14592" width="11.5703125" customWidth="1"/>
    <col min="14593" max="14593" width="12.85546875" customWidth="1"/>
    <col min="14594" max="14594" width="63.5703125" customWidth="1"/>
    <col min="14595" max="14595" width="30.5703125" customWidth="1"/>
    <col min="14596" max="14596" width="30.140625" customWidth="1"/>
    <col min="14597" max="14845" width="9.140625" customWidth="1"/>
    <col min="14846" max="14846" width="9.5703125" customWidth="1"/>
    <col min="14848" max="14848" width="11.5703125" customWidth="1"/>
    <col min="14849" max="14849" width="12.85546875" customWidth="1"/>
    <col min="14850" max="14850" width="63.5703125" customWidth="1"/>
    <col min="14851" max="14851" width="30.5703125" customWidth="1"/>
    <col min="14852" max="14852" width="30.140625" customWidth="1"/>
    <col min="14853" max="15101" width="9.140625" customWidth="1"/>
    <col min="15102" max="15102" width="9.5703125" customWidth="1"/>
    <col min="15104" max="15104" width="11.5703125" customWidth="1"/>
    <col min="15105" max="15105" width="12.85546875" customWidth="1"/>
    <col min="15106" max="15106" width="63.5703125" customWidth="1"/>
    <col min="15107" max="15107" width="30.5703125" customWidth="1"/>
    <col min="15108" max="15108" width="30.140625" customWidth="1"/>
    <col min="15109" max="15357" width="9.140625" customWidth="1"/>
    <col min="15358" max="15358" width="9.5703125" customWidth="1"/>
    <col min="15360" max="15360" width="11.5703125" customWidth="1"/>
    <col min="15361" max="15361" width="12.85546875" customWidth="1"/>
    <col min="15362" max="15362" width="63.5703125" customWidth="1"/>
    <col min="15363" max="15363" width="30.5703125" customWidth="1"/>
    <col min="15364" max="15364" width="30.140625" customWidth="1"/>
    <col min="15365" max="15613" width="9.140625" customWidth="1"/>
    <col min="15614" max="15614" width="9.5703125" customWidth="1"/>
    <col min="15616" max="15616" width="11.5703125" customWidth="1"/>
    <col min="15617" max="15617" width="12.85546875" customWidth="1"/>
    <col min="15618" max="15618" width="63.5703125" customWidth="1"/>
    <col min="15619" max="15619" width="30.5703125" customWidth="1"/>
    <col min="15620" max="15620" width="30.140625" customWidth="1"/>
    <col min="15621" max="15869" width="9.140625" customWidth="1"/>
    <col min="15870" max="15870" width="9.5703125" customWidth="1"/>
    <col min="15872" max="15872" width="11.5703125" customWidth="1"/>
    <col min="15873" max="15873" width="12.85546875" customWidth="1"/>
    <col min="15874" max="15874" width="63.5703125" customWidth="1"/>
    <col min="15875" max="15875" width="30.5703125" customWidth="1"/>
    <col min="15876" max="15876" width="30.140625" customWidth="1"/>
    <col min="15877" max="16125" width="9.140625" customWidth="1"/>
    <col min="16126" max="16126" width="9.5703125" customWidth="1"/>
    <col min="16128" max="16128" width="11.5703125" customWidth="1"/>
    <col min="16129" max="16129" width="12.85546875" customWidth="1"/>
    <col min="16130" max="16130" width="63.5703125" customWidth="1"/>
    <col min="16131" max="16131" width="30.5703125" customWidth="1"/>
    <col min="16132" max="16132" width="30.140625" customWidth="1"/>
    <col min="16133" max="16381" width="9.140625" customWidth="1"/>
    <col min="16382" max="16382" width="9.5703125" customWidth="1"/>
  </cols>
  <sheetData>
    <row r="1" spans="1:4" ht="57" customHeight="1">
      <c r="A1" s="607" t="s">
        <v>445</v>
      </c>
      <c r="B1" s="607"/>
      <c r="C1" s="607"/>
      <c r="D1" s="607"/>
    </row>
    <row r="2" spans="1:4" ht="24.75" customHeight="1">
      <c r="A2" s="295"/>
      <c r="B2" s="295"/>
      <c r="C2" s="295"/>
      <c r="D2" s="296"/>
    </row>
    <row r="3" spans="1:4" s="282" customFormat="1" ht="57" customHeight="1">
      <c r="A3" s="608" t="s">
        <v>305</v>
      </c>
      <c r="B3" s="608"/>
      <c r="C3" s="608"/>
      <c r="D3" s="608"/>
    </row>
    <row r="4" spans="1:4" s="283" customFormat="1" ht="57" customHeight="1">
      <c r="A4" s="609" t="s">
        <v>295</v>
      </c>
      <c r="B4" s="610"/>
      <c r="C4" s="611" t="s">
        <v>296</v>
      </c>
      <c r="D4" s="297" t="s">
        <v>211</v>
      </c>
    </row>
    <row r="5" spans="1:4" s="283" customFormat="1" ht="62.25" customHeight="1">
      <c r="A5" s="415" t="s">
        <v>19</v>
      </c>
      <c r="B5" s="415" t="s">
        <v>20</v>
      </c>
      <c r="C5" s="612"/>
      <c r="D5" s="298" t="s">
        <v>54</v>
      </c>
    </row>
    <row r="6" spans="1:4" s="72" customFormat="1" ht="31.5" customHeight="1">
      <c r="A6" s="284"/>
      <c r="B6" s="284"/>
      <c r="C6" s="286" t="s">
        <v>301</v>
      </c>
      <c r="D6" s="299">
        <f>+D9</f>
        <v>-2927000</v>
      </c>
    </row>
    <row r="7" spans="1:4" s="288" customFormat="1" ht="23.25" customHeight="1">
      <c r="A7" s="284"/>
      <c r="B7" s="284"/>
      <c r="C7" s="286" t="s">
        <v>302</v>
      </c>
      <c r="D7" s="266"/>
    </row>
    <row r="8" spans="1:4" s="288" customFormat="1" ht="20.25" customHeight="1">
      <c r="A8" s="30"/>
      <c r="B8" s="30"/>
      <c r="C8" s="29"/>
      <c r="D8" s="266"/>
    </row>
    <row r="9" spans="1:4" s="72" customFormat="1" ht="27" customHeight="1">
      <c r="A9" s="30"/>
      <c r="B9" s="290"/>
      <c r="C9" s="290" t="s">
        <v>104</v>
      </c>
      <c r="D9" s="299">
        <f>D11+D19</f>
        <v>-2927000</v>
      </c>
    </row>
    <row r="10" spans="1:4" s="72" customFormat="1" ht="23.25" customHeight="1">
      <c r="A10" s="30"/>
      <c r="B10" s="30"/>
      <c r="C10" s="30" t="s">
        <v>77</v>
      </c>
      <c r="D10" s="266"/>
    </row>
    <row r="11" spans="1:4" s="292" customFormat="1" ht="41.25" customHeight="1">
      <c r="A11" s="300">
        <v>1058</v>
      </c>
      <c r="B11" s="300">
        <v>31002</v>
      </c>
      <c r="C11" s="301" t="s">
        <v>303</v>
      </c>
      <c r="D11" s="299">
        <f>+D13+D16</f>
        <v>-200000</v>
      </c>
    </row>
    <row r="12" spans="1:4" s="292" customFormat="1" ht="17.25">
      <c r="A12" s="300"/>
      <c r="B12" s="300"/>
      <c r="C12" s="302" t="s">
        <v>16</v>
      </c>
      <c r="D12" s="146"/>
    </row>
    <row r="13" spans="1:4" ht="17.25">
      <c r="A13" s="300"/>
      <c r="B13" s="300"/>
      <c r="C13" s="303" t="s">
        <v>96</v>
      </c>
      <c r="D13" s="146">
        <f>+D15</f>
        <v>-138876</v>
      </c>
    </row>
    <row r="14" spans="1:4" ht="17.25">
      <c r="A14" s="300"/>
      <c r="B14" s="300"/>
      <c r="C14" s="302" t="s">
        <v>306</v>
      </c>
      <c r="D14" s="146"/>
    </row>
    <row r="15" spans="1:4" ht="34.5">
      <c r="A15" s="300"/>
      <c r="B15" s="300"/>
      <c r="C15" s="304" t="s">
        <v>307</v>
      </c>
      <c r="D15" s="146">
        <v>-138876</v>
      </c>
    </row>
    <row r="16" spans="1:4" ht="17.25">
      <c r="A16" s="300"/>
      <c r="B16" s="300"/>
      <c r="C16" s="303" t="s">
        <v>308</v>
      </c>
      <c r="D16" s="299">
        <f>+D18</f>
        <v>-61124</v>
      </c>
    </row>
    <row r="17" spans="1:4" ht="17.25">
      <c r="A17" s="300"/>
      <c r="B17" s="300"/>
      <c r="C17" s="302" t="s">
        <v>306</v>
      </c>
      <c r="D17" s="146"/>
    </row>
    <row r="18" spans="1:4" ht="34.5">
      <c r="A18" s="300"/>
      <c r="B18" s="300"/>
      <c r="C18" s="304" t="s">
        <v>307</v>
      </c>
      <c r="D18" s="146">
        <v>-61124</v>
      </c>
    </row>
    <row r="19" spans="1:4" ht="30.75" customHeight="1">
      <c r="A19" s="300">
        <v>1165</v>
      </c>
      <c r="B19" s="300">
        <v>31003</v>
      </c>
      <c r="C19" s="301" t="s">
        <v>304</v>
      </c>
      <c r="D19" s="299">
        <f t="shared" ref="D19" si="0">D21</f>
        <v>-2727000</v>
      </c>
    </row>
    <row r="20" spans="1:4" ht="17.25">
      <c r="A20" s="300"/>
      <c r="B20" s="300"/>
      <c r="C20" s="305" t="s">
        <v>16</v>
      </c>
      <c r="D20" s="306"/>
    </row>
    <row r="21" spans="1:4" ht="17.25">
      <c r="A21" s="300"/>
      <c r="B21" s="300"/>
      <c r="C21" s="307" t="s">
        <v>105</v>
      </c>
      <c r="D21" s="299">
        <v>-2727000</v>
      </c>
    </row>
  </sheetData>
  <mergeCells count="4">
    <mergeCell ref="A1:D1"/>
    <mergeCell ref="A3:D3"/>
    <mergeCell ref="A4:B4"/>
    <mergeCell ref="C4:C5"/>
  </mergeCells>
  <pageMargins left="0.7" right="0.7" top="0.75" bottom="0.75" header="0.3" footer="0.3"/>
  <pageSetup scale="61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4F332-80D7-47F0-911C-DA719FE25FA6}">
  <sheetPr>
    <pageSetUpPr fitToPage="1"/>
  </sheetPr>
  <dimension ref="A1:G18"/>
  <sheetViews>
    <sheetView topLeftCell="A10" zoomScaleNormal="100" workbookViewId="0">
      <selection activeCell="B13" sqref="B13:E13"/>
    </sheetView>
  </sheetViews>
  <sheetFormatPr defaultRowHeight="13.5"/>
  <cols>
    <col min="1" max="1" width="13.7109375" style="107" customWidth="1"/>
    <col min="2" max="2" width="19.85546875" style="107" customWidth="1"/>
    <col min="3" max="3" width="10.5703125" style="107" customWidth="1"/>
    <col min="4" max="4" width="10.42578125" style="107" customWidth="1"/>
    <col min="5" max="5" width="55.140625" style="107" customWidth="1"/>
    <col min="6" max="6" width="80.5703125" style="107" customWidth="1"/>
    <col min="7" max="7" width="39.28515625" style="107" customWidth="1"/>
    <col min="8" max="9" width="9.140625" style="107"/>
    <col min="10" max="10" width="10.7109375" style="107" bestFit="1" customWidth="1"/>
    <col min="11" max="256" width="9.140625" style="107"/>
    <col min="257" max="257" width="13.7109375" style="107" customWidth="1"/>
    <col min="258" max="258" width="25.28515625" style="107" customWidth="1"/>
    <col min="259" max="259" width="21.42578125" style="107" customWidth="1"/>
    <col min="260" max="260" width="16.42578125" style="107" customWidth="1"/>
    <col min="261" max="261" width="15.85546875" style="107" customWidth="1"/>
    <col min="262" max="262" width="45" style="107" customWidth="1"/>
    <col min="263" max="263" width="25" style="107" customWidth="1"/>
    <col min="264" max="512" width="9.140625" style="107"/>
    <col min="513" max="513" width="13.7109375" style="107" customWidth="1"/>
    <col min="514" max="514" width="25.28515625" style="107" customWidth="1"/>
    <col min="515" max="515" width="21.42578125" style="107" customWidth="1"/>
    <col min="516" max="516" width="16.42578125" style="107" customWidth="1"/>
    <col min="517" max="517" width="15.85546875" style="107" customWidth="1"/>
    <col min="518" max="518" width="45" style="107" customWidth="1"/>
    <col min="519" max="519" width="25" style="107" customWidth="1"/>
    <col min="520" max="768" width="9.140625" style="107"/>
    <col min="769" max="769" width="13.7109375" style="107" customWidth="1"/>
    <col min="770" max="770" width="25.28515625" style="107" customWidth="1"/>
    <col min="771" max="771" width="21.42578125" style="107" customWidth="1"/>
    <col min="772" max="772" width="16.42578125" style="107" customWidth="1"/>
    <col min="773" max="773" width="15.85546875" style="107" customWidth="1"/>
    <col min="774" max="774" width="45" style="107" customWidth="1"/>
    <col min="775" max="775" width="25" style="107" customWidth="1"/>
    <col min="776" max="1024" width="9.140625" style="107"/>
    <col min="1025" max="1025" width="13.7109375" style="107" customWidth="1"/>
    <col min="1026" max="1026" width="25.28515625" style="107" customWidth="1"/>
    <col min="1027" max="1027" width="21.42578125" style="107" customWidth="1"/>
    <col min="1028" max="1028" width="16.42578125" style="107" customWidth="1"/>
    <col min="1029" max="1029" width="15.85546875" style="107" customWidth="1"/>
    <col min="1030" max="1030" width="45" style="107" customWidth="1"/>
    <col min="1031" max="1031" width="25" style="107" customWidth="1"/>
    <col min="1032" max="1280" width="9.140625" style="107"/>
    <col min="1281" max="1281" width="13.7109375" style="107" customWidth="1"/>
    <col min="1282" max="1282" width="25.28515625" style="107" customWidth="1"/>
    <col min="1283" max="1283" width="21.42578125" style="107" customWidth="1"/>
    <col min="1284" max="1284" width="16.42578125" style="107" customWidth="1"/>
    <col min="1285" max="1285" width="15.85546875" style="107" customWidth="1"/>
    <col min="1286" max="1286" width="45" style="107" customWidth="1"/>
    <col min="1287" max="1287" width="25" style="107" customWidth="1"/>
    <col min="1288" max="1536" width="9.140625" style="107"/>
    <col min="1537" max="1537" width="13.7109375" style="107" customWidth="1"/>
    <col min="1538" max="1538" width="25.28515625" style="107" customWidth="1"/>
    <col min="1539" max="1539" width="21.42578125" style="107" customWidth="1"/>
    <col min="1540" max="1540" width="16.42578125" style="107" customWidth="1"/>
    <col min="1541" max="1541" width="15.85546875" style="107" customWidth="1"/>
    <col min="1542" max="1542" width="45" style="107" customWidth="1"/>
    <col min="1543" max="1543" width="25" style="107" customWidth="1"/>
    <col min="1544" max="1792" width="9.140625" style="107"/>
    <col min="1793" max="1793" width="13.7109375" style="107" customWidth="1"/>
    <col min="1794" max="1794" width="25.28515625" style="107" customWidth="1"/>
    <col min="1795" max="1795" width="21.42578125" style="107" customWidth="1"/>
    <col min="1796" max="1796" width="16.42578125" style="107" customWidth="1"/>
    <col min="1797" max="1797" width="15.85546875" style="107" customWidth="1"/>
    <col min="1798" max="1798" width="45" style="107" customWidth="1"/>
    <col min="1799" max="1799" width="25" style="107" customWidth="1"/>
    <col min="1800" max="2048" width="9.140625" style="107"/>
    <col min="2049" max="2049" width="13.7109375" style="107" customWidth="1"/>
    <col min="2050" max="2050" width="25.28515625" style="107" customWidth="1"/>
    <col min="2051" max="2051" width="21.42578125" style="107" customWidth="1"/>
    <col min="2052" max="2052" width="16.42578125" style="107" customWidth="1"/>
    <col min="2053" max="2053" width="15.85546875" style="107" customWidth="1"/>
    <col min="2054" max="2054" width="45" style="107" customWidth="1"/>
    <col min="2055" max="2055" width="25" style="107" customWidth="1"/>
    <col min="2056" max="2304" width="9.140625" style="107"/>
    <col min="2305" max="2305" width="13.7109375" style="107" customWidth="1"/>
    <col min="2306" max="2306" width="25.28515625" style="107" customWidth="1"/>
    <col min="2307" max="2307" width="21.42578125" style="107" customWidth="1"/>
    <col min="2308" max="2308" width="16.42578125" style="107" customWidth="1"/>
    <col min="2309" max="2309" width="15.85546875" style="107" customWidth="1"/>
    <col min="2310" max="2310" width="45" style="107" customWidth="1"/>
    <col min="2311" max="2311" width="25" style="107" customWidth="1"/>
    <col min="2312" max="2560" width="9.140625" style="107"/>
    <col min="2561" max="2561" width="13.7109375" style="107" customWidth="1"/>
    <col min="2562" max="2562" width="25.28515625" style="107" customWidth="1"/>
    <col min="2563" max="2563" width="21.42578125" style="107" customWidth="1"/>
    <col min="2564" max="2564" width="16.42578125" style="107" customWidth="1"/>
    <col min="2565" max="2565" width="15.85546875" style="107" customWidth="1"/>
    <col min="2566" max="2566" width="45" style="107" customWidth="1"/>
    <col min="2567" max="2567" width="25" style="107" customWidth="1"/>
    <col min="2568" max="2816" width="9.140625" style="107"/>
    <col min="2817" max="2817" width="13.7109375" style="107" customWidth="1"/>
    <col min="2818" max="2818" width="25.28515625" style="107" customWidth="1"/>
    <col min="2819" max="2819" width="21.42578125" style="107" customWidth="1"/>
    <col min="2820" max="2820" width="16.42578125" style="107" customWidth="1"/>
    <col min="2821" max="2821" width="15.85546875" style="107" customWidth="1"/>
    <col min="2822" max="2822" width="45" style="107" customWidth="1"/>
    <col min="2823" max="2823" width="25" style="107" customWidth="1"/>
    <col min="2824" max="3072" width="9.140625" style="107"/>
    <col min="3073" max="3073" width="13.7109375" style="107" customWidth="1"/>
    <col min="3074" max="3074" width="25.28515625" style="107" customWidth="1"/>
    <col min="3075" max="3075" width="21.42578125" style="107" customWidth="1"/>
    <col min="3076" max="3076" width="16.42578125" style="107" customWidth="1"/>
    <col min="3077" max="3077" width="15.85546875" style="107" customWidth="1"/>
    <col min="3078" max="3078" width="45" style="107" customWidth="1"/>
    <col min="3079" max="3079" width="25" style="107" customWidth="1"/>
    <col min="3080" max="3328" width="9.140625" style="107"/>
    <col min="3329" max="3329" width="13.7109375" style="107" customWidth="1"/>
    <col min="3330" max="3330" width="25.28515625" style="107" customWidth="1"/>
    <col min="3331" max="3331" width="21.42578125" style="107" customWidth="1"/>
    <col min="3332" max="3332" width="16.42578125" style="107" customWidth="1"/>
    <col min="3333" max="3333" width="15.85546875" style="107" customWidth="1"/>
    <col min="3334" max="3334" width="45" style="107" customWidth="1"/>
    <col min="3335" max="3335" width="25" style="107" customWidth="1"/>
    <col min="3336" max="3584" width="9.140625" style="107"/>
    <col min="3585" max="3585" width="13.7109375" style="107" customWidth="1"/>
    <col min="3586" max="3586" width="25.28515625" style="107" customWidth="1"/>
    <col min="3587" max="3587" width="21.42578125" style="107" customWidth="1"/>
    <col min="3588" max="3588" width="16.42578125" style="107" customWidth="1"/>
    <col min="3589" max="3589" width="15.85546875" style="107" customWidth="1"/>
    <col min="3590" max="3590" width="45" style="107" customWidth="1"/>
    <col min="3591" max="3591" width="25" style="107" customWidth="1"/>
    <col min="3592" max="3840" width="9.140625" style="107"/>
    <col min="3841" max="3841" width="13.7109375" style="107" customWidth="1"/>
    <col min="3842" max="3842" width="25.28515625" style="107" customWidth="1"/>
    <col min="3843" max="3843" width="21.42578125" style="107" customWidth="1"/>
    <col min="3844" max="3844" width="16.42578125" style="107" customWidth="1"/>
    <col min="3845" max="3845" width="15.85546875" style="107" customWidth="1"/>
    <col min="3846" max="3846" width="45" style="107" customWidth="1"/>
    <col min="3847" max="3847" width="25" style="107" customWidth="1"/>
    <col min="3848" max="4096" width="9.140625" style="107"/>
    <col min="4097" max="4097" width="13.7109375" style="107" customWidth="1"/>
    <col min="4098" max="4098" width="25.28515625" style="107" customWidth="1"/>
    <col min="4099" max="4099" width="21.42578125" style="107" customWidth="1"/>
    <col min="4100" max="4100" width="16.42578125" style="107" customWidth="1"/>
    <col min="4101" max="4101" width="15.85546875" style="107" customWidth="1"/>
    <col min="4102" max="4102" width="45" style="107" customWidth="1"/>
    <col min="4103" max="4103" width="25" style="107" customWidth="1"/>
    <col min="4104" max="4352" width="9.140625" style="107"/>
    <col min="4353" max="4353" width="13.7109375" style="107" customWidth="1"/>
    <col min="4354" max="4354" width="25.28515625" style="107" customWidth="1"/>
    <col min="4355" max="4355" width="21.42578125" style="107" customWidth="1"/>
    <col min="4356" max="4356" width="16.42578125" style="107" customWidth="1"/>
    <col min="4357" max="4357" width="15.85546875" style="107" customWidth="1"/>
    <col min="4358" max="4358" width="45" style="107" customWidth="1"/>
    <col min="4359" max="4359" width="25" style="107" customWidth="1"/>
    <col min="4360" max="4608" width="9.140625" style="107"/>
    <col min="4609" max="4609" width="13.7109375" style="107" customWidth="1"/>
    <col min="4610" max="4610" width="25.28515625" style="107" customWidth="1"/>
    <col min="4611" max="4611" width="21.42578125" style="107" customWidth="1"/>
    <col min="4612" max="4612" width="16.42578125" style="107" customWidth="1"/>
    <col min="4613" max="4613" width="15.85546875" style="107" customWidth="1"/>
    <col min="4614" max="4614" width="45" style="107" customWidth="1"/>
    <col min="4615" max="4615" width="25" style="107" customWidth="1"/>
    <col min="4616" max="4864" width="9.140625" style="107"/>
    <col min="4865" max="4865" width="13.7109375" style="107" customWidth="1"/>
    <col min="4866" max="4866" width="25.28515625" style="107" customWidth="1"/>
    <col min="4867" max="4867" width="21.42578125" style="107" customWidth="1"/>
    <col min="4868" max="4868" width="16.42578125" style="107" customWidth="1"/>
    <col min="4869" max="4869" width="15.85546875" style="107" customWidth="1"/>
    <col min="4870" max="4870" width="45" style="107" customWidth="1"/>
    <col min="4871" max="4871" width="25" style="107" customWidth="1"/>
    <col min="4872" max="5120" width="9.140625" style="107"/>
    <col min="5121" max="5121" width="13.7109375" style="107" customWidth="1"/>
    <col min="5122" max="5122" width="25.28515625" style="107" customWidth="1"/>
    <col min="5123" max="5123" width="21.42578125" style="107" customWidth="1"/>
    <col min="5124" max="5124" width="16.42578125" style="107" customWidth="1"/>
    <col min="5125" max="5125" width="15.85546875" style="107" customWidth="1"/>
    <col min="5126" max="5126" width="45" style="107" customWidth="1"/>
    <col min="5127" max="5127" width="25" style="107" customWidth="1"/>
    <col min="5128" max="5376" width="9.140625" style="107"/>
    <col min="5377" max="5377" width="13.7109375" style="107" customWidth="1"/>
    <col min="5378" max="5378" width="25.28515625" style="107" customWidth="1"/>
    <col min="5379" max="5379" width="21.42578125" style="107" customWidth="1"/>
    <col min="5380" max="5380" width="16.42578125" style="107" customWidth="1"/>
    <col min="5381" max="5381" width="15.85546875" style="107" customWidth="1"/>
    <col min="5382" max="5382" width="45" style="107" customWidth="1"/>
    <col min="5383" max="5383" width="25" style="107" customWidth="1"/>
    <col min="5384" max="5632" width="9.140625" style="107"/>
    <col min="5633" max="5633" width="13.7109375" style="107" customWidth="1"/>
    <col min="5634" max="5634" width="25.28515625" style="107" customWidth="1"/>
    <col min="5635" max="5635" width="21.42578125" style="107" customWidth="1"/>
    <col min="5636" max="5636" width="16.42578125" style="107" customWidth="1"/>
    <col min="5637" max="5637" width="15.85546875" style="107" customWidth="1"/>
    <col min="5638" max="5638" width="45" style="107" customWidth="1"/>
    <col min="5639" max="5639" width="25" style="107" customWidth="1"/>
    <col min="5640" max="5888" width="9.140625" style="107"/>
    <col min="5889" max="5889" width="13.7109375" style="107" customWidth="1"/>
    <col min="5890" max="5890" width="25.28515625" style="107" customWidth="1"/>
    <col min="5891" max="5891" width="21.42578125" style="107" customWidth="1"/>
    <col min="5892" max="5892" width="16.42578125" style="107" customWidth="1"/>
    <col min="5893" max="5893" width="15.85546875" style="107" customWidth="1"/>
    <col min="5894" max="5894" width="45" style="107" customWidth="1"/>
    <col min="5895" max="5895" width="25" style="107" customWidth="1"/>
    <col min="5896" max="6144" width="9.140625" style="107"/>
    <col min="6145" max="6145" width="13.7109375" style="107" customWidth="1"/>
    <col min="6146" max="6146" width="25.28515625" style="107" customWidth="1"/>
    <col min="6147" max="6147" width="21.42578125" style="107" customWidth="1"/>
    <col min="6148" max="6148" width="16.42578125" style="107" customWidth="1"/>
    <col min="6149" max="6149" width="15.85546875" style="107" customWidth="1"/>
    <col min="6150" max="6150" width="45" style="107" customWidth="1"/>
    <col min="6151" max="6151" width="25" style="107" customWidth="1"/>
    <col min="6152" max="6400" width="9.140625" style="107"/>
    <col min="6401" max="6401" width="13.7109375" style="107" customWidth="1"/>
    <col min="6402" max="6402" width="25.28515625" style="107" customWidth="1"/>
    <col min="6403" max="6403" width="21.42578125" style="107" customWidth="1"/>
    <col min="6404" max="6404" width="16.42578125" style="107" customWidth="1"/>
    <col min="6405" max="6405" width="15.85546875" style="107" customWidth="1"/>
    <col min="6406" max="6406" width="45" style="107" customWidth="1"/>
    <col min="6407" max="6407" width="25" style="107" customWidth="1"/>
    <col min="6408" max="6656" width="9.140625" style="107"/>
    <col min="6657" max="6657" width="13.7109375" style="107" customWidth="1"/>
    <col min="6658" max="6658" width="25.28515625" style="107" customWidth="1"/>
    <col min="6659" max="6659" width="21.42578125" style="107" customWidth="1"/>
    <col min="6660" max="6660" width="16.42578125" style="107" customWidth="1"/>
    <col min="6661" max="6661" width="15.85546875" style="107" customWidth="1"/>
    <col min="6662" max="6662" width="45" style="107" customWidth="1"/>
    <col min="6663" max="6663" width="25" style="107" customWidth="1"/>
    <col min="6664" max="6912" width="9.140625" style="107"/>
    <col min="6913" max="6913" width="13.7109375" style="107" customWidth="1"/>
    <col min="6914" max="6914" width="25.28515625" style="107" customWidth="1"/>
    <col min="6915" max="6915" width="21.42578125" style="107" customWidth="1"/>
    <col min="6916" max="6916" width="16.42578125" style="107" customWidth="1"/>
    <col min="6917" max="6917" width="15.85546875" style="107" customWidth="1"/>
    <col min="6918" max="6918" width="45" style="107" customWidth="1"/>
    <col min="6919" max="6919" width="25" style="107" customWidth="1"/>
    <col min="6920" max="7168" width="9.140625" style="107"/>
    <col min="7169" max="7169" width="13.7109375" style="107" customWidth="1"/>
    <col min="7170" max="7170" width="25.28515625" style="107" customWidth="1"/>
    <col min="7171" max="7171" width="21.42578125" style="107" customWidth="1"/>
    <col min="7172" max="7172" width="16.42578125" style="107" customWidth="1"/>
    <col min="7173" max="7173" width="15.85546875" style="107" customWidth="1"/>
    <col min="7174" max="7174" width="45" style="107" customWidth="1"/>
    <col min="7175" max="7175" width="25" style="107" customWidth="1"/>
    <col min="7176" max="7424" width="9.140625" style="107"/>
    <col min="7425" max="7425" width="13.7109375" style="107" customWidth="1"/>
    <col min="7426" max="7426" width="25.28515625" style="107" customWidth="1"/>
    <col min="7427" max="7427" width="21.42578125" style="107" customWidth="1"/>
    <col min="7428" max="7428" width="16.42578125" style="107" customWidth="1"/>
    <col min="7429" max="7429" width="15.85546875" style="107" customWidth="1"/>
    <col min="7430" max="7430" width="45" style="107" customWidth="1"/>
    <col min="7431" max="7431" width="25" style="107" customWidth="1"/>
    <col min="7432" max="7680" width="9.140625" style="107"/>
    <col min="7681" max="7681" width="13.7109375" style="107" customWidth="1"/>
    <col min="7682" max="7682" width="25.28515625" style="107" customWidth="1"/>
    <col min="7683" max="7683" width="21.42578125" style="107" customWidth="1"/>
    <col min="7684" max="7684" width="16.42578125" style="107" customWidth="1"/>
    <col min="7685" max="7685" width="15.85546875" style="107" customWidth="1"/>
    <col min="7686" max="7686" width="45" style="107" customWidth="1"/>
    <col min="7687" max="7687" width="25" style="107" customWidth="1"/>
    <col min="7688" max="7936" width="9.140625" style="107"/>
    <col min="7937" max="7937" width="13.7109375" style="107" customWidth="1"/>
    <col min="7938" max="7938" width="25.28515625" style="107" customWidth="1"/>
    <col min="7939" max="7939" width="21.42578125" style="107" customWidth="1"/>
    <col min="7940" max="7940" width="16.42578125" style="107" customWidth="1"/>
    <col min="7941" max="7941" width="15.85546875" style="107" customWidth="1"/>
    <col min="7942" max="7942" width="45" style="107" customWidth="1"/>
    <col min="7943" max="7943" width="25" style="107" customWidth="1"/>
    <col min="7944" max="8192" width="9.140625" style="107"/>
    <col min="8193" max="8193" width="13.7109375" style="107" customWidth="1"/>
    <col min="8194" max="8194" width="25.28515625" style="107" customWidth="1"/>
    <col min="8195" max="8195" width="21.42578125" style="107" customWidth="1"/>
    <col min="8196" max="8196" width="16.42578125" style="107" customWidth="1"/>
    <col min="8197" max="8197" width="15.85546875" style="107" customWidth="1"/>
    <col min="8198" max="8198" width="45" style="107" customWidth="1"/>
    <col min="8199" max="8199" width="25" style="107" customWidth="1"/>
    <col min="8200" max="8448" width="9.140625" style="107"/>
    <col min="8449" max="8449" width="13.7109375" style="107" customWidth="1"/>
    <col min="8450" max="8450" width="25.28515625" style="107" customWidth="1"/>
    <col min="8451" max="8451" width="21.42578125" style="107" customWidth="1"/>
    <col min="8452" max="8452" width="16.42578125" style="107" customWidth="1"/>
    <col min="8453" max="8453" width="15.85546875" style="107" customWidth="1"/>
    <col min="8454" max="8454" width="45" style="107" customWidth="1"/>
    <col min="8455" max="8455" width="25" style="107" customWidth="1"/>
    <col min="8456" max="8704" width="9.140625" style="107"/>
    <col min="8705" max="8705" width="13.7109375" style="107" customWidth="1"/>
    <col min="8706" max="8706" width="25.28515625" style="107" customWidth="1"/>
    <col min="8707" max="8707" width="21.42578125" style="107" customWidth="1"/>
    <col min="8708" max="8708" width="16.42578125" style="107" customWidth="1"/>
    <col min="8709" max="8709" width="15.85546875" style="107" customWidth="1"/>
    <col min="8710" max="8710" width="45" style="107" customWidth="1"/>
    <col min="8711" max="8711" width="25" style="107" customWidth="1"/>
    <col min="8712" max="8960" width="9.140625" style="107"/>
    <col min="8961" max="8961" width="13.7109375" style="107" customWidth="1"/>
    <col min="8962" max="8962" width="25.28515625" style="107" customWidth="1"/>
    <col min="8963" max="8963" width="21.42578125" style="107" customWidth="1"/>
    <col min="8964" max="8964" width="16.42578125" style="107" customWidth="1"/>
    <col min="8965" max="8965" width="15.85546875" style="107" customWidth="1"/>
    <col min="8966" max="8966" width="45" style="107" customWidth="1"/>
    <col min="8967" max="8967" width="25" style="107" customWidth="1"/>
    <col min="8968" max="9216" width="9.140625" style="107"/>
    <col min="9217" max="9217" width="13.7109375" style="107" customWidth="1"/>
    <col min="9218" max="9218" width="25.28515625" style="107" customWidth="1"/>
    <col min="9219" max="9219" width="21.42578125" style="107" customWidth="1"/>
    <col min="9220" max="9220" width="16.42578125" style="107" customWidth="1"/>
    <col min="9221" max="9221" width="15.85546875" style="107" customWidth="1"/>
    <col min="9222" max="9222" width="45" style="107" customWidth="1"/>
    <col min="9223" max="9223" width="25" style="107" customWidth="1"/>
    <col min="9224" max="9472" width="9.140625" style="107"/>
    <col min="9473" max="9473" width="13.7109375" style="107" customWidth="1"/>
    <col min="9474" max="9474" width="25.28515625" style="107" customWidth="1"/>
    <col min="9475" max="9475" width="21.42578125" style="107" customWidth="1"/>
    <col min="9476" max="9476" width="16.42578125" style="107" customWidth="1"/>
    <col min="9477" max="9477" width="15.85546875" style="107" customWidth="1"/>
    <col min="9478" max="9478" width="45" style="107" customWidth="1"/>
    <col min="9479" max="9479" width="25" style="107" customWidth="1"/>
    <col min="9480" max="9728" width="9.140625" style="107"/>
    <col min="9729" max="9729" width="13.7109375" style="107" customWidth="1"/>
    <col min="9730" max="9730" width="25.28515625" style="107" customWidth="1"/>
    <col min="9731" max="9731" width="21.42578125" style="107" customWidth="1"/>
    <col min="9732" max="9732" width="16.42578125" style="107" customWidth="1"/>
    <col min="9733" max="9733" width="15.85546875" style="107" customWidth="1"/>
    <col min="9734" max="9734" width="45" style="107" customWidth="1"/>
    <col min="9735" max="9735" width="25" style="107" customWidth="1"/>
    <col min="9736" max="9984" width="9.140625" style="107"/>
    <col min="9985" max="9985" width="13.7109375" style="107" customWidth="1"/>
    <col min="9986" max="9986" width="25.28515625" style="107" customWidth="1"/>
    <col min="9987" max="9987" width="21.42578125" style="107" customWidth="1"/>
    <col min="9988" max="9988" width="16.42578125" style="107" customWidth="1"/>
    <col min="9989" max="9989" width="15.85546875" style="107" customWidth="1"/>
    <col min="9990" max="9990" width="45" style="107" customWidth="1"/>
    <col min="9991" max="9991" width="25" style="107" customWidth="1"/>
    <col min="9992" max="10240" width="9.140625" style="107"/>
    <col min="10241" max="10241" width="13.7109375" style="107" customWidth="1"/>
    <col min="10242" max="10242" width="25.28515625" style="107" customWidth="1"/>
    <col min="10243" max="10243" width="21.42578125" style="107" customWidth="1"/>
    <col min="10244" max="10244" width="16.42578125" style="107" customWidth="1"/>
    <col min="10245" max="10245" width="15.85546875" style="107" customWidth="1"/>
    <col min="10246" max="10246" width="45" style="107" customWidth="1"/>
    <col min="10247" max="10247" width="25" style="107" customWidth="1"/>
    <col min="10248" max="10496" width="9.140625" style="107"/>
    <col min="10497" max="10497" width="13.7109375" style="107" customWidth="1"/>
    <col min="10498" max="10498" width="25.28515625" style="107" customWidth="1"/>
    <col min="10499" max="10499" width="21.42578125" style="107" customWidth="1"/>
    <col min="10500" max="10500" width="16.42578125" style="107" customWidth="1"/>
    <col min="10501" max="10501" width="15.85546875" style="107" customWidth="1"/>
    <col min="10502" max="10502" width="45" style="107" customWidth="1"/>
    <col min="10503" max="10503" width="25" style="107" customWidth="1"/>
    <col min="10504" max="10752" width="9.140625" style="107"/>
    <col min="10753" max="10753" width="13.7109375" style="107" customWidth="1"/>
    <col min="10754" max="10754" width="25.28515625" style="107" customWidth="1"/>
    <col min="10755" max="10755" width="21.42578125" style="107" customWidth="1"/>
    <col min="10756" max="10756" width="16.42578125" style="107" customWidth="1"/>
    <col min="10757" max="10757" width="15.85546875" style="107" customWidth="1"/>
    <col min="10758" max="10758" width="45" style="107" customWidth="1"/>
    <col min="10759" max="10759" width="25" style="107" customWidth="1"/>
    <col min="10760" max="11008" width="9.140625" style="107"/>
    <col min="11009" max="11009" width="13.7109375" style="107" customWidth="1"/>
    <col min="11010" max="11010" width="25.28515625" style="107" customWidth="1"/>
    <col min="11011" max="11011" width="21.42578125" style="107" customWidth="1"/>
    <col min="11012" max="11012" width="16.42578125" style="107" customWidth="1"/>
    <col min="11013" max="11013" width="15.85546875" style="107" customWidth="1"/>
    <col min="11014" max="11014" width="45" style="107" customWidth="1"/>
    <col min="11015" max="11015" width="25" style="107" customWidth="1"/>
    <col min="11016" max="11264" width="9.140625" style="107"/>
    <col min="11265" max="11265" width="13.7109375" style="107" customWidth="1"/>
    <col min="11266" max="11266" width="25.28515625" style="107" customWidth="1"/>
    <col min="11267" max="11267" width="21.42578125" style="107" customWidth="1"/>
    <col min="11268" max="11268" width="16.42578125" style="107" customWidth="1"/>
    <col min="11269" max="11269" width="15.85546875" style="107" customWidth="1"/>
    <col min="11270" max="11270" width="45" style="107" customWidth="1"/>
    <col min="11271" max="11271" width="25" style="107" customWidth="1"/>
    <col min="11272" max="11520" width="9.140625" style="107"/>
    <col min="11521" max="11521" width="13.7109375" style="107" customWidth="1"/>
    <col min="11522" max="11522" width="25.28515625" style="107" customWidth="1"/>
    <col min="11523" max="11523" width="21.42578125" style="107" customWidth="1"/>
    <col min="11524" max="11524" width="16.42578125" style="107" customWidth="1"/>
    <col min="11525" max="11525" width="15.85546875" style="107" customWidth="1"/>
    <col min="11526" max="11526" width="45" style="107" customWidth="1"/>
    <col min="11527" max="11527" width="25" style="107" customWidth="1"/>
    <col min="11528" max="11776" width="9.140625" style="107"/>
    <col min="11777" max="11777" width="13.7109375" style="107" customWidth="1"/>
    <col min="11778" max="11778" width="25.28515625" style="107" customWidth="1"/>
    <col min="11779" max="11779" width="21.42578125" style="107" customWidth="1"/>
    <col min="11780" max="11780" width="16.42578125" style="107" customWidth="1"/>
    <col min="11781" max="11781" width="15.85546875" style="107" customWidth="1"/>
    <col min="11782" max="11782" width="45" style="107" customWidth="1"/>
    <col min="11783" max="11783" width="25" style="107" customWidth="1"/>
    <col min="11784" max="12032" width="9.140625" style="107"/>
    <col min="12033" max="12033" width="13.7109375" style="107" customWidth="1"/>
    <col min="12034" max="12034" width="25.28515625" style="107" customWidth="1"/>
    <col min="12035" max="12035" width="21.42578125" style="107" customWidth="1"/>
    <col min="12036" max="12036" width="16.42578125" style="107" customWidth="1"/>
    <col min="12037" max="12037" width="15.85546875" style="107" customWidth="1"/>
    <col min="12038" max="12038" width="45" style="107" customWidth="1"/>
    <col min="12039" max="12039" width="25" style="107" customWidth="1"/>
    <col min="12040" max="12288" width="9.140625" style="107"/>
    <col min="12289" max="12289" width="13.7109375" style="107" customWidth="1"/>
    <col min="12290" max="12290" width="25.28515625" style="107" customWidth="1"/>
    <col min="12291" max="12291" width="21.42578125" style="107" customWidth="1"/>
    <col min="12292" max="12292" width="16.42578125" style="107" customWidth="1"/>
    <col min="12293" max="12293" width="15.85546875" style="107" customWidth="1"/>
    <col min="12294" max="12294" width="45" style="107" customWidth="1"/>
    <col min="12295" max="12295" width="25" style="107" customWidth="1"/>
    <col min="12296" max="12544" width="9.140625" style="107"/>
    <col min="12545" max="12545" width="13.7109375" style="107" customWidth="1"/>
    <col min="12546" max="12546" width="25.28515625" style="107" customWidth="1"/>
    <col min="12547" max="12547" width="21.42578125" style="107" customWidth="1"/>
    <col min="12548" max="12548" width="16.42578125" style="107" customWidth="1"/>
    <col min="12549" max="12549" width="15.85546875" style="107" customWidth="1"/>
    <col min="12550" max="12550" width="45" style="107" customWidth="1"/>
    <col min="12551" max="12551" width="25" style="107" customWidth="1"/>
    <col min="12552" max="12800" width="9.140625" style="107"/>
    <col min="12801" max="12801" width="13.7109375" style="107" customWidth="1"/>
    <col min="12802" max="12802" width="25.28515625" style="107" customWidth="1"/>
    <col min="12803" max="12803" width="21.42578125" style="107" customWidth="1"/>
    <col min="12804" max="12804" width="16.42578125" style="107" customWidth="1"/>
    <col min="12805" max="12805" width="15.85546875" style="107" customWidth="1"/>
    <col min="12806" max="12806" width="45" style="107" customWidth="1"/>
    <col min="12807" max="12807" width="25" style="107" customWidth="1"/>
    <col min="12808" max="13056" width="9.140625" style="107"/>
    <col min="13057" max="13057" width="13.7109375" style="107" customWidth="1"/>
    <col min="13058" max="13058" width="25.28515625" style="107" customWidth="1"/>
    <col min="13059" max="13059" width="21.42578125" style="107" customWidth="1"/>
    <col min="13060" max="13060" width="16.42578125" style="107" customWidth="1"/>
    <col min="13061" max="13061" width="15.85546875" style="107" customWidth="1"/>
    <col min="13062" max="13062" width="45" style="107" customWidth="1"/>
    <col min="13063" max="13063" width="25" style="107" customWidth="1"/>
    <col min="13064" max="13312" width="9.140625" style="107"/>
    <col min="13313" max="13313" width="13.7109375" style="107" customWidth="1"/>
    <col min="13314" max="13314" width="25.28515625" style="107" customWidth="1"/>
    <col min="13315" max="13315" width="21.42578125" style="107" customWidth="1"/>
    <col min="13316" max="13316" width="16.42578125" style="107" customWidth="1"/>
    <col min="13317" max="13317" width="15.85546875" style="107" customWidth="1"/>
    <col min="13318" max="13318" width="45" style="107" customWidth="1"/>
    <col min="13319" max="13319" width="25" style="107" customWidth="1"/>
    <col min="13320" max="13568" width="9.140625" style="107"/>
    <col min="13569" max="13569" width="13.7109375" style="107" customWidth="1"/>
    <col min="13570" max="13570" width="25.28515625" style="107" customWidth="1"/>
    <col min="13571" max="13571" width="21.42578125" style="107" customWidth="1"/>
    <col min="13572" max="13572" width="16.42578125" style="107" customWidth="1"/>
    <col min="13573" max="13573" width="15.85546875" style="107" customWidth="1"/>
    <col min="13574" max="13574" width="45" style="107" customWidth="1"/>
    <col min="13575" max="13575" width="25" style="107" customWidth="1"/>
    <col min="13576" max="13824" width="9.140625" style="107"/>
    <col min="13825" max="13825" width="13.7109375" style="107" customWidth="1"/>
    <col min="13826" max="13826" width="25.28515625" style="107" customWidth="1"/>
    <col min="13827" max="13827" width="21.42578125" style="107" customWidth="1"/>
    <col min="13828" max="13828" width="16.42578125" style="107" customWidth="1"/>
    <col min="13829" max="13829" width="15.85546875" style="107" customWidth="1"/>
    <col min="13830" max="13830" width="45" style="107" customWidth="1"/>
    <col min="13831" max="13831" width="25" style="107" customWidth="1"/>
    <col min="13832" max="14080" width="9.140625" style="107"/>
    <col min="14081" max="14081" width="13.7109375" style="107" customWidth="1"/>
    <col min="14082" max="14082" width="25.28515625" style="107" customWidth="1"/>
    <col min="14083" max="14083" width="21.42578125" style="107" customWidth="1"/>
    <col min="14084" max="14084" width="16.42578125" style="107" customWidth="1"/>
    <col min="14085" max="14085" width="15.85546875" style="107" customWidth="1"/>
    <col min="14086" max="14086" width="45" style="107" customWidth="1"/>
    <col min="14087" max="14087" width="25" style="107" customWidth="1"/>
    <col min="14088" max="14336" width="9.140625" style="107"/>
    <col min="14337" max="14337" width="13.7109375" style="107" customWidth="1"/>
    <col min="14338" max="14338" width="25.28515625" style="107" customWidth="1"/>
    <col min="14339" max="14339" width="21.42578125" style="107" customWidth="1"/>
    <col min="14340" max="14340" width="16.42578125" style="107" customWidth="1"/>
    <col min="14341" max="14341" width="15.85546875" style="107" customWidth="1"/>
    <col min="14342" max="14342" width="45" style="107" customWidth="1"/>
    <col min="14343" max="14343" width="25" style="107" customWidth="1"/>
    <col min="14344" max="14592" width="9.140625" style="107"/>
    <col min="14593" max="14593" width="13.7109375" style="107" customWidth="1"/>
    <col min="14594" max="14594" width="25.28515625" style="107" customWidth="1"/>
    <col min="14595" max="14595" width="21.42578125" style="107" customWidth="1"/>
    <col min="14596" max="14596" width="16.42578125" style="107" customWidth="1"/>
    <col min="14597" max="14597" width="15.85546875" style="107" customWidth="1"/>
    <col min="14598" max="14598" width="45" style="107" customWidth="1"/>
    <col min="14599" max="14599" width="25" style="107" customWidth="1"/>
    <col min="14600" max="14848" width="9.140625" style="107"/>
    <col min="14849" max="14849" width="13.7109375" style="107" customWidth="1"/>
    <col min="14850" max="14850" width="25.28515625" style="107" customWidth="1"/>
    <col min="14851" max="14851" width="21.42578125" style="107" customWidth="1"/>
    <col min="14852" max="14852" width="16.42578125" style="107" customWidth="1"/>
    <col min="14853" max="14853" width="15.85546875" style="107" customWidth="1"/>
    <col min="14854" max="14854" width="45" style="107" customWidth="1"/>
    <col min="14855" max="14855" width="25" style="107" customWidth="1"/>
    <col min="14856" max="15104" width="9.140625" style="107"/>
    <col min="15105" max="15105" width="13.7109375" style="107" customWidth="1"/>
    <col min="15106" max="15106" width="25.28515625" style="107" customWidth="1"/>
    <col min="15107" max="15107" width="21.42578125" style="107" customWidth="1"/>
    <col min="15108" max="15108" width="16.42578125" style="107" customWidth="1"/>
    <col min="15109" max="15109" width="15.85546875" style="107" customWidth="1"/>
    <col min="15110" max="15110" width="45" style="107" customWidth="1"/>
    <col min="15111" max="15111" width="25" style="107" customWidth="1"/>
    <col min="15112" max="15360" width="9.140625" style="107"/>
    <col min="15361" max="15361" width="13.7109375" style="107" customWidth="1"/>
    <col min="15362" max="15362" width="25.28515625" style="107" customWidth="1"/>
    <col min="15363" max="15363" width="21.42578125" style="107" customWidth="1"/>
    <col min="15364" max="15364" width="16.42578125" style="107" customWidth="1"/>
    <col min="15365" max="15365" width="15.85546875" style="107" customWidth="1"/>
    <col min="15366" max="15366" width="45" style="107" customWidth="1"/>
    <col min="15367" max="15367" width="25" style="107" customWidth="1"/>
    <col min="15368" max="15616" width="9.140625" style="107"/>
    <col min="15617" max="15617" width="13.7109375" style="107" customWidth="1"/>
    <col min="15618" max="15618" width="25.28515625" style="107" customWidth="1"/>
    <col min="15619" max="15619" width="21.42578125" style="107" customWidth="1"/>
    <col min="15620" max="15620" width="16.42578125" style="107" customWidth="1"/>
    <col min="15621" max="15621" width="15.85546875" style="107" customWidth="1"/>
    <col min="15622" max="15622" width="45" style="107" customWidth="1"/>
    <col min="15623" max="15623" width="25" style="107" customWidth="1"/>
    <col min="15624" max="15872" width="9.140625" style="107"/>
    <col min="15873" max="15873" width="13.7109375" style="107" customWidth="1"/>
    <col min="15874" max="15874" width="25.28515625" style="107" customWidth="1"/>
    <col min="15875" max="15875" width="21.42578125" style="107" customWidth="1"/>
    <col min="15876" max="15876" width="16.42578125" style="107" customWidth="1"/>
    <col min="15877" max="15877" width="15.85546875" style="107" customWidth="1"/>
    <col min="15878" max="15878" width="45" style="107" customWidth="1"/>
    <col min="15879" max="15879" width="25" style="107" customWidth="1"/>
    <col min="15880" max="16128" width="9.140625" style="107"/>
    <col min="16129" max="16129" width="13.7109375" style="107" customWidth="1"/>
    <col min="16130" max="16130" width="25.28515625" style="107" customWidth="1"/>
    <col min="16131" max="16131" width="21.42578125" style="107" customWidth="1"/>
    <col min="16132" max="16132" width="16.42578125" style="107" customWidth="1"/>
    <col min="16133" max="16133" width="15.85546875" style="107" customWidth="1"/>
    <col min="16134" max="16134" width="45" style="107" customWidth="1"/>
    <col min="16135" max="16135" width="25" style="107" customWidth="1"/>
    <col min="16136" max="16384" width="9.140625" style="107"/>
  </cols>
  <sheetData>
    <row r="1" spans="1:7" s="105" customFormat="1" ht="17.25">
      <c r="A1" s="106"/>
      <c r="B1" s="106"/>
      <c r="C1" s="101"/>
      <c r="D1" s="597" t="s">
        <v>444</v>
      </c>
      <c r="E1" s="597"/>
      <c r="F1" s="597"/>
      <c r="G1" s="597"/>
    </row>
    <row r="2" spans="1:7" s="105" customFormat="1" ht="17.25">
      <c r="A2" s="106"/>
      <c r="B2" s="106"/>
      <c r="C2" s="597" t="s">
        <v>162</v>
      </c>
      <c r="D2" s="597"/>
      <c r="E2" s="597"/>
      <c r="F2" s="597"/>
      <c r="G2" s="597"/>
    </row>
    <row r="3" spans="1:7" s="105" customFormat="1" ht="17.25">
      <c r="A3" s="106"/>
      <c r="B3" s="106"/>
      <c r="C3" s="597" t="s">
        <v>163</v>
      </c>
      <c r="D3" s="597"/>
      <c r="E3" s="597"/>
      <c r="F3" s="597"/>
      <c r="G3" s="597"/>
    </row>
    <row r="4" spans="1:7" s="105" customFormat="1" ht="17.25">
      <c r="A4" s="106"/>
      <c r="B4" s="106"/>
      <c r="C4" s="624"/>
      <c r="D4" s="624"/>
      <c r="E4" s="624"/>
      <c r="F4" s="108"/>
      <c r="G4" s="108"/>
    </row>
    <row r="5" spans="1:7" s="105" customFormat="1" ht="17.25">
      <c r="A5" s="106"/>
      <c r="B5" s="106"/>
      <c r="C5" s="624"/>
      <c r="D5" s="624"/>
      <c r="E5" s="624"/>
      <c r="F5" s="108"/>
      <c r="G5" s="108"/>
    </row>
    <row r="6" spans="1:7" s="105" customFormat="1" ht="50.25" customHeight="1">
      <c r="A6" s="625" t="s">
        <v>309</v>
      </c>
      <c r="B6" s="625"/>
      <c r="C6" s="625"/>
      <c r="D6" s="625"/>
      <c r="E6" s="625"/>
      <c r="F6" s="625"/>
      <c r="G6" s="625"/>
    </row>
    <row r="7" spans="1:7" s="105" customFormat="1" ht="17.25">
      <c r="A7" s="231"/>
      <c r="B7" s="231"/>
      <c r="C7" s="2"/>
      <c r="D7" s="2"/>
      <c r="E7" s="2"/>
      <c r="F7" s="231"/>
      <c r="G7" s="309" t="s">
        <v>35</v>
      </c>
    </row>
    <row r="8" spans="1:7" s="105" customFormat="1" ht="90.75" customHeight="1">
      <c r="A8" s="631" t="s">
        <v>295</v>
      </c>
      <c r="B8" s="632"/>
      <c r="C8" s="618" t="s">
        <v>310</v>
      </c>
      <c r="D8" s="618"/>
      <c r="E8" s="618"/>
      <c r="F8" s="618" t="s">
        <v>311</v>
      </c>
      <c r="G8" s="297" t="s">
        <v>211</v>
      </c>
    </row>
    <row r="9" spans="1:7" s="105" customFormat="1" ht="24.75" customHeight="1">
      <c r="A9" s="297" t="s">
        <v>19</v>
      </c>
      <c r="B9" s="297" t="s">
        <v>20</v>
      </c>
      <c r="C9" s="618"/>
      <c r="D9" s="618"/>
      <c r="E9" s="618"/>
      <c r="F9" s="618"/>
      <c r="G9" s="310" t="s">
        <v>54</v>
      </c>
    </row>
    <row r="10" spans="1:7" s="105" customFormat="1" ht="17.25">
      <c r="A10" s="311">
        <v>1</v>
      </c>
      <c r="B10" s="311">
        <v>2</v>
      </c>
      <c r="C10" s="619">
        <v>3</v>
      </c>
      <c r="D10" s="619"/>
      <c r="E10" s="619"/>
      <c r="F10" s="311">
        <v>4</v>
      </c>
      <c r="G10" s="312">
        <v>5</v>
      </c>
    </row>
    <row r="11" spans="1:7" s="105" customFormat="1" ht="27" customHeight="1">
      <c r="A11" s="620" t="s">
        <v>191</v>
      </c>
      <c r="B11" s="620"/>
      <c r="C11" s="620"/>
      <c r="D11" s="620"/>
      <c r="E11" s="620"/>
      <c r="F11" s="620"/>
      <c r="G11" s="313">
        <f>+G12</f>
        <v>-112872.5</v>
      </c>
    </row>
    <row r="12" spans="1:7" s="105" customFormat="1" ht="27" customHeight="1">
      <c r="A12" s="621" t="s">
        <v>96</v>
      </c>
      <c r="B12" s="622"/>
      <c r="C12" s="622"/>
      <c r="D12" s="622"/>
      <c r="E12" s="622"/>
      <c r="F12" s="623"/>
      <c r="G12" s="314">
        <f>+G13+G16</f>
        <v>-112872.5</v>
      </c>
    </row>
    <row r="13" spans="1:7" s="105" customFormat="1" ht="36.75" customHeight="1">
      <c r="A13" s="297">
        <v>1067</v>
      </c>
      <c r="B13" s="626" t="s">
        <v>312</v>
      </c>
      <c r="C13" s="627"/>
      <c r="D13" s="627"/>
      <c r="E13" s="628"/>
      <c r="F13" s="315"/>
      <c r="G13" s="314">
        <f>+G14</f>
        <v>-2780</v>
      </c>
    </row>
    <row r="14" spans="1:7" s="105" customFormat="1" ht="56.25" customHeight="1">
      <c r="A14" s="297"/>
      <c r="B14" s="316">
        <v>11002</v>
      </c>
      <c r="C14" s="629" t="s">
        <v>466</v>
      </c>
      <c r="D14" s="629"/>
      <c r="E14" s="629"/>
      <c r="F14" s="286" t="s">
        <v>83</v>
      </c>
      <c r="G14" s="314">
        <f>+G15</f>
        <v>-2780</v>
      </c>
    </row>
    <row r="15" spans="1:7" s="105" customFormat="1" ht="38.25" customHeight="1">
      <c r="A15" s="297"/>
      <c r="B15" s="317"/>
      <c r="C15" s="318"/>
      <c r="D15" s="318"/>
      <c r="E15" s="318"/>
      <c r="F15" s="319" t="s">
        <v>313</v>
      </c>
      <c r="G15" s="320">
        <v>-2780</v>
      </c>
    </row>
    <row r="16" spans="1:7" ht="50.25" customHeight="1">
      <c r="A16" s="297">
        <v>1104</v>
      </c>
      <c r="B16" s="630" t="s">
        <v>267</v>
      </c>
      <c r="C16" s="630"/>
      <c r="D16" s="630"/>
      <c r="E16" s="630"/>
      <c r="F16" s="321"/>
      <c r="G16" s="314">
        <f>+G17</f>
        <v>-110092.5</v>
      </c>
    </row>
    <row r="17" spans="1:7" ht="32.25" customHeight="1">
      <c r="A17" s="322"/>
      <c r="B17" s="316">
        <v>11001</v>
      </c>
      <c r="C17" s="630" t="s">
        <v>314</v>
      </c>
      <c r="D17" s="630"/>
      <c r="E17" s="630"/>
      <c r="F17" s="286" t="s">
        <v>96</v>
      </c>
      <c r="G17" s="314">
        <f>+G18</f>
        <v>-110092.5</v>
      </c>
    </row>
    <row r="18" spans="1:7" ht="30.75" customHeight="1">
      <c r="A18" s="322"/>
      <c r="B18" s="322"/>
      <c r="C18" s="322"/>
      <c r="D18" s="322"/>
      <c r="E18" s="322"/>
      <c r="F18" s="319" t="s">
        <v>315</v>
      </c>
      <c r="G18" s="320">
        <v>-110092.5</v>
      </c>
    </row>
  </sheetData>
  <mergeCells count="16">
    <mergeCell ref="B13:E13"/>
    <mergeCell ref="C14:E14"/>
    <mergeCell ref="B16:E16"/>
    <mergeCell ref="C17:E17"/>
    <mergeCell ref="A8:B8"/>
    <mergeCell ref="C8:E9"/>
    <mergeCell ref="F8:F9"/>
    <mergeCell ref="C10:E10"/>
    <mergeCell ref="A11:F11"/>
    <mergeCell ref="A12:F12"/>
    <mergeCell ref="D1:G1"/>
    <mergeCell ref="C2:G2"/>
    <mergeCell ref="C3:G3"/>
    <mergeCell ref="C4:E4"/>
    <mergeCell ref="C5:E5"/>
    <mergeCell ref="A6:G6"/>
  </mergeCells>
  <pageMargins left="0.7" right="0.7" top="0.75" bottom="0.75" header="0.3" footer="0.3"/>
  <pageSetup paperSize="9" scale="38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79"/>
  <sheetViews>
    <sheetView topLeftCell="A264" zoomScaleNormal="100" zoomScaleSheetLayoutView="85" workbookViewId="0">
      <selection activeCell="C259" sqref="C259"/>
    </sheetView>
  </sheetViews>
  <sheetFormatPr defaultColWidth="8.42578125" defaultRowHeight="17.25"/>
  <cols>
    <col min="1" max="1" width="8.42578125" style="59"/>
    <col min="2" max="2" width="30.42578125" style="59" customWidth="1"/>
    <col min="3" max="3" width="68.85546875" style="59" customWidth="1"/>
    <col min="4" max="4" width="40.42578125" style="59" customWidth="1"/>
    <col min="5" max="8" width="15.42578125" style="59" customWidth="1"/>
    <col min="9" max="9" width="12.42578125" style="59" bestFit="1" customWidth="1"/>
    <col min="10" max="251" width="8.42578125" style="59"/>
    <col min="252" max="252" width="28.5703125" style="59" customWidth="1"/>
    <col min="253" max="253" width="47.5703125" style="59" customWidth="1"/>
    <col min="254" max="256" width="13.85546875" style="59" customWidth="1"/>
    <col min="257" max="257" width="15.42578125" style="59" customWidth="1"/>
    <col min="258" max="507" width="8.42578125" style="59"/>
    <col min="508" max="508" width="28.5703125" style="59" customWidth="1"/>
    <col min="509" max="509" width="47.5703125" style="59" customWidth="1"/>
    <col min="510" max="512" width="13.85546875" style="59" customWidth="1"/>
    <col min="513" max="513" width="15.42578125" style="59" customWidth="1"/>
    <col min="514" max="763" width="8.42578125" style="59"/>
    <col min="764" max="764" width="28.5703125" style="59" customWidth="1"/>
    <col min="765" max="765" width="47.5703125" style="59" customWidth="1"/>
    <col min="766" max="768" width="13.85546875" style="59" customWidth="1"/>
    <col min="769" max="769" width="15.42578125" style="59" customWidth="1"/>
    <col min="770" max="1019" width="8.42578125" style="59"/>
    <col min="1020" max="1020" width="28.5703125" style="59" customWidth="1"/>
    <col min="1021" max="1021" width="47.5703125" style="59" customWidth="1"/>
    <col min="1022" max="1024" width="13.85546875" style="59" customWidth="1"/>
    <col min="1025" max="1025" width="15.42578125" style="59" customWidth="1"/>
    <col min="1026" max="1275" width="8.42578125" style="59"/>
    <col min="1276" max="1276" width="28.5703125" style="59" customWidth="1"/>
    <col min="1277" max="1277" width="47.5703125" style="59" customWidth="1"/>
    <col min="1278" max="1280" width="13.85546875" style="59" customWidth="1"/>
    <col min="1281" max="1281" width="15.42578125" style="59" customWidth="1"/>
    <col min="1282" max="1531" width="8.42578125" style="59"/>
    <col min="1532" max="1532" width="28.5703125" style="59" customWidth="1"/>
    <col min="1533" max="1533" width="47.5703125" style="59" customWidth="1"/>
    <col min="1534" max="1536" width="13.85546875" style="59" customWidth="1"/>
    <col min="1537" max="1537" width="15.42578125" style="59" customWidth="1"/>
    <col min="1538" max="1787" width="8.42578125" style="59"/>
    <col min="1788" max="1788" width="28.5703125" style="59" customWidth="1"/>
    <col min="1789" max="1789" width="47.5703125" style="59" customWidth="1"/>
    <col min="1790" max="1792" width="13.85546875" style="59" customWidth="1"/>
    <col min="1793" max="1793" width="15.42578125" style="59" customWidth="1"/>
    <col min="1794" max="2043" width="8.42578125" style="59"/>
    <col min="2044" max="2044" width="28.5703125" style="59" customWidth="1"/>
    <col min="2045" max="2045" width="47.5703125" style="59" customWidth="1"/>
    <col min="2046" max="2048" width="13.85546875" style="59" customWidth="1"/>
    <col min="2049" max="2049" width="15.42578125" style="59" customWidth="1"/>
    <col min="2050" max="2299" width="8.42578125" style="59"/>
    <col min="2300" max="2300" width="28.5703125" style="59" customWidth="1"/>
    <col min="2301" max="2301" width="47.5703125" style="59" customWidth="1"/>
    <col min="2302" max="2304" width="13.85546875" style="59" customWidth="1"/>
    <col min="2305" max="2305" width="15.42578125" style="59" customWidth="1"/>
    <col min="2306" max="2555" width="8.42578125" style="59"/>
    <col min="2556" max="2556" width="28.5703125" style="59" customWidth="1"/>
    <col min="2557" max="2557" width="47.5703125" style="59" customWidth="1"/>
    <col min="2558" max="2560" width="13.85546875" style="59" customWidth="1"/>
    <col min="2561" max="2561" width="15.42578125" style="59" customWidth="1"/>
    <col min="2562" max="2811" width="8.42578125" style="59"/>
    <col min="2812" max="2812" width="28.5703125" style="59" customWidth="1"/>
    <col min="2813" max="2813" width="47.5703125" style="59" customWidth="1"/>
    <col min="2814" max="2816" width="13.85546875" style="59" customWidth="1"/>
    <col min="2817" max="2817" width="15.42578125" style="59" customWidth="1"/>
    <col min="2818" max="3067" width="8.42578125" style="59"/>
    <col min="3068" max="3068" width="28.5703125" style="59" customWidth="1"/>
    <col min="3069" max="3069" width="47.5703125" style="59" customWidth="1"/>
    <col min="3070" max="3072" width="13.85546875" style="59" customWidth="1"/>
    <col min="3073" max="3073" width="15.42578125" style="59" customWidth="1"/>
    <col min="3074" max="3323" width="8.42578125" style="59"/>
    <col min="3324" max="3324" width="28.5703125" style="59" customWidth="1"/>
    <col min="3325" max="3325" width="47.5703125" style="59" customWidth="1"/>
    <col min="3326" max="3328" width="13.85546875" style="59" customWidth="1"/>
    <col min="3329" max="3329" width="15.42578125" style="59" customWidth="1"/>
    <col min="3330" max="3579" width="8.42578125" style="59"/>
    <col min="3580" max="3580" width="28.5703125" style="59" customWidth="1"/>
    <col min="3581" max="3581" width="47.5703125" style="59" customWidth="1"/>
    <col min="3582" max="3584" width="13.85546875" style="59" customWidth="1"/>
    <col min="3585" max="3585" width="15.42578125" style="59" customWidth="1"/>
    <col min="3586" max="3835" width="8.42578125" style="59"/>
    <col min="3836" max="3836" width="28.5703125" style="59" customWidth="1"/>
    <col min="3837" max="3837" width="47.5703125" style="59" customWidth="1"/>
    <col min="3838" max="3840" width="13.85546875" style="59" customWidth="1"/>
    <col min="3841" max="3841" width="15.42578125" style="59" customWidth="1"/>
    <col min="3842" max="4091" width="8.42578125" style="59"/>
    <col min="4092" max="4092" width="28.5703125" style="59" customWidth="1"/>
    <col min="4093" max="4093" width="47.5703125" style="59" customWidth="1"/>
    <col min="4094" max="4096" width="13.85546875" style="59" customWidth="1"/>
    <col min="4097" max="4097" width="15.42578125" style="59" customWidth="1"/>
    <col min="4098" max="4347" width="8.42578125" style="59"/>
    <col min="4348" max="4348" width="28.5703125" style="59" customWidth="1"/>
    <col min="4349" max="4349" width="47.5703125" style="59" customWidth="1"/>
    <col min="4350" max="4352" width="13.85546875" style="59" customWidth="1"/>
    <col min="4353" max="4353" width="15.42578125" style="59" customWidth="1"/>
    <col min="4354" max="4603" width="8.42578125" style="59"/>
    <col min="4604" max="4604" width="28.5703125" style="59" customWidth="1"/>
    <col min="4605" max="4605" width="47.5703125" style="59" customWidth="1"/>
    <col min="4606" max="4608" width="13.85546875" style="59" customWidth="1"/>
    <col min="4609" max="4609" width="15.42578125" style="59" customWidth="1"/>
    <col min="4610" max="4859" width="8.42578125" style="59"/>
    <col min="4860" max="4860" width="28.5703125" style="59" customWidth="1"/>
    <col min="4861" max="4861" width="47.5703125" style="59" customWidth="1"/>
    <col min="4862" max="4864" width="13.85546875" style="59" customWidth="1"/>
    <col min="4865" max="4865" width="15.42578125" style="59" customWidth="1"/>
    <col min="4866" max="5115" width="8.42578125" style="59"/>
    <col min="5116" max="5116" width="28.5703125" style="59" customWidth="1"/>
    <col min="5117" max="5117" width="47.5703125" style="59" customWidth="1"/>
    <col min="5118" max="5120" width="13.85546875" style="59" customWidth="1"/>
    <col min="5121" max="5121" width="15.42578125" style="59" customWidth="1"/>
    <col min="5122" max="5371" width="8.42578125" style="59"/>
    <col min="5372" max="5372" width="28.5703125" style="59" customWidth="1"/>
    <col min="5373" max="5373" width="47.5703125" style="59" customWidth="1"/>
    <col min="5374" max="5376" width="13.85546875" style="59" customWidth="1"/>
    <col min="5377" max="5377" width="15.42578125" style="59" customWidth="1"/>
    <col min="5378" max="5627" width="8.42578125" style="59"/>
    <col min="5628" max="5628" width="28.5703125" style="59" customWidth="1"/>
    <col min="5629" max="5629" width="47.5703125" style="59" customWidth="1"/>
    <col min="5630" max="5632" width="13.85546875" style="59" customWidth="1"/>
    <col min="5633" max="5633" width="15.42578125" style="59" customWidth="1"/>
    <col min="5634" max="5883" width="8.42578125" style="59"/>
    <col min="5884" max="5884" width="28.5703125" style="59" customWidth="1"/>
    <col min="5885" max="5885" width="47.5703125" style="59" customWidth="1"/>
    <col min="5886" max="5888" width="13.85546875" style="59" customWidth="1"/>
    <col min="5889" max="5889" width="15.42578125" style="59" customWidth="1"/>
    <col min="5890" max="6139" width="8.42578125" style="59"/>
    <col min="6140" max="6140" width="28.5703125" style="59" customWidth="1"/>
    <col min="6141" max="6141" width="47.5703125" style="59" customWidth="1"/>
    <col min="6142" max="6144" width="13.85546875" style="59" customWidth="1"/>
    <col min="6145" max="6145" width="15.42578125" style="59" customWidth="1"/>
    <col min="6146" max="6395" width="8.42578125" style="59"/>
    <col min="6396" max="6396" width="28.5703125" style="59" customWidth="1"/>
    <col min="6397" max="6397" width="47.5703125" style="59" customWidth="1"/>
    <col min="6398" max="6400" width="13.85546875" style="59" customWidth="1"/>
    <col min="6401" max="6401" width="15.42578125" style="59" customWidth="1"/>
    <col min="6402" max="6651" width="8.42578125" style="59"/>
    <col min="6652" max="6652" width="28.5703125" style="59" customWidth="1"/>
    <col min="6653" max="6653" width="47.5703125" style="59" customWidth="1"/>
    <col min="6654" max="6656" width="13.85546875" style="59" customWidth="1"/>
    <col min="6657" max="6657" width="15.42578125" style="59" customWidth="1"/>
    <col min="6658" max="6907" width="8.42578125" style="59"/>
    <col min="6908" max="6908" width="28.5703125" style="59" customWidth="1"/>
    <col min="6909" max="6909" width="47.5703125" style="59" customWidth="1"/>
    <col min="6910" max="6912" width="13.85546875" style="59" customWidth="1"/>
    <col min="6913" max="6913" width="15.42578125" style="59" customWidth="1"/>
    <col min="6914" max="7163" width="8.42578125" style="59"/>
    <col min="7164" max="7164" width="28.5703125" style="59" customWidth="1"/>
    <col min="7165" max="7165" width="47.5703125" style="59" customWidth="1"/>
    <col min="7166" max="7168" width="13.85546875" style="59" customWidth="1"/>
    <col min="7169" max="7169" width="15.42578125" style="59" customWidth="1"/>
    <col min="7170" max="7419" width="8.42578125" style="59"/>
    <col min="7420" max="7420" width="28.5703125" style="59" customWidth="1"/>
    <col min="7421" max="7421" width="47.5703125" style="59" customWidth="1"/>
    <col min="7422" max="7424" width="13.85546875" style="59" customWidth="1"/>
    <col min="7425" max="7425" width="15.42578125" style="59" customWidth="1"/>
    <col min="7426" max="7675" width="8.42578125" style="59"/>
    <col min="7676" max="7676" width="28.5703125" style="59" customWidth="1"/>
    <col min="7677" max="7677" width="47.5703125" style="59" customWidth="1"/>
    <col min="7678" max="7680" width="13.85546875" style="59" customWidth="1"/>
    <col min="7681" max="7681" width="15.42578125" style="59" customWidth="1"/>
    <col min="7682" max="7931" width="8.42578125" style="59"/>
    <col min="7932" max="7932" width="28.5703125" style="59" customWidth="1"/>
    <col min="7933" max="7933" width="47.5703125" style="59" customWidth="1"/>
    <col min="7934" max="7936" width="13.85546875" style="59" customWidth="1"/>
    <col min="7937" max="7937" width="15.42578125" style="59" customWidth="1"/>
    <col min="7938" max="8187" width="8.42578125" style="59"/>
    <col min="8188" max="8188" width="28.5703125" style="59" customWidth="1"/>
    <col min="8189" max="8189" width="47.5703125" style="59" customWidth="1"/>
    <col min="8190" max="8192" width="13.85546875" style="59" customWidth="1"/>
    <col min="8193" max="8193" width="15.42578125" style="59" customWidth="1"/>
    <col min="8194" max="8443" width="8.42578125" style="59"/>
    <col min="8444" max="8444" width="28.5703125" style="59" customWidth="1"/>
    <col min="8445" max="8445" width="47.5703125" style="59" customWidth="1"/>
    <col min="8446" max="8448" width="13.85546875" style="59" customWidth="1"/>
    <col min="8449" max="8449" width="15.42578125" style="59" customWidth="1"/>
    <col min="8450" max="8699" width="8.42578125" style="59"/>
    <col min="8700" max="8700" width="28.5703125" style="59" customWidth="1"/>
    <col min="8701" max="8701" width="47.5703125" style="59" customWidth="1"/>
    <col min="8702" max="8704" width="13.85546875" style="59" customWidth="1"/>
    <col min="8705" max="8705" width="15.42578125" style="59" customWidth="1"/>
    <col min="8706" max="8955" width="8.42578125" style="59"/>
    <col min="8956" max="8956" width="28.5703125" style="59" customWidth="1"/>
    <col min="8957" max="8957" width="47.5703125" style="59" customWidth="1"/>
    <col min="8958" max="8960" width="13.85546875" style="59" customWidth="1"/>
    <col min="8961" max="8961" width="15.42578125" style="59" customWidth="1"/>
    <col min="8962" max="9211" width="8.42578125" style="59"/>
    <col min="9212" max="9212" width="28.5703125" style="59" customWidth="1"/>
    <col min="9213" max="9213" width="47.5703125" style="59" customWidth="1"/>
    <col min="9214" max="9216" width="13.85546875" style="59" customWidth="1"/>
    <col min="9217" max="9217" width="15.42578125" style="59" customWidth="1"/>
    <col min="9218" max="9467" width="8.42578125" style="59"/>
    <col min="9468" max="9468" width="28.5703125" style="59" customWidth="1"/>
    <col min="9469" max="9469" width="47.5703125" style="59" customWidth="1"/>
    <col min="9470" max="9472" width="13.85546875" style="59" customWidth="1"/>
    <col min="9473" max="9473" width="15.42578125" style="59" customWidth="1"/>
    <col min="9474" max="9723" width="8.42578125" style="59"/>
    <col min="9724" max="9724" width="28.5703125" style="59" customWidth="1"/>
    <col min="9725" max="9725" width="47.5703125" style="59" customWidth="1"/>
    <col min="9726" max="9728" width="13.85546875" style="59" customWidth="1"/>
    <col min="9729" max="9729" width="15.42578125" style="59" customWidth="1"/>
    <col min="9730" max="9979" width="8.42578125" style="59"/>
    <col min="9980" max="9980" width="28.5703125" style="59" customWidth="1"/>
    <col min="9981" max="9981" width="47.5703125" style="59" customWidth="1"/>
    <col min="9982" max="9984" width="13.85546875" style="59" customWidth="1"/>
    <col min="9985" max="9985" width="15.42578125" style="59" customWidth="1"/>
    <col min="9986" max="10235" width="8.42578125" style="59"/>
    <col min="10236" max="10236" width="28.5703125" style="59" customWidth="1"/>
    <col min="10237" max="10237" width="47.5703125" style="59" customWidth="1"/>
    <col min="10238" max="10240" width="13.85546875" style="59" customWidth="1"/>
    <col min="10241" max="10241" width="15.42578125" style="59" customWidth="1"/>
    <col min="10242" max="10491" width="8.42578125" style="59"/>
    <col min="10492" max="10492" width="28.5703125" style="59" customWidth="1"/>
    <col min="10493" max="10493" width="47.5703125" style="59" customWidth="1"/>
    <col min="10494" max="10496" width="13.85546875" style="59" customWidth="1"/>
    <col min="10497" max="10497" width="15.42578125" style="59" customWidth="1"/>
    <col min="10498" max="10747" width="8.42578125" style="59"/>
    <col min="10748" max="10748" width="28.5703125" style="59" customWidth="1"/>
    <col min="10749" max="10749" width="47.5703125" style="59" customWidth="1"/>
    <col min="10750" max="10752" width="13.85546875" style="59" customWidth="1"/>
    <col min="10753" max="10753" width="15.42578125" style="59" customWidth="1"/>
    <col min="10754" max="11003" width="8.42578125" style="59"/>
    <col min="11004" max="11004" width="28.5703125" style="59" customWidth="1"/>
    <col min="11005" max="11005" width="47.5703125" style="59" customWidth="1"/>
    <col min="11006" max="11008" width="13.85546875" style="59" customWidth="1"/>
    <col min="11009" max="11009" width="15.42578125" style="59" customWidth="1"/>
    <col min="11010" max="11259" width="8.42578125" style="59"/>
    <col min="11260" max="11260" width="28.5703125" style="59" customWidth="1"/>
    <col min="11261" max="11261" width="47.5703125" style="59" customWidth="1"/>
    <col min="11262" max="11264" width="13.85546875" style="59" customWidth="1"/>
    <col min="11265" max="11265" width="15.42578125" style="59" customWidth="1"/>
    <col min="11266" max="11515" width="8.42578125" style="59"/>
    <col min="11516" max="11516" width="28.5703125" style="59" customWidth="1"/>
    <col min="11517" max="11517" width="47.5703125" style="59" customWidth="1"/>
    <col min="11518" max="11520" width="13.85546875" style="59" customWidth="1"/>
    <col min="11521" max="11521" width="15.42578125" style="59" customWidth="1"/>
    <col min="11522" max="11771" width="8.42578125" style="59"/>
    <col min="11772" max="11772" width="28.5703125" style="59" customWidth="1"/>
    <col min="11773" max="11773" width="47.5703125" style="59" customWidth="1"/>
    <col min="11774" max="11776" width="13.85546875" style="59" customWidth="1"/>
    <col min="11777" max="11777" width="15.42578125" style="59" customWidth="1"/>
    <col min="11778" max="12027" width="8.42578125" style="59"/>
    <col min="12028" max="12028" width="28.5703125" style="59" customWidth="1"/>
    <col min="12029" max="12029" width="47.5703125" style="59" customWidth="1"/>
    <col min="12030" max="12032" width="13.85546875" style="59" customWidth="1"/>
    <col min="12033" max="12033" width="15.42578125" style="59" customWidth="1"/>
    <col min="12034" max="12283" width="8.42578125" style="59"/>
    <col min="12284" max="12284" width="28.5703125" style="59" customWidth="1"/>
    <col min="12285" max="12285" width="47.5703125" style="59" customWidth="1"/>
    <col min="12286" max="12288" width="13.85546875" style="59" customWidth="1"/>
    <col min="12289" max="12289" width="15.42578125" style="59" customWidth="1"/>
    <col min="12290" max="12539" width="8.42578125" style="59"/>
    <col min="12540" max="12540" width="28.5703125" style="59" customWidth="1"/>
    <col min="12541" max="12541" width="47.5703125" style="59" customWidth="1"/>
    <col min="12542" max="12544" width="13.85546875" style="59" customWidth="1"/>
    <col min="12545" max="12545" width="15.42578125" style="59" customWidth="1"/>
    <col min="12546" max="12795" width="8.42578125" style="59"/>
    <col min="12796" max="12796" width="28.5703125" style="59" customWidth="1"/>
    <col min="12797" max="12797" width="47.5703125" style="59" customWidth="1"/>
    <col min="12798" max="12800" width="13.85546875" style="59" customWidth="1"/>
    <col min="12801" max="12801" width="15.42578125" style="59" customWidth="1"/>
    <col min="12802" max="13051" width="8.42578125" style="59"/>
    <col min="13052" max="13052" width="28.5703125" style="59" customWidth="1"/>
    <col min="13053" max="13053" width="47.5703125" style="59" customWidth="1"/>
    <col min="13054" max="13056" width="13.85546875" style="59" customWidth="1"/>
    <col min="13057" max="13057" width="15.42578125" style="59" customWidth="1"/>
    <col min="13058" max="13307" width="8.42578125" style="59"/>
    <col min="13308" max="13308" width="28.5703125" style="59" customWidth="1"/>
    <col min="13309" max="13309" width="47.5703125" style="59" customWidth="1"/>
    <col min="13310" max="13312" width="13.85546875" style="59" customWidth="1"/>
    <col min="13313" max="13313" width="15.42578125" style="59" customWidth="1"/>
    <col min="13314" max="13563" width="8.42578125" style="59"/>
    <col min="13564" max="13564" width="28.5703125" style="59" customWidth="1"/>
    <col min="13565" max="13565" width="47.5703125" style="59" customWidth="1"/>
    <col min="13566" max="13568" width="13.85546875" style="59" customWidth="1"/>
    <col min="13569" max="13569" width="15.42578125" style="59" customWidth="1"/>
    <col min="13570" max="13819" width="8.42578125" style="59"/>
    <col min="13820" max="13820" width="28.5703125" style="59" customWidth="1"/>
    <col min="13821" max="13821" width="47.5703125" style="59" customWidth="1"/>
    <col min="13822" max="13824" width="13.85546875" style="59" customWidth="1"/>
    <col min="13825" max="13825" width="15.42578125" style="59" customWidth="1"/>
    <col min="13826" max="14075" width="8.42578125" style="59"/>
    <col min="14076" max="14076" width="28.5703125" style="59" customWidth="1"/>
    <col min="14077" max="14077" width="47.5703125" style="59" customWidth="1"/>
    <col min="14078" max="14080" width="13.85546875" style="59" customWidth="1"/>
    <col min="14081" max="14081" width="15.42578125" style="59" customWidth="1"/>
    <col min="14082" max="14331" width="8.42578125" style="59"/>
    <col min="14332" max="14332" width="28.5703125" style="59" customWidth="1"/>
    <col min="14333" max="14333" width="47.5703125" style="59" customWidth="1"/>
    <col min="14334" max="14336" width="13.85546875" style="59" customWidth="1"/>
    <col min="14337" max="14337" width="15.42578125" style="59" customWidth="1"/>
    <col min="14338" max="14587" width="8.42578125" style="59"/>
    <col min="14588" max="14588" width="28.5703125" style="59" customWidth="1"/>
    <col min="14589" max="14589" width="47.5703125" style="59" customWidth="1"/>
    <col min="14590" max="14592" width="13.85546875" style="59" customWidth="1"/>
    <col min="14593" max="14593" width="15.42578125" style="59" customWidth="1"/>
    <col min="14594" max="14843" width="8.42578125" style="59"/>
    <col min="14844" max="14844" width="28.5703125" style="59" customWidth="1"/>
    <col min="14845" max="14845" width="47.5703125" style="59" customWidth="1"/>
    <col min="14846" max="14848" width="13.85546875" style="59" customWidth="1"/>
    <col min="14849" max="14849" width="15.42578125" style="59" customWidth="1"/>
    <col min="14850" max="15099" width="8.42578125" style="59"/>
    <col min="15100" max="15100" width="28.5703125" style="59" customWidth="1"/>
    <col min="15101" max="15101" width="47.5703125" style="59" customWidth="1"/>
    <col min="15102" max="15104" width="13.85546875" style="59" customWidth="1"/>
    <col min="15105" max="15105" width="15.42578125" style="59" customWidth="1"/>
    <col min="15106" max="15355" width="8.42578125" style="59"/>
    <col min="15356" max="15356" width="28.5703125" style="59" customWidth="1"/>
    <col min="15357" max="15357" width="47.5703125" style="59" customWidth="1"/>
    <col min="15358" max="15360" width="13.85546875" style="59" customWidth="1"/>
    <col min="15361" max="15361" width="15.42578125" style="59" customWidth="1"/>
    <col min="15362" max="15611" width="8.42578125" style="59"/>
    <col min="15612" max="15612" width="28.5703125" style="59" customWidth="1"/>
    <col min="15613" max="15613" width="47.5703125" style="59" customWidth="1"/>
    <col min="15614" max="15616" width="13.85546875" style="59" customWidth="1"/>
    <col min="15617" max="15617" width="15.42578125" style="59" customWidth="1"/>
    <col min="15618" max="15867" width="8.42578125" style="59"/>
    <col min="15868" max="15868" width="28.5703125" style="59" customWidth="1"/>
    <col min="15869" max="15869" width="47.5703125" style="59" customWidth="1"/>
    <col min="15870" max="15872" width="13.85546875" style="59" customWidth="1"/>
    <col min="15873" max="15873" width="15.42578125" style="59" customWidth="1"/>
    <col min="15874" max="16123" width="8.42578125" style="59"/>
    <col min="16124" max="16124" width="28.5703125" style="59" customWidth="1"/>
    <col min="16125" max="16125" width="47.5703125" style="59" customWidth="1"/>
    <col min="16126" max="16128" width="13.85546875" style="59" customWidth="1"/>
    <col min="16129" max="16129" width="15.42578125" style="59" customWidth="1"/>
    <col min="16130" max="16384" width="8.42578125" style="59"/>
  </cols>
  <sheetData>
    <row r="1" spans="1:4">
      <c r="D1" s="67" t="s">
        <v>441</v>
      </c>
    </row>
    <row r="2" spans="1:4" s="1" customFormat="1" ht="17.25" customHeight="1">
      <c r="B2" s="547" t="s">
        <v>72</v>
      </c>
      <c r="C2" s="547"/>
      <c r="D2" s="547"/>
    </row>
    <row r="3" spans="1:4" s="1" customFormat="1" ht="17.25" customHeight="1">
      <c r="B3" s="547" t="s">
        <v>0</v>
      </c>
      <c r="C3" s="547"/>
      <c r="D3" s="547"/>
    </row>
    <row r="4" spans="1:4" s="1" customFormat="1" ht="17.25" customHeight="1">
      <c r="B4" s="45"/>
      <c r="C4" s="45"/>
      <c r="D4" s="45"/>
    </row>
    <row r="5" spans="1:4" s="105" customFormat="1" ht="72" customHeight="1">
      <c r="A5" s="106"/>
      <c r="B5" s="639" t="s">
        <v>316</v>
      </c>
      <c r="C5" s="639"/>
      <c r="D5" s="639"/>
    </row>
    <row r="6" spans="1:4" s="105" customFormat="1">
      <c r="A6" s="106"/>
      <c r="B6" s="323"/>
      <c r="C6" s="323"/>
      <c r="D6" s="10"/>
    </row>
    <row r="7" spans="1:4" s="105" customFormat="1" ht="24" customHeight="1">
      <c r="A7" s="106"/>
      <c r="B7" s="640" t="s">
        <v>317</v>
      </c>
      <c r="C7" s="640"/>
      <c r="D7" s="640"/>
    </row>
    <row r="8" spans="1:4" s="105" customFormat="1" ht="24.75" customHeight="1">
      <c r="A8" s="106"/>
      <c r="B8" s="324" t="s">
        <v>116</v>
      </c>
      <c r="C8" s="325"/>
      <c r="D8" s="326"/>
    </row>
    <row r="9" spans="1:4" s="105" customFormat="1" ht="17.25" customHeight="1">
      <c r="A9" s="106"/>
      <c r="B9" s="327"/>
      <c r="C9" s="327"/>
      <c r="D9" s="106"/>
    </row>
    <row r="10" spans="1:4" s="105" customFormat="1" ht="15" customHeight="1">
      <c r="A10" s="328"/>
      <c r="B10" s="328"/>
      <c r="C10" s="328"/>
      <c r="D10" s="328"/>
    </row>
    <row r="11" spans="1:4" s="105" customFormat="1" ht="21" customHeight="1">
      <c r="A11" s="106"/>
      <c r="B11" s="329" t="s">
        <v>197</v>
      </c>
      <c r="C11" s="329" t="s">
        <v>198</v>
      </c>
      <c r="D11" s="106"/>
    </row>
    <row r="12" spans="1:4" s="105" customFormat="1" ht="21.75" customHeight="1">
      <c r="A12" s="106"/>
      <c r="B12" s="291">
        <v>1022</v>
      </c>
      <c r="C12" s="330" t="s">
        <v>318</v>
      </c>
      <c r="D12" s="106"/>
    </row>
    <row r="13" spans="1:4" s="105" customFormat="1" ht="15.75" customHeight="1">
      <c r="A13" s="106"/>
      <c r="B13" s="106"/>
      <c r="C13" s="106"/>
      <c r="D13" s="106"/>
    </row>
    <row r="14" spans="1:4" s="105" customFormat="1" ht="19.5" customHeight="1">
      <c r="A14" s="106"/>
      <c r="B14" s="106"/>
      <c r="C14" s="106"/>
      <c r="D14" s="106"/>
    </row>
    <row r="15" spans="1:4" s="105" customFormat="1" ht="58.5" customHeight="1">
      <c r="A15" s="106"/>
      <c r="B15" s="331" t="s">
        <v>9</v>
      </c>
      <c r="C15" s="7" t="s">
        <v>319</v>
      </c>
      <c r="D15" s="222" t="s">
        <v>320</v>
      </c>
    </row>
    <row r="16" spans="1:4" s="105" customFormat="1" ht="38.25" customHeight="1">
      <c r="A16" s="106"/>
      <c r="B16" s="22" t="s">
        <v>10</v>
      </c>
      <c r="C16" s="7" t="s">
        <v>81</v>
      </c>
      <c r="D16" s="20" t="s">
        <v>120</v>
      </c>
    </row>
    <row r="17" spans="1:4" s="105" customFormat="1" ht="39" customHeight="1">
      <c r="A17" s="106"/>
      <c r="B17" s="22" t="s">
        <v>11</v>
      </c>
      <c r="C17" s="22" t="s">
        <v>321</v>
      </c>
      <c r="D17" s="641"/>
    </row>
    <row r="18" spans="1:4" s="105" customFormat="1" ht="40.5" customHeight="1">
      <c r="A18" s="106"/>
      <c r="B18" s="22" t="s">
        <v>12</v>
      </c>
      <c r="C18" s="22" t="s">
        <v>322</v>
      </c>
      <c r="D18" s="641"/>
    </row>
    <row r="19" spans="1:4" s="105" customFormat="1" ht="27" customHeight="1">
      <c r="A19" s="106"/>
      <c r="B19" s="22" t="s">
        <v>13</v>
      </c>
      <c r="C19" s="32" t="s">
        <v>76</v>
      </c>
      <c r="D19" s="641"/>
    </row>
    <row r="20" spans="1:4" s="105" customFormat="1" ht="75" customHeight="1">
      <c r="A20" s="106"/>
      <c r="B20" s="22" t="s">
        <v>203</v>
      </c>
      <c r="C20" s="22" t="s">
        <v>323</v>
      </c>
      <c r="D20" s="641"/>
    </row>
    <row r="21" spans="1:4" s="105" customFormat="1" ht="22.5" customHeight="1">
      <c r="A21" s="106"/>
      <c r="B21" s="642" t="s">
        <v>14</v>
      </c>
      <c r="C21" s="643"/>
      <c r="D21" s="641"/>
    </row>
    <row r="22" spans="1:4" s="105" customFormat="1" ht="23.25" customHeight="1">
      <c r="A22" s="106"/>
      <c r="B22" s="644" t="s">
        <v>205</v>
      </c>
      <c r="C22" s="644"/>
      <c r="D22" s="333">
        <v>486044</v>
      </c>
    </row>
    <row r="23" spans="1:4" s="105" customFormat="1" ht="33.75" customHeight="1">
      <c r="A23" s="106"/>
      <c r="B23" s="106"/>
      <c r="C23" s="106"/>
      <c r="D23" s="108"/>
    </row>
    <row r="24" spans="1:4" s="105" customFormat="1" ht="19.5" customHeight="1">
      <c r="A24" s="106"/>
      <c r="B24" s="5"/>
      <c r="C24" s="5"/>
      <c r="D24" s="175"/>
    </row>
    <row r="25" spans="1:4" s="105" customFormat="1" ht="22.5" customHeight="1">
      <c r="A25" s="106"/>
      <c r="B25" s="329" t="s">
        <v>197</v>
      </c>
      <c r="C25" s="329" t="s">
        <v>198</v>
      </c>
      <c r="D25" s="175"/>
    </row>
    <row r="26" spans="1:4" s="105" customFormat="1" ht="39.75" customHeight="1">
      <c r="A26" s="106"/>
      <c r="B26" s="7">
        <v>1058</v>
      </c>
      <c r="C26" s="330" t="s">
        <v>324</v>
      </c>
      <c r="D26" s="178"/>
    </row>
    <row r="27" spans="1:4" s="105" customFormat="1" ht="19.5" customHeight="1">
      <c r="A27" s="106"/>
      <c r="B27" s="106"/>
      <c r="C27" s="106"/>
      <c r="D27" s="106"/>
    </row>
    <row r="28" spans="1:4" s="105" customFormat="1" ht="21" customHeight="1">
      <c r="A28" s="106"/>
      <c r="B28" s="645" t="s">
        <v>200</v>
      </c>
      <c r="C28" s="645"/>
      <c r="D28" s="645"/>
    </row>
    <row r="29" spans="1:4" s="105" customFormat="1" ht="18" customHeight="1">
      <c r="A29" s="106"/>
      <c r="B29" s="5"/>
      <c r="C29" s="5"/>
      <c r="D29" s="106"/>
    </row>
    <row r="30" spans="1:4" s="105" customFormat="1" ht="54.75" customHeight="1">
      <c r="A30" s="106"/>
      <c r="B30" s="331" t="s">
        <v>9</v>
      </c>
      <c r="C30" s="291" t="s">
        <v>325</v>
      </c>
      <c r="D30" s="222" t="s">
        <v>211</v>
      </c>
    </row>
    <row r="31" spans="1:4" s="105" customFormat="1" ht="33" customHeight="1">
      <c r="A31" s="106"/>
      <c r="B31" s="22" t="s">
        <v>10</v>
      </c>
      <c r="C31" s="7" t="s">
        <v>326</v>
      </c>
      <c r="D31" s="334" t="s">
        <v>120</v>
      </c>
    </row>
    <row r="32" spans="1:4" s="105" customFormat="1" ht="43.5" customHeight="1">
      <c r="A32" s="106"/>
      <c r="B32" s="330" t="s">
        <v>11</v>
      </c>
      <c r="C32" s="22" t="s">
        <v>327</v>
      </c>
      <c r="D32" s="335"/>
    </row>
    <row r="33" spans="1:4" s="105" customFormat="1" ht="104.25" customHeight="1">
      <c r="A33" s="106"/>
      <c r="B33" s="22" t="s">
        <v>12</v>
      </c>
      <c r="C33" s="32" t="s">
        <v>328</v>
      </c>
      <c r="D33" s="335"/>
    </row>
    <row r="34" spans="1:4" s="105" customFormat="1" ht="24" customHeight="1">
      <c r="A34" s="106"/>
      <c r="B34" s="22" t="s">
        <v>13</v>
      </c>
      <c r="C34" s="38" t="s">
        <v>108</v>
      </c>
      <c r="D34" s="335"/>
    </row>
    <row r="35" spans="1:4" s="105" customFormat="1" ht="52.5" customHeight="1">
      <c r="A35" s="106"/>
      <c r="B35" s="22" t="s">
        <v>329</v>
      </c>
      <c r="C35" s="38" t="s">
        <v>93</v>
      </c>
      <c r="D35" s="335"/>
    </row>
    <row r="36" spans="1:4" s="105" customFormat="1" ht="23.25" customHeight="1">
      <c r="A36" s="106"/>
      <c r="B36" s="633" t="s">
        <v>14</v>
      </c>
      <c r="C36" s="634"/>
      <c r="D36" s="335"/>
    </row>
    <row r="37" spans="1:4" s="105" customFormat="1" ht="28.5" customHeight="1">
      <c r="A37" s="106"/>
      <c r="B37" s="646" t="s">
        <v>330</v>
      </c>
      <c r="C37" s="647"/>
      <c r="D37" s="336">
        <v>-3</v>
      </c>
    </row>
    <row r="38" spans="1:4" s="105" customFormat="1" ht="23.25" customHeight="1">
      <c r="A38" s="106"/>
      <c r="B38" s="635" t="s">
        <v>205</v>
      </c>
      <c r="C38" s="636"/>
      <c r="D38" s="6">
        <v>-190000</v>
      </c>
    </row>
    <row r="39" spans="1:4" s="105" customFormat="1" ht="33" customHeight="1">
      <c r="A39" s="106"/>
      <c r="B39" s="5"/>
      <c r="C39" s="5"/>
      <c r="D39" s="106"/>
    </row>
    <row r="40" spans="1:4" s="105" customFormat="1" ht="54.75" customHeight="1">
      <c r="A40" s="106"/>
      <c r="B40" s="331" t="s">
        <v>9</v>
      </c>
      <c r="C40" s="291" t="s">
        <v>325</v>
      </c>
      <c r="D40" s="222" t="s">
        <v>211</v>
      </c>
    </row>
    <row r="41" spans="1:4" s="105" customFormat="1" ht="33" customHeight="1">
      <c r="A41" s="106"/>
      <c r="B41" s="22" t="s">
        <v>10</v>
      </c>
      <c r="C41" s="7">
        <v>11007</v>
      </c>
      <c r="D41" s="334" t="s">
        <v>120</v>
      </c>
    </row>
    <row r="42" spans="1:4" s="105" customFormat="1" ht="52.5" customHeight="1">
      <c r="A42" s="106"/>
      <c r="B42" s="330" t="s">
        <v>11</v>
      </c>
      <c r="C42" s="22" t="s">
        <v>257</v>
      </c>
      <c r="D42" s="335"/>
    </row>
    <row r="43" spans="1:4" s="105" customFormat="1" ht="60" customHeight="1">
      <c r="A43" s="106"/>
      <c r="B43" s="22" t="s">
        <v>12</v>
      </c>
      <c r="C43" s="32" t="s">
        <v>258</v>
      </c>
      <c r="D43" s="335"/>
    </row>
    <row r="44" spans="1:4" s="105" customFormat="1" ht="24" customHeight="1">
      <c r="A44" s="106"/>
      <c r="B44" s="22" t="s">
        <v>13</v>
      </c>
      <c r="C44" s="38" t="s">
        <v>108</v>
      </c>
      <c r="D44" s="335"/>
    </row>
    <row r="45" spans="1:4" s="105" customFormat="1" ht="52.5" customHeight="1">
      <c r="A45" s="106"/>
      <c r="B45" s="22" t="s">
        <v>329</v>
      </c>
      <c r="C45" s="38" t="s">
        <v>93</v>
      </c>
      <c r="D45" s="335"/>
    </row>
    <row r="46" spans="1:4" s="105" customFormat="1" ht="23.25" customHeight="1">
      <c r="A46" s="106"/>
      <c r="B46" s="633" t="s">
        <v>14</v>
      </c>
      <c r="C46" s="634"/>
      <c r="D46" s="335"/>
    </row>
    <row r="47" spans="1:4" s="105" customFormat="1" ht="23.25" customHeight="1">
      <c r="A47" s="106"/>
      <c r="B47" s="635" t="s">
        <v>205</v>
      </c>
      <c r="C47" s="636"/>
      <c r="D47" s="6">
        <v>-82926.5</v>
      </c>
    </row>
    <row r="48" spans="1:4" s="105" customFormat="1" ht="27.75" customHeight="1">
      <c r="A48" s="106"/>
      <c r="B48" s="5"/>
      <c r="C48" s="5"/>
      <c r="D48" s="106"/>
    </row>
    <row r="49" spans="1:4" s="105" customFormat="1" ht="51.75" customHeight="1">
      <c r="A49" s="106"/>
      <c r="B49" s="331" t="s">
        <v>9</v>
      </c>
      <c r="C49" s="291">
        <v>1058</v>
      </c>
      <c r="D49" s="222" t="s">
        <v>211</v>
      </c>
    </row>
    <row r="50" spans="1:4" s="105" customFormat="1" ht="33" customHeight="1">
      <c r="A50" s="106"/>
      <c r="B50" s="22" t="s">
        <v>10</v>
      </c>
      <c r="C50" s="7">
        <v>31002</v>
      </c>
      <c r="D50" s="334" t="s">
        <v>120</v>
      </c>
    </row>
    <row r="51" spans="1:4" s="105" customFormat="1" ht="43.5" customHeight="1">
      <c r="A51" s="106"/>
      <c r="B51" s="330" t="s">
        <v>11</v>
      </c>
      <c r="C51" s="22" t="s">
        <v>331</v>
      </c>
      <c r="D51" s="335"/>
    </row>
    <row r="52" spans="1:4" s="105" customFormat="1" ht="60.75" customHeight="1">
      <c r="A52" s="106"/>
      <c r="B52" s="22" t="s">
        <v>12</v>
      </c>
      <c r="C52" s="32" t="s">
        <v>332</v>
      </c>
      <c r="D52" s="335"/>
    </row>
    <row r="53" spans="1:4" s="105" customFormat="1" ht="43.5" customHeight="1">
      <c r="A53" s="106"/>
      <c r="B53" s="22" t="s">
        <v>13</v>
      </c>
      <c r="C53" s="9" t="s">
        <v>333</v>
      </c>
      <c r="D53" s="335"/>
    </row>
    <row r="54" spans="1:4" s="105" customFormat="1" ht="39" customHeight="1">
      <c r="A54" s="106"/>
      <c r="B54" s="22" t="s">
        <v>334</v>
      </c>
      <c r="C54" s="38" t="s">
        <v>93</v>
      </c>
      <c r="D54" s="335"/>
    </row>
    <row r="55" spans="1:4" s="105" customFormat="1" ht="25.5" customHeight="1">
      <c r="A55" s="106"/>
      <c r="B55" s="633" t="s">
        <v>14</v>
      </c>
      <c r="C55" s="634"/>
      <c r="D55" s="335"/>
    </row>
    <row r="56" spans="1:4" s="105" customFormat="1" ht="25.5" customHeight="1">
      <c r="A56" s="106"/>
      <c r="B56" s="648" t="s">
        <v>335</v>
      </c>
      <c r="C56" s="649"/>
      <c r="D56" s="337">
        <v>-7578</v>
      </c>
    </row>
    <row r="57" spans="1:4" s="105" customFormat="1" ht="25.5" customHeight="1">
      <c r="A57" s="106"/>
      <c r="B57" s="648" t="s">
        <v>336</v>
      </c>
      <c r="C57" s="649"/>
      <c r="D57" s="337">
        <v>-900</v>
      </c>
    </row>
    <row r="58" spans="1:4" s="105" customFormat="1" ht="25.5" customHeight="1">
      <c r="A58" s="106"/>
      <c r="B58" s="648" t="s">
        <v>337</v>
      </c>
      <c r="C58" s="649"/>
      <c r="D58" s="337">
        <v>-100</v>
      </c>
    </row>
    <row r="59" spans="1:4" s="105" customFormat="1" ht="23.25" customHeight="1">
      <c r="A59" s="106"/>
      <c r="B59" s="644" t="s">
        <v>205</v>
      </c>
      <c r="C59" s="644"/>
      <c r="D59" s="6">
        <v>-200000</v>
      </c>
    </row>
    <row r="60" spans="1:4" s="105" customFormat="1" ht="23.25" customHeight="1">
      <c r="A60" s="106"/>
      <c r="B60" s="5"/>
      <c r="C60" s="5"/>
      <c r="D60" s="80"/>
    </row>
    <row r="61" spans="1:4" s="105" customFormat="1" ht="21.75" customHeight="1">
      <c r="A61" s="106"/>
      <c r="B61" s="5"/>
      <c r="C61" s="5"/>
      <c r="D61" s="106"/>
    </row>
    <row r="62" spans="1:4" s="105" customFormat="1" ht="22.5" customHeight="1">
      <c r="A62" s="106"/>
      <c r="B62" s="329" t="s">
        <v>197</v>
      </c>
      <c r="C62" s="329" t="s">
        <v>198</v>
      </c>
      <c r="D62" s="175"/>
    </row>
    <row r="63" spans="1:4" s="105" customFormat="1" ht="39.75" customHeight="1">
      <c r="A63" s="106"/>
      <c r="B63" s="7">
        <v>1067</v>
      </c>
      <c r="C63" s="330" t="s">
        <v>338</v>
      </c>
      <c r="D63" s="178"/>
    </row>
    <row r="64" spans="1:4" s="105" customFormat="1" ht="24" customHeight="1">
      <c r="A64" s="106"/>
      <c r="B64" s="106"/>
      <c r="C64" s="106"/>
      <c r="D64" s="106"/>
    </row>
    <row r="65" spans="1:7" s="105" customFormat="1" ht="21" customHeight="1">
      <c r="A65" s="106"/>
      <c r="B65" s="645" t="s">
        <v>200</v>
      </c>
      <c r="C65" s="645"/>
      <c r="D65" s="645"/>
    </row>
    <row r="66" spans="1:7" s="105" customFormat="1" ht="18" customHeight="1">
      <c r="A66" s="106"/>
      <c r="B66" s="5"/>
      <c r="C66" s="5"/>
      <c r="D66" s="106"/>
    </row>
    <row r="67" spans="1:7" s="105" customFormat="1" ht="60" customHeight="1">
      <c r="A67" s="106"/>
      <c r="B67" s="331" t="s">
        <v>9</v>
      </c>
      <c r="C67" s="291" t="s">
        <v>339</v>
      </c>
      <c r="D67" s="222" t="s">
        <v>211</v>
      </c>
    </row>
    <row r="68" spans="1:7" s="105" customFormat="1" ht="33" customHeight="1">
      <c r="A68" s="106"/>
      <c r="B68" s="22" t="s">
        <v>10</v>
      </c>
      <c r="C68" s="7" t="s">
        <v>326</v>
      </c>
      <c r="D68" s="334" t="s">
        <v>120</v>
      </c>
    </row>
    <row r="69" spans="1:7" s="105" customFormat="1" ht="29.25" customHeight="1">
      <c r="A69" s="106"/>
      <c r="B69" s="330" t="s">
        <v>11</v>
      </c>
      <c r="C69" s="22" t="s">
        <v>340</v>
      </c>
      <c r="D69" s="335"/>
    </row>
    <row r="70" spans="1:7" s="105" customFormat="1" ht="92.25" customHeight="1">
      <c r="A70" s="106"/>
      <c r="B70" s="22" t="s">
        <v>12</v>
      </c>
      <c r="C70" s="32" t="s">
        <v>341</v>
      </c>
      <c r="D70" s="335"/>
    </row>
    <row r="71" spans="1:7" s="105" customFormat="1" ht="24" customHeight="1">
      <c r="A71" s="106"/>
      <c r="B71" s="22" t="s">
        <v>13</v>
      </c>
      <c r="C71" s="38" t="s">
        <v>208</v>
      </c>
      <c r="D71" s="335"/>
    </row>
    <row r="72" spans="1:7" s="105" customFormat="1" ht="41.25" customHeight="1">
      <c r="A72" s="106"/>
      <c r="B72" s="22" t="s">
        <v>209</v>
      </c>
      <c r="C72" s="38" t="s">
        <v>239</v>
      </c>
      <c r="D72" s="335"/>
    </row>
    <row r="73" spans="1:7" s="105" customFormat="1" ht="23.25" customHeight="1">
      <c r="A73" s="106"/>
      <c r="B73" s="633" t="s">
        <v>14</v>
      </c>
      <c r="C73" s="634"/>
      <c r="D73" s="335"/>
    </row>
    <row r="74" spans="1:7" s="105" customFormat="1" ht="23.25" customHeight="1">
      <c r="A74" s="106"/>
      <c r="B74" s="635" t="s">
        <v>205</v>
      </c>
      <c r="C74" s="636"/>
      <c r="D74" s="6">
        <v>-2780</v>
      </c>
    </row>
    <row r="75" spans="1:7" s="338" customFormat="1" ht="12.75"/>
    <row r="76" spans="1:7" s="338" customFormat="1" ht="12.75"/>
    <row r="77" spans="1:7" s="105" customFormat="1" ht="22.5" customHeight="1">
      <c r="A77" s="106"/>
      <c r="B77" s="329" t="s">
        <v>197</v>
      </c>
      <c r="C77" s="329" t="s">
        <v>198</v>
      </c>
      <c r="D77" s="175"/>
    </row>
    <row r="78" spans="1:7" s="105" customFormat="1" ht="39.75" customHeight="1">
      <c r="A78" s="106"/>
      <c r="B78" s="7">
        <v>1104</v>
      </c>
      <c r="C78" s="330" t="s">
        <v>342</v>
      </c>
      <c r="D78" s="339"/>
      <c r="E78" s="339"/>
      <c r="F78" s="339"/>
      <c r="G78" s="339"/>
    </row>
    <row r="79" spans="1:7" s="105" customFormat="1" ht="24" customHeight="1">
      <c r="A79" s="106"/>
      <c r="B79" s="106"/>
      <c r="C79" s="106"/>
      <c r="D79" s="106"/>
    </row>
    <row r="80" spans="1:7" s="105" customFormat="1" ht="21" customHeight="1">
      <c r="A80" s="106"/>
      <c r="B80" s="645" t="s">
        <v>200</v>
      </c>
      <c r="C80" s="645"/>
      <c r="D80" s="645"/>
    </row>
    <row r="81" spans="1:4" s="105" customFormat="1" ht="18" customHeight="1">
      <c r="A81" s="106"/>
      <c r="B81" s="5"/>
      <c r="C81" s="5"/>
      <c r="D81" s="106"/>
    </row>
    <row r="82" spans="1:4" s="105" customFormat="1" ht="53.25" customHeight="1">
      <c r="A82" s="106"/>
      <c r="B82" s="331" t="s">
        <v>9</v>
      </c>
      <c r="C82" s="291">
        <v>1104</v>
      </c>
      <c r="D82" s="222" t="s">
        <v>211</v>
      </c>
    </row>
    <row r="83" spans="1:4" s="105" customFormat="1" ht="33" customHeight="1">
      <c r="A83" s="106"/>
      <c r="B83" s="22" t="s">
        <v>10</v>
      </c>
      <c r="C83" s="7">
        <v>11001</v>
      </c>
      <c r="D83" s="334" t="s">
        <v>120</v>
      </c>
    </row>
    <row r="84" spans="1:4" s="105" customFormat="1" ht="48" customHeight="1">
      <c r="A84" s="106"/>
      <c r="B84" s="330" t="s">
        <v>11</v>
      </c>
      <c r="C84" s="22" t="s">
        <v>343</v>
      </c>
      <c r="D84" s="335"/>
    </row>
    <row r="85" spans="1:4" s="105" customFormat="1" ht="92.25" customHeight="1">
      <c r="A85" s="106"/>
      <c r="B85" s="22" t="s">
        <v>12</v>
      </c>
      <c r="C85" s="32" t="s">
        <v>344</v>
      </c>
      <c r="D85" s="335"/>
    </row>
    <row r="86" spans="1:4" s="105" customFormat="1" ht="24" customHeight="1">
      <c r="A86" s="106"/>
      <c r="B86" s="22" t="s">
        <v>13</v>
      </c>
      <c r="C86" s="38" t="s">
        <v>208</v>
      </c>
      <c r="D86" s="335"/>
    </row>
    <row r="87" spans="1:4" s="105" customFormat="1" ht="60" customHeight="1">
      <c r="A87" s="106"/>
      <c r="B87" s="22" t="s">
        <v>209</v>
      </c>
      <c r="C87" s="38" t="s">
        <v>239</v>
      </c>
      <c r="D87" s="335"/>
    </row>
    <row r="88" spans="1:4" s="105" customFormat="1" ht="23.25" customHeight="1">
      <c r="A88" s="106"/>
      <c r="B88" s="633" t="s">
        <v>14</v>
      </c>
      <c r="C88" s="634"/>
      <c r="D88" s="335"/>
    </row>
    <row r="89" spans="1:4" s="105" customFormat="1" ht="43.5" customHeight="1">
      <c r="A89" s="106"/>
      <c r="B89" s="635" t="s">
        <v>345</v>
      </c>
      <c r="C89" s="636"/>
      <c r="D89" s="6">
        <v>-180</v>
      </c>
    </row>
    <row r="90" spans="1:4" s="105" customFormat="1" ht="23.25" customHeight="1">
      <c r="A90" s="106"/>
      <c r="B90" s="635" t="s">
        <v>346</v>
      </c>
      <c r="C90" s="636"/>
      <c r="D90" s="6">
        <v>-63</v>
      </c>
    </row>
    <row r="91" spans="1:4" s="105" customFormat="1" ht="23.25" customHeight="1">
      <c r="A91" s="106"/>
      <c r="B91" s="635" t="s">
        <v>347</v>
      </c>
      <c r="C91" s="636"/>
      <c r="D91" s="6">
        <v>-117</v>
      </c>
    </row>
    <row r="92" spans="1:4" s="105" customFormat="1" ht="23.25" customHeight="1">
      <c r="A92" s="106"/>
      <c r="B92" s="635" t="s">
        <v>348</v>
      </c>
      <c r="C92" s="636"/>
      <c r="D92" s="6">
        <v>-90</v>
      </c>
    </row>
    <row r="93" spans="1:4" s="105" customFormat="1" ht="23.25" customHeight="1">
      <c r="A93" s="106"/>
      <c r="B93" s="635" t="s">
        <v>349</v>
      </c>
      <c r="C93" s="636"/>
      <c r="D93" s="6">
        <v>-46</v>
      </c>
    </row>
    <row r="94" spans="1:4" s="105" customFormat="1" ht="23.25" customHeight="1">
      <c r="A94" s="106"/>
      <c r="B94" s="635" t="s">
        <v>350</v>
      </c>
      <c r="C94" s="636"/>
      <c r="D94" s="6">
        <v>-44</v>
      </c>
    </row>
    <row r="95" spans="1:4" s="105" customFormat="1" ht="45.75" customHeight="1">
      <c r="A95" s="106"/>
      <c r="B95" s="635" t="s">
        <v>351</v>
      </c>
      <c r="C95" s="636"/>
      <c r="D95" s="6">
        <v>-30</v>
      </c>
    </row>
    <row r="96" spans="1:4" s="105" customFormat="1" ht="33" customHeight="1">
      <c r="A96" s="106"/>
      <c r="B96" s="635" t="s">
        <v>352</v>
      </c>
      <c r="C96" s="636"/>
      <c r="D96" s="6">
        <v>-1</v>
      </c>
    </row>
    <row r="97" spans="1:6" s="105" customFormat="1" ht="23.25" customHeight="1">
      <c r="A97" s="106"/>
      <c r="B97" s="635" t="s">
        <v>353</v>
      </c>
      <c r="C97" s="636"/>
      <c r="D97" s="6">
        <v>-2</v>
      </c>
    </row>
    <row r="98" spans="1:6" s="105" customFormat="1" ht="23.25" customHeight="1">
      <c r="A98" s="106"/>
      <c r="B98" s="635" t="s">
        <v>354</v>
      </c>
      <c r="C98" s="636"/>
      <c r="D98" s="6">
        <v>-2</v>
      </c>
    </row>
    <row r="99" spans="1:6" s="105" customFormat="1" ht="23.25" customHeight="1">
      <c r="A99" s="106"/>
      <c r="B99" s="635" t="s">
        <v>205</v>
      </c>
      <c r="C99" s="636"/>
      <c r="D99" s="6">
        <v>-110092.5</v>
      </c>
    </row>
    <row r="100" spans="1:6">
      <c r="B100" s="5"/>
      <c r="C100" s="5"/>
      <c r="D100" s="5"/>
    </row>
    <row r="101" spans="1:6" s="68" customFormat="1" ht="21.75" customHeight="1">
      <c r="A101" s="46"/>
      <c r="B101" s="84" t="s">
        <v>197</v>
      </c>
      <c r="C101" s="84" t="s">
        <v>198</v>
      </c>
      <c r="D101" s="79"/>
      <c r="E101" s="114"/>
      <c r="F101" s="78"/>
    </row>
    <row r="102" spans="1:6" s="68" customFormat="1" ht="35.25" customHeight="1">
      <c r="A102" s="46"/>
      <c r="B102" s="87">
        <v>1134</v>
      </c>
      <c r="C102" s="651" t="s">
        <v>199</v>
      </c>
      <c r="D102" s="651"/>
      <c r="E102" s="115"/>
      <c r="F102" s="78"/>
    </row>
    <row r="103" spans="1:6" s="68" customFormat="1" ht="29.25" customHeight="1">
      <c r="A103" s="46"/>
      <c r="B103" s="46"/>
      <c r="C103" s="46"/>
      <c r="D103" s="46"/>
      <c r="E103" s="46"/>
      <c r="F103" s="46"/>
    </row>
    <row r="104" spans="1:6" s="68" customFormat="1" ht="21" customHeight="1">
      <c r="A104" s="46"/>
      <c r="B104" s="671" t="s">
        <v>200</v>
      </c>
      <c r="C104" s="672"/>
      <c r="D104" s="673"/>
      <c r="E104" s="77"/>
      <c r="F104" s="77"/>
    </row>
    <row r="105" spans="1:6" s="68" customFormat="1" ht="21.75" customHeight="1">
      <c r="A105" s="46"/>
      <c r="B105" s="104"/>
      <c r="C105" s="104"/>
      <c r="D105" s="46"/>
      <c r="E105" s="46"/>
      <c r="F105" s="46"/>
    </row>
    <row r="106" spans="1:6" s="68" customFormat="1" ht="77.25" customHeight="1">
      <c r="A106" s="46"/>
      <c r="B106" s="85" t="s">
        <v>9</v>
      </c>
      <c r="C106" s="86">
        <v>1134</v>
      </c>
      <c r="D106" s="135" t="s">
        <v>213</v>
      </c>
    </row>
    <row r="107" spans="1:6" s="68" customFormat="1">
      <c r="A107" s="46"/>
      <c r="B107" s="73" t="s">
        <v>10</v>
      </c>
      <c r="C107" s="87">
        <v>11001</v>
      </c>
      <c r="D107" s="76" t="s">
        <v>120</v>
      </c>
    </row>
    <row r="108" spans="1:6" s="68" customFormat="1" ht="69">
      <c r="A108" s="46"/>
      <c r="B108" s="73" t="s">
        <v>11</v>
      </c>
      <c r="C108" s="73" t="s">
        <v>206</v>
      </c>
      <c r="D108" s="652"/>
    </row>
    <row r="109" spans="1:6" s="68" customFormat="1" ht="86.25">
      <c r="A109" s="46"/>
      <c r="B109" s="73" t="s">
        <v>12</v>
      </c>
      <c r="C109" s="73" t="s">
        <v>207</v>
      </c>
      <c r="D109" s="652"/>
    </row>
    <row r="110" spans="1:6" s="68" customFormat="1" ht="24" customHeight="1">
      <c r="A110" s="46"/>
      <c r="B110" s="73" t="s">
        <v>13</v>
      </c>
      <c r="C110" s="82" t="s">
        <v>208</v>
      </c>
      <c r="D110" s="652"/>
    </row>
    <row r="111" spans="1:6" s="68" customFormat="1" ht="51.75">
      <c r="A111" s="46"/>
      <c r="B111" s="73" t="s">
        <v>209</v>
      </c>
      <c r="C111" s="82" t="s">
        <v>82</v>
      </c>
      <c r="D111" s="652"/>
    </row>
    <row r="112" spans="1:6" s="68" customFormat="1" ht="23.25" customHeight="1">
      <c r="A112" s="46"/>
      <c r="B112" s="637" t="s">
        <v>14</v>
      </c>
      <c r="C112" s="638"/>
      <c r="D112" s="102"/>
    </row>
    <row r="113" spans="1:6" s="68" customFormat="1" ht="19.5" customHeight="1">
      <c r="A113" s="46"/>
      <c r="B113" s="670" t="s">
        <v>205</v>
      </c>
      <c r="C113" s="670"/>
      <c r="D113" s="81">
        <f>+'4'!D83</f>
        <v>-78095.7</v>
      </c>
    </row>
    <row r="116" spans="1:6" s="68" customFormat="1" ht="66" customHeight="1">
      <c r="A116" s="46"/>
      <c r="B116" s="85" t="s">
        <v>9</v>
      </c>
      <c r="C116" s="86">
        <v>1134</v>
      </c>
      <c r="D116" s="135" t="s">
        <v>213</v>
      </c>
    </row>
    <row r="117" spans="1:6" s="68" customFormat="1">
      <c r="A117" s="46"/>
      <c r="B117" s="73" t="s">
        <v>10</v>
      </c>
      <c r="C117" s="87">
        <v>12002</v>
      </c>
      <c r="D117" s="76" t="s">
        <v>120</v>
      </c>
    </row>
    <row r="118" spans="1:6" s="68" customFormat="1" ht="86.25">
      <c r="A118" s="46"/>
      <c r="B118" s="83" t="s">
        <v>11</v>
      </c>
      <c r="C118" s="73" t="s">
        <v>201</v>
      </c>
      <c r="D118" s="652"/>
    </row>
    <row r="119" spans="1:6" s="68" customFormat="1" ht="69">
      <c r="A119" s="46"/>
      <c r="B119" s="73" t="s">
        <v>12</v>
      </c>
      <c r="C119" s="73" t="s">
        <v>202</v>
      </c>
      <c r="D119" s="652"/>
    </row>
    <row r="120" spans="1:6" s="68" customFormat="1" ht="24" customHeight="1">
      <c r="A120" s="46"/>
      <c r="B120" s="73" t="s">
        <v>13</v>
      </c>
      <c r="C120" s="82" t="s">
        <v>76</v>
      </c>
      <c r="D120" s="652"/>
    </row>
    <row r="121" spans="1:6" s="68" customFormat="1" ht="51.75">
      <c r="A121" s="46"/>
      <c r="B121" s="73" t="s">
        <v>203</v>
      </c>
      <c r="C121" s="82" t="s">
        <v>204</v>
      </c>
      <c r="D121" s="652"/>
    </row>
    <row r="122" spans="1:6" s="68" customFormat="1" ht="23.25" customHeight="1">
      <c r="A122" s="46"/>
      <c r="B122" s="637" t="s">
        <v>14</v>
      </c>
      <c r="C122" s="638"/>
      <c r="D122" s="102"/>
    </row>
    <row r="123" spans="1:6" s="68" customFormat="1" ht="19.5" customHeight="1">
      <c r="A123" s="46"/>
      <c r="B123" s="653" t="s">
        <v>205</v>
      </c>
      <c r="C123" s="654"/>
      <c r="D123" s="81">
        <f>+'4'!D89</f>
        <v>-71524.2</v>
      </c>
    </row>
    <row r="124" spans="1:6" s="68" customFormat="1" ht="19.5" customHeight="1">
      <c r="A124" s="46"/>
      <c r="B124" s="104"/>
      <c r="C124" s="104"/>
      <c r="D124" s="114"/>
      <c r="E124" s="114"/>
      <c r="F124" s="78"/>
    </row>
    <row r="125" spans="1:6" s="68" customFormat="1" ht="19.5" customHeight="1">
      <c r="A125" s="46"/>
      <c r="B125" s="104"/>
      <c r="C125" s="104"/>
      <c r="D125" s="80"/>
    </row>
    <row r="126" spans="1:6" s="105" customFormat="1" ht="21.75" customHeight="1">
      <c r="A126" s="106"/>
      <c r="B126" s="173" t="s">
        <v>197</v>
      </c>
      <c r="C126" s="174" t="s">
        <v>198</v>
      </c>
      <c r="D126" s="175"/>
    </row>
    <row r="127" spans="1:6" s="105" customFormat="1" ht="35.25" customHeight="1">
      <c r="A127" s="106"/>
      <c r="B127" s="176">
        <v>1165</v>
      </c>
      <c r="C127" s="177" t="s">
        <v>232</v>
      </c>
      <c r="D127" s="178"/>
    </row>
    <row r="128" spans="1:6" s="105" customFormat="1" ht="29.25" customHeight="1">
      <c r="A128" s="106"/>
      <c r="B128" s="106"/>
      <c r="C128" s="106"/>
      <c r="D128" s="106"/>
    </row>
    <row r="129" spans="1:4" s="105" customFormat="1" ht="21" customHeight="1">
      <c r="A129" s="106"/>
      <c r="B129" s="656" t="s">
        <v>200</v>
      </c>
      <c r="C129" s="657"/>
      <c r="D129" s="657"/>
    </row>
    <row r="130" spans="1:4" s="105" customFormat="1" ht="18" customHeight="1">
      <c r="A130" s="106"/>
      <c r="B130" s="106"/>
      <c r="C130" s="106"/>
      <c r="D130" s="106"/>
    </row>
    <row r="131" spans="1:4" s="105" customFormat="1" ht="76.5" customHeight="1">
      <c r="A131" s="106"/>
      <c r="B131" s="179" t="s">
        <v>9</v>
      </c>
      <c r="C131" s="180">
        <v>1165</v>
      </c>
      <c r="D131" s="181" t="s">
        <v>237</v>
      </c>
    </row>
    <row r="132" spans="1:4" s="105" customFormat="1">
      <c r="A132" s="106"/>
      <c r="B132" s="172" t="s">
        <v>10</v>
      </c>
      <c r="C132" s="176">
        <v>11002</v>
      </c>
      <c r="D132" s="182" t="s">
        <v>120</v>
      </c>
    </row>
    <row r="133" spans="1:4" s="105" customFormat="1" ht="51.75">
      <c r="A133" s="106"/>
      <c r="B133" s="170" t="s">
        <v>11</v>
      </c>
      <c r="C133" s="172" t="s">
        <v>244</v>
      </c>
      <c r="D133" s="658"/>
    </row>
    <row r="134" spans="1:4" s="105" customFormat="1" ht="103.5">
      <c r="A134" s="106"/>
      <c r="B134" s="172" t="s">
        <v>12</v>
      </c>
      <c r="C134" s="172" t="s">
        <v>245</v>
      </c>
      <c r="D134" s="659"/>
    </row>
    <row r="135" spans="1:4" s="105" customFormat="1" ht="24" customHeight="1">
      <c r="A135" s="106"/>
      <c r="B135" s="172" t="s">
        <v>13</v>
      </c>
      <c r="C135" s="183" t="s">
        <v>208</v>
      </c>
      <c r="D135" s="659"/>
    </row>
    <row r="136" spans="1:4" s="105" customFormat="1" ht="48.75" customHeight="1">
      <c r="A136" s="106"/>
      <c r="B136" s="172" t="s">
        <v>238</v>
      </c>
      <c r="C136" s="183" t="s">
        <v>239</v>
      </c>
      <c r="D136" s="660"/>
    </row>
    <row r="137" spans="1:4" s="105" customFormat="1" ht="23.25" customHeight="1">
      <c r="A137" s="106"/>
      <c r="B137" s="661" t="s">
        <v>14</v>
      </c>
      <c r="C137" s="662"/>
      <c r="D137" s="184"/>
    </row>
    <row r="138" spans="1:4" s="105" customFormat="1" ht="19.5" customHeight="1">
      <c r="A138" s="106"/>
      <c r="B138" s="663" t="s">
        <v>205</v>
      </c>
      <c r="C138" s="664"/>
      <c r="D138" s="136">
        <f>+'4'!D102</f>
        <v>20000</v>
      </c>
    </row>
    <row r="139" spans="1:4" s="105" customFormat="1" ht="21.75" customHeight="1">
      <c r="A139" s="106"/>
      <c r="B139" s="5"/>
      <c r="C139" s="5"/>
      <c r="D139" s="106"/>
    </row>
    <row r="140" spans="1:4" s="105" customFormat="1" ht="21.75" customHeight="1">
      <c r="A140" s="106"/>
      <c r="B140" s="5"/>
      <c r="C140" s="5"/>
      <c r="D140" s="80"/>
    </row>
    <row r="141" spans="1:4" s="105" customFormat="1" ht="21.75" customHeight="1">
      <c r="A141" s="106"/>
      <c r="B141" s="5"/>
      <c r="C141" s="5"/>
      <c r="D141" s="106"/>
    </row>
    <row r="142" spans="1:4" s="105" customFormat="1" ht="50.25" customHeight="1">
      <c r="A142" s="106"/>
      <c r="B142" s="331" t="s">
        <v>9</v>
      </c>
      <c r="C142" s="291">
        <v>1165</v>
      </c>
      <c r="D142" s="222" t="s">
        <v>211</v>
      </c>
    </row>
    <row r="143" spans="1:4" s="105" customFormat="1" ht="27.75" customHeight="1">
      <c r="A143" s="106"/>
      <c r="B143" s="22" t="s">
        <v>10</v>
      </c>
      <c r="C143" s="7" t="s">
        <v>410</v>
      </c>
      <c r="D143" s="334" t="s">
        <v>120</v>
      </c>
    </row>
    <row r="144" spans="1:4" s="105" customFormat="1" ht="51.75">
      <c r="A144" s="106"/>
      <c r="B144" s="330" t="s">
        <v>11</v>
      </c>
      <c r="C144" s="22" t="s">
        <v>411</v>
      </c>
      <c r="D144" s="335"/>
    </row>
    <row r="145" spans="1:4" s="105" customFormat="1" ht="34.5">
      <c r="A145" s="106"/>
      <c r="B145" s="22" t="s">
        <v>12</v>
      </c>
      <c r="C145" s="22" t="s">
        <v>412</v>
      </c>
      <c r="D145" s="335"/>
    </row>
    <row r="146" spans="1:4" s="105" customFormat="1" ht="29.25" customHeight="1">
      <c r="A146" s="106"/>
      <c r="B146" s="22" t="s">
        <v>13</v>
      </c>
      <c r="C146" s="38" t="s">
        <v>208</v>
      </c>
      <c r="D146" s="335"/>
    </row>
    <row r="147" spans="1:4" s="105" customFormat="1" ht="35.25" customHeight="1">
      <c r="A147" s="106"/>
      <c r="B147" s="22" t="s">
        <v>127</v>
      </c>
      <c r="C147" s="38" t="s">
        <v>239</v>
      </c>
      <c r="D147" s="335"/>
    </row>
    <row r="148" spans="1:4" s="105" customFormat="1" ht="21.75" customHeight="1">
      <c r="A148" s="106"/>
      <c r="B148" s="633" t="s">
        <v>14</v>
      </c>
      <c r="C148" s="634"/>
      <c r="D148" s="335"/>
    </row>
    <row r="149" spans="1:4" s="105" customFormat="1" ht="27.75" customHeight="1">
      <c r="A149" s="106"/>
      <c r="B149" s="635" t="s">
        <v>413</v>
      </c>
      <c r="C149" s="636"/>
      <c r="D149" s="6">
        <v>-1</v>
      </c>
    </row>
    <row r="150" spans="1:4" s="105" customFormat="1" ht="21.75" customHeight="1">
      <c r="A150" s="106"/>
      <c r="B150" s="635" t="s">
        <v>205</v>
      </c>
      <c r="C150" s="636"/>
      <c r="D150" s="6">
        <v>-481520</v>
      </c>
    </row>
    <row r="151" spans="1:4" s="105" customFormat="1" ht="21.75" customHeight="1">
      <c r="A151" s="106"/>
      <c r="B151" s="5"/>
      <c r="C151" s="5"/>
      <c r="D151" s="80"/>
    </row>
    <row r="152" spans="1:4" s="105" customFormat="1" ht="21.75" customHeight="1">
      <c r="A152" s="106"/>
      <c r="B152" s="5"/>
      <c r="C152" s="5"/>
      <c r="D152" s="106"/>
    </row>
    <row r="153" spans="1:4" s="105" customFormat="1" ht="50.25" customHeight="1">
      <c r="A153" s="106"/>
      <c r="B153" s="331" t="s">
        <v>9</v>
      </c>
      <c r="C153" s="291">
        <v>1165</v>
      </c>
      <c r="D153" s="222" t="s">
        <v>211</v>
      </c>
    </row>
    <row r="154" spans="1:4" s="105" customFormat="1" ht="27.75" customHeight="1">
      <c r="A154" s="106"/>
      <c r="B154" s="22" t="s">
        <v>10</v>
      </c>
      <c r="C154" s="7" t="s">
        <v>414</v>
      </c>
      <c r="D154" s="334" t="s">
        <v>120</v>
      </c>
    </row>
    <row r="155" spans="1:4" s="105" customFormat="1" ht="30.75" customHeight="1">
      <c r="A155" s="106"/>
      <c r="B155" s="330" t="s">
        <v>11</v>
      </c>
      <c r="C155" s="22" t="s">
        <v>415</v>
      </c>
      <c r="D155" s="335"/>
    </row>
    <row r="156" spans="1:4" s="105" customFormat="1" ht="51.75">
      <c r="A156" s="106"/>
      <c r="B156" s="22" t="s">
        <v>12</v>
      </c>
      <c r="C156" s="22" t="s">
        <v>416</v>
      </c>
      <c r="D156" s="335"/>
    </row>
    <row r="157" spans="1:4" s="105" customFormat="1" ht="47.25" customHeight="1">
      <c r="A157" s="106"/>
      <c r="B157" s="22" t="s">
        <v>13</v>
      </c>
      <c r="C157" s="38" t="s">
        <v>333</v>
      </c>
      <c r="D157" s="335"/>
    </row>
    <row r="158" spans="1:4" s="105" customFormat="1" ht="61.5" customHeight="1">
      <c r="A158" s="106"/>
      <c r="B158" s="22" t="s">
        <v>127</v>
      </c>
      <c r="C158" s="38" t="s">
        <v>417</v>
      </c>
      <c r="D158" s="335"/>
    </row>
    <row r="159" spans="1:4" s="105" customFormat="1" ht="21.75" customHeight="1">
      <c r="A159" s="106"/>
      <c r="B159" s="633" t="s">
        <v>14</v>
      </c>
      <c r="C159" s="634"/>
      <c r="D159" s="335"/>
    </row>
    <row r="160" spans="1:4" s="105" customFormat="1" ht="21.75" customHeight="1">
      <c r="A160" s="106"/>
      <c r="B160" s="635" t="s">
        <v>205</v>
      </c>
      <c r="C160" s="636"/>
      <c r="D160" s="6">
        <v>-2727000</v>
      </c>
    </row>
    <row r="161" spans="1:5" s="105" customFormat="1" ht="21.75" customHeight="1">
      <c r="A161" s="106"/>
      <c r="B161" s="5"/>
      <c r="C161" s="5"/>
      <c r="D161" s="80"/>
    </row>
    <row r="162" spans="1:5" s="105" customFormat="1" ht="21.75" customHeight="1">
      <c r="A162" s="106"/>
      <c r="B162" s="5"/>
      <c r="C162" s="5"/>
      <c r="D162" s="106"/>
    </row>
    <row r="163" spans="1:5" s="105" customFormat="1" ht="21" customHeight="1">
      <c r="A163" s="106"/>
      <c r="B163" s="329" t="s">
        <v>197</v>
      </c>
      <c r="C163" s="329" t="s">
        <v>198</v>
      </c>
      <c r="D163" s="106"/>
    </row>
    <row r="164" spans="1:5" s="105" customFormat="1" ht="21.75" customHeight="1">
      <c r="A164" s="106"/>
      <c r="B164" s="7">
        <v>1187</v>
      </c>
      <c r="C164" s="330" t="s">
        <v>418</v>
      </c>
      <c r="D164" s="106"/>
    </row>
    <row r="165" spans="1:5" s="105" customFormat="1" ht="15.75" customHeight="1">
      <c r="A165" s="106"/>
      <c r="B165" s="106"/>
      <c r="C165" s="106"/>
      <c r="D165" s="106"/>
    </row>
    <row r="166" spans="1:5" s="105" customFormat="1">
      <c r="A166" s="106"/>
      <c r="B166" s="106"/>
      <c r="C166" s="106"/>
      <c r="D166" s="106"/>
    </row>
    <row r="167" spans="1:5" s="105" customFormat="1" ht="48.75" customHeight="1">
      <c r="A167" s="106"/>
      <c r="B167" s="331" t="s">
        <v>9</v>
      </c>
      <c r="C167" s="291">
        <v>1187</v>
      </c>
      <c r="D167" s="222" t="s">
        <v>320</v>
      </c>
    </row>
    <row r="168" spans="1:5" s="105" customFormat="1" ht="27.75" customHeight="1">
      <c r="A168" s="106"/>
      <c r="B168" s="22" t="s">
        <v>10</v>
      </c>
      <c r="C168" s="7">
        <v>12002</v>
      </c>
      <c r="D168" s="20" t="s">
        <v>2</v>
      </c>
    </row>
    <row r="169" spans="1:5" s="105" customFormat="1" ht="81" customHeight="1">
      <c r="A169" s="106"/>
      <c r="B169" s="22" t="s">
        <v>11</v>
      </c>
      <c r="C169" s="22" t="s">
        <v>451</v>
      </c>
      <c r="D169" s="641"/>
    </row>
    <row r="170" spans="1:5" s="105" customFormat="1" ht="99" customHeight="1">
      <c r="A170" s="106"/>
      <c r="B170" s="22" t="s">
        <v>12</v>
      </c>
      <c r="C170" s="22" t="s">
        <v>452</v>
      </c>
      <c r="D170" s="641"/>
    </row>
    <row r="171" spans="1:5" s="105" customFormat="1" ht="27" customHeight="1">
      <c r="A171" s="106"/>
      <c r="B171" s="22" t="s">
        <v>13</v>
      </c>
      <c r="C171" s="38" t="s">
        <v>76</v>
      </c>
      <c r="D171" s="641"/>
    </row>
    <row r="172" spans="1:5" s="105" customFormat="1" ht="84" customHeight="1">
      <c r="A172" s="106"/>
      <c r="B172" s="22" t="s">
        <v>422</v>
      </c>
      <c r="C172" s="38" t="s">
        <v>453</v>
      </c>
      <c r="D172" s="641"/>
    </row>
    <row r="173" spans="1:5" s="105" customFormat="1" ht="22.5" customHeight="1">
      <c r="A173" s="106"/>
      <c r="B173" s="642" t="s">
        <v>14</v>
      </c>
      <c r="C173" s="643"/>
      <c r="D173" s="641"/>
    </row>
    <row r="174" spans="1:5" s="105" customFormat="1" ht="24" customHeight="1">
      <c r="A174" s="106"/>
      <c r="B174" s="644" t="s">
        <v>205</v>
      </c>
      <c r="C174" s="644"/>
      <c r="D174" s="370">
        <v>-115664</v>
      </c>
      <c r="E174" s="377"/>
    </row>
    <row r="175" spans="1:5" s="105" customFormat="1" ht="27" customHeight="1">
      <c r="A175" s="106"/>
      <c r="B175" s="106"/>
      <c r="C175" s="106"/>
      <c r="D175" s="108"/>
    </row>
    <row r="176" spans="1:5" s="105" customFormat="1">
      <c r="A176" s="106"/>
      <c r="B176" s="106"/>
      <c r="C176" s="106"/>
      <c r="D176" s="106"/>
    </row>
    <row r="177" spans="1:5" s="105" customFormat="1" ht="48.75" customHeight="1">
      <c r="A177" s="106"/>
      <c r="B177" s="331" t="s">
        <v>9</v>
      </c>
      <c r="C177" s="291">
        <v>1187</v>
      </c>
      <c r="D177" s="222" t="s">
        <v>320</v>
      </c>
    </row>
    <row r="178" spans="1:5" s="105" customFormat="1" ht="27.75" customHeight="1">
      <c r="A178" s="106"/>
      <c r="B178" s="22" t="s">
        <v>10</v>
      </c>
      <c r="C178" s="7" t="s">
        <v>419</v>
      </c>
      <c r="D178" s="20" t="s">
        <v>2</v>
      </c>
    </row>
    <row r="179" spans="1:5" s="105" customFormat="1" ht="45" customHeight="1">
      <c r="A179" s="106"/>
      <c r="B179" s="22" t="s">
        <v>11</v>
      </c>
      <c r="C179" s="22" t="s">
        <v>420</v>
      </c>
      <c r="D179" s="641"/>
    </row>
    <row r="180" spans="1:5" s="105" customFormat="1" ht="39.75" customHeight="1">
      <c r="A180" s="106"/>
      <c r="B180" s="22" t="s">
        <v>12</v>
      </c>
      <c r="C180" s="22" t="s">
        <v>421</v>
      </c>
      <c r="D180" s="641"/>
    </row>
    <row r="181" spans="1:5" s="105" customFormat="1" ht="27" customHeight="1">
      <c r="A181" s="106"/>
      <c r="B181" s="22" t="s">
        <v>13</v>
      </c>
      <c r="C181" s="38" t="s">
        <v>76</v>
      </c>
      <c r="D181" s="641"/>
    </row>
    <row r="182" spans="1:5" s="105" customFormat="1" ht="75.75" customHeight="1">
      <c r="A182" s="106"/>
      <c r="B182" s="22" t="s">
        <v>422</v>
      </c>
      <c r="C182" s="38" t="s">
        <v>423</v>
      </c>
      <c r="D182" s="641"/>
    </row>
    <row r="183" spans="1:5" s="105" customFormat="1" ht="22.5" customHeight="1">
      <c r="A183" s="106"/>
      <c r="B183" s="642" t="s">
        <v>14</v>
      </c>
      <c r="C183" s="643"/>
      <c r="D183" s="641"/>
    </row>
    <row r="184" spans="1:5" s="105" customFormat="1" ht="24" customHeight="1">
      <c r="A184" s="106"/>
      <c r="B184" s="644" t="s">
        <v>205</v>
      </c>
      <c r="C184" s="644"/>
      <c r="D184" s="370">
        <v>825237</v>
      </c>
      <c r="E184" s="377"/>
    </row>
    <row r="185" spans="1:5" s="105" customFormat="1" ht="27" customHeight="1">
      <c r="A185" s="106"/>
      <c r="B185" s="106"/>
      <c r="C185" s="106"/>
      <c r="D185" s="108"/>
    </row>
    <row r="186" spans="1:5" s="105" customFormat="1" ht="48.75" customHeight="1">
      <c r="A186" s="106"/>
      <c r="B186" s="331" t="s">
        <v>9</v>
      </c>
      <c r="C186" s="291">
        <v>1187</v>
      </c>
      <c r="D186" s="222" t="s">
        <v>320</v>
      </c>
    </row>
    <row r="187" spans="1:5" s="105" customFormat="1" ht="27.75" customHeight="1">
      <c r="A187" s="106"/>
      <c r="B187" s="22" t="s">
        <v>10</v>
      </c>
      <c r="C187" s="7">
        <v>12006</v>
      </c>
      <c r="D187" s="20" t="s">
        <v>2</v>
      </c>
    </row>
    <row r="188" spans="1:5" s="105" customFormat="1" ht="72.75" customHeight="1">
      <c r="A188" s="106"/>
      <c r="B188" s="22" t="s">
        <v>11</v>
      </c>
      <c r="C188" s="22" t="s">
        <v>454</v>
      </c>
      <c r="D188" s="641"/>
    </row>
    <row r="189" spans="1:5" s="105" customFormat="1" ht="67.5" customHeight="1">
      <c r="A189" s="106"/>
      <c r="B189" s="22" t="s">
        <v>12</v>
      </c>
      <c r="C189" s="22" t="s">
        <v>455</v>
      </c>
      <c r="D189" s="641"/>
    </row>
    <row r="190" spans="1:5" s="105" customFormat="1" ht="42" customHeight="1">
      <c r="A190" s="106"/>
      <c r="B190" s="22" t="s">
        <v>13</v>
      </c>
      <c r="C190" s="38" t="s">
        <v>76</v>
      </c>
      <c r="D190" s="641"/>
    </row>
    <row r="191" spans="1:5" s="105" customFormat="1" ht="101.25" customHeight="1">
      <c r="A191" s="106"/>
      <c r="B191" s="22" t="s">
        <v>422</v>
      </c>
      <c r="C191" s="38" t="s">
        <v>456</v>
      </c>
      <c r="D191" s="641"/>
    </row>
    <row r="192" spans="1:5" s="105" customFormat="1" ht="22.5" customHeight="1">
      <c r="A192" s="106"/>
      <c r="B192" s="642" t="s">
        <v>14</v>
      </c>
      <c r="C192" s="643"/>
      <c r="D192" s="641"/>
    </row>
    <row r="193" spans="1:5" s="105" customFormat="1" ht="24" customHeight="1">
      <c r="A193" s="106"/>
      <c r="B193" s="644" t="s">
        <v>205</v>
      </c>
      <c r="C193" s="644"/>
      <c r="D193" s="370">
        <v>-2019</v>
      </c>
      <c r="E193" s="377"/>
    </row>
    <row r="194" spans="1:5" s="105" customFormat="1" ht="27" customHeight="1">
      <c r="A194" s="106"/>
      <c r="B194" s="106"/>
      <c r="C194" s="106"/>
      <c r="D194" s="108"/>
    </row>
    <row r="195" spans="1:5" s="105" customFormat="1" ht="27" customHeight="1">
      <c r="A195" s="106"/>
      <c r="B195" s="106"/>
      <c r="C195" s="106"/>
      <c r="D195" s="108"/>
    </row>
    <row r="196" spans="1:5" s="105" customFormat="1" ht="48.75" customHeight="1">
      <c r="A196" s="106"/>
      <c r="B196" s="331" t="s">
        <v>9</v>
      </c>
      <c r="C196" s="291">
        <v>1187</v>
      </c>
      <c r="D196" s="222" t="s">
        <v>320</v>
      </c>
    </row>
    <row r="197" spans="1:5" s="105" customFormat="1" ht="27.75" customHeight="1">
      <c r="A197" s="106"/>
      <c r="B197" s="22" t="s">
        <v>10</v>
      </c>
      <c r="C197" s="7">
        <v>12012</v>
      </c>
      <c r="D197" s="20" t="s">
        <v>2</v>
      </c>
    </row>
    <row r="198" spans="1:5" s="105" customFormat="1" ht="72.75" customHeight="1">
      <c r="A198" s="106"/>
      <c r="B198" s="22" t="s">
        <v>11</v>
      </c>
      <c r="C198" s="22" t="s">
        <v>457</v>
      </c>
      <c r="D198" s="641"/>
    </row>
    <row r="199" spans="1:5" s="105" customFormat="1" ht="67.5" customHeight="1">
      <c r="A199" s="106"/>
      <c r="B199" s="22" t="s">
        <v>12</v>
      </c>
      <c r="C199" s="22" t="s">
        <v>458</v>
      </c>
      <c r="D199" s="641"/>
    </row>
    <row r="200" spans="1:5" s="105" customFormat="1" ht="42" customHeight="1">
      <c r="A200" s="106"/>
      <c r="B200" s="22" t="s">
        <v>13</v>
      </c>
      <c r="C200" s="38" t="s">
        <v>76</v>
      </c>
      <c r="D200" s="641"/>
    </row>
    <row r="201" spans="1:5" s="105" customFormat="1" ht="101.25" customHeight="1">
      <c r="A201" s="106"/>
      <c r="B201" s="22" t="s">
        <v>422</v>
      </c>
      <c r="C201" s="38" t="s">
        <v>459</v>
      </c>
      <c r="D201" s="641"/>
    </row>
    <row r="202" spans="1:5" s="105" customFormat="1" ht="22.5" customHeight="1">
      <c r="A202" s="106"/>
      <c r="B202" s="642" t="s">
        <v>14</v>
      </c>
      <c r="C202" s="643"/>
      <c r="D202" s="641"/>
    </row>
    <row r="203" spans="1:5" s="105" customFormat="1" ht="22.5" customHeight="1">
      <c r="A203" s="106"/>
      <c r="B203" s="644" t="s">
        <v>462</v>
      </c>
      <c r="C203" s="644"/>
      <c r="D203" s="370">
        <v>-580</v>
      </c>
    </row>
    <row r="204" spans="1:5" s="105" customFormat="1" ht="24" customHeight="1">
      <c r="A204" s="106"/>
      <c r="B204" s="644" t="s">
        <v>205</v>
      </c>
      <c r="C204" s="644"/>
      <c r="D204" s="370">
        <v>-49698</v>
      </c>
      <c r="E204" s="377"/>
    </row>
    <row r="205" spans="1:5" s="105" customFormat="1" ht="27" customHeight="1">
      <c r="A205" s="106"/>
      <c r="B205" s="106"/>
      <c r="C205" s="106"/>
      <c r="D205" s="108"/>
    </row>
    <row r="206" spans="1:5" s="105" customFormat="1" ht="80.25" customHeight="1">
      <c r="A206" s="106"/>
      <c r="B206" s="331" t="s">
        <v>9</v>
      </c>
      <c r="C206" s="7" t="s">
        <v>424</v>
      </c>
      <c r="D206" s="222" t="s">
        <v>425</v>
      </c>
    </row>
    <row r="207" spans="1:5" s="105" customFormat="1" ht="25.5" customHeight="1">
      <c r="A207" s="106"/>
      <c r="B207" s="22" t="s">
        <v>10</v>
      </c>
      <c r="C207" s="7" t="s">
        <v>426</v>
      </c>
      <c r="D207" s="20" t="s">
        <v>2</v>
      </c>
    </row>
    <row r="208" spans="1:5" s="105" customFormat="1" ht="40.5" customHeight="1">
      <c r="A208" s="106"/>
      <c r="B208" s="22" t="s">
        <v>11</v>
      </c>
      <c r="C208" s="22" t="s">
        <v>427</v>
      </c>
      <c r="D208" s="641"/>
    </row>
    <row r="209" spans="1:4" s="105" customFormat="1" ht="45.75" customHeight="1">
      <c r="A209" s="106"/>
      <c r="B209" s="22" t="s">
        <v>12</v>
      </c>
      <c r="C209" s="22" t="s">
        <v>428</v>
      </c>
      <c r="D209" s="641"/>
    </row>
    <row r="210" spans="1:4" s="105" customFormat="1" ht="27" customHeight="1">
      <c r="A210" s="106"/>
      <c r="B210" s="22" t="s">
        <v>13</v>
      </c>
      <c r="C210" s="32" t="s">
        <v>76</v>
      </c>
      <c r="D210" s="641"/>
    </row>
    <row r="211" spans="1:4" s="105" customFormat="1" ht="72.75" customHeight="1">
      <c r="A211" s="106"/>
      <c r="B211" s="22" t="s">
        <v>422</v>
      </c>
      <c r="C211" s="22" t="s">
        <v>429</v>
      </c>
      <c r="D211" s="641"/>
    </row>
    <row r="212" spans="1:4" s="105" customFormat="1" ht="28.5" customHeight="1">
      <c r="A212" s="106"/>
      <c r="B212" s="642" t="s">
        <v>14</v>
      </c>
      <c r="C212" s="643"/>
      <c r="D212" s="641"/>
    </row>
    <row r="213" spans="1:4" s="105" customFormat="1" ht="28.5" customHeight="1">
      <c r="A213" s="106"/>
      <c r="B213" s="665" t="s">
        <v>430</v>
      </c>
      <c r="C213" s="666"/>
      <c r="D213" s="332">
        <v>1066.82</v>
      </c>
    </row>
    <row r="214" spans="1:4" s="105" customFormat="1" ht="28.5" customHeight="1">
      <c r="A214" s="106"/>
      <c r="B214" s="665" t="s">
        <v>431</v>
      </c>
      <c r="C214" s="666"/>
      <c r="D214" s="332">
        <v>725.5</v>
      </c>
    </row>
    <row r="215" spans="1:4" s="105" customFormat="1" ht="35.25" customHeight="1">
      <c r="A215" s="106"/>
      <c r="B215" s="665" t="s">
        <v>432</v>
      </c>
      <c r="C215" s="666"/>
      <c r="D215" s="371">
        <v>-103.9</v>
      </c>
    </row>
    <row r="216" spans="1:4" s="105" customFormat="1" ht="39.75" customHeight="1">
      <c r="A216" s="106"/>
      <c r="B216" s="665" t="s">
        <v>433</v>
      </c>
      <c r="C216" s="666"/>
      <c r="D216" s="371">
        <v>-13</v>
      </c>
    </row>
    <row r="217" spans="1:4" s="105" customFormat="1" ht="39.75" customHeight="1">
      <c r="A217" s="106"/>
      <c r="B217" s="665" t="s">
        <v>434</v>
      </c>
      <c r="C217" s="666"/>
      <c r="D217" s="371">
        <v>-100</v>
      </c>
    </row>
    <row r="218" spans="1:4" s="105" customFormat="1" ht="40.5" customHeight="1">
      <c r="A218" s="106"/>
      <c r="B218" s="665" t="s">
        <v>435</v>
      </c>
      <c r="C218" s="666"/>
      <c r="D218" s="371">
        <v>-1.218</v>
      </c>
    </row>
    <row r="219" spans="1:4" s="105" customFormat="1" ht="39.75" customHeight="1">
      <c r="A219" s="106"/>
      <c r="B219" s="665" t="s">
        <v>436</v>
      </c>
      <c r="C219" s="666"/>
      <c r="D219" s="372">
        <v>-102</v>
      </c>
    </row>
    <row r="220" spans="1:4" s="105" customFormat="1" ht="42.75" customHeight="1">
      <c r="A220" s="106"/>
      <c r="B220" s="665" t="s">
        <v>437</v>
      </c>
      <c r="C220" s="666"/>
      <c r="D220" s="371">
        <v>53.5</v>
      </c>
    </row>
    <row r="221" spans="1:4" s="105" customFormat="1" ht="24" customHeight="1">
      <c r="A221" s="106"/>
      <c r="B221" s="644" t="s">
        <v>205</v>
      </c>
      <c r="C221" s="644"/>
      <c r="D221" s="410">
        <v>3547365</v>
      </c>
    </row>
    <row r="222" spans="1:4" s="105" customFormat="1" ht="27" customHeight="1">
      <c r="A222" s="106"/>
      <c r="B222" s="106"/>
      <c r="C222" s="106"/>
      <c r="D222" s="108"/>
    </row>
    <row r="223" spans="1:4" s="105" customFormat="1" ht="29.25" customHeight="1">
      <c r="A223" s="106"/>
      <c r="B223" s="5"/>
      <c r="C223" s="5"/>
      <c r="D223" s="115"/>
    </row>
    <row r="224" spans="1:4" s="68" customFormat="1" ht="19.5" customHeight="1">
      <c r="A224" s="46"/>
      <c r="B224" s="104"/>
      <c r="C224" s="104"/>
      <c r="D224" s="80"/>
    </row>
    <row r="225" spans="2:4" ht="23.25" customHeight="1">
      <c r="B225" s="63" t="s">
        <v>6</v>
      </c>
      <c r="C225" s="57" t="s">
        <v>7</v>
      </c>
      <c r="D225" s="47"/>
    </row>
    <row r="226" spans="2:4" ht="18.75" customHeight="1">
      <c r="B226" s="63">
        <v>1190</v>
      </c>
      <c r="C226" s="57" t="s">
        <v>99</v>
      </c>
      <c r="D226" s="64"/>
    </row>
    <row r="227" spans="2:4" ht="18.75" customHeight="1"/>
    <row r="228" spans="2:4">
      <c r="B228" s="60" t="s">
        <v>8</v>
      </c>
      <c r="C228" s="47"/>
      <c r="D228" s="47"/>
    </row>
    <row r="229" spans="2:4">
      <c r="B229" s="60"/>
      <c r="C229" s="47"/>
      <c r="D229" s="47"/>
    </row>
    <row r="230" spans="2:4" ht="72.75" customHeight="1">
      <c r="B230" s="63" t="s">
        <v>9</v>
      </c>
      <c r="C230" s="49">
        <v>1190</v>
      </c>
      <c r="D230" s="130" t="s">
        <v>212</v>
      </c>
    </row>
    <row r="231" spans="2:4" ht="22.5" customHeight="1">
      <c r="B231" s="63" t="s">
        <v>10</v>
      </c>
      <c r="C231" s="49" t="s">
        <v>81</v>
      </c>
      <c r="D231" s="131" t="s">
        <v>2</v>
      </c>
    </row>
    <row r="232" spans="2:4" ht="103.5">
      <c r="B232" s="32" t="s">
        <v>11</v>
      </c>
      <c r="C232" s="9" t="s">
        <v>100</v>
      </c>
      <c r="D232" s="132"/>
    </row>
    <row r="233" spans="2:4" ht="86.25" customHeight="1">
      <c r="B233" s="32" t="s">
        <v>12</v>
      </c>
      <c r="C233" s="9" t="s">
        <v>101</v>
      </c>
      <c r="D233" s="132"/>
    </row>
    <row r="234" spans="2:4">
      <c r="B234" s="32" t="s">
        <v>13</v>
      </c>
      <c r="C234" s="9" t="s">
        <v>76</v>
      </c>
      <c r="D234" s="132"/>
    </row>
    <row r="235" spans="2:4" ht="51.75">
      <c r="B235" s="32" t="s">
        <v>102</v>
      </c>
      <c r="C235" s="9" t="s">
        <v>82</v>
      </c>
      <c r="D235" s="132"/>
    </row>
    <row r="236" spans="2:4" ht="17.25" customHeight="1">
      <c r="B236" s="655" t="s">
        <v>14</v>
      </c>
      <c r="C236" s="655"/>
      <c r="D236" s="132"/>
    </row>
    <row r="237" spans="2:4" ht="40.5" customHeight="1">
      <c r="B237" s="650" t="s">
        <v>103</v>
      </c>
      <c r="C237" s="650"/>
      <c r="D237" s="133">
        <v>-50</v>
      </c>
    </row>
    <row r="238" spans="2:4">
      <c r="B238" s="644" t="s">
        <v>80</v>
      </c>
      <c r="C238" s="644"/>
      <c r="D238" s="133">
        <f>+'6'!D49</f>
        <v>-379530</v>
      </c>
    </row>
    <row r="241" spans="1:4" ht="65.25" customHeight="1">
      <c r="A241" s="46"/>
      <c r="B241" s="625" t="s">
        <v>240</v>
      </c>
      <c r="C241" s="625"/>
      <c r="D241" s="625"/>
    </row>
    <row r="242" spans="1:4">
      <c r="A242" s="46"/>
      <c r="B242" s="625"/>
      <c r="C242" s="625"/>
      <c r="D242" s="625"/>
    </row>
    <row r="243" spans="1:4">
      <c r="A243" s="46"/>
      <c r="B243" s="46"/>
      <c r="C243" s="46"/>
      <c r="D243"/>
    </row>
    <row r="244" spans="1:4">
      <c r="A244" s="669" t="s">
        <v>105</v>
      </c>
      <c r="B244" s="669"/>
      <c r="C244" s="669"/>
      <c r="D244" s="68"/>
    </row>
    <row r="245" spans="1:4">
      <c r="A245" s="53"/>
      <c r="B245" s="53"/>
      <c r="C245" s="53"/>
      <c r="D245" s="68"/>
    </row>
    <row r="246" spans="1:4">
      <c r="A246" s="71" t="s">
        <v>116</v>
      </c>
      <c r="B246" s="50"/>
      <c r="C246" s="50"/>
      <c r="D246" s="48"/>
    </row>
    <row r="247" spans="1:4">
      <c r="A247" s="53"/>
      <c r="B247" s="53"/>
      <c r="C247" s="53"/>
      <c r="D247" s="68"/>
    </row>
    <row r="248" spans="1:4">
      <c r="A248" s="46"/>
      <c r="B248" s="46"/>
      <c r="C248" s="46"/>
      <c r="D248"/>
    </row>
    <row r="249" spans="1:4" ht="51.75">
      <c r="A249" s="58"/>
      <c r="B249" s="55" t="s">
        <v>117</v>
      </c>
      <c r="C249" s="56">
        <v>1139</v>
      </c>
      <c r="D249" s="134" t="s">
        <v>118</v>
      </c>
    </row>
    <row r="250" spans="1:4">
      <c r="A250" s="58"/>
      <c r="B250" s="52" t="s">
        <v>119</v>
      </c>
      <c r="C250" s="51">
        <v>11001</v>
      </c>
      <c r="D250" s="69" t="s">
        <v>120</v>
      </c>
    </row>
    <row r="251" spans="1:4">
      <c r="A251" s="58"/>
      <c r="B251" s="52" t="s">
        <v>121</v>
      </c>
      <c r="C251" s="52" t="s">
        <v>122</v>
      </c>
      <c r="D251" s="667"/>
    </row>
    <row r="252" spans="1:4" ht="69">
      <c r="A252" s="58"/>
      <c r="B252" s="52" t="s">
        <v>123</v>
      </c>
      <c r="C252" s="65" t="s">
        <v>124</v>
      </c>
      <c r="D252" s="667"/>
    </row>
    <row r="253" spans="1:4">
      <c r="A253" s="58"/>
      <c r="B253" s="52" t="s">
        <v>125</v>
      </c>
      <c r="C253" s="52" t="s">
        <v>126</v>
      </c>
      <c r="D253" s="667"/>
    </row>
    <row r="254" spans="1:4" ht="51.75">
      <c r="A254" s="58"/>
      <c r="B254" s="54" t="s">
        <v>127</v>
      </c>
      <c r="C254" s="52" t="s">
        <v>105</v>
      </c>
      <c r="D254" s="667"/>
    </row>
    <row r="255" spans="1:4">
      <c r="A255" s="58"/>
      <c r="B255" s="66"/>
      <c r="C255" s="70" t="s">
        <v>128</v>
      </c>
      <c r="D255" s="55"/>
    </row>
    <row r="256" spans="1:4">
      <c r="A256" s="58"/>
      <c r="B256" s="668" t="s">
        <v>129</v>
      </c>
      <c r="C256" s="668"/>
      <c r="D256" s="136">
        <v>0</v>
      </c>
    </row>
    <row r="259" spans="1:6" ht="51.75">
      <c r="A259" s="58"/>
      <c r="B259" s="55" t="s">
        <v>117</v>
      </c>
      <c r="C259" s="56">
        <v>1139</v>
      </c>
      <c r="D259" s="130" t="s">
        <v>212</v>
      </c>
    </row>
    <row r="260" spans="1:6">
      <c r="A260" s="58"/>
      <c r="B260" s="52" t="s">
        <v>119</v>
      </c>
      <c r="C260" s="51">
        <v>11001</v>
      </c>
      <c r="D260" s="69" t="s">
        <v>120</v>
      </c>
    </row>
    <row r="261" spans="1:6">
      <c r="A261" s="58"/>
      <c r="B261" s="52" t="s">
        <v>121</v>
      </c>
      <c r="C261" s="52" t="s">
        <v>122</v>
      </c>
      <c r="D261" s="667"/>
    </row>
    <row r="262" spans="1:6" ht="69">
      <c r="A262" s="58"/>
      <c r="B262" s="52" t="s">
        <v>123</v>
      </c>
      <c r="C262" s="65" t="s">
        <v>124</v>
      </c>
      <c r="D262" s="667"/>
    </row>
    <row r="263" spans="1:6">
      <c r="A263" s="58"/>
      <c r="B263" s="52" t="s">
        <v>125</v>
      </c>
      <c r="C263" s="52" t="s">
        <v>126</v>
      </c>
      <c r="D263" s="667"/>
    </row>
    <row r="264" spans="1:6" ht="51.75">
      <c r="A264" s="58"/>
      <c r="B264" s="54" t="s">
        <v>127</v>
      </c>
      <c r="C264" s="52" t="s">
        <v>105</v>
      </c>
      <c r="D264" s="667"/>
    </row>
    <row r="265" spans="1:6">
      <c r="A265" s="58"/>
      <c r="B265" s="66"/>
      <c r="C265" s="70" t="s">
        <v>128</v>
      </c>
      <c r="D265" s="55"/>
    </row>
    <row r="266" spans="1:6">
      <c r="A266" s="58"/>
      <c r="B266" s="668" t="s">
        <v>129</v>
      </c>
      <c r="C266" s="668"/>
      <c r="D266" s="136">
        <v>-886864.7</v>
      </c>
    </row>
    <row r="268" spans="1:6" s="105" customFormat="1" ht="21.75" customHeight="1">
      <c r="A268" s="106"/>
      <c r="B268" s="5"/>
      <c r="C268" s="5"/>
      <c r="D268" s="106"/>
    </row>
    <row r="269" spans="1:6" s="68" customFormat="1" ht="21.75" customHeight="1">
      <c r="A269" s="46"/>
      <c r="B269" s="84" t="s">
        <v>197</v>
      </c>
      <c r="C269" s="84" t="s">
        <v>198</v>
      </c>
      <c r="D269" s="79"/>
      <c r="E269" s="114"/>
      <c r="F269" s="78"/>
    </row>
    <row r="270" spans="1:6" s="105" customFormat="1" ht="35.25" customHeight="1">
      <c r="A270" s="106"/>
      <c r="B270" s="176">
        <v>1165</v>
      </c>
      <c r="C270" s="177" t="s">
        <v>232</v>
      </c>
      <c r="D270" s="178"/>
    </row>
    <row r="271" spans="1:6" s="68" customFormat="1" ht="29.25" customHeight="1">
      <c r="A271" s="46"/>
      <c r="B271" s="46"/>
      <c r="C271" s="46"/>
      <c r="D271" s="46"/>
      <c r="E271" s="46"/>
      <c r="F271" s="46"/>
    </row>
    <row r="272" spans="1:6" s="105" customFormat="1" ht="50.25" customHeight="1">
      <c r="A272" s="106"/>
      <c r="B272" s="331" t="s">
        <v>9</v>
      </c>
      <c r="C272" s="291">
        <v>1165</v>
      </c>
      <c r="D272" s="222" t="s">
        <v>211</v>
      </c>
    </row>
    <row r="273" spans="1:4" s="105" customFormat="1" ht="27.75" customHeight="1">
      <c r="A273" s="106"/>
      <c r="B273" s="22" t="s">
        <v>10</v>
      </c>
      <c r="C273" s="7" t="s">
        <v>414</v>
      </c>
      <c r="D273" s="334" t="s">
        <v>120</v>
      </c>
    </row>
    <row r="274" spans="1:4" s="105" customFormat="1" ht="30.75" customHeight="1">
      <c r="A274" s="106"/>
      <c r="B274" s="330" t="s">
        <v>11</v>
      </c>
      <c r="C274" s="22" t="s">
        <v>415</v>
      </c>
      <c r="D274" s="335"/>
    </row>
    <row r="275" spans="1:4" s="105" customFormat="1" ht="51.75">
      <c r="A275" s="106"/>
      <c r="B275" s="22" t="s">
        <v>12</v>
      </c>
      <c r="C275" s="22" t="s">
        <v>416</v>
      </c>
      <c r="D275" s="335"/>
    </row>
    <row r="276" spans="1:4" s="105" customFormat="1" ht="47.25" customHeight="1">
      <c r="A276" s="106"/>
      <c r="B276" s="22" t="s">
        <v>13</v>
      </c>
      <c r="C276" s="38" t="s">
        <v>333</v>
      </c>
      <c r="D276" s="335"/>
    </row>
    <row r="277" spans="1:4" s="105" customFormat="1" ht="61.5" customHeight="1">
      <c r="A277" s="106"/>
      <c r="B277" s="22" t="s">
        <v>127</v>
      </c>
      <c r="C277" s="38" t="s">
        <v>417</v>
      </c>
      <c r="D277" s="335"/>
    </row>
    <row r="278" spans="1:4" s="105" customFormat="1" ht="21.75" customHeight="1">
      <c r="A278" s="106"/>
      <c r="B278" s="633" t="s">
        <v>14</v>
      </c>
      <c r="C278" s="634"/>
      <c r="D278" s="335"/>
    </row>
    <row r="279" spans="1:4" s="105" customFormat="1" ht="21.75" customHeight="1">
      <c r="A279" s="106"/>
      <c r="B279" s="635" t="s">
        <v>205</v>
      </c>
      <c r="C279" s="636"/>
      <c r="D279" s="6">
        <v>-2727000</v>
      </c>
    </row>
  </sheetData>
  <mergeCells count="87">
    <mergeCell ref="D198:D202"/>
    <mergeCell ref="B202:C202"/>
    <mergeCell ref="B204:C204"/>
    <mergeCell ref="B203:C203"/>
    <mergeCell ref="D188:D192"/>
    <mergeCell ref="B192:C192"/>
    <mergeCell ref="B193:C193"/>
    <mergeCell ref="B96:C96"/>
    <mergeCell ref="B97:C97"/>
    <mergeCell ref="B98:C98"/>
    <mergeCell ref="B99:C99"/>
    <mergeCell ref="B148:C148"/>
    <mergeCell ref="B113:C113"/>
    <mergeCell ref="B104:D104"/>
    <mergeCell ref="B91:C91"/>
    <mergeCell ref="B92:C92"/>
    <mergeCell ref="B93:C93"/>
    <mergeCell ref="B94:C94"/>
    <mergeCell ref="B95:C95"/>
    <mergeCell ref="B74:C74"/>
    <mergeCell ref="B80:D80"/>
    <mergeCell ref="B88:C88"/>
    <mergeCell ref="B89:C89"/>
    <mergeCell ref="B90:C90"/>
    <mergeCell ref="B57:C57"/>
    <mergeCell ref="B58:C58"/>
    <mergeCell ref="B59:C59"/>
    <mergeCell ref="B65:D65"/>
    <mergeCell ref="B73:C73"/>
    <mergeCell ref="B215:C215"/>
    <mergeCell ref="B242:D242"/>
    <mergeCell ref="D261:D264"/>
    <mergeCell ref="B266:C266"/>
    <mergeCell ref="B256:C256"/>
    <mergeCell ref="D251:D254"/>
    <mergeCell ref="A244:C244"/>
    <mergeCell ref="B216:C216"/>
    <mergeCell ref="B217:C217"/>
    <mergeCell ref="B218:C218"/>
    <mergeCell ref="B150:C150"/>
    <mergeCell ref="B238:C238"/>
    <mergeCell ref="B241:D241"/>
    <mergeCell ref="B159:C159"/>
    <mergeCell ref="B183:C183"/>
    <mergeCell ref="B184:C184"/>
    <mergeCell ref="D169:D173"/>
    <mergeCell ref="B173:C173"/>
    <mergeCell ref="B174:C174"/>
    <mergeCell ref="D208:D212"/>
    <mergeCell ref="B212:C212"/>
    <mergeCell ref="B213:C213"/>
    <mergeCell ref="B219:C219"/>
    <mergeCell ref="B220:C220"/>
    <mergeCell ref="B221:C221"/>
    <mergeCell ref="B214:C214"/>
    <mergeCell ref="B55:C55"/>
    <mergeCell ref="B56:C56"/>
    <mergeCell ref="B237:C237"/>
    <mergeCell ref="C102:D102"/>
    <mergeCell ref="D108:D111"/>
    <mergeCell ref="D118:D121"/>
    <mergeCell ref="B122:C122"/>
    <mergeCell ref="B123:C123"/>
    <mergeCell ref="B236:C236"/>
    <mergeCell ref="B129:D129"/>
    <mergeCell ref="D133:D136"/>
    <mergeCell ref="B137:C137"/>
    <mergeCell ref="B138:C138"/>
    <mergeCell ref="B160:C160"/>
    <mergeCell ref="D179:D183"/>
    <mergeCell ref="B149:C149"/>
    <mergeCell ref="B278:C278"/>
    <mergeCell ref="B279:C279"/>
    <mergeCell ref="B2:D2"/>
    <mergeCell ref="B3:D3"/>
    <mergeCell ref="B112:C112"/>
    <mergeCell ref="B5:D5"/>
    <mergeCell ref="B7:D7"/>
    <mergeCell ref="D17:D21"/>
    <mergeCell ref="B21:C21"/>
    <mergeCell ref="B22:C22"/>
    <mergeCell ref="B28:D28"/>
    <mergeCell ref="B36:C36"/>
    <mergeCell ref="B37:C37"/>
    <mergeCell ref="B38:C38"/>
    <mergeCell ref="B46:C46"/>
    <mergeCell ref="B47:C47"/>
  </mergeCells>
  <pageMargins left="0.28999999999999998" right="0.16" top="0.33" bottom="0.33" header="0.31496062992126" footer="0.31496062992126"/>
  <pageSetup paperSize="9" scale="67" fitToHeight="0" orientation="portrait" r:id="rId1"/>
  <colBreaks count="1" manualBreakCount="1">
    <brk id="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F1FA3-095E-4B89-9C9E-D0C7D597EA95}">
  <sheetPr>
    <pageSetUpPr fitToPage="1"/>
  </sheetPr>
  <dimension ref="A1:AM45"/>
  <sheetViews>
    <sheetView zoomScaleNormal="100" workbookViewId="0">
      <selection activeCell="B17" sqref="B17:D17"/>
    </sheetView>
  </sheetViews>
  <sheetFormatPr defaultColWidth="8.85546875" defaultRowHeight="12.75"/>
  <cols>
    <col min="1" max="1" width="18.28515625" style="282" customWidth="1"/>
    <col min="2" max="2" width="24.5703125" style="282" customWidth="1"/>
    <col min="3" max="3" width="13.7109375" style="282" customWidth="1"/>
    <col min="4" max="4" width="14.140625" style="282" customWidth="1"/>
    <col min="5" max="5" width="15.85546875" style="282" customWidth="1"/>
    <col min="6" max="6" width="12.85546875" style="282" customWidth="1"/>
    <col min="7" max="8" width="16.42578125" style="282" customWidth="1"/>
    <col min="9" max="9" width="35" style="369" customWidth="1"/>
    <col min="10" max="10" width="10.85546875" style="282" customWidth="1"/>
    <col min="11" max="52" width="8.85546875" style="282"/>
    <col min="53" max="53" width="18.28515625" style="282" customWidth="1"/>
    <col min="54" max="54" width="24.5703125" style="282" customWidth="1"/>
    <col min="55" max="55" width="13.7109375" style="282" customWidth="1"/>
    <col min="56" max="56" width="14.140625" style="282" customWidth="1"/>
    <col min="57" max="57" width="15.85546875" style="282" customWidth="1"/>
    <col min="58" max="58" width="12.85546875" style="282" customWidth="1"/>
    <col min="59" max="60" width="16.42578125" style="282" customWidth="1"/>
    <col min="61" max="61" width="28" style="282" customWidth="1"/>
    <col min="62" max="62" width="8.85546875" style="282"/>
    <col min="63" max="63" width="10.7109375" style="282" bestFit="1" customWidth="1"/>
    <col min="64" max="64" width="9.140625" style="282" bestFit="1" customWidth="1"/>
    <col min="65" max="65" width="15" style="282" bestFit="1" customWidth="1"/>
    <col min="66" max="66" width="8.85546875" style="282"/>
    <col min="67" max="67" width="12.7109375" style="282" bestFit="1" customWidth="1"/>
    <col min="68" max="308" width="8.85546875" style="282"/>
    <col min="309" max="309" width="18.28515625" style="282" customWidth="1"/>
    <col min="310" max="310" width="24.5703125" style="282" customWidth="1"/>
    <col min="311" max="311" width="13.7109375" style="282" customWidth="1"/>
    <col min="312" max="312" width="14.140625" style="282" customWidth="1"/>
    <col min="313" max="313" width="15.85546875" style="282" customWidth="1"/>
    <col min="314" max="314" width="12.85546875" style="282" customWidth="1"/>
    <col min="315" max="316" width="16.42578125" style="282" customWidth="1"/>
    <col min="317" max="317" width="28" style="282" customWidth="1"/>
    <col min="318" max="318" width="8.85546875" style="282"/>
    <col min="319" max="319" width="10.7109375" style="282" bestFit="1" customWidth="1"/>
    <col min="320" max="320" width="9.140625" style="282" bestFit="1" customWidth="1"/>
    <col min="321" max="321" width="15" style="282" bestFit="1" customWidth="1"/>
    <col min="322" max="322" width="8.85546875" style="282"/>
    <col min="323" max="323" width="12.7109375" style="282" bestFit="1" customWidth="1"/>
    <col min="324" max="564" width="8.85546875" style="282"/>
    <col min="565" max="565" width="18.28515625" style="282" customWidth="1"/>
    <col min="566" max="566" width="24.5703125" style="282" customWidth="1"/>
    <col min="567" max="567" width="13.7109375" style="282" customWidth="1"/>
    <col min="568" max="568" width="14.140625" style="282" customWidth="1"/>
    <col min="569" max="569" width="15.85546875" style="282" customWidth="1"/>
    <col min="570" max="570" width="12.85546875" style="282" customWidth="1"/>
    <col min="571" max="572" width="16.42578125" style="282" customWidth="1"/>
    <col min="573" max="573" width="28" style="282" customWidth="1"/>
    <col min="574" max="574" width="8.85546875" style="282"/>
    <col min="575" max="575" width="10.7109375" style="282" bestFit="1" customWidth="1"/>
    <col min="576" max="576" width="9.140625" style="282" bestFit="1" customWidth="1"/>
    <col min="577" max="577" width="15" style="282" bestFit="1" customWidth="1"/>
    <col min="578" max="578" width="8.85546875" style="282"/>
    <col min="579" max="579" width="12.7109375" style="282" bestFit="1" customWidth="1"/>
    <col min="580" max="820" width="8.85546875" style="282"/>
    <col min="821" max="821" width="18.28515625" style="282" customWidth="1"/>
    <col min="822" max="822" width="24.5703125" style="282" customWidth="1"/>
    <col min="823" max="823" width="13.7109375" style="282" customWidth="1"/>
    <col min="824" max="824" width="14.140625" style="282" customWidth="1"/>
    <col min="825" max="825" width="15.85546875" style="282" customWidth="1"/>
    <col min="826" max="826" width="12.85546875" style="282" customWidth="1"/>
    <col min="827" max="828" width="16.42578125" style="282" customWidth="1"/>
    <col min="829" max="829" width="28" style="282" customWidth="1"/>
    <col min="830" max="830" width="8.85546875" style="282"/>
    <col min="831" max="831" width="10.7109375" style="282" bestFit="1" customWidth="1"/>
    <col min="832" max="832" width="9.140625" style="282" bestFit="1" customWidth="1"/>
    <col min="833" max="833" width="15" style="282" bestFit="1" customWidth="1"/>
    <col min="834" max="834" width="8.85546875" style="282"/>
    <col min="835" max="835" width="12.7109375" style="282" bestFit="1" customWidth="1"/>
    <col min="836" max="1076" width="8.85546875" style="282"/>
    <col min="1077" max="1077" width="18.28515625" style="282" customWidth="1"/>
    <col min="1078" max="1078" width="24.5703125" style="282" customWidth="1"/>
    <col min="1079" max="1079" width="13.7109375" style="282" customWidth="1"/>
    <col min="1080" max="1080" width="14.140625" style="282" customWidth="1"/>
    <col min="1081" max="1081" width="15.85546875" style="282" customWidth="1"/>
    <col min="1082" max="1082" width="12.85546875" style="282" customWidth="1"/>
    <col min="1083" max="1084" width="16.42578125" style="282" customWidth="1"/>
    <col min="1085" max="1085" width="28" style="282" customWidth="1"/>
    <col min="1086" max="1086" width="8.85546875" style="282"/>
    <col min="1087" max="1087" width="10.7109375" style="282" bestFit="1" customWidth="1"/>
    <col min="1088" max="1088" width="9.140625" style="282" bestFit="1" customWidth="1"/>
    <col min="1089" max="1089" width="15" style="282" bestFit="1" customWidth="1"/>
    <col min="1090" max="1090" width="8.85546875" style="282"/>
    <col min="1091" max="1091" width="12.7109375" style="282" bestFit="1" customWidth="1"/>
    <col min="1092" max="1332" width="8.85546875" style="282"/>
    <col min="1333" max="1333" width="18.28515625" style="282" customWidth="1"/>
    <col min="1334" max="1334" width="24.5703125" style="282" customWidth="1"/>
    <col min="1335" max="1335" width="13.7109375" style="282" customWidth="1"/>
    <col min="1336" max="1336" width="14.140625" style="282" customWidth="1"/>
    <col min="1337" max="1337" width="15.85546875" style="282" customWidth="1"/>
    <col min="1338" max="1338" width="12.85546875" style="282" customWidth="1"/>
    <col min="1339" max="1340" width="16.42578125" style="282" customWidth="1"/>
    <col min="1341" max="1341" width="28" style="282" customWidth="1"/>
    <col min="1342" max="1342" width="8.85546875" style="282"/>
    <col min="1343" max="1343" width="10.7109375" style="282" bestFit="1" customWidth="1"/>
    <col min="1344" max="1344" width="9.140625" style="282" bestFit="1" customWidth="1"/>
    <col min="1345" max="1345" width="15" style="282" bestFit="1" customWidth="1"/>
    <col min="1346" max="1346" width="8.85546875" style="282"/>
    <col min="1347" max="1347" width="12.7109375" style="282" bestFit="1" customWidth="1"/>
    <col min="1348" max="1588" width="8.85546875" style="282"/>
    <col min="1589" max="1589" width="18.28515625" style="282" customWidth="1"/>
    <col min="1590" max="1590" width="24.5703125" style="282" customWidth="1"/>
    <col min="1591" max="1591" width="13.7109375" style="282" customWidth="1"/>
    <col min="1592" max="1592" width="14.140625" style="282" customWidth="1"/>
    <col min="1593" max="1593" width="15.85546875" style="282" customWidth="1"/>
    <col min="1594" max="1594" width="12.85546875" style="282" customWidth="1"/>
    <col min="1595" max="1596" width="16.42578125" style="282" customWidth="1"/>
    <col min="1597" max="1597" width="28" style="282" customWidth="1"/>
    <col min="1598" max="1598" width="8.85546875" style="282"/>
    <col min="1599" max="1599" width="10.7109375" style="282" bestFit="1" customWidth="1"/>
    <col min="1600" max="1600" width="9.140625" style="282" bestFit="1" customWidth="1"/>
    <col min="1601" max="1601" width="15" style="282" bestFit="1" customWidth="1"/>
    <col min="1602" max="1602" width="8.85546875" style="282"/>
    <col min="1603" max="1603" width="12.7109375" style="282" bestFit="1" customWidth="1"/>
    <col min="1604" max="1844" width="8.85546875" style="282"/>
    <col min="1845" max="1845" width="18.28515625" style="282" customWidth="1"/>
    <col min="1846" max="1846" width="24.5703125" style="282" customWidth="1"/>
    <col min="1847" max="1847" width="13.7109375" style="282" customWidth="1"/>
    <col min="1848" max="1848" width="14.140625" style="282" customWidth="1"/>
    <col min="1849" max="1849" width="15.85546875" style="282" customWidth="1"/>
    <col min="1850" max="1850" width="12.85546875" style="282" customWidth="1"/>
    <col min="1851" max="1852" width="16.42578125" style="282" customWidth="1"/>
    <col min="1853" max="1853" width="28" style="282" customWidth="1"/>
    <col min="1854" max="1854" width="8.85546875" style="282"/>
    <col min="1855" max="1855" width="10.7109375" style="282" bestFit="1" customWidth="1"/>
    <col min="1856" max="1856" width="9.140625" style="282" bestFit="1" customWidth="1"/>
    <col min="1857" max="1857" width="15" style="282" bestFit="1" customWidth="1"/>
    <col min="1858" max="1858" width="8.85546875" style="282"/>
    <col min="1859" max="1859" width="12.7109375" style="282" bestFit="1" customWidth="1"/>
    <col min="1860" max="2100" width="8.85546875" style="282"/>
    <col min="2101" max="2101" width="18.28515625" style="282" customWidth="1"/>
    <col min="2102" max="2102" width="24.5703125" style="282" customWidth="1"/>
    <col min="2103" max="2103" width="13.7109375" style="282" customWidth="1"/>
    <col min="2104" max="2104" width="14.140625" style="282" customWidth="1"/>
    <col min="2105" max="2105" width="15.85546875" style="282" customWidth="1"/>
    <col min="2106" max="2106" width="12.85546875" style="282" customWidth="1"/>
    <col min="2107" max="2108" width="16.42578125" style="282" customWidth="1"/>
    <col min="2109" max="2109" width="28" style="282" customWidth="1"/>
    <col min="2110" max="2110" width="8.85546875" style="282"/>
    <col min="2111" max="2111" width="10.7109375" style="282" bestFit="1" customWidth="1"/>
    <col min="2112" max="2112" width="9.140625" style="282" bestFit="1" customWidth="1"/>
    <col min="2113" max="2113" width="15" style="282" bestFit="1" customWidth="1"/>
    <col min="2114" max="2114" width="8.85546875" style="282"/>
    <col min="2115" max="2115" width="12.7109375" style="282" bestFit="1" customWidth="1"/>
    <col min="2116" max="2356" width="8.85546875" style="282"/>
    <col min="2357" max="2357" width="18.28515625" style="282" customWidth="1"/>
    <col min="2358" max="2358" width="24.5703125" style="282" customWidth="1"/>
    <col min="2359" max="2359" width="13.7109375" style="282" customWidth="1"/>
    <col min="2360" max="2360" width="14.140625" style="282" customWidth="1"/>
    <col min="2361" max="2361" width="15.85546875" style="282" customWidth="1"/>
    <col min="2362" max="2362" width="12.85546875" style="282" customWidth="1"/>
    <col min="2363" max="2364" width="16.42578125" style="282" customWidth="1"/>
    <col min="2365" max="2365" width="28" style="282" customWidth="1"/>
    <col min="2366" max="2366" width="8.85546875" style="282"/>
    <col min="2367" max="2367" width="10.7109375" style="282" bestFit="1" customWidth="1"/>
    <col min="2368" max="2368" width="9.140625" style="282" bestFit="1" customWidth="1"/>
    <col min="2369" max="2369" width="15" style="282" bestFit="1" customWidth="1"/>
    <col min="2370" max="2370" width="8.85546875" style="282"/>
    <col min="2371" max="2371" width="12.7109375" style="282" bestFit="1" customWidth="1"/>
    <col min="2372" max="2612" width="8.85546875" style="282"/>
    <col min="2613" max="2613" width="18.28515625" style="282" customWidth="1"/>
    <col min="2614" max="2614" width="24.5703125" style="282" customWidth="1"/>
    <col min="2615" max="2615" width="13.7109375" style="282" customWidth="1"/>
    <col min="2616" max="2616" width="14.140625" style="282" customWidth="1"/>
    <col min="2617" max="2617" width="15.85546875" style="282" customWidth="1"/>
    <col min="2618" max="2618" width="12.85546875" style="282" customWidth="1"/>
    <col min="2619" max="2620" width="16.42578125" style="282" customWidth="1"/>
    <col min="2621" max="2621" width="28" style="282" customWidth="1"/>
    <col min="2622" max="2622" width="8.85546875" style="282"/>
    <col min="2623" max="2623" width="10.7109375" style="282" bestFit="1" customWidth="1"/>
    <col min="2624" max="2624" width="9.140625" style="282" bestFit="1" customWidth="1"/>
    <col min="2625" max="2625" width="15" style="282" bestFit="1" customWidth="1"/>
    <col min="2626" max="2626" width="8.85546875" style="282"/>
    <col min="2627" max="2627" width="12.7109375" style="282" bestFit="1" customWidth="1"/>
    <col min="2628" max="2868" width="8.85546875" style="282"/>
    <col min="2869" max="2869" width="18.28515625" style="282" customWidth="1"/>
    <col min="2870" max="2870" width="24.5703125" style="282" customWidth="1"/>
    <col min="2871" max="2871" width="13.7109375" style="282" customWidth="1"/>
    <col min="2872" max="2872" width="14.140625" style="282" customWidth="1"/>
    <col min="2873" max="2873" width="15.85546875" style="282" customWidth="1"/>
    <col min="2874" max="2874" width="12.85546875" style="282" customWidth="1"/>
    <col min="2875" max="2876" width="16.42578125" style="282" customWidth="1"/>
    <col min="2877" max="2877" width="28" style="282" customWidth="1"/>
    <col min="2878" max="2878" width="8.85546875" style="282"/>
    <col min="2879" max="2879" width="10.7109375" style="282" bestFit="1" customWidth="1"/>
    <col min="2880" max="2880" width="9.140625" style="282" bestFit="1" customWidth="1"/>
    <col min="2881" max="2881" width="15" style="282" bestFit="1" customWidth="1"/>
    <col min="2882" max="2882" width="8.85546875" style="282"/>
    <col min="2883" max="2883" width="12.7109375" style="282" bestFit="1" customWidth="1"/>
    <col min="2884" max="3124" width="8.85546875" style="282"/>
    <col min="3125" max="3125" width="18.28515625" style="282" customWidth="1"/>
    <col min="3126" max="3126" width="24.5703125" style="282" customWidth="1"/>
    <col min="3127" max="3127" width="13.7109375" style="282" customWidth="1"/>
    <col min="3128" max="3128" width="14.140625" style="282" customWidth="1"/>
    <col min="3129" max="3129" width="15.85546875" style="282" customWidth="1"/>
    <col min="3130" max="3130" width="12.85546875" style="282" customWidth="1"/>
    <col min="3131" max="3132" width="16.42578125" style="282" customWidth="1"/>
    <col min="3133" max="3133" width="28" style="282" customWidth="1"/>
    <col min="3134" max="3134" width="8.85546875" style="282"/>
    <col min="3135" max="3135" width="10.7109375" style="282" bestFit="1" customWidth="1"/>
    <col min="3136" max="3136" width="9.140625" style="282" bestFit="1" customWidth="1"/>
    <col min="3137" max="3137" width="15" style="282" bestFit="1" customWidth="1"/>
    <col min="3138" max="3138" width="8.85546875" style="282"/>
    <col min="3139" max="3139" width="12.7109375" style="282" bestFit="1" customWidth="1"/>
    <col min="3140" max="3380" width="8.85546875" style="282"/>
    <col min="3381" max="3381" width="18.28515625" style="282" customWidth="1"/>
    <col min="3382" max="3382" width="24.5703125" style="282" customWidth="1"/>
    <col min="3383" max="3383" width="13.7109375" style="282" customWidth="1"/>
    <col min="3384" max="3384" width="14.140625" style="282" customWidth="1"/>
    <col min="3385" max="3385" width="15.85546875" style="282" customWidth="1"/>
    <col min="3386" max="3386" width="12.85546875" style="282" customWidth="1"/>
    <col min="3387" max="3388" width="16.42578125" style="282" customWidth="1"/>
    <col min="3389" max="3389" width="28" style="282" customWidth="1"/>
    <col min="3390" max="3390" width="8.85546875" style="282"/>
    <col min="3391" max="3391" width="10.7109375" style="282" bestFit="1" customWidth="1"/>
    <col min="3392" max="3392" width="9.140625" style="282" bestFit="1" customWidth="1"/>
    <col min="3393" max="3393" width="15" style="282" bestFit="1" customWidth="1"/>
    <col min="3394" max="3394" width="8.85546875" style="282"/>
    <col min="3395" max="3395" width="12.7109375" style="282" bestFit="1" customWidth="1"/>
    <col min="3396" max="3636" width="8.85546875" style="282"/>
    <col min="3637" max="3637" width="18.28515625" style="282" customWidth="1"/>
    <col min="3638" max="3638" width="24.5703125" style="282" customWidth="1"/>
    <col min="3639" max="3639" width="13.7109375" style="282" customWidth="1"/>
    <col min="3640" max="3640" width="14.140625" style="282" customWidth="1"/>
    <col min="3641" max="3641" width="15.85546875" style="282" customWidth="1"/>
    <col min="3642" max="3642" width="12.85546875" style="282" customWidth="1"/>
    <col min="3643" max="3644" width="16.42578125" style="282" customWidth="1"/>
    <col min="3645" max="3645" width="28" style="282" customWidth="1"/>
    <col min="3646" max="3646" width="8.85546875" style="282"/>
    <col min="3647" max="3647" width="10.7109375" style="282" bestFit="1" customWidth="1"/>
    <col min="3648" max="3648" width="9.140625" style="282" bestFit="1" customWidth="1"/>
    <col min="3649" max="3649" width="15" style="282" bestFit="1" customWidth="1"/>
    <col min="3650" max="3650" width="8.85546875" style="282"/>
    <col min="3651" max="3651" width="12.7109375" style="282" bestFit="1" customWidth="1"/>
    <col min="3652" max="3892" width="8.85546875" style="282"/>
    <col min="3893" max="3893" width="18.28515625" style="282" customWidth="1"/>
    <col min="3894" max="3894" width="24.5703125" style="282" customWidth="1"/>
    <col min="3895" max="3895" width="13.7109375" style="282" customWidth="1"/>
    <col min="3896" max="3896" width="14.140625" style="282" customWidth="1"/>
    <col min="3897" max="3897" width="15.85546875" style="282" customWidth="1"/>
    <col min="3898" max="3898" width="12.85546875" style="282" customWidth="1"/>
    <col min="3899" max="3900" width="16.42578125" style="282" customWidth="1"/>
    <col min="3901" max="3901" width="28" style="282" customWidth="1"/>
    <col min="3902" max="3902" width="8.85546875" style="282"/>
    <col min="3903" max="3903" width="10.7109375" style="282" bestFit="1" customWidth="1"/>
    <col min="3904" max="3904" width="9.140625" style="282" bestFit="1" customWidth="1"/>
    <col min="3905" max="3905" width="15" style="282" bestFit="1" customWidth="1"/>
    <col min="3906" max="3906" width="8.85546875" style="282"/>
    <col min="3907" max="3907" width="12.7109375" style="282" bestFit="1" customWidth="1"/>
    <col min="3908" max="4148" width="8.85546875" style="282"/>
    <col min="4149" max="4149" width="18.28515625" style="282" customWidth="1"/>
    <col min="4150" max="4150" width="24.5703125" style="282" customWidth="1"/>
    <col min="4151" max="4151" width="13.7109375" style="282" customWidth="1"/>
    <col min="4152" max="4152" width="14.140625" style="282" customWidth="1"/>
    <col min="4153" max="4153" width="15.85546875" style="282" customWidth="1"/>
    <col min="4154" max="4154" width="12.85546875" style="282" customWidth="1"/>
    <col min="4155" max="4156" width="16.42578125" style="282" customWidth="1"/>
    <col min="4157" max="4157" width="28" style="282" customWidth="1"/>
    <col min="4158" max="4158" width="8.85546875" style="282"/>
    <col min="4159" max="4159" width="10.7109375" style="282" bestFit="1" customWidth="1"/>
    <col min="4160" max="4160" width="9.140625" style="282" bestFit="1" customWidth="1"/>
    <col min="4161" max="4161" width="15" style="282" bestFit="1" customWidth="1"/>
    <col min="4162" max="4162" width="8.85546875" style="282"/>
    <col min="4163" max="4163" width="12.7109375" style="282" bestFit="1" customWidth="1"/>
    <col min="4164" max="4404" width="8.85546875" style="282"/>
    <col min="4405" max="4405" width="18.28515625" style="282" customWidth="1"/>
    <col min="4406" max="4406" width="24.5703125" style="282" customWidth="1"/>
    <col min="4407" max="4407" width="13.7109375" style="282" customWidth="1"/>
    <col min="4408" max="4408" width="14.140625" style="282" customWidth="1"/>
    <col min="4409" max="4409" width="15.85546875" style="282" customWidth="1"/>
    <col min="4410" max="4410" width="12.85546875" style="282" customWidth="1"/>
    <col min="4411" max="4412" width="16.42578125" style="282" customWidth="1"/>
    <col min="4413" max="4413" width="28" style="282" customWidth="1"/>
    <col min="4414" max="4414" width="8.85546875" style="282"/>
    <col min="4415" max="4415" width="10.7109375" style="282" bestFit="1" customWidth="1"/>
    <col min="4416" max="4416" width="9.140625" style="282" bestFit="1" customWidth="1"/>
    <col min="4417" max="4417" width="15" style="282" bestFit="1" customWidth="1"/>
    <col min="4418" max="4418" width="8.85546875" style="282"/>
    <col min="4419" max="4419" width="12.7109375" style="282" bestFit="1" customWidth="1"/>
    <col min="4420" max="4660" width="8.85546875" style="282"/>
    <col min="4661" max="4661" width="18.28515625" style="282" customWidth="1"/>
    <col min="4662" max="4662" width="24.5703125" style="282" customWidth="1"/>
    <col min="4663" max="4663" width="13.7109375" style="282" customWidth="1"/>
    <col min="4664" max="4664" width="14.140625" style="282" customWidth="1"/>
    <col min="4665" max="4665" width="15.85546875" style="282" customWidth="1"/>
    <col min="4666" max="4666" width="12.85546875" style="282" customWidth="1"/>
    <col min="4667" max="4668" width="16.42578125" style="282" customWidth="1"/>
    <col min="4669" max="4669" width="28" style="282" customWidth="1"/>
    <col min="4670" max="4670" width="8.85546875" style="282"/>
    <col min="4671" max="4671" width="10.7109375" style="282" bestFit="1" customWidth="1"/>
    <col min="4672" max="4672" width="9.140625" style="282" bestFit="1" customWidth="1"/>
    <col min="4673" max="4673" width="15" style="282" bestFit="1" customWidth="1"/>
    <col min="4674" max="4674" width="8.85546875" style="282"/>
    <col min="4675" max="4675" width="12.7109375" style="282" bestFit="1" customWidth="1"/>
    <col min="4676" max="4916" width="8.85546875" style="282"/>
    <col min="4917" max="4917" width="18.28515625" style="282" customWidth="1"/>
    <col min="4918" max="4918" width="24.5703125" style="282" customWidth="1"/>
    <col min="4919" max="4919" width="13.7109375" style="282" customWidth="1"/>
    <col min="4920" max="4920" width="14.140625" style="282" customWidth="1"/>
    <col min="4921" max="4921" width="15.85546875" style="282" customWidth="1"/>
    <col min="4922" max="4922" width="12.85546875" style="282" customWidth="1"/>
    <col min="4923" max="4924" width="16.42578125" style="282" customWidth="1"/>
    <col min="4925" max="4925" width="28" style="282" customWidth="1"/>
    <col min="4926" max="4926" width="8.85546875" style="282"/>
    <col min="4927" max="4927" width="10.7109375" style="282" bestFit="1" customWidth="1"/>
    <col min="4928" max="4928" width="9.140625" style="282" bestFit="1" customWidth="1"/>
    <col min="4929" max="4929" width="15" style="282" bestFit="1" customWidth="1"/>
    <col min="4930" max="4930" width="8.85546875" style="282"/>
    <col min="4931" max="4931" width="12.7109375" style="282" bestFit="1" customWidth="1"/>
    <col min="4932" max="5172" width="8.85546875" style="282"/>
    <col min="5173" max="5173" width="18.28515625" style="282" customWidth="1"/>
    <col min="5174" max="5174" width="24.5703125" style="282" customWidth="1"/>
    <col min="5175" max="5175" width="13.7109375" style="282" customWidth="1"/>
    <col min="5176" max="5176" width="14.140625" style="282" customWidth="1"/>
    <col min="5177" max="5177" width="15.85546875" style="282" customWidth="1"/>
    <col min="5178" max="5178" width="12.85546875" style="282" customWidth="1"/>
    <col min="5179" max="5180" width="16.42578125" style="282" customWidth="1"/>
    <col min="5181" max="5181" width="28" style="282" customWidth="1"/>
    <col min="5182" max="5182" width="8.85546875" style="282"/>
    <col min="5183" max="5183" width="10.7109375" style="282" bestFit="1" customWidth="1"/>
    <col min="5184" max="5184" width="9.140625" style="282" bestFit="1" customWidth="1"/>
    <col min="5185" max="5185" width="15" style="282" bestFit="1" customWidth="1"/>
    <col min="5186" max="5186" width="8.85546875" style="282"/>
    <col min="5187" max="5187" width="12.7109375" style="282" bestFit="1" customWidth="1"/>
    <col min="5188" max="5428" width="8.85546875" style="282"/>
    <col min="5429" max="5429" width="18.28515625" style="282" customWidth="1"/>
    <col min="5430" max="5430" width="24.5703125" style="282" customWidth="1"/>
    <col min="5431" max="5431" width="13.7109375" style="282" customWidth="1"/>
    <col min="5432" max="5432" width="14.140625" style="282" customWidth="1"/>
    <col min="5433" max="5433" width="15.85546875" style="282" customWidth="1"/>
    <col min="5434" max="5434" width="12.85546875" style="282" customWidth="1"/>
    <col min="5435" max="5436" width="16.42578125" style="282" customWidth="1"/>
    <col min="5437" max="5437" width="28" style="282" customWidth="1"/>
    <col min="5438" max="5438" width="8.85546875" style="282"/>
    <col min="5439" max="5439" width="10.7109375" style="282" bestFit="1" customWidth="1"/>
    <col min="5440" max="5440" width="9.140625" style="282" bestFit="1" customWidth="1"/>
    <col min="5441" max="5441" width="15" style="282" bestFit="1" customWidth="1"/>
    <col min="5442" max="5442" width="8.85546875" style="282"/>
    <col min="5443" max="5443" width="12.7109375" style="282" bestFit="1" customWidth="1"/>
    <col min="5444" max="5684" width="8.85546875" style="282"/>
    <col min="5685" max="5685" width="18.28515625" style="282" customWidth="1"/>
    <col min="5686" max="5686" width="24.5703125" style="282" customWidth="1"/>
    <col min="5687" max="5687" width="13.7109375" style="282" customWidth="1"/>
    <col min="5688" max="5688" width="14.140625" style="282" customWidth="1"/>
    <col min="5689" max="5689" width="15.85546875" style="282" customWidth="1"/>
    <col min="5690" max="5690" width="12.85546875" style="282" customWidth="1"/>
    <col min="5691" max="5692" width="16.42578125" style="282" customWidth="1"/>
    <col min="5693" max="5693" width="28" style="282" customWidth="1"/>
    <col min="5694" max="5694" width="8.85546875" style="282"/>
    <col min="5695" max="5695" width="10.7109375" style="282" bestFit="1" customWidth="1"/>
    <col min="5696" max="5696" width="9.140625" style="282" bestFit="1" customWidth="1"/>
    <col min="5697" max="5697" width="15" style="282" bestFit="1" customWidth="1"/>
    <col min="5698" max="5698" width="8.85546875" style="282"/>
    <col min="5699" max="5699" width="12.7109375" style="282" bestFit="1" customWidth="1"/>
    <col min="5700" max="5940" width="8.85546875" style="282"/>
    <col min="5941" max="5941" width="18.28515625" style="282" customWidth="1"/>
    <col min="5942" max="5942" width="24.5703125" style="282" customWidth="1"/>
    <col min="5943" max="5943" width="13.7109375" style="282" customWidth="1"/>
    <col min="5944" max="5944" width="14.140625" style="282" customWidth="1"/>
    <col min="5945" max="5945" width="15.85546875" style="282" customWidth="1"/>
    <col min="5946" max="5946" width="12.85546875" style="282" customWidth="1"/>
    <col min="5947" max="5948" width="16.42578125" style="282" customWidth="1"/>
    <col min="5949" max="5949" width="28" style="282" customWidth="1"/>
    <col min="5950" max="5950" width="8.85546875" style="282"/>
    <col min="5951" max="5951" width="10.7109375" style="282" bestFit="1" customWidth="1"/>
    <col min="5952" max="5952" width="9.140625" style="282" bestFit="1" customWidth="1"/>
    <col min="5953" max="5953" width="15" style="282" bestFit="1" customWidth="1"/>
    <col min="5954" max="5954" width="8.85546875" style="282"/>
    <col min="5955" max="5955" width="12.7109375" style="282" bestFit="1" customWidth="1"/>
    <col min="5956" max="6196" width="8.85546875" style="282"/>
    <col min="6197" max="6197" width="18.28515625" style="282" customWidth="1"/>
    <col min="6198" max="6198" width="24.5703125" style="282" customWidth="1"/>
    <col min="6199" max="6199" width="13.7109375" style="282" customWidth="1"/>
    <col min="6200" max="6200" width="14.140625" style="282" customWidth="1"/>
    <col min="6201" max="6201" width="15.85546875" style="282" customWidth="1"/>
    <col min="6202" max="6202" width="12.85546875" style="282" customWidth="1"/>
    <col min="6203" max="6204" width="16.42578125" style="282" customWidth="1"/>
    <col min="6205" max="6205" width="28" style="282" customWidth="1"/>
    <col min="6206" max="6206" width="8.85546875" style="282"/>
    <col min="6207" max="6207" width="10.7109375" style="282" bestFit="1" customWidth="1"/>
    <col min="6208" max="6208" width="9.140625" style="282" bestFit="1" customWidth="1"/>
    <col min="6209" max="6209" width="15" style="282" bestFit="1" customWidth="1"/>
    <col min="6210" max="6210" width="8.85546875" style="282"/>
    <col min="6211" max="6211" width="12.7109375" style="282" bestFit="1" customWidth="1"/>
    <col min="6212" max="6452" width="8.85546875" style="282"/>
    <col min="6453" max="6453" width="18.28515625" style="282" customWidth="1"/>
    <col min="6454" max="6454" width="24.5703125" style="282" customWidth="1"/>
    <col min="6455" max="6455" width="13.7109375" style="282" customWidth="1"/>
    <col min="6456" max="6456" width="14.140625" style="282" customWidth="1"/>
    <col min="6457" max="6457" width="15.85546875" style="282" customWidth="1"/>
    <col min="6458" max="6458" width="12.85546875" style="282" customWidth="1"/>
    <col min="6459" max="6460" width="16.42578125" style="282" customWidth="1"/>
    <col min="6461" max="6461" width="28" style="282" customWidth="1"/>
    <col min="6462" max="6462" width="8.85546875" style="282"/>
    <col min="6463" max="6463" width="10.7109375" style="282" bestFit="1" customWidth="1"/>
    <col min="6464" max="6464" width="9.140625" style="282" bestFit="1" customWidth="1"/>
    <col min="6465" max="6465" width="15" style="282" bestFit="1" customWidth="1"/>
    <col min="6466" max="6466" width="8.85546875" style="282"/>
    <col min="6467" max="6467" width="12.7109375" style="282" bestFit="1" customWidth="1"/>
    <col min="6468" max="6708" width="8.85546875" style="282"/>
    <col min="6709" max="6709" width="18.28515625" style="282" customWidth="1"/>
    <col min="6710" max="6710" width="24.5703125" style="282" customWidth="1"/>
    <col min="6711" max="6711" width="13.7109375" style="282" customWidth="1"/>
    <col min="6712" max="6712" width="14.140625" style="282" customWidth="1"/>
    <col min="6713" max="6713" width="15.85546875" style="282" customWidth="1"/>
    <col min="6714" max="6714" width="12.85546875" style="282" customWidth="1"/>
    <col min="6715" max="6716" width="16.42578125" style="282" customWidth="1"/>
    <col min="6717" max="6717" width="28" style="282" customWidth="1"/>
    <col min="6718" max="6718" width="8.85546875" style="282"/>
    <col min="6719" max="6719" width="10.7109375" style="282" bestFit="1" customWidth="1"/>
    <col min="6720" max="6720" width="9.140625" style="282" bestFit="1" customWidth="1"/>
    <col min="6721" max="6721" width="15" style="282" bestFit="1" customWidth="1"/>
    <col min="6722" max="6722" width="8.85546875" style="282"/>
    <col min="6723" max="6723" width="12.7109375" style="282" bestFit="1" customWidth="1"/>
    <col min="6724" max="6964" width="8.85546875" style="282"/>
    <col min="6965" max="6965" width="18.28515625" style="282" customWidth="1"/>
    <col min="6966" max="6966" width="24.5703125" style="282" customWidth="1"/>
    <col min="6967" max="6967" width="13.7109375" style="282" customWidth="1"/>
    <col min="6968" max="6968" width="14.140625" style="282" customWidth="1"/>
    <col min="6969" max="6969" width="15.85546875" style="282" customWidth="1"/>
    <col min="6970" max="6970" width="12.85546875" style="282" customWidth="1"/>
    <col min="6971" max="6972" width="16.42578125" style="282" customWidth="1"/>
    <col min="6973" max="6973" width="28" style="282" customWidth="1"/>
    <col min="6974" max="6974" width="8.85546875" style="282"/>
    <col min="6975" max="6975" width="10.7109375" style="282" bestFit="1" customWidth="1"/>
    <col min="6976" max="6976" width="9.140625" style="282" bestFit="1" customWidth="1"/>
    <col min="6977" max="6977" width="15" style="282" bestFit="1" customWidth="1"/>
    <col min="6978" max="6978" width="8.85546875" style="282"/>
    <col min="6979" max="6979" width="12.7109375" style="282" bestFit="1" customWidth="1"/>
    <col min="6980" max="7220" width="8.85546875" style="282"/>
    <col min="7221" max="7221" width="18.28515625" style="282" customWidth="1"/>
    <col min="7222" max="7222" width="24.5703125" style="282" customWidth="1"/>
    <col min="7223" max="7223" width="13.7109375" style="282" customWidth="1"/>
    <col min="7224" max="7224" width="14.140625" style="282" customWidth="1"/>
    <col min="7225" max="7225" width="15.85546875" style="282" customWidth="1"/>
    <col min="7226" max="7226" width="12.85546875" style="282" customWidth="1"/>
    <col min="7227" max="7228" width="16.42578125" style="282" customWidth="1"/>
    <col min="7229" max="7229" width="28" style="282" customWidth="1"/>
    <col min="7230" max="7230" width="8.85546875" style="282"/>
    <col min="7231" max="7231" width="10.7109375" style="282" bestFit="1" customWidth="1"/>
    <col min="7232" max="7232" width="9.140625" style="282" bestFit="1" customWidth="1"/>
    <col min="7233" max="7233" width="15" style="282" bestFit="1" customWidth="1"/>
    <col min="7234" max="7234" width="8.85546875" style="282"/>
    <col min="7235" max="7235" width="12.7109375" style="282" bestFit="1" customWidth="1"/>
    <col min="7236" max="7476" width="8.85546875" style="282"/>
    <col min="7477" max="7477" width="18.28515625" style="282" customWidth="1"/>
    <col min="7478" max="7478" width="24.5703125" style="282" customWidth="1"/>
    <col min="7479" max="7479" width="13.7109375" style="282" customWidth="1"/>
    <col min="7480" max="7480" width="14.140625" style="282" customWidth="1"/>
    <col min="7481" max="7481" width="15.85546875" style="282" customWidth="1"/>
    <col min="7482" max="7482" width="12.85546875" style="282" customWidth="1"/>
    <col min="7483" max="7484" width="16.42578125" style="282" customWidth="1"/>
    <col min="7485" max="7485" width="28" style="282" customWidth="1"/>
    <col min="7486" max="7486" width="8.85546875" style="282"/>
    <col min="7487" max="7487" width="10.7109375" style="282" bestFit="1" customWidth="1"/>
    <col min="7488" max="7488" width="9.140625" style="282" bestFit="1" customWidth="1"/>
    <col min="7489" max="7489" width="15" style="282" bestFit="1" customWidth="1"/>
    <col min="7490" max="7490" width="8.85546875" style="282"/>
    <col min="7491" max="7491" width="12.7109375" style="282" bestFit="1" customWidth="1"/>
    <col min="7492" max="7732" width="8.85546875" style="282"/>
    <col min="7733" max="7733" width="18.28515625" style="282" customWidth="1"/>
    <col min="7734" max="7734" width="24.5703125" style="282" customWidth="1"/>
    <col min="7735" max="7735" width="13.7109375" style="282" customWidth="1"/>
    <col min="7736" max="7736" width="14.140625" style="282" customWidth="1"/>
    <col min="7737" max="7737" width="15.85546875" style="282" customWidth="1"/>
    <col min="7738" max="7738" width="12.85546875" style="282" customWidth="1"/>
    <col min="7739" max="7740" width="16.42578125" style="282" customWidth="1"/>
    <col min="7741" max="7741" width="28" style="282" customWidth="1"/>
    <col min="7742" max="7742" width="8.85546875" style="282"/>
    <col min="7743" max="7743" width="10.7109375" style="282" bestFit="1" customWidth="1"/>
    <col min="7744" max="7744" width="9.140625" style="282" bestFit="1" customWidth="1"/>
    <col min="7745" max="7745" width="15" style="282" bestFit="1" customWidth="1"/>
    <col min="7746" max="7746" width="8.85546875" style="282"/>
    <col min="7747" max="7747" width="12.7109375" style="282" bestFit="1" customWidth="1"/>
    <col min="7748" max="7988" width="8.85546875" style="282"/>
    <col min="7989" max="7989" width="18.28515625" style="282" customWidth="1"/>
    <col min="7990" max="7990" width="24.5703125" style="282" customWidth="1"/>
    <col min="7991" max="7991" width="13.7109375" style="282" customWidth="1"/>
    <col min="7992" max="7992" width="14.140625" style="282" customWidth="1"/>
    <col min="7993" max="7993" width="15.85546875" style="282" customWidth="1"/>
    <col min="7994" max="7994" width="12.85546875" style="282" customWidth="1"/>
    <col min="7995" max="7996" width="16.42578125" style="282" customWidth="1"/>
    <col min="7997" max="7997" width="28" style="282" customWidth="1"/>
    <col min="7998" max="7998" width="8.85546875" style="282"/>
    <col min="7999" max="7999" width="10.7109375" style="282" bestFit="1" customWidth="1"/>
    <col min="8000" max="8000" width="9.140625" style="282" bestFit="1" customWidth="1"/>
    <col min="8001" max="8001" width="15" style="282" bestFit="1" customWidth="1"/>
    <col min="8002" max="8002" width="8.85546875" style="282"/>
    <col min="8003" max="8003" width="12.7109375" style="282" bestFit="1" customWidth="1"/>
    <col min="8004" max="8244" width="8.85546875" style="282"/>
    <col min="8245" max="8245" width="18.28515625" style="282" customWidth="1"/>
    <col min="8246" max="8246" width="24.5703125" style="282" customWidth="1"/>
    <col min="8247" max="8247" width="13.7109375" style="282" customWidth="1"/>
    <col min="8248" max="8248" width="14.140625" style="282" customWidth="1"/>
    <col min="8249" max="8249" width="15.85546875" style="282" customWidth="1"/>
    <col min="8250" max="8250" width="12.85546875" style="282" customWidth="1"/>
    <col min="8251" max="8252" width="16.42578125" style="282" customWidth="1"/>
    <col min="8253" max="8253" width="28" style="282" customWidth="1"/>
    <col min="8254" max="8254" width="8.85546875" style="282"/>
    <col min="8255" max="8255" width="10.7109375" style="282" bestFit="1" customWidth="1"/>
    <col min="8256" max="8256" width="9.140625" style="282" bestFit="1" customWidth="1"/>
    <col min="8257" max="8257" width="15" style="282" bestFit="1" customWidth="1"/>
    <col min="8258" max="8258" width="8.85546875" style="282"/>
    <col min="8259" max="8259" width="12.7109375" style="282" bestFit="1" customWidth="1"/>
    <col min="8260" max="8500" width="8.85546875" style="282"/>
    <col min="8501" max="8501" width="18.28515625" style="282" customWidth="1"/>
    <col min="8502" max="8502" width="24.5703125" style="282" customWidth="1"/>
    <col min="8503" max="8503" width="13.7109375" style="282" customWidth="1"/>
    <col min="8504" max="8504" width="14.140625" style="282" customWidth="1"/>
    <col min="8505" max="8505" width="15.85546875" style="282" customWidth="1"/>
    <col min="8506" max="8506" width="12.85546875" style="282" customWidth="1"/>
    <col min="8507" max="8508" width="16.42578125" style="282" customWidth="1"/>
    <col min="8509" max="8509" width="28" style="282" customWidth="1"/>
    <col min="8510" max="8510" width="8.85546875" style="282"/>
    <col min="8511" max="8511" width="10.7109375" style="282" bestFit="1" customWidth="1"/>
    <col min="8512" max="8512" width="9.140625" style="282" bestFit="1" customWidth="1"/>
    <col min="8513" max="8513" width="15" style="282" bestFit="1" customWidth="1"/>
    <col min="8514" max="8514" width="8.85546875" style="282"/>
    <col min="8515" max="8515" width="12.7109375" style="282" bestFit="1" customWidth="1"/>
    <col min="8516" max="8756" width="8.85546875" style="282"/>
    <col min="8757" max="8757" width="18.28515625" style="282" customWidth="1"/>
    <col min="8758" max="8758" width="24.5703125" style="282" customWidth="1"/>
    <col min="8759" max="8759" width="13.7109375" style="282" customWidth="1"/>
    <col min="8760" max="8760" width="14.140625" style="282" customWidth="1"/>
    <col min="8761" max="8761" width="15.85546875" style="282" customWidth="1"/>
    <col min="8762" max="8762" width="12.85546875" style="282" customWidth="1"/>
    <col min="8763" max="8764" width="16.42578125" style="282" customWidth="1"/>
    <col min="8765" max="8765" width="28" style="282" customWidth="1"/>
    <col min="8766" max="8766" width="8.85546875" style="282"/>
    <col min="8767" max="8767" width="10.7109375" style="282" bestFit="1" customWidth="1"/>
    <col min="8768" max="8768" width="9.140625" style="282" bestFit="1" customWidth="1"/>
    <col min="8769" max="8769" width="15" style="282" bestFit="1" customWidth="1"/>
    <col min="8770" max="8770" width="8.85546875" style="282"/>
    <col min="8771" max="8771" width="12.7109375" style="282" bestFit="1" customWidth="1"/>
    <col min="8772" max="9012" width="8.85546875" style="282"/>
    <col min="9013" max="9013" width="18.28515625" style="282" customWidth="1"/>
    <col min="9014" max="9014" width="24.5703125" style="282" customWidth="1"/>
    <col min="9015" max="9015" width="13.7109375" style="282" customWidth="1"/>
    <col min="9016" max="9016" width="14.140625" style="282" customWidth="1"/>
    <col min="9017" max="9017" width="15.85546875" style="282" customWidth="1"/>
    <col min="9018" max="9018" width="12.85546875" style="282" customWidth="1"/>
    <col min="9019" max="9020" width="16.42578125" style="282" customWidth="1"/>
    <col min="9021" max="9021" width="28" style="282" customWidth="1"/>
    <col min="9022" max="9022" width="8.85546875" style="282"/>
    <col min="9023" max="9023" width="10.7109375" style="282" bestFit="1" customWidth="1"/>
    <col min="9024" max="9024" width="9.140625" style="282" bestFit="1" customWidth="1"/>
    <col min="9025" max="9025" width="15" style="282" bestFit="1" customWidth="1"/>
    <col min="9026" max="9026" width="8.85546875" style="282"/>
    <col min="9027" max="9027" width="12.7109375" style="282" bestFit="1" customWidth="1"/>
    <col min="9028" max="9268" width="8.85546875" style="282"/>
    <col min="9269" max="9269" width="18.28515625" style="282" customWidth="1"/>
    <col min="9270" max="9270" width="24.5703125" style="282" customWidth="1"/>
    <col min="9271" max="9271" width="13.7109375" style="282" customWidth="1"/>
    <col min="9272" max="9272" width="14.140625" style="282" customWidth="1"/>
    <col min="9273" max="9273" width="15.85546875" style="282" customWidth="1"/>
    <col min="9274" max="9274" width="12.85546875" style="282" customWidth="1"/>
    <col min="9275" max="9276" width="16.42578125" style="282" customWidth="1"/>
    <col min="9277" max="9277" width="28" style="282" customWidth="1"/>
    <col min="9278" max="9278" width="8.85546875" style="282"/>
    <col min="9279" max="9279" width="10.7109375" style="282" bestFit="1" customWidth="1"/>
    <col min="9280" max="9280" width="9.140625" style="282" bestFit="1" customWidth="1"/>
    <col min="9281" max="9281" width="15" style="282" bestFit="1" customWidth="1"/>
    <col min="9282" max="9282" width="8.85546875" style="282"/>
    <col min="9283" max="9283" width="12.7109375" style="282" bestFit="1" customWidth="1"/>
    <col min="9284" max="9524" width="8.85546875" style="282"/>
    <col min="9525" max="9525" width="18.28515625" style="282" customWidth="1"/>
    <col min="9526" max="9526" width="24.5703125" style="282" customWidth="1"/>
    <col min="9527" max="9527" width="13.7109375" style="282" customWidth="1"/>
    <col min="9528" max="9528" width="14.140625" style="282" customWidth="1"/>
    <col min="9529" max="9529" width="15.85546875" style="282" customWidth="1"/>
    <col min="9530" max="9530" width="12.85546875" style="282" customWidth="1"/>
    <col min="9531" max="9532" width="16.42578125" style="282" customWidth="1"/>
    <col min="9533" max="9533" width="28" style="282" customWidth="1"/>
    <col min="9534" max="9534" width="8.85546875" style="282"/>
    <col min="9535" max="9535" width="10.7109375" style="282" bestFit="1" customWidth="1"/>
    <col min="9536" max="9536" width="9.140625" style="282" bestFit="1" customWidth="1"/>
    <col min="9537" max="9537" width="15" style="282" bestFit="1" customWidth="1"/>
    <col min="9538" max="9538" width="8.85546875" style="282"/>
    <col min="9539" max="9539" width="12.7109375" style="282" bestFit="1" customWidth="1"/>
    <col min="9540" max="9780" width="8.85546875" style="282"/>
    <col min="9781" max="9781" width="18.28515625" style="282" customWidth="1"/>
    <col min="9782" max="9782" width="24.5703125" style="282" customWidth="1"/>
    <col min="9783" max="9783" width="13.7109375" style="282" customWidth="1"/>
    <col min="9784" max="9784" width="14.140625" style="282" customWidth="1"/>
    <col min="9785" max="9785" width="15.85546875" style="282" customWidth="1"/>
    <col min="9786" max="9786" width="12.85546875" style="282" customWidth="1"/>
    <col min="9787" max="9788" width="16.42578125" style="282" customWidth="1"/>
    <col min="9789" max="9789" width="28" style="282" customWidth="1"/>
    <col min="9790" max="9790" width="8.85546875" style="282"/>
    <col min="9791" max="9791" width="10.7109375" style="282" bestFit="1" customWidth="1"/>
    <col min="9792" max="9792" width="9.140625" style="282" bestFit="1" customWidth="1"/>
    <col min="9793" max="9793" width="15" style="282" bestFit="1" customWidth="1"/>
    <col min="9794" max="9794" width="8.85546875" style="282"/>
    <col min="9795" max="9795" width="12.7109375" style="282" bestFit="1" customWidth="1"/>
    <col min="9796" max="10036" width="8.85546875" style="282"/>
    <col min="10037" max="10037" width="18.28515625" style="282" customWidth="1"/>
    <col min="10038" max="10038" width="24.5703125" style="282" customWidth="1"/>
    <col min="10039" max="10039" width="13.7109375" style="282" customWidth="1"/>
    <col min="10040" max="10040" width="14.140625" style="282" customWidth="1"/>
    <col min="10041" max="10041" width="15.85546875" style="282" customWidth="1"/>
    <col min="10042" max="10042" width="12.85546875" style="282" customWidth="1"/>
    <col min="10043" max="10044" width="16.42578125" style="282" customWidth="1"/>
    <col min="10045" max="10045" width="28" style="282" customWidth="1"/>
    <col min="10046" max="10046" width="8.85546875" style="282"/>
    <col min="10047" max="10047" width="10.7109375" style="282" bestFit="1" customWidth="1"/>
    <col min="10048" max="10048" width="9.140625" style="282" bestFit="1" customWidth="1"/>
    <col min="10049" max="10049" width="15" style="282" bestFit="1" customWidth="1"/>
    <col min="10050" max="10050" width="8.85546875" style="282"/>
    <col min="10051" max="10051" width="12.7109375" style="282" bestFit="1" customWidth="1"/>
    <col min="10052" max="10292" width="8.85546875" style="282"/>
    <col min="10293" max="10293" width="18.28515625" style="282" customWidth="1"/>
    <col min="10294" max="10294" width="24.5703125" style="282" customWidth="1"/>
    <col min="10295" max="10295" width="13.7109375" style="282" customWidth="1"/>
    <col min="10296" max="10296" width="14.140625" style="282" customWidth="1"/>
    <col min="10297" max="10297" width="15.85546875" style="282" customWidth="1"/>
    <col min="10298" max="10298" width="12.85546875" style="282" customWidth="1"/>
    <col min="10299" max="10300" width="16.42578125" style="282" customWidth="1"/>
    <col min="10301" max="10301" width="28" style="282" customWidth="1"/>
    <col min="10302" max="10302" width="8.85546875" style="282"/>
    <col min="10303" max="10303" width="10.7109375" style="282" bestFit="1" customWidth="1"/>
    <col min="10304" max="10304" width="9.140625" style="282" bestFit="1" customWidth="1"/>
    <col min="10305" max="10305" width="15" style="282" bestFit="1" customWidth="1"/>
    <col min="10306" max="10306" width="8.85546875" style="282"/>
    <col min="10307" max="10307" width="12.7109375" style="282" bestFit="1" customWidth="1"/>
    <col min="10308" max="10548" width="8.85546875" style="282"/>
    <col min="10549" max="10549" width="18.28515625" style="282" customWidth="1"/>
    <col min="10550" max="10550" width="24.5703125" style="282" customWidth="1"/>
    <col min="10551" max="10551" width="13.7109375" style="282" customWidth="1"/>
    <col min="10552" max="10552" width="14.140625" style="282" customWidth="1"/>
    <col min="10553" max="10553" width="15.85546875" style="282" customWidth="1"/>
    <col min="10554" max="10554" width="12.85546875" style="282" customWidth="1"/>
    <col min="10555" max="10556" width="16.42578125" style="282" customWidth="1"/>
    <col min="10557" max="10557" width="28" style="282" customWidth="1"/>
    <col min="10558" max="10558" width="8.85546875" style="282"/>
    <col min="10559" max="10559" width="10.7109375" style="282" bestFit="1" customWidth="1"/>
    <col min="10560" max="10560" width="9.140625" style="282" bestFit="1" customWidth="1"/>
    <col min="10561" max="10561" width="15" style="282" bestFit="1" customWidth="1"/>
    <col min="10562" max="10562" width="8.85546875" style="282"/>
    <col min="10563" max="10563" width="12.7109375" style="282" bestFit="1" customWidth="1"/>
    <col min="10564" max="10804" width="8.85546875" style="282"/>
    <col min="10805" max="10805" width="18.28515625" style="282" customWidth="1"/>
    <col min="10806" max="10806" width="24.5703125" style="282" customWidth="1"/>
    <col min="10807" max="10807" width="13.7109375" style="282" customWidth="1"/>
    <col min="10808" max="10808" width="14.140625" style="282" customWidth="1"/>
    <col min="10809" max="10809" width="15.85546875" style="282" customWidth="1"/>
    <col min="10810" max="10810" width="12.85546875" style="282" customWidth="1"/>
    <col min="10811" max="10812" width="16.42578125" style="282" customWidth="1"/>
    <col min="10813" max="10813" width="28" style="282" customWidth="1"/>
    <col min="10814" max="10814" width="8.85546875" style="282"/>
    <col min="10815" max="10815" width="10.7109375" style="282" bestFit="1" customWidth="1"/>
    <col min="10816" max="10816" width="9.140625" style="282" bestFit="1" customWidth="1"/>
    <col min="10817" max="10817" width="15" style="282" bestFit="1" customWidth="1"/>
    <col min="10818" max="10818" width="8.85546875" style="282"/>
    <col min="10819" max="10819" width="12.7109375" style="282" bestFit="1" customWidth="1"/>
    <col min="10820" max="11060" width="8.85546875" style="282"/>
    <col min="11061" max="11061" width="18.28515625" style="282" customWidth="1"/>
    <col min="11062" max="11062" width="24.5703125" style="282" customWidth="1"/>
    <col min="11063" max="11063" width="13.7109375" style="282" customWidth="1"/>
    <col min="11064" max="11064" width="14.140625" style="282" customWidth="1"/>
    <col min="11065" max="11065" width="15.85546875" style="282" customWidth="1"/>
    <col min="11066" max="11066" width="12.85546875" style="282" customWidth="1"/>
    <col min="11067" max="11068" width="16.42578125" style="282" customWidth="1"/>
    <col min="11069" max="11069" width="28" style="282" customWidth="1"/>
    <col min="11070" max="11070" width="8.85546875" style="282"/>
    <col min="11071" max="11071" width="10.7109375" style="282" bestFit="1" customWidth="1"/>
    <col min="11072" max="11072" width="9.140625" style="282" bestFit="1" customWidth="1"/>
    <col min="11073" max="11073" width="15" style="282" bestFit="1" customWidth="1"/>
    <col min="11074" max="11074" width="8.85546875" style="282"/>
    <col min="11075" max="11075" width="12.7109375" style="282" bestFit="1" customWidth="1"/>
    <col min="11076" max="11316" width="8.85546875" style="282"/>
    <col min="11317" max="11317" width="18.28515625" style="282" customWidth="1"/>
    <col min="11318" max="11318" width="24.5703125" style="282" customWidth="1"/>
    <col min="11319" max="11319" width="13.7109375" style="282" customWidth="1"/>
    <col min="11320" max="11320" width="14.140625" style="282" customWidth="1"/>
    <col min="11321" max="11321" width="15.85546875" style="282" customWidth="1"/>
    <col min="11322" max="11322" width="12.85546875" style="282" customWidth="1"/>
    <col min="11323" max="11324" width="16.42578125" style="282" customWidth="1"/>
    <col min="11325" max="11325" width="28" style="282" customWidth="1"/>
    <col min="11326" max="11326" width="8.85546875" style="282"/>
    <col min="11327" max="11327" width="10.7109375" style="282" bestFit="1" customWidth="1"/>
    <col min="11328" max="11328" width="9.140625" style="282" bestFit="1" customWidth="1"/>
    <col min="11329" max="11329" width="15" style="282" bestFit="1" customWidth="1"/>
    <col min="11330" max="11330" width="8.85546875" style="282"/>
    <col min="11331" max="11331" width="12.7109375" style="282" bestFit="1" customWidth="1"/>
    <col min="11332" max="11572" width="8.85546875" style="282"/>
    <col min="11573" max="11573" width="18.28515625" style="282" customWidth="1"/>
    <col min="11574" max="11574" width="24.5703125" style="282" customWidth="1"/>
    <col min="11575" max="11575" width="13.7109375" style="282" customWidth="1"/>
    <col min="11576" max="11576" width="14.140625" style="282" customWidth="1"/>
    <col min="11577" max="11577" width="15.85546875" style="282" customWidth="1"/>
    <col min="11578" max="11578" width="12.85546875" style="282" customWidth="1"/>
    <col min="11579" max="11580" width="16.42578125" style="282" customWidth="1"/>
    <col min="11581" max="11581" width="28" style="282" customWidth="1"/>
    <col min="11582" max="11582" width="8.85546875" style="282"/>
    <col min="11583" max="11583" width="10.7109375" style="282" bestFit="1" customWidth="1"/>
    <col min="11584" max="11584" width="9.140625" style="282" bestFit="1" customWidth="1"/>
    <col min="11585" max="11585" width="15" style="282" bestFit="1" customWidth="1"/>
    <col min="11586" max="11586" width="8.85546875" style="282"/>
    <col min="11587" max="11587" width="12.7109375" style="282" bestFit="1" customWidth="1"/>
    <col min="11588" max="11828" width="8.85546875" style="282"/>
    <col min="11829" max="11829" width="18.28515625" style="282" customWidth="1"/>
    <col min="11830" max="11830" width="24.5703125" style="282" customWidth="1"/>
    <col min="11831" max="11831" width="13.7109375" style="282" customWidth="1"/>
    <col min="11832" max="11832" width="14.140625" style="282" customWidth="1"/>
    <col min="11833" max="11833" width="15.85546875" style="282" customWidth="1"/>
    <col min="11834" max="11834" width="12.85546875" style="282" customWidth="1"/>
    <col min="11835" max="11836" width="16.42578125" style="282" customWidth="1"/>
    <col min="11837" max="11837" width="28" style="282" customWidth="1"/>
    <col min="11838" max="11838" width="8.85546875" style="282"/>
    <col min="11839" max="11839" width="10.7109375" style="282" bestFit="1" customWidth="1"/>
    <col min="11840" max="11840" width="9.140625" style="282" bestFit="1" customWidth="1"/>
    <col min="11841" max="11841" width="15" style="282" bestFit="1" customWidth="1"/>
    <col min="11842" max="11842" width="8.85546875" style="282"/>
    <col min="11843" max="11843" width="12.7109375" style="282" bestFit="1" customWidth="1"/>
    <col min="11844" max="12084" width="8.85546875" style="282"/>
    <col min="12085" max="12085" width="18.28515625" style="282" customWidth="1"/>
    <col min="12086" max="12086" width="24.5703125" style="282" customWidth="1"/>
    <col min="12087" max="12087" width="13.7109375" style="282" customWidth="1"/>
    <col min="12088" max="12088" width="14.140625" style="282" customWidth="1"/>
    <col min="12089" max="12089" width="15.85546875" style="282" customWidth="1"/>
    <col min="12090" max="12090" width="12.85546875" style="282" customWidth="1"/>
    <col min="12091" max="12092" width="16.42578125" style="282" customWidth="1"/>
    <col min="12093" max="12093" width="28" style="282" customWidth="1"/>
    <col min="12094" max="12094" width="8.85546875" style="282"/>
    <col min="12095" max="12095" width="10.7109375" style="282" bestFit="1" customWidth="1"/>
    <col min="12096" max="12096" width="9.140625" style="282" bestFit="1" customWidth="1"/>
    <col min="12097" max="12097" width="15" style="282" bestFit="1" customWidth="1"/>
    <col min="12098" max="12098" width="8.85546875" style="282"/>
    <col min="12099" max="12099" width="12.7109375" style="282" bestFit="1" customWidth="1"/>
    <col min="12100" max="12340" width="8.85546875" style="282"/>
    <col min="12341" max="12341" width="18.28515625" style="282" customWidth="1"/>
    <col min="12342" max="12342" width="24.5703125" style="282" customWidth="1"/>
    <col min="12343" max="12343" width="13.7109375" style="282" customWidth="1"/>
    <col min="12344" max="12344" width="14.140625" style="282" customWidth="1"/>
    <col min="12345" max="12345" width="15.85546875" style="282" customWidth="1"/>
    <col min="12346" max="12346" width="12.85546875" style="282" customWidth="1"/>
    <col min="12347" max="12348" width="16.42578125" style="282" customWidth="1"/>
    <col min="12349" max="12349" width="28" style="282" customWidth="1"/>
    <col min="12350" max="12350" width="8.85546875" style="282"/>
    <col min="12351" max="12351" width="10.7109375" style="282" bestFit="1" customWidth="1"/>
    <col min="12352" max="12352" width="9.140625" style="282" bestFit="1" customWidth="1"/>
    <col min="12353" max="12353" width="15" style="282" bestFit="1" customWidth="1"/>
    <col min="12354" max="12354" width="8.85546875" style="282"/>
    <col min="12355" max="12355" width="12.7109375" style="282" bestFit="1" customWidth="1"/>
    <col min="12356" max="12596" width="8.85546875" style="282"/>
    <col min="12597" max="12597" width="18.28515625" style="282" customWidth="1"/>
    <col min="12598" max="12598" width="24.5703125" style="282" customWidth="1"/>
    <col min="12599" max="12599" width="13.7109375" style="282" customWidth="1"/>
    <col min="12600" max="12600" width="14.140625" style="282" customWidth="1"/>
    <col min="12601" max="12601" width="15.85546875" style="282" customWidth="1"/>
    <col min="12602" max="12602" width="12.85546875" style="282" customWidth="1"/>
    <col min="12603" max="12604" width="16.42578125" style="282" customWidth="1"/>
    <col min="12605" max="12605" width="28" style="282" customWidth="1"/>
    <col min="12606" max="12606" width="8.85546875" style="282"/>
    <col min="12607" max="12607" width="10.7109375" style="282" bestFit="1" customWidth="1"/>
    <col min="12608" max="12608" width="9.140625" style="282" bestFit="1" customWidth="1"/>
    <col min="12609" max="12609" width="15" style="282" bestFit="1" customWidth="1"/>
    <col min="12610" max="12610" width="8.85546875" style="282"/>
    <col min="12611" max="12611" width="12.7109375" style="282" bestFit="1" customWidth="1"/>
    <col min="12612" max="12852" width="8.85546875" style="282"/>
    <col min="12853" max="12853" width="18.28515625" style="282" customWidth="1"/>
    <col min="12854" max="12854" width="24.5703125" style="282" customWidth="1"/>
    <col min="12855" max="12855" width="13.7109375" style="282" customWidth="1"/>
    <col min="12856" max="12856" width="14.140625" style="282" customWidth="1"/>
    <col min="12857" max="12857" width="15.85546875" style="282" customWidth="1"/>
    <col min="12858" max="12858" width="12.85546875" style="282" customWidth="1"/>
    <col min="12859" max="12860" width="16.42578125" style="282" customWidth="1"/>
    <col min="12861" max="12861" width="28" style="282" customWidth="1"/>
    <col min="12862" max="12862" width="8.85546875" style="282"/>
    <col min="12863" max="12863" width="10.7109375" style="282" bestFit="1" customWidth="1"/>
    <col min="12864" max="12864" width="9.140625" style="282" bestFit="1" customWidth="1"/>
    <col min="12865" max="12865" width="15" style="282" bestFit="1" customWidth="1"/>
    <col min="12866" max="12866" width="8.85546875" style="282"/>
    <col min="12867" max="12867" width="12.7109375" style="282" bestFit="1" customWidth="1"/>
    <col min="12868" max="13108" width="8.85546875" style="282"/>
    <col min="13109" max="13109" width="18.28515625" style="282" customWidth="1"/>
    <col min="13110" max="13110" width="24.5703125" style="282" customWidth="1"/>
    <col min="13111" max="13111" width="13.7109375" style="282" customWidth="1"/>
    <col min="13112" max="13112" width="14.140625" style="282" customWidth="1"/>
    <col min="13113" max="13113" width="15.85546875" style="282" customWidth="1"/>
    <col min="13114" max="13114" width="12.85546875" style="282" customWidth="1"/>
    <col min="13115" max="13116" width="16.42578125" style="282" customWidth="1"/>
    <col min="13117" max="13117" width="28" style="282" customWidth="1"/>
    <col min="13118" max="13118" width="8.85546875" style="282"/>
    <col min="13119" max="13119" width="10.7109375" style="282" bestFit="1" customWidth="1"/>
    <col min="13120" max="13120" width="9.140625" style="282" bestFit="1" customWidth="1"/>
    <col min="13121" max="13121" width="15" style="282" bestFit="1" customWidth="1"/>
    <col min="13122" max="13122" width="8.85546875" style="282"/>
    <col min="13123" max="13123" width="12.7109375" style="282" bestFit="1" customWidth="1"/>
    <col min="13124" max="13364" width="8.85546875" style="282"/>
    <col min="13365" max="13365" width="18.28515625" style="282" customWidth="1"/>
    <col min="13366" max="13366" width="24.5703125" style="282" customWidth="1"/>
    <col min="13367" max="13367" width="13.7109375" style="282" customWidth="1"/>
    <col min="13368" max="13368" width="14.140625" style="282" customWidth="1"/>
    <col min="13369" max="13369" width="15.85546875" style="282" customWidth="1"/>
    <col min="13370" max="13370" width="12.85546875" style="282" customWidth="1"/>
    <col min="13371" max="13372" width="16.42578125" style="282" customWidth="1"/>
    <col min="13373" max="13373" width="28" style="282" customWidth="1"/>
    <col min="13374" max="13374" width="8.85546875" style="282"/>
    <col min="13375" max="13375" width="10.7109375" style="282" bestFit="1" customWidth="1"/>
    <col min="13376" max="13376" width="9.140625" style="282" bestFit="1" customWidth="1"/>
    <col min="13377" max="13377" width="15" style="282" bestFit="1" customWidth="1"/>
    <col min="13378" max="13378" width="8.85546875" style="282"/>
    <col min="13379" max="13379" width="12.7109375" style="282" bestFit="1" customWidth="1"/>
    <col min="13380" max="13620" width="8.85546875" style="282"/>
    <col min="13621" max="13621" width="18.28515625" style="282" customWidth="1"/>
    <col min="13622" max="13622" width="24.5703125" style="282" customWidth="1"/>
    <col min="13623" max="13623" width="13.7109375" style="282" customWidth="1"/>
    <col min="13624" max="13624" width="14.140625" style="282" customWidth="1"/>
    <col min="13625" max="13625" width="15.85546875" style="282" customWidth="1"/>
    <col min="13626" max="13626" width="12.85546875" style="282" customWidth="1"/>
    <col min="13627" max="13628" width="16.42578125" style="282" customWidth="1"/>
    <col min="13629" max="13629" width="28" style="282" customWidth="1"/>
    <col min="13630" max="13630" width="8.85546875" style="282"/>
    <col min="13631" max="13631" width="10.7109375" style="282" bestFit="1" customWidth="1"/>
    <col min="13632" max="13632" width="9.140625" style="282" bestFit="1" customWidth="1"/>
    <col min="13633" max="13633" width="15" style="282" bestFit="1" customWidth="1"/>
    <col min="13634" max="13634" width="8.85546875" style="282"/>
    <col min="13635" max="13635" width="12.7109375" style="282" bestFit="1" customWidth="1"/>
    <col min="13636" max="13876" width="8.85546875" style="282"/>
    <col min="13877" max="13877" width="18.28515625" style="282" customWidth="1"/>
    <col min="13878" max="13878" width="24.5703125" style="282" customWidth="1"/>
    <col min="13879" max="13879" width="13.7109375" style="282" customWidth="1"/>
    <col min="13880" max="13880" width="14.140625" style="282" customWidth="1"/>
    <col min="13881" max="13881" width="15.85546875" style="282" customWidth="1"/>
    <col min="13882" max="13882" width="12.85546875" style="282" customWidth="1"/>
    <col min="13883" max="13884" width="16.42578125" style="282" customWidth="1"/>
    <col min="13885" max="13885" width="28" style="282" customWidth="1"/>
    <col min="13886" max="13886" width="8.85546875" style="282"/>
    <col min="13887" max="13887" width="10.7109375" style="282" bestFit="1" customWidth="1"/>
    <col min="13888" max="13888" width="9.140625" style="282" bestFit="1" customWidth="1"/>
    <col min="13889" max="13889" width="15" style="282" bestFit="1" customWidth="1"/>
    <col min="13890" max="13890" width="8.85546875" style="282"/>
    <col min="13891" max="13891" width="12.7109375" style="282" bestFit="1" customWidth="1"/>
    <col min="13892" max="14132" width="8.85546875" style="282"/>
    <col min="14133" max="14133" width="18.28515625" style="282" customWidth="1"/>
    <col min="14134" max="14134" width="24.5703125" style="282" customWidth="1"/>
    <col min="14135" max="14135" width="13.7109375" style="282" customWidth="1"/>
    <col min="14136" max="14136" width="14.140625" style="282" customWidth="1"/>
    <col min="14137" max="14137" width="15.85546875" style="282" customWidth="1"/>
    <col min="14138" max="14138" width="12.85546875" style="282" customWidth="1"/>
    <col min="14139" max="14140" width="16.42578125" style="282" customWidth="1"/>
    <col min="14141" max="14141" width="28" style="282" customWidth="1"/>
    <col min="14142" max="14142" width="8.85546875" style="282"/>
    <col min="14143" max="14143" width="10.7109375" style="282" bestFit="1" customWidth="1"/>
    <col min="14144" max="14144" width="9.140625" style="282" bestFit="1" customWidth="1"/>
    <col min="14145" max="14145" width="15" style="282" bestFit="1" customWidth="1"/>
    <col min="14146" max="14146" width="8.85546875" style="282"/>
    <col min="14147" max="14147" width="12.7109375" style="282" bestFit="1" customWidth="1"/>
    <col min="14148" max="14388" width="8.85546875" style="282"/>
    <col min="14389" max="14389" width="18.28515625" style="282" customWidth="1"/>
    <col min="14390" max="14390" width="24.5703125" style="282" customWidth="1"/>
    <col min="14391" max="14391" width="13.7109375" style="282" customWidth="1"/>
    <col min="14392" max="14392" width="14.140625" style="282" customWidth="1"/>
    <col min="14393" max="14393" width="15.85546875" style="282" customWidth="1"/>
    <col min="14394" max="14394" width="12.85546875" style="282" customWidth="1"/>
    <col min="14395" max="14396" width="16.42578125" style="282" customWidth="1"/>
    <col min="14397" max="14397" width="28" style="282" customWidth="1"/>
    <col min="14398" max="14398" width="8.85546875" style="282"/>
    <col min="14399" max="14399" width="10.7109375" style="282" bestFit="1" customWidth="1"/>
    <col min="14400" max="14400" width="9.140625" style="282" bestFit="1" customWidth="1"/>
    <col min="14401" max="14401" width="15" style="282" bestFit="1" customWidth="1"/>
    <col min="14402" max="14402" width="8.85546875" style="282"/>
    <col min="14403" max="14403" width="12.7109375" style="282" bestFit="1" customWidth="1"/>
    <col min="14404" max="14644" width="8.85546875" style="282"/>
    <col min="14645" max="14645" width="18.28515625" style="282" customWidth="1"/>
    <col min="14646" max="14646" width="24.5703125" style="282" customWidth="1"/>
    <col min="14647" max="14647" width="13.7109375" style="282" customWidth="1"/>
    <col min="14648" max="14648" width="14.140625" style="282" customWidth="1"/>
    <col min="14649" max="14649" width="15.85546875" style="282" customWidth="1"/>
    <col min="14650" max="14650" width="12.85546875" style="282" customWidth="1"/>
    <col min="14651" max="14652" width="16.42578125" style="282" customWidth="1"/>
    <col min="14653" max="14653" width="28" style="282" customWidth="1"/>
    <col min="14654" max="14654" width="8.85546875" style="282"/>
    <col min="14655" max="14655" width="10.7109375" style="282" bestFit="1" customWidth="1"/>
    <col min="14656" max="14656" width="9.140625" style="282" bestFit="1" customWidth="1"/>
    <col min="14657" max="14657" width="15" style="282" bestFit="1" customWidth="1"/>
    <col min="14658" max="14658" width="8.85546875" style="282"/>
    <col min="14659" max="14659" width="12.7109375" style="282" bestFit="1" customWidth="1"/>
    <col min="14660" max="14900" width="8.85546875" style="282"/>
    <col min="14901" max="14901" width="18.28515625" style="282" customWidth="1"/>
    <col min="14902" max="14902" width="24.5703125" style="282" customWidth="1"/>
    <col min="14903" max="14903" width="13.7109375" style="282" customWidth="1"/>
    <col min="14904" max="14904" width="14.140625" style="282" customWidth="1"/>
    <col min="14905" max="14905" width="15.85546875" style="282" customWidth="1"/>
    <col min="14906" max="14906" width="12.85546875" style="282" customWidth="1"/>
    <col min="14907" max="14908" width="16.42578125" style="282" customWidth="1"/>
    <col min="14909" max="14909" width="28" style="282" customWidth="1"/>
    <col min="14910" max="14910" width="8.85546875" style="282"/>
    <col min="14911" max="14911" width="10.7109375" style="282" bestFit="1" customWidth="1"/>
    <col min="14912" max="14912" width="9.140625" style="282" bestFit="1" customWidth="1"/>
    <col min="14913" max="14913" width="15" style="282" bestFit="1" customWidth="1"/>
    <col min="14914" max="14914" width="8.85546875" style="282"/>
    <col min="14915" max="14915" width="12.7109375" style="282" bestFit="1" customWidth="1"/>
    <col min="14916" max="15156" width="8.85546875" style="282"/>
    <col min="15157" max="15157" width="18.28515625" style="282" customWidth="1"/>
    <col min="15158" max="15158" width="24.5703125" style="282" customWidth="1"/>
    <col min="15159" max="15159" width="13.7109375" style="282" customWidth="1"/>
    <col min="15160" max="15160" width="14.140625" style="282" customWidth="1"/>
    <col min="15161" max="15161" width="15.85546875" style="282" customWidth="1"/>
    <col min="15162" max="15162" width="12.85546875" style="282" customWidth="1"/>
    <col min="15163" max="15164" width="16.42578125" style="282" customWidth="1"/>
    <col min="15165" max="15165" width="28" style="282" customWidth="1"/>
    <col min="15166" max="15166" width="8.85546875" style="282"/>
    <col min="15167" max="15167" width="10.7109375" style="282" bestFit="1" customWidth="1"/>
    <col min="15168" max="15168" width="9.140625" style="282" bestFit="1" customWidth="1"/>
    <col min="15169" max="15169" width="15" style="282" bestFit="1" customWidth="1"/>
    <col min="15170" max="15170" width="8.85546875" style="282"/>
    <col min="15171" max="15171" width="12.7109375" style="282" bestFit="1" customWidth="1"/>
    <col min="15172" max="15412" width="8.85546875" style="282"/>
    <col min="15413" max="15413" width="18.28515625" style="282" customWidth="1"/>
    <col min="15414" max="15414" width="24.5703125" style="282" customWidth="1"/>
    <col min="15415" max="15415" width="13.7109375" style="282" customWidth="1"/>
    <col min="15416" max="15416" width="14.140625" style="282" customWidth="1"/>
    <col min="15417" max="15417" width="15.85546875" style="282" customWidth="1"/>
    <col min="15418" max="15418" width="12.85546875" style="282" customWidth="1"/>
    <col min="15419" max="15420" width="16.42578125" style="282" customWidth="1"/>
    <col min="15421" max="15421" width="28" style="282" customWidth="1"/>
    <col min="15422" max="15422" width="8.85546875" style="282"/>
    <col min="15423" max="15423" width="10.7109375" style="282" bestFit="1" customWidth="1"/>
    <col min="15424" max="15424" width="9.140625" style="282" bestFit="1" customWidth="1"/>
    <col min="15425" max="15425" width="15" style="282" bestFit="1" customWidth="1"/>
    <col min="15426" max="15426" width="8.85546875" style="282"/>
    <col min="15427" max="15427" width="12.7109375" style="282" bestFit="1" customWidth="1"/>
    <col min="15428" max="15668" width="8.85546875" style="282"/>
    <col min="15669" max="15669" width="18.28515625" style="282" customWidth="1"/>
    <col min="15670" max="15670" width="24.5703125" style="282" customWidth="1"/>
    <col min="15671" max="15671" width="13.7109375" style="282" customWidth="1"/>
    <col min="15672" max="15672" width="14.140625" style="282" customWidth="1"/>
    <col min="15673" max="15673" width="15.85546875" style="282" customWidth="1"/>
    <col min="15674" max="15674" width="12.85546875" style="282" customWidth="1"/>
    <col min="15675" max="15676" width="16.42578125" style="282" customWidth="1"/>
    <col min="15677" max="15677" width="28" style="282" customWidth="1"/>
    <col min="15678" max="15678" width="8.85546875" style="282"/>
    <col min="15679" max="15679" width="10.7109375" style="282" bestFit="1" customWidth="1"/>
    <col min="15680" max="15680" width="9.140625" style="282" bestFit="1" customWidth="1"/>
    <col min="15681" max="15681" width="15" style="282" bestFit="1" customWidth="1"/>
    <col min="15682" max="15682" width="8.85546875" style="282"/>
    <col min="15683" max="15683" width="12.7109375" style="282" bestFit="1" customWidth="1"/>
    <col min="15684" max="15924" width="8.85546875" style="282"/>
    <col min="15925" max="15925" width="18.28515625" style="282" customWidth="1"/>
    <col min="15926" max="15926" width="24.5703125" style="282" customWidth="1"/>
    <col min="15927" max="15927" width="13.7109375" style="282" customWidth="1"/>
    <col min="15928" max="15928" width="14.140625" style="282" customWidth="1"/>
    <col min="15929" max="15929" width="15.85546875" style="282" customWidth="1"/>
    <col min="15930" max="15930" width="12.85546875" style="282" customWidth="1"/>
    <col min="15931" max="15932" width="16.42578125" style="282" customWidth="1"/>
    <col min="15933" max="15933" width="28" style="282" customWidth="1"/>
    <col min="15934" max="15934" width="8.85546875" style="282"/>
    <col min="15935" max="15935" width="10.7109375" style="282" bestFit="1" customWidth="1"/>
    <col min="15936" max="15936" width="9.140625" style="282" bestFit="1" customWidth="1"/>
    <col min="15937" max="15937" width="15" style="282" bestFit="1" customWidth="1"/>
    <col min="15938" max="15938" width="8.85546875" style="282"/>
    <col min="15939" max="15939" width="12.7109375" style="282" bestFit="1" customWidth="1"/>
    <col min="15940" max="16384" width="8.85546875" style="282"/>
  </cols>
  <sheetData>
    <row r="1" spans="1:39" s="345" customFormat="1" ht="22.5" customHeight="1">
      <c r="A1" s="340"/>
      <c r="B1" s="341"/>
      <c r="C1" s="342"/>
      <c r="D1" s="342"/>
      <c r="E1" s="343"/>
      <c r="F1" s="343"/>
      <c r="G1" s="674" t="s">
        <v>440</v>
      </c>
      <c r="H1" s="674"/>
      <c r="I1" s="67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  <c r="AJ1" s="344"/>
      <c r="AK1" s="344"/>
      <c r="AL1" s="344"/>
      <c r="AM1" s="344"/>
    </row>
    <row r="2" spans="1:39" s="345" customFormat="1" ht="21.75" customHeight="1">
      <c r="A2" s="340"/>
      <c r="B2" s="341"/>
      <c r="C2" s="675"/>
      <c r="D2" s="675"/>
      <c r="E2" s="675"/>
      <c r="F2" s="343"/>
      <c r="G2" s="674" t="s">
        <v>355</v>
      </c>
      <c r="H2" s="674"/>
      <c r="I2" s="67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4"/>
      <c r="AH2" s="344"/>
      <c r="AI2" s="344"/>
      <c r="AJ2" s="344"/>
      <c r="AK2" s="344"/>
      <c r="AL2" s="344"/>
      <c r="AM2" s="344"/>
    </row>
    <row r="3" spans="1:39" s="345" customFormat="1" ht="23.25" customHeight="1">
      <c r="A3" s="340"/>
      <c r="B3" s="341"/>
      <c r="C3" s="346"/>
      <c r="D3" s="675"/>
      <c r="E3" s="675"/>
      <c r="F3" s="343" t="s">
        <v>356</v>
      </c>
      <c r="G3" s="674" t="s">
        <v>357</v>
      </c>
      <c r="H3" s="674"/>
      <c r="I3" s="67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  <c r="AG3" s="344"/>
      <c r="AH3" s="344"/>
      <c r="AI3" s="344"/>
      <c r="AJ3" s="344"/>
      <c r="AK3" s="344"/>
      <c r="AL3" s="344"/>
      <c r="AM3" s="344"/>
    </row>
    <row r="4" spans="1:39" ht="15">
      <c r="A4" s="347"/>
      <c r="B4" s="347"/>
      <c r="C4" s="347"/>
      <c r="D4" s="347"/>
      <c r="E4" s="347"/>
      <c r="F4" s="347"/>
      <c r="G4" s="347"/>
      <c r="H4" s="347"/>
      <c r="I4" s="348"/>
    </row>
    <row r="5" spans="1:39" s="349" customFormat="1" ht="50.25" customHeight="1">
      <c r="A5" s="447" t="s">
        <v>358</v>
      </c>
      <c r="B5" s="453"/>
      <c r="C5" s="453"/>
      <c r="D5" s="453"/>
      <c r="E5" s="453"/>
      <c r="F5" s="453"/>
      <c r="G5" s="453"/>
      <c r="H5" s="453"/>
      <c r="I5" s="453"/>
    </row>
    <row r="6" spans="1:39" s="349" customFormat="1" ht="36" customHeight="1">
      <c r="A6" s="676" t="s">
        <v>96</v>
      </c>
      <c r="B6" s="676"/>
      <c r="C6" s="676"/>
      <c r="D6" s="676"/>
      <c r="E6" s="676"/>
      <c r="F6" s="676"/>
      <c r="G6" s="676"/>
      <c r="H6" s="676"/>
      <c r="I6" s="676"/>
    </row>
    <row r="7" spans="1:39" s="349" customFormat="1" ht="17.25">
      <c r="A7" s="447"/>
      <c r="B7" s="447"/>
      <c r="C7" s="447"/>
      <c r="D7" s="447"/>
      <c r="E7" s="447"/>
      <c r="F7" s="447"/>
      <c r="G7" s="447"/>
      <c r="H7" s="447"/>
      <c r="I7" s="447"/>
    </row>
    <row r="8" spans="1:39" s="349" customFormat="1" ht="17.25">
      <c r="A8" s="350"/>
      <c r="B8" s="350"/>
      <c r="C8" s="350"/>
      <c r="D8" s="5"/>
      <c r="E8" s="5"/>
      <c r="F8" s="5"/>
      <c r="G8" s="5"/>
      <c r="H8" s="677" t="s">
        <v>35</v>
      </c>
      <c r="I8" s="677"/>
    </row>
    <row r="9" spans="1:39" s="349" customFormat="1" ht="77.25" customHeight="1">
      <c r="A9" s="678" t="s">
        <v>359</v>
      </c>
      <c r="B9" s="678"/>
      <c r="C9" s="678"/>
      <c r="D9" s="678"/>
      <c r="E9" s="679" t="s">
        <v>360</v>
      </c>
      <c r="F9" s="679" t="s">
        <v>361</v>
      </c>
      <c r="G9" s="681" t="s">
        <v>211</v>
      </c>
      <c r="H9" s="682"/>
      <c r="I9" s="683"/>
    </row>
    <row r="10" spans="1:39" s="349" customFormat="1" ht="51.75" customHeight="1">
      <c r="A10" s="351" t="s">
        <v>362</v>
      </c>
      <c r="B10" s="678" t="s">
        <v>363</v>
      </c>
      <c r="C10" s="678"/>
      <c r="D10" s="678"/>
      <c r="E10" s="680"/>
      <c r="F10" s="680"/>
      <c r="G10" s="352" t="s">
        <v>364</v>
      </c>
      <c r="H10" s="352" t="s">
        <v>365</v>
      </c>
      <c r="I10" s="353" t="s">
        <v>366</v>
      </c>
    </row>
    <row r="11" spans="1:39" s="349" customFormat="1" ht="17.25">
      <c r="A11" s="351">
        <v>1</v>
      </c>
      <c r="B11" s="681">
        <v>2</v>
      </c>
      <c r="C11" s="682"/>
      <c r="D11" s="683"/>
      <c r="E11" s="351">
        <v>3</v>
      </c>
      <c r="F11" s="351">
        <v>4</v>
      </c>
      <c r="G11" s="351">
        <v>5</v>
      </c>
      <c r="H11" s="351">
        <v>6</v>
      </c>
      <c r="I11" s="353">
        <v>7</v>
      </c>
    </row>
    <row r="12" spans="1:39" s="349" customFormat="1" ht="26.25" customHeight="1">
      <c r="A12" s="684" t="s">
        <v>96</v>
      </c>
      <c r="B12" s="685"/>
      <c r="C12" s="685"/>
      <c r="D12" s="685"/>
      <c r="E12" s="685"/>
      <c r="F12" s="685"/>
      <c r="G12" s="685"/>
      <c r="H12" s="686"/>
      <c r="I12" s="354">
        <f>+I13</f>
        <v>-764446.5</v>
      </c>
    </row>
    <row r="13" spans="1:39" s="105" customFormat="1" ht="35.25" customHeight="1">
      <c r="A13" s="355" t="s">
        <v>367</v>
      </c>
      <c r="B13" s="355" t="s">
        <v>368</v>
      </c>
      <c r="C13" s="355" t="s">
        <v>369</v>
      </c>
      <c r="D13" s="687" t="s">
        <v>370</v>
      </c>
      <c r="E13" s="688"/>
      <c r="F13" s="688"/>
      <c r="G13" s="688"/>
      <c r="H13" s="689"/>
      <c r="I13" s="356">
        <f>+I14+I33+I36+I40</f>
        <v>-764446.5</v>
      </c>
    </row>
    <row r="14" spans="1:39" s="349" customFormat="1" ht="49.5" customHeight="1">
      <c r="A14" s="382" t="s">
        <v>371</v>
      </c>
      <c r="B14" s="684" t="s">
        <v>257</v>
      </c>
      <c r="C14" s="685"/>
      <c r="D14" s="685"/>
      <c r="E14" s="685"/>
      <c r="F14" s="685"/>
      <c r="G14" s="685"/>
      <c r="H14" s="686"/>
      <c r="I14" s="380">
        <f>+I15</f>
        <v>-82926.5</v>
      </c>
    </row>
    <row r="15" spans="1:39" s="349" customFormat="1" ht="21" customHeight="1">
      <c r="A15" s="357"/>
      <c r="B15" s="690" t="s">
        <v>372</v>
      </c>
      <c r="C15" s="691"/>
      <c r="D15" s="691"/>
      <c r="E15" s="359"/>
      <c r="F15" s="359"/>
      <c r="G15" s="359"/>
      <c r="H15" s="359"/>
      <c r="I15" s="380">
        <f>+I17+I18+I19+I20+I21+I22+I23+I24+I25+I26+I27+I28+I29+I30+I31</f>
        <v>-82926.5</v>
      </c>
    </row>
    <row r="16" spans="1:39" s="349" customFormat="1" ht="21" customHeight="1">
      <c r="A16" s="357"/>
      <c r="B16" s="361"/>
      <c r="C16" s="358"/>
      <c r="D16" s="362"/>
      <c r="E16" s="359"/>
      <c r="F16" s="359"/>
      <c r="G16" s="359"/>
      <c r="H16" s="359"/>
      <c r="I16" s="363"/>
    </row>
    <row r="17" spans="1:9" s="349" customFormat="1" ht="30" customHeight="1">
      <c r="A17" s="32" t="s">
        <v>373</v>
      </c>
      <c r="B17" s="644" t="s">
        <v>374</v>
      </c>
      <c r="C17" s="644"/>
      <c r="D17" s="644"/>
      <c r="E17" s="223" t="s">
        <v>375</v>
      </c>
      <c r="F17" s="223" t="s">
        <v>376</v>
      </c>
      <c r="G17" s="364"/>
      <c r="H17" s="364"/>
      <c r="I17" s="365">
        <v>-19645</v>
      </c>
    </row>
    <row r="18" spans="1:9" s="349" customFormat="1" ht="30" customHeight="1">
      <c r="A18" s="32" t="s">
        <v>377</v>
      </c>
      <c r="B18" s="644" t="s">
        <v>374</v>
      </c>
      <c r="C18" s="644"/>
      <c r="D18" s="644"/>
      <c r="E18" s="223" t="s">
        <v>375</v>
      </c>
      <c r="F18" s="223" t="s">
        <v>376</v>
      </c>
      <c r="G18" s="359"/>
      <c r="H18" s="359"/>
      <c r="I18" s="365">
        <v>-4530</v>
      </c>
    </row>
    <row r="19" spans="1:9" s="349" customFormat="1" ht="30" customHeight="1">
      <c r="A19" s="32" t="s">
        <v>378</v>
      </c>
      <c r="B19" s="644" t="s">
        <v>374</v>
      </c>
      <c r="C19" s="644"/>
      <c r="D19" s="644"/>
      <c r="E19" s="223" t="s">
        <v>375</v>
      </c>
      <c r="F19" s="223" t="s">
        <v>376</v>
      </c>
      <c r="G19" s="359"/>
      <c r="H19" s="359"/>
      <c r="I19" s="365">
        <v>-1800</v>
      </c>
    </row>
    <row r="20" spans="1:9" s="349" customFormat="1" ht="30" customHeight="1">
      <c r="A20" s="32" t="s">
        <v>379</v>
      </c>
      <c r="B20" s="644" t="s">
        <v>374</v>
      </c>
      <c r="C20" s="644"/>
      <c r="D20" s="644"/>
      <c r="E20" s="223" t="s">
        <v>375</v>
      </c>
      <c r="F20" s="223" t="s">
        <v>376</v>
      </c>
      <c r="G20" s="359"/>
      <c r="H20" s="359"/>
      <c r="I20" s="365">
        <v>-6300</v>
      </c>
    </row>
    <row r="21" spans="1:9" s="349" customFormat="1" ht="30" customHeight="1">
      <c r="A21" s="32" t="s">
        <v>380</v>
      </c>
      <c r="B21" s="644" t="s">
        <v>374</v>
      </c>
      <c r="C21" s="644"/>
      <c r="D21" s="644"/>
      <c r="E21" s="223" t="s">
        <v>375</v>
      </c>
      <c r="F21" s="223" t="s">
        <v>376</v>
      </c>
      <c r="G21" s="359"/>
      <c r="H21" s="359"/>
      <c r="I21" s="365">
        <v>-7494.1</v>
      </c>
    </row>
    <row r="22" spans="1:9" s="349" customFormat="1" ht="30" customHeight="1">
      <c r="A22" s="32" t="s">
        <v>381</v>
      </c>
      <c r="B22" s="644" t="s">
        <v>374</v>
      </c>
      <c r="C22" s="644"/>
      <c r="D22" s="644"/>
      <c r="E22" s="223" t="s">
        <v>375</v>
      </c>
      <c r="F22" s="223" t="s">
        <v>376</v>
      </c>
      <c r="G22" s="359"/>
      <c r="H22" s="359"/>
      <c r="I22" s="365">
        <v>-5240</v>
      </c>
    </row>
    <row r="23" spans="1:9" s="349" customFormat="1" ht="30" customHeight="1">
      <c r="A23" s="32" t="s">
        <v>382</v>
      </c>
      <c r="B23" s="644" t="s">
        <v>374</v>
      </c>
      <c r="C23" s="644"/>
      <c r="D23" s="644"/>
      <c r="E23" s="223" t="s">
        <v>375</v>
      </c>
      <c r="F23" s="223" t="s">
        <v>376</v>
      </c>
      <c r="G23" s="359"/>
      <c r="H23" s="359"/>
      <c r="I23" s="365">
        <v>-4456.8</v>
      </c>
    </row>
    <row r="24" spans="1:9" s="349" customFormat="1" ht="30" customHeight="1">
      <c r="A24" s="32" t="s">
        <v>383</v>
      </c>
      <c r="B24" s="644" t="s">
        <v>374</v>
      </c>
      <c r="C24" s="644"/>
      <c r="D24" s="644"/>
      <c r="E24" s="223" t="s">
        <v>375</v>
      </c>
      <c r="F24" s="223" t="s">
        <v>376</v>
      </c>
      <c r="G24" s="359"/>
      <c r="H24" s="359"/>
      <c r="I24" s="365">
        <v>-12800</v>
      </c>
    </row>
    <row r="25" spans="1:9" s="349" customFormat="1" ht="30" customHeight="1">
      <c r="A25" s="32" t="s">
        <v>384</v>
      </c>
      <c r="B25" s="644" t="s">
        <v>374</v>
      </c>
      <c r="C25" s="644"/>
      <c r="D25" s="644"/>
      <c r="E25" s="223" t="s">
        <v>375</v>
      </c>
      <c r="F25" s="223" t="s">
        <v>376</v>
      </c>
      <c r="G25" s="359"/>
      <c r="H25" s="359"/>
      <c r="I25" s="365">
        <v>-1815.6</v>
      </c>
    </row>
    <row r="26" spans="1:9" s="349" customFormat="1" ht="30" customHeight="1">
      <c r="A26" s="32" t="s">
        <v>385</v>
      </c>
      <c r="B26" s="644" t="s">
        <v>374</v>
      </c>
      <c r="C26" s="644"/>
      <c r="D26" s="644"/>
      <c r="E26" s="223" t="s">
        <v>375</v>
      </c>
      <c r="F26" s="223" t="s">
        <v>376</v>
      </c>
      <c r="G26" s="359"/>
      <c r="H26" s="359"/>
      <c r="I26" s="365">
        <v>-4660</v>
      </c>
    </row>
    <row r="27" spans="1:9" s="349" customFormat="1" ht="30" customHeight="1">
      <c r="A27" s="32" t="s">
        <v>386</v>
      </c>
      <c r="B27" s="644" t="s">
        <v>374</v>
      </c>
      <c r="C27" s="644"/>
      <c r="D27" s="644"/>
      <c r="E27" s="223" t="s">
        <v>375</v>
      </c>
      <c r="F27" s="223" t="s">
        <v>376</v>
      </c>
      <c r="G27" s="359"/>
      <c r="H27" s="359"/>
      <c r="I27" s="365">
        <v>-4200</v>
      </c>
    </row>
    <row r="28" spans="1:9" s="349" customFormat="1" ht="30" customHeight="1">
      <c r="A28" s="32" t="s">
        <v>387</v>
      </c>
      <c r="B28" s="644" t="s">
        <v>374</v>
      </c>
      <c r="C28" s="644"/>
      <c r="D28" s="644"/>
      <c r="E28" s="223" t="s">
        <v>375</v>
      </c>
      <c r="F28" s="223" t="s">
        <v>376</v>
      </c>
      <c r="G28" s="359"/>
      <c r="H28" s="359"/>
      <c r="I28" s="365">
        <v>-1840</v>
      </c>
    </row>
    <row r="29" spans="1:9" s="349" customFormat="1" ht="30" customHeight="1">
      <c r="A29" s="32" t="s">
        <v>388</v>
      </c>
      <c r="B29" s="644" t="s">
        <v>374</v>
      </c>
      <c r="C29" s="644"/>
      <c r="D29" s="644"/>
      <c r="E29" s="223" t="s">
        <v>375</v>
      </c>
      <c r="F29" s="223" t="s">
        <v>376</v>
      </c>
      <c r="G29" s="359"/>
      <c r="H29" s="359"/>
      <c r="I29" s="365">
        <v>-2460</v>
      </c>
    </row>
    <row r="30" spans="1:9" s="349" customFormat="1" ht="30" customHeight="1">
      <c r="A30" s="32" t="s">
        <v>389</v>
      </c>
      <c r="B30" s="644" t="s">
        <v>374</v>
      </c>
      <c r="C30" s="644"/>
      <c r="D30" s="644"/>
      <c r="E30" s="223" t="s">
        <v>375</v>
      </c>
      <c r="F30" s="223" t="s">
        <v>376</v>
      </c>
      <c r="G30" s="359"/>
      <c r="H30" s="359"/>
      <c r="I30" s="365">
        <v>-1985</v>
      </c>
    </row>
    <row r="31" spans="1:9" s="349" customFormat="1" ht="30" customHeight="1">
      <c r="A31" s="32" t="s">
        <v>390</v>
      </c>
      <c r="B31" s="644" t="s">
        <v>374</v>
      </c>
      <c r="C31" s="644"/>
      <c r="D31" s="644"/>
      <c r="E31" s="223" t="s">
        <v>375</v>
      </c>
      <c r="F31" s="223" t="s">
        <v>376</v>
      </c>
      <c r="G31" s="359"/>
      <c r="H31" s="359"/>
      <c r="I31" s="365">
        <v>-3700</v>
      </c>
    </row>
    <row r="32" spans="1:9" ht="22.5" customHeight="1">
      <c r="A32" s="684" t="s">
        <v>96</v>
      </c>
      <c r="B32" s="685"/>
      <c r="C32" s="685"/>
      <c r="D32" s="685"/>
      <c r="E32" s="685"/>
      <c r="F32" s="685"/>
      <c r="G32" s="685"/>
      <c r="H32" s="686"/>
      <c r="I32" s="365"/>
    </row>
    <row r="33" spans="1:9" ht="42.75" customHeight="1">
      <c r="A33" s="357" t="s">
        <v>396</v>
      </c>
      <c r="B33" s="684" t="s">
        <v>272</v>
      </c>
      <c r="C33" s="685"/>
      <c r="D33" s="685"/>
      <c r="E33" s="685"/>
      <c r="F33" s="685"/>
      <c r="G33" s="685"/>
      <c r="H33" s="686"/>
      <c r="I33" s="381">
        <f>+I34</f>
        <v>-481520</v>
      </c>
    </row>
    <row r="34" spans="1:9" ht="22.5" customHeight="1">
      <c r="A34" s="32" t="s">
        <v>391</v>
      </c>
      <c r="B34" s="644" t="s">
        <v>392</v>
      </c>
      <c r="C34" s="644"/>
      <c r="D34" s="644"/>
      <c r="E34" s="223" t="s">
        <v>391</v>
      </c>
      <c r="F34" s="367" t="s">
        <v>391</v>
      </c>
      <c r="G34" s="368" t="s">
        <v>391</v>
      </c>
      <c r="H34" s="368" t="s">
        <v>391</v>
      </c>
      <c r="I34" s="365">
        <f>+I35</f>
        <v>-481520</v>
      </c>
    </row>
    <row r="35" spans="1:9" ht="47.25" customHeight="1">
      <c r="A35" s="32" t="s">
        <v>397</v>
      </c>
      <c r="B35" s="644" t="s">
        <v>398</v>
      </c>
      <c r="C35" s="644"/>
      <c r="D35" s="644"/>
      <c r="E35" s="223" t="s">
        <v>375</v>
      </c>
      <c r="F35" s="367" t="s">
        <v>376</v>
      </c>
      <c r="G35" s="368"/>
      <c r="H35" s="368"/>
      <c r="I35" s="365">
        <v>-481520</v>
      </c>
    </row>
    <row r="36" spans="1:9" ht="39.75" customHeight="1">
      <c r="A36" s="357" t="s">
        <v>399</v>
      </c>
      <c r="B36" s="684" t="s">
        <v>259</v>
      </c>
      <c r="C36" s="685"/>
      <c r="D36" s="685"/>
      <c r="E36" s="685"/>
      <c r="F36" s="685"/>
      <c r="G36" s="685"/>
      <c r="H36" s="686"/>
      <c r="I36" s="380">
        <f>+I37</f>
        <v>-138876</v>
      </c>
    </row>
    <row r="37" spans="1:9" s="349" customFormat="1" ht="42.75" customHeight="1">
      <c r="A37" s="357" t="s">
        <v>391</v>
      </c>
      <c r="B37" s="690" t="s">
        <v>392</v>
      </c>
      <c r="C37" s="691"/>
      <c r="D37" s="691"/>
      <c r="E37" s="359" t="s">
        <v>391</v>
      </c>
      <c r="F37" s="359" t="s">
        <v>391</v>
      </c>
      <c r="G37" s="359" t="s">
        <v>391</v>
      </c>
      <c r="H37" s="359" t="s">
        <v>391</v>
      </c>
      <c r="I37" s="360">
        <f>+I38</f>
        <v>-138876</v>
      </c>
    </row>
    <row r="38" spans="1:9" s="349" customFormat="1" ht="34.5" customHeight="1">
      <c r="A38" s="32" t="s">
        <v>393</v>
      </c>
      <c r="B38" s="644" t="s">
        <v>394</v>
      </c>
      <c r="C38" s="644"/>
      <c r="D38" s="644"/>
      <c r="E38" s="223" t="s">
        <v>395</v>
      </c>
      <c r="F38" s="367" t="s">
        <v>376</v>
      </c>
      <c r="G38" s="366"/>
      <c r="H38" s="366"/>
      <c r="I38" s="365">
        <f>'[2]հավելված 2'!G43</f>
        <v>-138876</v>
      </c>
    </row>
    <row r="39" spans="1:9" ht="32.25" customHeight="1">
      <c r="A39" s="684" t="s">
        <v>293</v>
      </c>
      <c r="B39" s="685"/>
      <c r="C39" s="685"/>
      <c r="D39" s="685"/>
      <c r="E39" s="685"/>
      <c r="F39" s="685"/>
      <c r="G39" s="685"/>
      <c r="H39" s="686"/>
      <c r="I39" s="365"/>
    </row>
    <row r="40" spans="1:9" ht="35.25" customHeight="1">
      <c r="A40" s="357" t="s">
        <v>399</v>
      </c>
      <c r="B40" s="690" t="s">
        <v>259</v>
      </c>
      <c r="C40" s="691"/>
      <c r="D40" s="691"/>
      <c r="E40" s="691"/>
      <c r="F40" s="691"/>
      <c r="G40" s="691"/>
      <c r="H40" s="693"/>
      <c r="I40" s="380">
        <f>+I41</f>
        <v>-61124</v>
      </c>
    </row>
    <row r="41" spans="1:9" ht="17.25">
      <c r="A41" s="357" t="s">
        <v>391</v>
      </c>
      <c r="B41" s="694" t="s">
        <v>392</v>
      </c>
      <c r="C41" s="694"/>
      <c r="D41" s="694"/>
      <c r="E41" s="442" t="s">
        <v>391</v>
      </c>
      <c r="F41" s="442" t="s">
        <v>391</v>
      </c>
      <c r="G41" s="442" t="s">
        <v>391</v>
      </c>
      <c r="H41" s="442" t="s">
        <v>391</v>
      </c>
      <c r="I41" s="443">
        <f>+I42+I43+I44+I45</f>
        <v>-61124</v>
      </c>
    </row>
    <row r="42" spans="1:9" ht="17.25">
      <c r="A42" s="32" t="s">
        <v>400</v>
      </c>
      <c r="B42" s="692" t="s">
        <v>401</v>
      </c>
      <c r="C42" s="692"/>
      <c r="D42" s="692"/>
      <c r="E42" s="444" t="s">
        <v>402</v>
      </c>
      <c r="F42" s="444" t="s">
        <v>376</v>
      </c>
      <c r="G42" s="445">
        <v>3200000</v>
      </c>
      <c r="H42" s="445">
        <v>-1</v>
      </c>
      <c r="I42" s="446">
        <v>-3200</v>
      </c>
    </row>
    <row r="43" spans="1:9" ht="17.25">
      <c r="A43" s="32" t="s">
        <v>403</v>
      </c>
      <c r="B43" s="692" t="s">
        <v>404</v>
      </c>
      <c r="C43" s="692"/>
      <c r="D43" s="692"/>
      <c r="E43" s="444" t="s">
        <v>402</v>
      </c>
      <c r="F43" s="444" t="s">
        <v>376</v>
      </c>
      <c r="G43" s="445">
        <v>52800000</v>
      </c>
      <c r="H43" s="445">
        <v>-1</v>
      </c>
      <c r="I43" s="446">
        <v>-52800</v>
      </c>
    </row>
    <row r="44" spans="1:9" ht="17.25">
      <c r="A44" s="32" t="s">
        <v>405</v>
      </c>
      <c r="B44" s="692" t="s">
        <v>406</v>
      </c>
      <c r="C44" s="692"/>
      <c r="D44" s="692"/>
      <c r="E44" s="444" t="s">
        <v>402</v>
      </c>
      <c r="F44" s="444" t="s">
        <v>376</v>
      </c>
      <c r="G44" s="445">
        <v>3932400</v>
      </c>
      <c r="H44" s="445">
        <v>-1</v>
      </c>
      <c r="I44" s="446">
        <v>-3932.4</v>
      </c>
    </row>
    <row r="45" spans="1:9" ht="17.25">
      <c r="A45" s="32" t="s">
        <v>407</v>
      </c>
      <c r="B45" s="692" t="s">
        <v>408</v>
      </c>
      <c r="C45" s="692"/>
      <c r="D45" s="692"/>
      <c r="E45" s="444" t="s">
        <v>409</v>
      </c>
      <c r="F45" s="444" t="s">
        <v>376</v>
      </c>
      <c r="G45" s="445">
        <v>1191600</v>
      </c>
      <c r="H45" s="445">
        <v>-1</v>
      </c>
      <c r="I45" s="446">
        <v>-1191.5999999999999</v>
      </c>
    </row>
  </sheetData>
  <mergeCells count="48">
    <mergeCell ref="B44:D44"/>
    <mergeCell ref="B45:D45"/>
    <mergeCell ref="B34:D34"/>
    <mergeCell ref="B35:D35"/>
    <mergeCell ref="A39:H39"/>
    <mergeCell ref="B40:H40"/>
    <mergeCell ref="B41:D41"/>
    <mergeCell ref="B42:D42"/>
    <mergeCell ref="B37:D37"/>
    <mergeCell ref="B38:D38"/>
    <mergeCell ref="A32:H32"/>
    <mergeCell ref="B36:H36"/>
    <mergeCell ref="B43:D43"/>
    <mergeCell ref="B33:H33"/>
    <mergeCell ref="B24:D24"/>
    <mergeCell ref="B25:D25"/>
    <mergeCell ref="B26:D26"/>
    <mergeCell ref="B27:D27"/>
    <mergeCell ref="B28:D28"/>
    <mergeCell ref="B29:D29"/>
    <mergeCell ref="B30:D30"/>
    <mergeCell ref="B31:D31"/>
    <mergeCell ref="B23:D23"/>
    <mergeCell ref="B11:D11"/>
    <mergeCell ref="A12:H12"/>
    <mergeCell ref="D13:H13"/>
    <mergeCell ref="B14:H14"/>
    <mergeCell ref="B15:D15"/>
    <mergeCell ref="B17:D17"/>
    <mergeCell ref="B18:D18"/>
    <mergeCell ref="B19:D19"/>
    <mergeCell ref="B20:D20"/>
    <mergeCell ref="B21:D21"/>
    <mergeCell ref="B22:D22"/>
    <mergeCell ref="A6:I6"/>
    <mergeCell ref="A7:I7"/>
    <mergeCell ref="H8:I8"/>
    <mergeCell ref="A9:D9"/>
    <mergeCell ref="E9:E10"/>
    <mergeCell ref="F9:F10"/>
    <mergeCell ref="G9:I9"/>
    <mergeCell ref="B10:D10"/>
    <mergeCell ref="A5:I5"/>
    <mergeCell ref="G1:I1"/>
    <mergeCell ref="C2:E2"/>
    <mergeCell ref="G2:I2"/>
    <mergeCell ref="D3:E3"/>
    <mergeCell ref="G3:I3"/>
  </mergeCells>
  <pageMargins left="0.7" right="0.7" top="0.75" bottom="0.75" header="0.3" footer="0.3"/>
  <pageSetup paperSize="9" scale="7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F584D-E5FD-4F05-B0BB-B2F6CFD76D1C}">
  <sheetPr>
    <tabColor theme="0"/>
  </sheetPr>
  <dimension ref="A1:G58"/>
  <sheetViews>
    <sheetView topLeftCell="A37" zoomScaleNormal="100" workbookViewId="0">
      <selection activeCell="F60" sqref="F60"/>
    </sheetView>
  </sheetViews>
  <sheetFormatPr defaultRowHeight="17.25"/>
  <cols>
    <col min="1" max="1" width="8.7109375" style="21" customWidth="1"/>
    <col min="2" max="2" width="8.5703125" style="21" customWidth="1"/>
    <col min="3" max="3" width="6.5703125" style="21" customWidth="1"/>
    <col min="4" max="4" width="10.28515625" style="21" customWidth="1"/>
    <col min="5" max="5" width="11.5703125" style="21" customWidth="1"/>
    <col min="6" max="6" width="73.28515625" style="12" customWidth="1"/>
    <col min="7" max="7" width="30.140625" style="21" customWidth="1"/>
    <col min="8" max="8" width="12.42578125" style="12" customWidth="1"/>
    <col min="9" max="9" width="11.85546875" style="12" bestFit="1" customWidth="1"/>
    <col min="10" max="244" width="9.140625" style="12"/>
    <col min="245" max="245" width="7.5703125" style="12" bestFit="1" customWidth="1"/>
    <col min="246" max="246" width="7" style="12" bestFit="1" customWidth="1"/>
    <col min="247" max="247" width="5.5703125" style="12" bestFit="1" customWidth="1"/>
    <col min="248" max="248" width="8.7109375" style="12" bestFit="1" customWidth="1"/>
    <col min="249" max="249" width="8.42578125" style="12" bestFit="1" customWidth="1"/>
    <col min="250" max="250" width="76.140625" style="12" customWidth="1"/>
    <col min="251" max="252" width="16.5703125" style="12" customWidth="1"/>
    <col min="253" max="253" width="16.7109375" style="12" customWidth="1"/>
    <col min="254" max="254" width="18.5703125" style="12" customWidth="1"/>
    <col min="255" max="500" width="9.140625" style="12"/>
    <col min="501" max="501" width="7.5703125" style="12" bestFit="1" customWidth="1"/>
    <col min="502" max="502" width="7" style="12" bestFit="1" customWidth="1"/>
    <col min="503" max="503" width="5.5703125" style="12" bestFit="1" customWidth="1"/>
    <col min="504" max="504" width="8.7109375" style="12" bestFit="1" customWidth="1"/>
    <col min="505" max="505" width="8.42578125" style="12" bestFit="1" customWidth="1"/>
    <col min="506" max="506" width="76.140625" style="12" customWidth="1"/>
    <col min="507" max="508" width="16.5703125" style="12" customWidth="1"/>
    <col min="509" max="509" width="16.7109375" style="12" customWidth="1"/>
    <col min="510" max="510" width="18.5703125" style="12" customWidth="1"/>
    <col min="511" max="756" width="9.140625" style="12"/>
    <col min="757" max="757" width="7.5703125" style="12" bestFit="1" customWidth="1"/>
    <col min="758" max="758" width="7" style="12" bestFit="1" customWidth="1"/>
    <col min="759" max="759" width="5.5703125" style="12" bestFit="1" customWidth="1"/>
    <col min="760" max="760" width="8.7109375" style="12" bestFit="1" customWidth="1"/>
    <col min="761" max="761" width="8.42578125" style="12" bestFit="1" customWidth="1"/>
    <col min="762" max="762" width="76.140625" style="12" customWidth="1"/>
    <col min="763" max="764" width="16.5703125" style="12" customWidth="1"/>
    <col min="765" max="765" width="16.7109375" style="12" customWidth="1"/>
    <col min="766" max="766" width="18.5703125" style="12" customWidth="1"/>
    <col min="767" max="1012" width="9.140625" style="12"/>
    <col min="1013" max="1013" width="7.5703125" style="12" bestFit="1" customWidth="1"/>
    <col min="1014" max="1014" width="7" style="12" bestFit="1" customWidth="1"/>
    <col min="1015" max="1015" width="5.5703125" style="12" bestFit="1" customWidth="1"/>
    <col min="1016" max="1016" width="8.7109375" style="12" bestFit="1" customWidth="1"/>
    <col min="1017" max="1017" width="8.42578125" style="12" bestFit="1" customWidth="1"/>
    <col min="1018" max="1018" width="76.140625" style="12" customWidth="1"/>
    <col min="1019" max="1020" width="16.5703125" style="12" customWidth="1"/>
    <col min="1021" max="1021" width="16.7109375" style="12" customWidth="1"/>
    <col min="1022" max="1022" width="18.5703125" style="12" customWidth="1"/>
    <col min="1023" max="1268" width="9.140625" style="12"/>
    <col min="1269" max="1269" width="7.5703125" style="12" bestFit="1" customWidth="1"/>
    <col min="1270" max="1270" width="7" style="12" bestFit="1" customWidth="1"/>
    <col min="1271" max="1271" width="5.5703125" style="12" bestFit="1" customWidth="1"/>
    <col min="1272" max="1272" width="8.7109375" style="12" bestFit="1" customWidth="1"/>
    <col min="1273" max="1273" width="8.42578125" style="12" bestFit="1" customWidth="1"/>
    <col min="1274" max="1274" width="76.140625" style="12" customWidth="1"/>
    <col min="1275" max="1276" width="16.5703125" style="12" customWidth="1"/>
    <col min="1277" max="1277" width="16.7109375" style="12" customWidth="1"/>
    <col min="1278" max="1278" width="18.5703125" style="12" customWidth="1"/>
    <col min="1279" max="1524" width="9.140625" style="12"/>
    <col min="1525" max="1525" width="7.5703125" style="12" bestFit="1" customWidth="1"/>
    <col min="1526" max="1526" width="7" style="12" bestFit="1" customWidth="1"/>
    <col min="1527" max="1527" width="5.5703125" style="12" bestFit="1" customWidth="1"/>
    <col min="1528" max="1528" width="8.7109375" style="12" bestFit="1" customWidth="1"/>
    <col min="1529" max="1529" width="8.42578125" style="12" bestFit="1" customWidth="1"/>
    <col min="1530" max="1530" width="76.140625" style="12" customWidth="1"/>
    <col min="1531" max="1532" width="16.5703125" style="12" customWidth="1"/>
    <col min="1533" max="1533" width="16.7109375" style="12" customWidth="1"/>
    <col min="1534" max="1534" width="18.5703125" style="12" customWidth="1"/>
    <col min="1535" max="1780" width="9.140625" style="12"/>
    <col min="1781" max="1781" width="7.5703125" style="12" bestFit="1" customWidth="1"/>
    <col min="1782" max="1782" width="7" style="12" bestFit="1" customWidth="1"/>
    <col min="1783" max="1783" width="5.5703125" style="12" bestFit="1" customWidth="1"/>
    <col min="1784" max="1784" width="8.7109375" style="12" bestFit="1" customWidth="1"/>
    <col min="1785" max="1785" width="8.42578125" style="12" bestFit="1" customWidth="1"/>
    <col min="1786" max="1786" width="76.140625" style="12" customWidth="1"/>
    <col min="1787" max="1788" width="16.5703125" style="12" customWidth="1"/>
    <col min="1789" max="1789" width="16.7109375" style="12" customWidth="1"/>
    <col min="1790" max="1790" width="18.5703125" style="12" customWidth="1"/>
    <col min="1791" max="2036" width="9.140625" style="12"/>
    <col min="2037" max="2037" width="7.5703125" style="12" bestFit="1" customWidth="1"/>
    <col min="2038" max="2038" width="7" style="12" bestFit="1" customWidth="1"/>
    <col min="2039" max="2039" width="5.5703125" style="12" bestFit="1" customWidth="1"/>
    <col min="2040" max="2040" width="8.7109375" style="12" bestFit="1" customWidth="1"/>
    <col min="2041" max="2041" width="8.42578125" style="12" bestFit="1" customWidth="1"/>
    <col min="2042" max="2042" width="76.140625" style="12" customWidth="1"/>
    <col min="2043" max="2044" width="16.5703125" style="12" customWidth="1"/>
    <col min="2045" max="2045" width="16.7109375" style="12" customWidth="1"/>
    <col min="2046" max="2046" width="18.5703125" style="12" customWidth="1"/>
    <col min="2047" max="2292" width="9.140625" style="12"/>
    <col min="2293" max="2293" width="7.5703125" style="12" bestFit="1" customWidth="1"/>
    <col min="2294" max="2294" width="7" style="12" bestFit="1" customWidth="1"/>
    <col min="2295" max="2295" width="5.5703125" style="12" bestFit="1" customWidth="1"/>
    <col min="2296" max="2296" width="8.7109375" style="12" bestFit="1" customWidth="1"/>
    <col min="2297" max="2297" width="8.42578125" style="12" bestFit="1" customWidth="1"/>
    <col min="2298" max="2298" width="76.140625" style="12" customWidth="1"/>
    <col min="2299" max="2300" width="16.5703125" style="12" customWidth="1"/>
    <col min="2301" max="2301" width="16.7109375" style="12" customWidth="1"/>
    <col min="2302" max="2302" width="18.5703125" style="12" customWidth="1"/>
    <col min="2303" max="2548" width="9.140625" style="12"/>
    <col min="2549" max="2549" width="7.5703125" style="12" bestFit="1" customWidth="1"/>
    <col min="2550" max="2550" width="7" style="12" bestFit="1" customWidth="1"/>
    <col min="2551" max="2551" width="5.5703125" style="12" bestFit="1" customWidth="1"/>
    <col min="2552" max="2552" width="8.7109375" style="12" bestFit="1" customWidth="1"/>
    <col min="2553" max="2553" width="8.42578125" style="12" bestFit="1" customWidth="1"/>
    <col min="2554" max="2554" width="76.140625" style="12" customWidth="1"/>
    <col min="2555" max="2556" width="16.5703125" style="12" customWidth="1"/>
    <col min="2557" max="2557" width="16.7109375" style="12" customWidth="1"/>
    <col min="2558" max="2558" width="18.5703125" style="12" customWidth="1"/>
    <col min="2559" max="2804" width="9.140625" style="12"/>
    <col min="2805" max="2805" width="7.5703125" style="12" bestFit="1" customWidth="1"/>
    <col min="2806" max="2806" width="7" style="12" bestFit="1" customWidth="1"/>
    <col min="2807" max="2807" width="5.5703125" style="12" bestFit="1" customWidth="1"/>
    <col min="2808" max="2808" width="8.7109375" style="12" bestFit="1" customWidth="1"/>
    <col min="2809" max="2809" width="8.42578125" style="12" bestFit="1" customWidth="1"/>
    <col min="2810" max="2810" width="76.140625" style="12" customWidth="1"/>
    <col min="2811" max="2812" width="16.5703125" style="12" customWidth="1"/>
    <col min="2813" max="2813" width="16.7109375" style="12" customWidth="1"/>
    <col min="2814" max="2814" width="18.5703125" style="12" customWidth="1"/>
    <col min="2815" max="3060" width="9.140625" style="12"/>
    <col min="3061" max="3061" width="7.5703125" style="12" bestFit="1" customWidth="1"/>
    <col min="3062" max="3062" width="7" style="12" bestFit="1" customWidth="1"/>
    <col min="3063" max="3063" width="5.5703125" style="12" bestFit="1" customWidth="1"/>
    <col min="3064" max="3064" width="8.7109375" style="12" bestFit="1" customWidth="1"/>
    <col min="3065" max="3065" width="8.42578125" style="12" bestFit="1" customWidth="1"/>
    <col min="3066" max="3066" width="76.140625" style="12" customWidth="1"/>
    <col min="3067" max="3068" width="16.5703125" style="12" customWidth="1"/>
    <col min="3069" max="3069" width="16.7109375" style="12" customWidth="1"/>
    <col min="3070" max="3070" width="18.5703125" style="12" customWidth="1"/>
    <col min="3071" max="3316" width="9.140625" style="12"/>
    <col min="3317" max="3317" width="7.5703125" style="12" bestFit="1" customWidth="1"/>
    <col min="3318" max="3318" width="7" style="12" bestFit="1" customWidth="1"/>
    <col min="3319" max="3319" width="5.5703125" style="12" bestFit="1" customWidth="1"/>
    <col min="3320" max="3320" width="8.7109375" style="12" bestFit="1" customWidth="1"/>
    <col min="3321" max="3321" width="8.42578125" style="12" bestFit="1" customWidth="1"/>
    <col min="3322" max="3322" width="76.140625" style="12" customWidth="1"/>
    <col min="3323" max="3324" width="16.5703125" style="12" customWidth="1"/>
    <col min="3325" max="3325" width="16.7109375" style="12" customWidth="1"/>
    <col min="3326" max="3326" width="18.5703125" style="12" customWidth="1"/>
    <col min="3327" max="3572" width="9.140625" style="12"/>
    <col min="3573" max="3573" width="7.5703125" style="12" bestFit="1" customWidth="1"/>
    <col min="3574" max="3574" width="7" style="12" bestFit="1" customWidth="1"/>
    <col min="3575" max="3575" width="5.5703125" style="12" bestFit="1" customWidth="1"/>
    <col min="3576" max="3576" width="8.7109375" style="12" bestFit="1" customWidth="1"/>
    <col min="3577" max="3577" width="8.42578125" style="12" bestFit="1" customWidth="1"/>
    <col min="3578" max="3578" width="76.140625" style="12" customWidth="1"/>
    <col min="3579" max="3580" width="16.5703125" style="12" customWidth="1"/>
    <col min="3581" max="3581" width="16.7109375" style="12" customWidth="1"/>
    <col min="3582" max="3582" width="18.5703125" style="12" customWidth="1"/>
    <col min="3583" max="3828" width="9.140625" style="12"/>
    <col min="3829" max="3829" width="7.5703125" style="12" bestFit="1" customWidth="1"/>
    <col min="3830" max="3830" width="7" style="12" bestFit="1" customWidth="1"/>
    <col min="3831" max="3831" width="5.5703125" style="12" bestFit="1" customWidth="1"/>
    <col min="3832" max="3832" width="8.7109375" style="12" bestFit="1" customWidth="1"/>
    <col min="3833" max="3833" width="8.42578125" style="12" bestFit="1" customWidth="1"/>
    <col min="3834" max="3834" width="76.140625" style="12" customWidth="1"/>
    <col min="3835" max="3836" width="16.5703125" style="12" customWidth="1"/>
    <col min="3837" max="3837" width="16.7109375" style="12" customWidth="1"/>
    <col min="3838" max="3838" width="18.5703125" style="12" customWidth="1"/>
    <col min="3839" max="4084" width="9.140625" style="12"/>
    <col min="4085" max="4085" width="7.5703125" style="12" bestFit="1" customWidth="1"/>
    <col min="4086" max="4086" width="7" style="12" bestFit="1" customWidth="1"/>
    <col min="4087" max="4087" width="5.5703125" style="12" bestFit="1" customWidth="1"/>
    <col min="4088" max="4088" width="8.7109375" style="12" bestFit="1" customWidth="1"/>
    <col min="4089" max="4089" width="8.42578125" style="12" bestFit="1" customWidth="1"/>
    <col min="4090" max="4090" width="76.140625" style="12" customWidth="1"/>
    <col min="4091" max="4092" width="16.5703125" style="12" customWidth="1"/>
    <col min="4093" max="4093" width="16.7109375" style="12" customWidth="1"/>
    <col min="4094" max="4094" width="18.5703125" style="12" customWidth="1"/>
    <col min="4095" max="4340" width="9.140625" style="12"/>
    <col min="4341" max="4341" width="7.5703125" style="12" bestFit="1" customWidth="1"/>
    <col min="4342" max="4342" width="7" style="12" bestFit="1" customWidth="1"/>
    <col min="4343" max="4343" width="5.5703125" style="12" bestFit="1" customWidth="1"/>
    <col min="4344" max="4344" width="8.7109375" style="12" bestFit="1" customWidth="1"/>
    <col min="4345" max="4345" width="8.42578125" style="12" bestFit="1" customWidth="1"/>
    <col min="4346" max="4346" width="76.140625" style="12" customWidth="1"/>
    <col min="4347" max="4348" width="16.5703125" style="12" customWidth="1"/>
    <col min="4349" max="4349" width="16.7109375" style="12" customWidth="1"/>
    <col min="4350" max="4350" width="18.5703125" style="12" customWidth="1"/>
    <col min="4351" max="4596" width="9.140625" style="12"/>
    <col min="4597" max="4597" width="7.5703125" style="12" bestFit="1" customWidth="1"/>
    <col min="4598" max="4598" width="7" style="12" bestFit="1" customWidth="1"/>
    <col min="4599" max="4599" width="5.5703125" style="12" bestFit="1" customWidth="1"/>
    <col min="4600" max="4600" width="8.7109375" style="12" bestFit="1" customWidth="1"/>
    <col min="4601" max="4601" width="8.42578125" style="12" bestFit="1" customWidth="1"/>
    <col min="4602" max="4602" width="76.140625" style="12" customWidth="1"/>
    <col min="4603" max="4604" width="16.5703125" style="12" customWidth="1"/>
    <col min="4605" max="4605" width="16.7109375" style="12" customWidth="1"/>
    <col min="4606" max="4606" width="18.5703125" style="12" customWidth="1"/>
    <col min="4607" max="4852" width="9.140625" style="12"/>
    <col min="4853" max="4853" width="7.5703125" style="12" bestFit="1" customWidth="1"/>
    <col min="4854" max="4854" width="7" style="12" bestFit="1" customWidth="1"/>
    <col min="4855" max="4855" width="5.5703125" style="12" bestFit="1" customWidth="1"/>
    <col min="4856" max="4856" width="8.7109375" style="12" bestFit="1" customWidth="1"/>
    <col min="4857" max="4857" width="8.42578125" style="12" bestFit="1" customWidth="1"/>
    <col min="4858" max="4858" width="76.140625" style="12" customWidth="1"/>
    <col min="4859" max="4860" width="16.5703125" style="12" customWidth="1"/>
    <col min="4861" max="4861" width="16.7109375" style="12" customWidth="1"/>
    <col min="4862" max="4862" width="18.5703125" style="12" customWidth="1"/>
    <col min="4863" max="5108" width="9.140625" style="12"/>
    <col min="5109" max="5109" width="7.5703125" style="12" bestFit="1" customWidth="1"/>
    <col min="5110" max="5110" width="7" style="12" bestFit="1" customWidth="1"/>
    <col min="5111" max="5111" width="5.5703125" style="12" bestFit="1" customWidth="1"/>
    <col min="5112" max="5112" width="8.7109375" style="12" bestFit="1" customWidth="1"/>
    <col min="5113" max="5113" width="8.42578125" style="12" bestFit="1" customWidth="1"/>
    <col min="5114" max="5114" width="76.140625" style="12" customWidth="1"/>
    <col min="5115" max="5116" width="16.5703125" style="12" customWidth="1"/>
    <col min="5117" max="5117" width="16.7109375" style="12" customWidth="1"/>
    <col min="5118" max="5118" width="18.5703125" style="12" customWidth="1"/>
    <col min="5119" max="5364" width="9.140625" style="12"/>
    <col min="5365" max="5365" width="7.5703125" style="12" bestFit="1" customWidth="1"/>
    <col min="5366" max="5366" width="7" style="12" bestFit="1" customWidth="1"/>
    <col min="5367" max="5367" width="5.5703125" style="12" bestFit="1" customWidth="1"/>
    <col min="5368" max="5368" width="8.7109375" style="12" bestFit="1" customWidth="1"/>
    <col min="5369" max="5369" width="8.42578125" style="12" bestFit="1" customWidth="1"/>
    <col min="5370" max="5370" width="76.140625" style="12" customWidth="1"/>
    <col min="5371" max="5372" width="16.5703125" style="12" customWidth="1"/>
    <col min="5373" max="5373" width="16.7109375" style="12" customWidth="1"/>
    <col min="5374" max="5374" width="18.5703125" style="12" customWidth="1"/>
    <col min="5375" max="5620" width="9.140625" style="12"/>
    <col min="5621" max="5621" width="7.5703125" style="12" bestFit="1" customWidth="1"/>
    <col min="5622" max="5622" width="7" style="12" bestFit="1" customWidth="1"/>
    <col min="5623" max="5623" width="5.5703125" style="12" bestFit="1" customWidth="1"/>
    <col min="5624" max="5624" width="8.7109375" style="12" bestFit="1" customWidth="1"/>
    <col min="5625" max="5625" width="8.42578125" style="12" bestFit="1" customWidth="1"/>
    <col min="5626" max="5626" width="76.140625" style="12" customWidth="1"/>
    <col min="5627" max="5628" width="16.5703125" style="12" customWidth="1"/>
    <col min="5629" max="5629" width="16.7109375" style="12" customWidth="1"/>
    <col min="5630" max="5630" width="18.5703125" style="12" customWidth="1"/>
    <col min="5631" max="5876" width="9.140625" style="12"/>
    <col min="5877" max="5877" width="7.5703125" style="12" bestFit="1" customWidth="1"/>
    <col min="5878" max="5878" width="7" style="12" bestFit="1" customWidth="1"/>
    <col min="5879" max="5879" width="5.5703125" style="12" bestFit="1" customWidth="1"/>
    <col min="5880" max="5880" width="8.7109375" style="12" bestFit="1" customWidth="1"/>
    <col min="5881" max="5881" width="8.42578125" style="12" bestFit="1" customWidth="1"/>
    <col min="5882" max="5882" width="76.140625" style="12" customWidth="1"/>
    <col min="5883" max="5884" width="16.5703125" style="12" customWidth="1"/>
    <col min="5885" max="5885" width="16.7109375" style="12" customWidth="1"/>
    <col min="5886" max="5886" width="18.5703125" style="12" customWidth="1"/>
    <col min="5887" max="6132" width="9.140625" style="12"/>
    <col min="6133" max="6133" width="7.5703125" style="12" bestFit="1" customWidth="1"/>
    <col min="6134" max="6134" width="7" style="12" bestFit="1" customWidth="1"/>
    <col min="6135" max="6135" width="5.5703125" style="12" bestFit="1" customWidth="1"/>
    <col min="6136" max="6136" width="8.7109375" style="12" bestFit="1" customWidth="1"/>
    <col min="6137" max="6137" width="8.42578125" style="12" bestFit="1" customWidth="1"/>
    <col min="6138" max="6138" width="76.140625" style="12" customWidth="1"/>
    <col min="6139" max="6140" width="16.5703125" style="12" customWidth="1"/>
    <col min="6141" max="6141" width="16.7109375" style="12" customWidth="1"/>
    <col min="6142" max="6142" width="18.5703125" style="12" customWidth="1"/>
    <col min="6143" max="6388" width="9.140625" style="12"/>
    <col min="6389" max="6389" width="7.5703125" style="12" bestFit="1" customWidth="1"/>
    <col min="6390" max="6390" width="7" style="12" bestFit="1" customWidth="1"/>
    <col min="6391" max="6391" width="5.5703125" style="12" bestFit="1" customWidth="1"/>
    <col min="6392" max="6392" width="8.7109375" style="12" bestFit="1" customWidth="1"/>
    <col min="6393" max="6393" width="8.42578125" style="12" bestFit="1" customWidth="1"/>
    <col min="6394" max="6394" width="76.140625" style="12" customWidth="1"/>
    <col min="6395" max="6396" width="16.5703125" style="12" customWidth="1"/>
    <col min="6397" max="6397" width="16.7109375" style="12" customWidth="1"/>
    <col min="6398" max="6398" width="18.5703125" style="12" customWidth="1"/>
    <col min="6399" max="6644" width="9.140625" style="12"/>
    <col min="6645" max="6645" width="7.5703125" style="12" bestFit="1" customWidth="1"/>
    <col min="6646" max="6646" width="7" style="12" bestFit="1" customWidth="1"/>
    <col min="6647" max="6647" width="5.5703125" style="12" bestFit="1" customWidth="1"/>
    <col min="6648" max="6648" width="8.7109375" style="12" bestFit="1" customWidth="1"/>
    <col min="6649" max="6649" width="8.42578125" style="12" bestFit="1" customWidth="1"/>
    <col min="6650" max="6650" width="76.140625" style="12" customWidth="1"/>
    <col min="6651" max="6652" width="16.5703125" style="12" customWidth="1"/>
    <col min="6653" max="6653" width="16.7109375" style="12" customWidth="1"/>
    <col min="6654" max="6654" width="18.5703125" style="12" customWidth="1"/>
    <col min="6655" max="6900" width="9.140625" style="12"/>
    <col min="6901" max="6901" width="7.5703125" style="12" bestFit="1" customWidth="1"/>
    <col min="6902" max="6902" width="7" style="12" bestFit="1" customWidth="1"/>
    <col min="6903" max="6903" width="5.5703125" style="12" bestFit="1" customWidth="1"/>
    <col min="6904" max="6904" width="8.7109375" style="12" bestFit="1" customWidth="1"/>
    <col min="6905" max="6905" width="8.42578125" style="12" bestFit="1" customWidth="1"/>
    <col min="6906" max="6906" width="76.140625" style="12" customWidth="1"/>
    <col min="6907" max="6908" width="16.5703125" style="12" customWidth="1"/>
    <col min="6909" max="6909" width="16.7109375" style="12" customWidth="1"/>
    <col min="6910" max="6910" width="18.5703125" style="12" customWidth="1"/>
    <col min="6911" max="7156" width="9.140625" style="12"/>
    <col min="7157" max="7157" width="7.5703125" style="12" bestFit="1" customWidth="1"/>
    <col min="7158" max="7158" width="7" style="12" bestFit="1" customWidth="1"/>
    <col min="7159" max="7159" width="5.5703125" style="12" bestFit="1" customWidth="1"/>
    <col min="7160" max="7160" width="8.7109375" style="12" bestFit="1" customWidth="1"/>
    <col min="7161" max="7161" width="8.42578125" style="12" bestFit="1" customWidth="1"/>
    <col min="7162" max="7162" width="76.140625" style="12" customWidth="1"/>
    <col min="7163" max="7164" width="16.5703125" style="12" customWidth="1"/>
    <col min="7165" max="7165" width="16.7109375" style="12" customWidth="1"/>
    <col min="7166" max="7166" width="18.5703125" style="12" customWidth="1"/>
    <col min="7167" max="7412" width="9.140625" style="12"/>
    <col min="7413" max="7413" width="7.5703125" style="12" bestFit="1" customWidth="1"/>
    <col min="7414" max="7414" width="7" style="12" bestFit="1" customWidth="1"/>
    <col min="7415" max="7415" width="5.5703125" style="12" bestFit="1" customWidth="1"/>
    <col min="7416" max="7416" width="8.7109375" style="12" bestFit="1" customWidth="1"/>
    <col min="7417" max="7417" width="8.42578125" style="12" bestFit="1" customWidth="1"/>
    <col min="7418" max="7418" width="76.140625" style="12" customWidth="1"/>
    <col min="7419" max="7420" width="16.5703125" style="12" customWidth="1"/>
    <col min="7421" max="7421" width="16.7109375" style="12" customWidth="1"/>
    <col min="7422" max="7422" width="18.5703125" style="12" customWidth="1"/>
    <col min="7423" max="7668" width="9.140625" style="12"/>
    <col min="7669" max="7669" width="7.5703125" style="12" bestFit="1" customWidth="1"/>
    <col min="7670" max="7670" width="7" style="12" bestFit="1" customWidth="1"/>
    <col min="7671" max="7671" width="5.5703125" style="12" bestFit="1" customWidth="1"/>
    <col min="7672" max="7672" width="8.7109375" style="12" bestFit="1" customWidth="1"/>
    <col min="7673" max="7673" width="8.42578125" style="12" bestFit="1" customWidth="1"/>
    <col min="7674" max="7674" width="76.140625" style="12" customWidth="1"/>
    <col min="7675" max="7676" width="16.5703125" style="12" customWidth="1"/>
    <col min="7677" max="7677" width="16.7109375" style="12" customWidth="1"/>
    <col min="7678" max="7678" width="18.5703125" style="12" customWidth="1"/>
    <col min="7679" max="7924" width="9.140625" style="12"/>
    <col min="7925" max="7925" width="7.5703125" style="12" bestFit="1" customWidth="1"/>
    <col min="7926" max="7926" width="7" style="12" bestFit="1" customWidth="1"/>
    <col min="7927" max="7927" width="5.5703125" style="12" bestFit="1" customWidth="1"/>
    <col min="7928" max="7928" width="8.7109375" style="12" bestFit="1" customWidth="1"/>
    <col min="7929" max="7929" width="8.42578125" style="12" bestFit="1" customWidth="1"/>
    <col min="7930" max="7930" width="76.140625" style="12" customWidth="1"/>
    <col min="7931" max="7932" width="16.5703125" style="12" customWidth="1"/>
    <col min="7933" max="7933" width="16.7109375" style="12" customWidth="1"/>
    <col min="7934" max="7934" width="18.5703125" style="12" customWidth="1"/>
    <col min="7935" max="8180" width="9.140625" style="12"/>
    <col min="8181" max="8181" width="7.5703125" style="12" bestFit="1" customWidth="1"/>
    <col min="8182" max="8182" width="7" style="12" bestFit="1" customWidth="1"/>
    <col min="8183" max="8183" width="5.5703125" style="12" bestFit="1" customWidth="1"/>
    <col min="8184" max="8184" width="8.7109375" style="12" bestFit="1" customWidth="1"/>
    <col min="8185" max="8185" width="8.42578125" style="12" bestFit="1" customWidth="1"/>
    <col min="8186" max="8186" width="76.140625" style="12" customWidth="1"/>
    <col min="8187" max="8188" width="16.5703125" style="12" customWidth="1"/>
    <col min="8189" max="8189" width="16.7109375" style="12" customWidth="1"/>
    <col min="8190" max="8190" width="18.5703125" style="12" customWidth="1"/>
    <col min="8191" max="8436" width="9.140625" style="12"/>
    <col min="8437" max="8437" width="7.5703125" style="12" bestFit="1" customWidth="1"/>
    <col min="8438" max="8438" width="7" style="12" bestFit="1" customWidth="1"/>
    <col min="8439" max="8439" width="5.5703125" style="12" bestFit="1" customWidth="1"/>
    <col min="8440" max="8440" width="8.7109375" style="12" bestFit="1" customWidth="1"/>
    <col min="8441" max="8441" width="8.42578125" style="12" bestFit="1" customWidth="1"/>
    <col min="8442" max="8442" width="76.140625" style="12" customWidth="1"/>
    <col min="8443" max="8444" width="16.5703125" style="12" customWidth="1"/>
    <col min="8445" max="8445" width="16.7109375" style="12" customWidth="1"/>
    <col min="8446" max="8446" width="18.5703125" style="12" customWidth="1"/>
    <col min="8447" max="8692" width="9.140625" style="12"/>
    <col min="8693" max="8693" width="7.5703125" style="12" bestFit="1" customWidth="1"/>
    <col min="8694" max="8694" width="7" style="12" bestFit="1" customWidth="1"/>
    <col min="8695" max="8695" width="5.5703125" style="12" bestFit="1" customWidth="1"/>
    <col min="8696" max="8696" width="8.7109375" style="12" bestFit="1" customWidth="1"/>
    <col min="8697" max="8697" width="8.42578125" style="12" bestFit="1" customWidth="1"/>
    <col min="8698" max="8698" width="76.140625" style="12" customWidth="1"/>
    <col min="8699" max="8700" width="16.5703125" style="12" customWidth="1"/>
    <col min="8701" max="8701" width="16.7109375" style="12" customWidth="1"/>
    <col min="8702" max="8702" width="18.5703125" style="12" customWidth="1"/>
    <col min="8703" max="8948" width="9.140625" style="12"/>
    <col min="8949" max="8949" width="7.5703125" style="12" bestFit="1" customWidth="1"/>
    <col min="8950" max="8950" width="7" style="12" bestFit="1" customWidth="1"/>
    <col min="8951" max="8951" width="5.5703125" style="12" bestFit="1" customWidth="1"/>
    <col min="8952" max="8952" width="8.7109375" style="12" bestFit="1" customWidth="1"/>
    <col min="8953" max="8953" width="8.42578125" style="12" bestFit="1" customWidth="1"/>
    <col min="8954" max="8954" width="76.140625" style="12" customWidth="1"/>
    <col min="8955" max="8956" width="16.5703125" style="12" customWidth="1"/>
    <col min="8957" max="8957" width="16.7109375" style="12" customWidth="1"/>
    <col min="8958" max="8958" width="18.5703125" style="12" customWidth="1"/>
    <col min="8959" max="9204" width="9.140625" style="12"/>
    <col min="9205" max="9205" width="7.5703125" style="12" bestFit="1" customWidth="1"/>
    <col min="9206" max="9206" width="7" style="12" bestFit="1" customWidth="1"/>
    <col min="9207" max="9207" width="5.5703125" style="12" bestFit="1" customWidth="1"/>
    <col min="9208" max="9208" width="8.7109375" style="12" bestFit="1" customWidth="1"/>
    <col min="9209" max="9209" width="8.42578125" style="12" bestFit="1" customWidth="1"/>
    <col min="9210" max="9210" width="76.140625" style="12" customWidth="1"/>
    <col min="9211" max="9212" width="16.5703125" style="12" customWidth="1"/>
    <col min="9213" max="9213" width="16.7109375" style="12" customWidth="1"/>
    <col min="9214" max="9214" width="18.5703125" style="12" customWidth="1"/>
    <col min="9215" max="9460" width="9.140625" style="12"/>
    <col min="9461" max="9461" width="7.5703125" style="12" bestFit="1" customWidth="1"/>
    <col min="9462" max="9462" width="7" style="12" bestFit="1" customWidth="1"/>
    <col min="9463" max="9463" width="5.5703125" style="12" bestFit="1" customWidth="1"/>
    <col min="9464" max="9464" width="8.7109375" style="12" bestFit="1" customWidth="1"/>
    <col min="9465" max="9465" width="8.42578125" style="12" bestFit="1" customWidth="1"/>
    <col min="9466" max="9466" width="76.140625" style="12" customWidth="1"/>
    <col min="9467" max="9468" width="16.5703125" style="12" customWidth="1"/>
    <col min="9469" max="9469" width="16.7109375" style="12" customWidth="1"/>
    <col min="9470" max="9470" width="18.5703125" style="12" customWidth="1"/>
    <col min="9471" max="9716" width="9.140625" style="12"/>
    <col min="9717" max="9717" width="7.5703125" style="12" bestFit="1" customWidth="1"/>
    <col min="9718" max="9718" width="7" style="12" bestFit="1" customWidth="1"/>
    <col min="9719" max="9719" width="5.5703125" style="12" bestFit="1" customWidth="1"/>
    <col min="9720" max="9720" width="8.7109375" style="12" bestFit="1" customWidth="1"/>
    <col min="9721" max="9721" width="8.42578125" style="12" bestFit="1" customWidth="1"/>
    <col min="9722" max="9722" width="76.140625" style="12" customWidth="1"/>
    <col min="9723" max="9724" width="16.5703125" style="12" customWidth="1"/>
    <col min="9725" max="9725" width="16.7109375" style="12" customWidth="1"/>
    <col min="9726" max="9726" width="18.5703125" style="12" customWidth="1"/>
    <col min="9727" max="9972" width="9.140625" style="12"/>
    <col min="9973" max="9973" width="7.5703125" style="12" bestFit="1" customWidth="1"/>
    <col min="9974" max="9974" width="7" style="12" bestFit="1" customWidth="1"/>
    <col min="9975" max="9975" width="5.5703125" style="12" bestFit="1" customWidth="1"/>
    <col min="9976" max="9976" width="8.7109375" style="12" bestFit="1" customWidth="1"/>
    <col min="9977" max="9977" width="8.42578125" style="12" bestFit="1" customWidth="1"/>
    <col min="9978" max="9978" width="76.140625" style="12" customWidth="1"/>
    <col min="9979" max="9980" width="16.5703125" style="12" customWidth="1"/>
    <col min="9981" max="9981" width="16.7109375" style="12" customWidth="1"/>
    <col min="9982" max="9982" width="18.5703125" style="12" customWidth="1"/>
    <col min="9983" max="10228" width="9.140625" style="12"/>
    <col min="10229" max="10229" width="7.5703125" style="12" bestFit="1" customWidth="1"/>
    <col min="10230" max="10230" width="7" style="12" bestFit="1" customWidth="1"/>
    <col min="10231" max="10231" width="5.5703125" style="12" bestFit="1" customWidth="1"/>
    <col min="10232" max="10232" width="8.7109375" style="12" bestFit="1" customWidth="1"/>
    <col min="10233" max="10233" width="8.42578125" style="12" bestFit="1" customWidth="1"/>
    <col min="10234" max="10234" width="76.140625" style="12" customWidth="1"/>
    <col min="10235" max="10236" width="16.5703125" style="12" customWidth="1"/>
    <col min="10237" max="10237" width="16.7109375" style="12" customWidth="1"/>
    <col min="10238" max="10238" width="18.5703125" style="12" customWidth="1"/>
    <col min="10239" max="10484" width="9.140625" style="12"/>
    <col min="10485" max="10485" width="7.5703125" style="12" bestFit="1" customWidth="1"/>
    <col min="10486" max="10486" width="7" style="12" bestFit="1" customWidth="1"/>
    <col min="10487" max="10487" width="5.5703125" style="12" bestFit="1" customWidth="1"/>
    <col min="10488" max="10488" width="8.7109375" style="12" bestFit="1" customWidth="1"/>
    <col min="10489" max="10489" width="8.42578125" style="12" bestFit="1" customWidth="1"/>
    <col min="10490" max="10490" width="76.140625" style="12" customWidth="1"/>
    <col min="10491" max="10492" width="16.5703125" style="12" customWidth="1"/>
    <col min="10493" max="10493" width="16.7109375" style="12" customWidth="1"/>
    <col min="10494" max="10494" width="18.5703125" style="12" customWidth="1"/>
    <col min="10495" max="10740" width="9.140625" style="12"/>
    <col min="10741" max="10741" width="7.5703125" style="12" bestFit="1" customWidth="1"/>
    <col min="10742" max="10742" width="7" style="12" bestFit="1" customWidth="1"/>
    <col min="10743" max="10743" width="5.5703125" style="12" bestFit="1" customWidth="1"/>
    <col min="10744" max="10744" width="8.7109375" style="12" bestFit="1" customWidth="1"/>
    <col min="10745" max="10745" width="8.42578125" style="12" bestFit="1" customWidth="1"/>
    <col min="10746" max="10746" width="76.140625" style="12" customWidth="1"/>
    <col min="10747" max="10748" width="16.5703125" style="12" customWidth="1"/>
    <col min="10749" max="10749" width="16.7109375" style="12" customWidth="1"/>
    <col min="10750" max="10750" width="18.5703125" style="12" customWidth="1"/>
    <col min="10751" max="10996" width="9.140625" style="12"/>
    <col min="10997" max="10997" width="7.5703125" style="12" bestFit="1" customWidth="1"/>
    <col min="10998" max="10998" width="7" style="12" bestFit="1" customWidth="1"/>
    <col min="10999" max="10999" width="5.5703125" style="12" bestFit="1" customWidth="1"/>
    <col min="11000" max="11000" width="8.7109375" style="12" bestFit="1" customWidth="1"/>
    <col min="11001" max="11001" width="8.42578125" style="12" bestFit="1" customWidth="1"/>
    <col min="11002" max="11002" width="76.140625" style="12" customWidth="1"/>
    <col min="11003" max="11004" width="16.5703125" style="12" customWidth="1"/>
    <col min="11005" max="11005" width="16.7109375" style="12" customWidth="1"/>
    <col min="11006" max="11006" width="18.5703125" style="12" customWidth="1"/>
    <col min="11007" max="11252" width="9.140625" style="12"/>
    <col min="11253" max="11253" width="7.5703125" style="12" bestFit="1" customWidth="1"/>
    <col min="11254" max="11254" width="7" style="12" bestFit="1" customWidth="1"/>
    <col min="11255" max="11255" width="5.5703125" style="12" bestFit="1" customWidth="1"/>
    <col min="11256" max="11256" width="8.7109375" style="12" bestFit="1" customWidth="1"/>
    <col min="11257" max="11257" width="8.42578125" style="12" bestFit="1" customWidth="1"/>
    <col min="11258" max="11258" width="76.140625" style="12" customWidth="1"/>
    <col min="11259" max="11260" width="16.5703125" style="12" customWidth="1"/>
    <col min="11261" max="11261" width="16.7109375" style="12" customWidth="1"/>
    <col min="11262" max="11262" width="18.5703125" style="12" customWidth="1"/>
    <col min="11263" max="11508" width="9.140625" style="12"/>
    <col min="11509" max="11509" width="7.5703125" style="12" bestFit="1" customWidth="1"/>
    <col min="11510" max="11510" width="7" style="12" bestFit="1" customWidth="1"/>
    <col min="11511" max="11511" width="5.5703125" style="12" bestFit="1" customWidth="1"/>
    <col min="11512" max="11512" width="8.7109375" style="12" bestFit="1" customWidth="1"/>
    <col min="11513" max="11513" width="8.42578125" style="12" bestFit="1" customWidth="1"/>
    <col min="11514" max="11514" width="76.140625" style="12" customWidth="1"/>
    <col min="11515" max="11516" width="16.5703125" style="12" customWidth="1"/>
    <col min="11517" max="11517" width="16.7109375" style="12" customWidth="1"/>
    <col min="11518" max="11518" width="18.5703125" style="12" customWidth="1"/>
    <col min="11519" max="11764" width="9.140625" style="12"/>
    <col min="11765" max="11765" width="7.5703125" style="12" bestFit="1" customWidth="1"/>
    <col min="11766" max="11766" width="7" style="12" bestFit="1" customWidth="1"/>
    <col min="11767" max="11767" width="5.5703125" style="12" bestFit="1" customWidth="1"/>
    <col min="11768" max="11768" width="8.7109375" style="12" bestFit="1" customWidth="1"/>
    <col min="11769" max="11769" width="8.42578125" style="12" bestFit="1" customWidth="1"/>
    <col min="11770" max="11770" width="76.140625" style="12" customWidth="1"/>
    <col min="11771" max="11772" width="16.5703125" style="12" customWidth="1"/>
    <col min="11773" max="11773" width="16.7109375" style="12" customWidth="1"/>
    <col min="11774" max="11774" width="18.5703125" style="12" customWidth="1"/>
    <col min="11775" max="12020" width="9.140625" style="12"/>
    <col min="12021" max="12021" width="7.5703125" style="12" bestFit="1" customWidth="1"/>
    <col min="12022" max="12022" width="7" style="12" bestFit="1" customWidth="1"/>
    <col min="12023" max="12023" width="5.5703125" style="12" bestFit="1" customWidth="1"/>
    <col min="12024" max="12024" width="8.7109375" style="12" bestFit="1" customWidth="1"/>
    <col min="12025" max="12025" width="8.42578125" style="12" bestFit="1" customWidth="1"/>
    <col min="12026" max="12026" width="76.140625" style="12" customWidth="1"/>
    <col min="12027" max="12028" width="16.5703125" style="12" customWidth="1"/>
    <col min="12029" max="12029" width="16.7109375" style="12" customWidth="1"/>
    <col min="12030" max="12030" width="18.5703125" style="12" customWidth="1"/>
    <col min="12031" max="12276" width="9.140625" style="12"/>
    <col min="12277" max="12277" width="7.5703125" style="12" bestFit="1" customWidth="1"/>
    <col min="12278" max="12278" width="7" style="12" bestFit="1" customWidth="1"/>
    <col min="12279" max="12279" width="5.5703125" style="12" bestFit="1" customWidth="1"/>
    <col min="12280" max="12280" width="8.7109375" style="12" bestFit="1" customWidth="1"/>
    <col min="12281" max="12281" width="8.42578125" style="12" bestFit="1" customWidth="1"/>
    <col min="12282" max="12282" width="76.140625" style="12" customWidth="1"/>
    <col min="12283" max="12284" width="16.5703125" style="12" customWidth="1"/>
    <col min="12285" max="12285" width="16.7109375" style="12" customWidth="1"/>
    <col min="12286" max="12286" width="18.5703125" style="12" customWidth="1"/>
    <col min="12287" max="12532" width="9.140625" style="12"/>
    <col min="12533" max="12533" width="7.5703125" style="12" bestFit="1" customWidth="1"/>
    <col min="12534" max="12534" width="7" style="12" bestFit="1" customWidth="1"/>
    <col min="12535" max="12535" width="5.5703125" style="12" bestFit="1" customWidth="1"/>
    <col min="12536" max="12536" width="8.7109375" style="12" bestFit="1" customWidth="1"/>
    <col min="12537" max="12537" width="8.42578125" style="12" bestFit="1" customWidth="1"/>
    <col min="12538" max="12538" width="76.140625" style="12" customWidth="1"/>
    <col min="12539" max="12540" width="16.5703125" style="12" customWidth="1"/>
    <col min="12541" max="12541" width="16.7109375" style="12" customWidth="1"/>
    <col min="12542" max="12542" width="18.5703125" style="12" customWidth="1"/>
    <col min="12543" max="12788" width="9.140625" style="12"/>
    <col min="12789" max="12789" width="7.5703125" style="12" bestFit="1" customWidth="1"/>
    <col min="12790" max="12790" width="7" style="12" bestFit="1" customWidth="1"/>
    <col min="12791" max="12791" width="5.5703125" style="12" bestFit="1" customWidth="1"/>
    <col min="12792" max="12792" width="8.7109375" style="12" bestFit="1" customWidth="1"/>
    <col min="12793" max="12793" width="8.42578125" style="12" bestFit="1" customWidth="1"/>
    <col min="12794" max="12794" width="76.140625" style="12" customWidth="1"/>
    <col min="12795" max="12796" width="16.5703125" style="12" customWidth="1"/>
    <col min="12797" max="12797" width="16.7109375" style="12" customWidth="1"/>
    <col min="12798" max="12798" width="18.5703125" style="12" customWidth="1"/>
    <col min="12799" max="13044" width="9.140625" style="12"/>
    <col min="13045" max="13045" width="7.5703125" style="12" bestFit="1" customWidth="1"/>
    <col min="13046" max="13046" width="7" style="12" bestFit="1" customWidth="1"/>
    <col min="13047" max="13047" width="5.5703125" style="12" bestFit="1" customWidth="1"/>
    <col min="13048" max="13048" width="8.7109375" style="12" bestFit="1" customWidth="1"/>
    <col min="13049" max="13049" width="8.42578125" style="12" bestFit="1" customWidth="1"/>
    <col min="13050" max="13050" width="76.140625" style="12" customWidth="1"/>
    <col min="13051" max="13052" width="16.5703125" style="12" customWidth="1"/>
    <col min="13053" max="13053" width="16.7109375" style="12" customWidth="1"/>
    <col min="13054" max="13054" width="18.5703125" style="12" customWidth="1"/>
    <col min="13055" max="13300" width="9.140625" style="12"/>
    <col min="13301" max="13301" width="7.5703125" style="12" bestFit="1" customWidth="1"/>
    <col min="13302" max="13302" width="7" style="12" bestFit="1" customWidth="1"/>
    <col min="13303" max="13303" width="5.5703125" style="12" bestFit="1" customWidth="1"/>
    <col min="13304" max="13304" width="8.7109375" style="12" bestFit="1" customWidth="1"/>
    <col min="13305" max="13305" width="8.42578125" style="12" bestFit="1" customWidth="1"/>
    <col min="13306" max="13306" width="76.140625" style="12" customWidth="1"/>
    <col min="13307" max="13308" width="16.5703125" style="12" customWidth="1"/>
    <col min="13309" max="13309" width="16.7109375" style="12" customWidth="1"/>
    <col min="13310" max="13310" width="18.5703125" style="12" customWidth="1"/>
    <col min="13311" max="13556" width="9.140625" style="12"/>
    <col min="13557" max="13557" width="7.5703125" style="12" bestFit="1" customWidth="1"/>
    <col min="13558" max="13558" width="7" style="12" bestFit="1" customWidth="1"/>
    <col min="13559" max="13559" width="5.5703125" style="12" bestFit="1" customWidth="1"/>
    <col min="13560" max="13560" width="8.7109375" style="12" bestFit="1" customWidth="1"/>
    <col min="13561" max="13561" width="8.42578125" style="12" bestFit="1" customWidth="1"/>
    <col min="13562" max="13562" width="76.140625" style="12" customWidth="1"/>
    <col min="13563" max="13564" width="16.5703125" style="12" customWidth="1"/>
    <col min="13565" max="13565" width="16.7109375" style="12" customWidth="1"/>
    <col min="13566" max="13566" width="18.5703125" style="12" customWidth="1"/>
    <col min="13567" max="13812" width="9.140625" style="12"/>
    <col min="13813" max="13813" width="7.5703125" style="12" bestFit="1" customWidth="1"/>
    <col min="13814" max="13814" width="7" style="12" bestFit="1" customWidth="1"/>
    <col min="13815" max="13815" width="5.5703125" style="12" bestFit="1" customWidth="1"/>
    <col min="13816" max="13816" width="8.7109375" style="12" bestFit="1" customWidth="1"/>
    <col min="13817" max="13817" width="8.42578125" style="12" bestFit="1" customWidth="1"/>
    <col min="13818" max="13818" width="76.140625" style="12" customWidth="1"/>
    <col min="13819" max="13820" width="16.5703125" style="12" customWidth="1"/>
    <col min="13821" max="13821" width="16.7109375" style="12" customWidth="1"/>
    <col min="13822" max="13822" width="18.5703125" style="12" customWidth="1"/>
    <col min="13823" max="14068" width="9.140625" style="12"/>
    <col min="14069" max="14069" width="7.5703125" style="12" bestFit="1" customWidth="1"/>
    <col min="14070" max="14070" width="7" style="12" bestFit="1" customWidth="1"/>
    <col min="14071" max="14071" width="5.5703125" style="12" bestFit="1" customWidth="1"/>
    <col min="14072" max="14072" width="8.7109375" style="12" bestFit="1" customWidth="1"/>
    <col min="14073" max="14073" width="8.42578125" style="12" bestFit="1" customWidth="1"/>
    <col min="14074" max="14074" width="76.140625" style="12" customWidth="1"/>
    <col min="14075" max="14076" width="16.5703125" style="12" customWidth="1"/>
    <col min="14077" max="14077" width="16.7109375" style="12" customWidth="1"/>
    <col min="14078" max="14078" width="18.5703125" style="12" customWidth="1"/>
    <col min="14079" max="14324" width="9.140625" style="12"/>
    <col min="14325" max="14325" width="7.5703125" style="12" bestFit="1" customWidth="1"/>
    <col min="14326" max="14326" width="7" style="12" bestFit="1" customWidth="1"/>
    <col min="14327" max="14327" width="5.5703125" style="12" bestFit="1" customWidth="1"/>
    <col min="14328" max="14328" width="8.7109375" style="12" bestFit="1" customWidth="1"/>
    <col min="14329" max="14329" width="8.42578125" style="12" bestFit="1" customWidth="1"/>
    <col min="14330" max="14330" width="76.140625" style="12" customWidth="1"/>
    <col min="14331" max="14332" width="16.5703125" style="12" customWidth="1"/>
    <col min="14333" max="14333" width="16.7109375" style="12" customWidth="1"/>
    <col min="14334" max="14334" width="18.5703125" style="12" customWidth="1"/>
    <col min="14335" max="14580" width="9.140625" style="12"/>
    <col min="14581" max="14581" width="7.5703125" style="12" bestFit="1" customWidth="1"/>
    <col min="14582" max="14582" width="7" style="12" bestFit="1" customWidth="1"/>
    <col min="14583" max="14583" width="5.5703125" style="12" bestFit="1" customWidth="1"/>
    <col min="14584" max="14584" width="8.7109375" style="12" bestFit="1" customWidth="1"/>
    <col min="14585" max="14585" width="8.42578125" style="12" bestFit="1" customWidth="1"/>
    <col min="14586" max="14586" width="76.140625" style="12" customWidth="1"/>
    <col min="14587" max="14588" width="16.5703125" style="12" customWidth="1"/>
    <col min="14589" max="14589" width="16.7109375" style="12" customWidth="1"/>
    <col min="14590" max="14590" width="18.5703125" style="12" customWidth="1"/>
    <col min="14591" max="14836" width="9.140625" style="12"/>
    <col min="14837" max="14837" width="7.5703125" style="12" bestFit="1" customWidth="1"/>
    <col min="14838" max="14838" width="7" style="12" bestFit="1" customWidth="1"/>
    <col min="14839" max="14839" width="5.5703125" style="12" bestFit="1" customWidth="1"/>
    <col min="14840" max="14840" width="8.7109375" style="12" bestFit="1" customWidth="1"/>
    <col min="14841" max="14841" width="8.42578125" style="12" bestFit="1" customWidth="1"/>
    <col min="14842" max="14842" width="76.140625" style="12" customWidth="1"/>
    <col min="14843" max="14844" width="16.5703125" style="12" customWidth="1"/>
    <col min="14845" max="14845" width="16.7109375" style="12" customWidth="1"/>
    <col min="14846" max="14846" width="18.5703125" style="12" customWidth="1"/>
    <col min="14847" max="15092" width="9.140625" style="12"/>
    <col min="15093" max="15093" width="7.5703125" style="12" bestFit="1" customWidth="1"/>
    <col min="15094" max="15094" width="7" style="12" bestFit="1" customWidth="1"/>
    <col min="15095" max="15095" width="5.5703125" style="12" bestFit="1" customWidth="1"/>
    <col min="15096" max="15096" width="8.7109375" style="12" bestFit="1" customWidth="1"/>
    <col min="15097" max="15097" width="8.42578125" style="12" bestFit="1" customWidth="1"/>
    <col min="15098" max="15098" width="76.140625" style="12" customWidth="1"/>
    <col min="15099" max="15100" width="16.5703125" style="12" customWidth="1"/>
    <col min="15101" max="15101" width="16.7109375" style="12" customWidth="1"/>
    <col min="15102" max="15102" width="18.5703125" style="12" customWidth="1"/>
    <col min="15103" max="15348" width="9.140625" style="12"/>
    <col min="15349" max="15349" width="7.5703125" style="12" bestFit="1" customWidth="1"/>
    <col min="15350" max="15350" width="7" style="12" bestFit="1" customWidth="1"/>
    <col min="15351" max="15351" width="5.5703125" style="12" bestFit="1" customWidth="1"/>
    <col min="15352" max="15352" width="8.7109375" style="12" bestFit="1" customWidth="1"/>
    <col min="15353" max="15353" width="8.42578125" style="12" bestFit="1" customWidth="1"/>
    <col min="15354" max="15354" width="76.140625" style="12" customWidth="1"/>
    <col min="15355" max="15356" width="16.5703125" style="12" customWidth="1"/>
    <col min="15357" max="15357" width="16.7109375" style="12" customWidth="1"/>
    <col min="15358" max="15358" width="18.5703125" style="12" customWidth="1"/>
    <col min="15359" max="15604" width="9.140625" style="12"/>
    <col min="15605" max="15605" width="7.5703125" style="12" bestFit="1" customWidth="1"/>
    <col min="15606" max="15606" width="7" style="12" bestFit="1" customWidth="1"/>
    <col min="15607" max="15607" width="5.5703125" style="12" bestFit="1" customWidth="1"/>
    <col min="15608" max="15608" width="8.7109375" style="12" bestFit="1" customWidth="1"/>
    <col min="15609" max="15609" width="8.42578125" style="12" bestFit="1" customWidth="1"/>
    <col min="15610" max="15610" width="76.140625" style="12" customWidth="1"/>
    <col min="15611" max="15612" width="16.5703125" style="12" customWidth="1"/>
    <col min="15613" max="15613" width="16.7109375" style="12" customWidth="1"/>
    <col min="15614" max="15614" width="18.5703125" style="12" customWidth="1"/>
    <col min="15615" max="15860" width="9.140625" style="12"/>
    <col min="15861" max="15861" width="7.5703125" style="12" bestFit="1" customWidth="1"/>
    <col min="15862" max="15862" width="7" style="12" bestFit="1" customWidth="1"/>
    <col min="15863" max="15863" width="5.5703125" style="12" bestFit="1" customWidth="1"/>
    <col min="15864" max="15864" width="8.7109375" style="12" bestFit="1" customWidth="1"/>
    <col min="15865" max="15865" width="8.42578125" style="12" bestFit="1" customWidth="1"/>
    <col min="15866" max="15866" width="76.140625" style="12" customWidth="1"/>
    <col min="15867" max="15868" width="16.5703125" style="12" customWidth="1"/>
    <col min="15869" max="15869" width="16.7109375" style="12" customWidth="1"/>
    <col min="15870" max="15870" width="18.5703125" style="12" customWidth="1"/>
    <col min="15871" max="16116" width="9.140625" style="12"/>
    <col min="16117" max="16117" width="7.5703125" style="12" bestFit="1" customWidth="1"/>
    <col min="16118" max="16118" width="7" style="12" bestFit="1" customWidth="1"/>
    <col min="16119" max="16119" width="5.5703125" style="12" bestFit="1" customWidth="1"/>
    <col min="16120" max="16120" width="8.7109375" style="12" bestFit="1" customWidth="1"/>
    <col min="16121" max="16121" width="8.42578125" style="12" bestFit="1" customWidth="1"/>
    <col min="16122" max="16122" width="76.140625" style="12" customWidth="1"/>
    <col min="16123" max="16124" width="16.5703125" style="12" customWidth="1"/>
    <col min="16125" max="16125" width="16.7109375" style="12" customWidth="1"/>
    <col min="16126" max="16126" width="18.5703125" style="12" customWidth="1"/>
    <col min="16127" max="16384" width="9.140625" style="12"/>
  </cols>
  <sheetData>
    <row r="1" spans="1:7" ht="14.25" customHeight="1">
      <c r="A1" s="547" t="s">
        <v>438</v>
      </c>
      <c r="B1" s="547"/>
      <c r="C1" s="547"/>
      <c r="D1" s="547"/>
      <c r="E1" s="547"/>
      <c r="F1" s="547"/>
      <c r="G1" s="547"/>
    </row>
    <row r="2" spans="1:7" ht="15" customHeight="1">
      <c r="A2" s="547" t="s">
        <v>72</v>
      </c>
      <c r="B2" s="547"/>
      <c r="C2" s="547"/>
      <c r="D2" s="547"/>
      <c r="E2" s="547"/>
      <c r="F2" s="547"/>
      <c r="G2" s="547"/>
    </row>
    <row r="3" spans="1:7">
      <c r="A3" s="547" t="s">
        <v>0</v>
      </c>
      <c r="B3" s="547"/>
      <c r="C3" s="547"/>
      <c r="D3" s="547"/>
      <c r="E3" s="547"/>
      <c r="F3" s="547"/>
      <c r="G3" s="547"/>
    </row>
    <row r="4" spans="1:7">
      <c r="A4" s="547"/>
      <c r="B4" s="547"/>
      <c r="C4" s="547"/>
      <c r="D4" s="547"/>
      <c r="E4" s="547"/>
      <c r="F4" s="547"/>
      <c r="G4" s="547"/>
    </row>
    <row r="5" spans="1:7" ht="46.5" customHeight="1">
      <c r="A5" s="548" t="s">
        <v>439</v>
      </c>
      <c r="B5" s="548"/>
      <c r="C5" s="548"/>
      <c r="D5" s="548"/>
      <c r="E5" s="548"/>
      <c r="F5" s="548"/>
      <c r="G5" s="548"/>
    </row>
    <row r="6" spans="1:7">
      <c r="F6" s="21"/>
    </row>
    <row r="7" spans="1:7">
      <c r="G7" s="257" t="s">
        <v>35</v>
      </c>
    </row>
    <row r="8" spans="1:7" ht="112.5" customHeight="1">
      <c r="A8" s="695" t="s">
        <v>5</v>
      </c>
      <c r="B8" s="696"/>
      <c r="C8" s="697"/>
      <c r="D8" s="695" t="s">
        <v>1</v>
      </c>
      <c r="E8" s="697"/>
      <c r="F8" s="698" t="s">
        <v>18</v>
      </c>
      <c r="G8" s="383" t="s">
        <v>210</v>
      </c>
    </row>
    <row r="9" spans="1:7" ht="44.25" customHeight="1">
      <c r="A9" s="383" t="s">
        <v>37</v>
      </c>
      <c r="B9" s="383" t="s">
        <v>38</v>
      </c>
      <c r="C9" s="383" t="s">
        <v>39</v>
      </c>
      <c r="D9" s="383" t="s">
        <v>19</v>
      </c>
      <c r="E9" s="383" t="s">
        <v>20</v>
      </c>
      <c r="F9" s="699"/>
      <c r="G9" s="383" t="s">
        <v>2</v>
      </c>
    </row>
    <row r="10" spans="1:7" ht="18.75" customHeight="1">
      <c r="A10" s="698"/>
      <c r="B10" s="698"/>
      <c r="C10" s="698"/>
      <c r="D10" s="698"/>
      <c r="E10" s="698"/>
      <c r="F10" s="384" t="s">
        <v>4</v>
      </c>
      <c r="G10" s="385">
        <f>+G12+G31</f>
        <v>0</v>
      </c>
    </row>
    <row r="11" spans="1:7" ht="16.5" customHeight="1">
      <c r="A11" s="700"/>
      <c r="B11" s="700"/>
      <c r="C11" s="700"/>
      <c r="D11" s="700"/>
      <c r="E11" s="700"/>
      <c r="F11" s="386" t="s">
        <v>3</v>
      </c>
      <c r="G11" s="385"/>
    </row>
    <row r="12" spans="1:7" ht="18.75" customHeight="1">
      <c r="A12" s="700"/>
      <c r="B12" s="700"/>
      <c r="C12" s="700"/>
      <c r="D12" s="700"/>
      <c r="E12" s="700"/>
      <c r="F12" s="387" t="s">
        <v>83</v>
      </c>
      <c r="G12" s="385">
        <f>+G14</f>
        <v>886864.7</v>
      </c>
    </row>
    <row r="13" spans="1:7" ht="16.5" customHeight="1">
      <c r="A13" s="699"/>
      <c r="B13" s="700"/>
      <c r="C13" s="700"/>
      <c r="D13" s="700"/>
      <c r="E13" s="700"/>
      <c r="F13" s="386" t="s">
        <v>3</v>
      </c>
      <c r="G13" s="385"/>
    </row>
    <row r="14" spans="1:7">
      <c r="A14" s="701" t="s">
        <v>23</v>
      </c>
      <c r="B14" s="700"/>
      <c r="C14" s="700"/>
      <c r="D14" s="700"/>
      <c r="E14" s="700"/>
      <c r="F14" s="388" t="s">
        <v>24</v>
      </c>
      <c r="G14" s="385">
        <f>+G16</f>
        <v>886864.7</v>
      </c>
    </row>
    <row r="15" spans="1:7">
      <c r="A15" s="556"/>
      <c r="B15" s="699"/>
      <c r="C15" s="700"/>
      <c r="D15" s="700"/>
      <c r="E15" s="700"/>
      <c r="F15" s="389" t="s">
        <v>3</v>
      </c>
      <c r="G15" s="385"/>
    </row>
    <row r="16" spans="1:7" s="10" customFormat="1" ht="34.5">
      <c r="A16" s="556"/>
      <c r="B16" s="703" t="s">
        <v>218</v>
      </c>
      <c r="C16" s="390"/>
      <c r="D16" s="390"/>
      <c r="E16" s="390"/>
      <c r="F16" s="388" t="s">
        <v>216</v>
      </c>
      <c r="G16" s="391">
        <f>+G18</f>
        <v>886864.7</v>
      </c>
    </row>
    <row r="17" spans="1:7" s="10" customFormat="1">
      <c r="A17" s="556"/>
      <c r="B17" s="553"/>
      <c r="C17" s="390"/>
      <c r="D17" s="390"/>
      <c r="E17" s="390"/>
      <c r="F17" s="389" t="s">
        <v>3</v>
      </c>
      <c r="G17" s="392"/>
    </row>
    <row r="18" spans="1:7" s="10" customFormat="1">
      <c r="A18" s="556"/>
      <c r="B18" s="553"/>
      <c r="C18" s="701" t="s">
        <v>15</v>
      </c>
      <c r="D18" s="390"/>
      <c r="E18" s="390"/>
      <c r="F18" s="388" t="s">
        <v>217</v>
      </c>
      <c r="G18" s="392">
        <f>G20</f>
        <v>886864.7</v>
      </c>
    </row>
    <row r="19" spans="1:7" s="10" customFormat="1">
      <c r="A19" s="556"/>
      <c r="B19" s="553"/>
      <c r="C19" s="556"/>
      <c r="D19" s="390"/>
      <c r="E19" s="390"/>
      <c r="F19" s="389" t="s">
        <v>3</v>
      </c>
      <c r="G19" s="392"/>
    </row>
    <row r="20" spans="1:7" s="247" customFormat="1" ht="24" customHeight="1">
      <c r="A20" s="556"/>
      <c r="B20" s="553"/>
      <c r="C20" s="556"/>
      <c r="D20" s="705">
        <v>1187</v>
      </c>
      <c r="E20" s="594"/>
      <c r="F20" s="393" t="s">
        <v>277</v>
      </c>
      <c r="G20" s="394">
        <f>+G22</f>
        <v>886864.7</v>
      </c>
    </row>
    <row r="21" spans="1:7" s="247" customFormat="1" ht="23.25" customHeight="1">
      <c r="A21" s="556"/>
      <c r="B21" s="553"/>
      <c r="C21" s="556"/>
      <c r="D21" s="541"/>
      <c r="E21" s="571"/>
      <c r="F21" s="395" t="s">
        <v>3</v>
      </c>
      <c r="G21" s="396"/>
    </row>
    <row r="22" spans="1:7" s="247" customFormat="1" ht="40.5" customHeight="1">
      <c r="A22" s="556"/>
      <c r="B22" s="553"/>
      <c r="C22" s="556"/>
      <c r="D22" s="541"/>
      <c r="E22" s="707">
        <v>12014</v>
      </c>
      <c r="F22" s="395" t="s">
        <v>281</v>
      </c>
      <c r="G22" s="394">
        <f>+G24</f>
        <v>886864.7</v>
      </c>
    </row>
    <row r="23" spans="1:7" s="247" customFormat="1" ht="21" customHeight="1">
      <c r="A23" s="556"/>
      <c r="B23" s="553"/>
      <c r="C23" s="556"/>
      <c r="D23" s="541"/>
      <c r="E23" s="708"/>
      <c r="F23" s="395" t="s">
        <v>57</v>
      </c>
      <c r="G23" s="396"/>
    </row>
    <row r="24" spans="1:7" s="247" customFormat="1" ht="22.5" customHeight="1">
      <c r="A24" s="556"/>
      <c r="B24" s="553"/>
      <c r="C24" s="556"/>
      <c r="D24" s="541"/>
      <c r="E24" s="708"/>
      <c r="F24" s="395" t="s">
        <v>83</v>
      </c>
      <c r="G24" s="397">
        <f>+G26</f>
        <v>886864.7</v>
      </c>
    </row>
    <row r="25" spans="1:7" s="247" customFormat="1" ht="34.5">
      <c r="A25" s="556"/>
      <c r="B25" s="553"/>
      <c r="C25" s="556"/>
      <c r="D25" s="541"/>
      <c r="E25" s="708"/>
      <c r="F25" s="395" t="s">
        <v>58</v>
      </c>
      <c r="G25" s="397"/>
    </row>
    <row r="26" spans="1:7" s="247" customFormat="1" ht="21" customHeight="1">
      <c r="A26" s="556"/>
      <c r="B26" s="553"/>
      <c r="C26" s="556"/>
      <c r="D26" s="541"/>
      <c r="E26" s="708"/>
      <c r="F26" s="395" t="s">
        <v>4</v>
      </c>
      <c r="G26" s="397">
        <f t="shared" ref="G26:G29" si="0">+G27</f>
        <v>886864.7</v>
      </c>
    </row>
    <row r="27" spans="1:7" s="247" customFormat="1" ht="24" customHeight="1">
      <c r="A27" s="556"/>
      <c r="B27" s="553"/>
      <c r="C27" s="556"/>
      <c r="D27" s="541"/>
      <c r="E27" s="708"/>
      <c r="F27" s="395" t="s">
        <v>59</v>
      </c>
      <c r="G27" s="397">
        <f t="shared" si="0"/>
        <v>886864.7</v>
      </c>
    </row>
    <row r="28" spans="1:7" s="247" customFormat="1" ht="19.5" customHeight="1">
      <c r="A28" s="556"/>
      <c r="B28" s="553"/>
      <c r="C28" s="556"/>
      <c r="D28" s="541"/>
      <c r="E28" s="708"/>
      <c r="F28" s="395" t="s">
        <v>288</v>
      </c>
      <c r="G28" s="397">
        <f t="shared" si="0"/>
        <v>886864.7</v>
      </c>
    </row>
    <row r="29" spans="1:7" s="247" customFormat="1" ht="22.5" customHeight="1">
      <c r="A29" s="556"/>
      <c r="B29" s="553"/>
      <c r="C29" s="556"/>
      <c r="D29" s="541"/>
      <c r="E29" s="708"/>
      <c r="F29" s="395" t="s">
        <v>289</v>
      </c>
      <c r="G29" s="397">
        <f t="shared" si="0"/>
        <v>886864.7</v>
      </c>
    </row>
    <row r="30" spans="1:7" s="247" customFormat="1" ht="39.75" customHeight="1">
      <c r="A30" s="556"/>
      <c r="B30" s="704"/>
      <c r="C30" s="702"/>
      <c r="D30" s="706"/>
      <c r="E30" s="709"/>
      <c r="F30" s="395" t="s">
        <v>290</v>
      </c>
      <c r="G30" s="398">
        <v>886864.7</v>
      </c>
    </row>
    <row r="31" spans="1:7">
      <c r="A31" s="556"/>
      <c r="B31" s="556"/>
      <c r="C31" s="556"/>
      <c r="D31" s="556"/>
      <c r="E31" s="556"/>
      <c r="F31" s="399" t="s">
        <v>55</v>
      </c>
      <c r="G31" s="400">
        <f>+G33</f>
        <v>-886864.7</v>
      </c>
    </row>
    <row r="32" spans="1:7">
      <c r="A32" s="702"/>
      <c r="B32" s="556"/>
      <c r="C32" s="556"/>
      <c r="D32" s="556"/>
      <c r="E32" s="556"/>
      <c r="F32" s="214" t="s">
        <v>3</v>
      </c>
      <c r="G32" s="400"/>
    </row>
    <row r="33" spans="1:7">
      <c r="A33" s="710" t="s">
        <v>109</v>
      </c>
      <c r="B33" s="556"/>
      <c r="C33" s="556"/>
      <c r="D33" s="556"/>
      <c r="E33" s="556"/>
      <c r="F33" s="399" t="s">
        <v>110</v>
      </c>
      <c r="G33" s="401">
        <f>+G35</f>
        <v>-886864.7</v>
      </c>
    </row>
    <row r="34" spans="1:7">
      <c r="A34" s="711"/>
      <c r="B34" s="702"/>
      <c r="C34" s="556"/>
      <c r="D34" s="556"/>
      <c r="E34" s="556"/>
      <c r="F34" s="277" t="s">
        <v>3</v>
      </c>
      <c r="G34" s="402"/>
    </row>
    <row r="35" spans="1:7">
      <c r="A35" s="711"/>
      <c r="B35" s="589" t="s">
        <v>15</v>
      </c>
      <c r="C35" s="702"/>
      <c r="D35" s="556"/>
      <c r="E35" s="556"/>
      <c r="F35" s="399" t="s">
        <v>111</v>
      </c>
      <c r="G35" s="403">
        <f>+G37</f>
        <v>-886864.7</v>
      </c>
    </row>
    <row r="36" spans="1:7">
      <c r="A36" s="711"/>
      <c r="B36" s="471"/>
      <c r="C36" s="404"/>
      <c r="D36" s="556"/>
      <c r="E36" s="556"/>
      <c r="F36" s="277" t="s">
        <v>3</v>
      </c>
      <c r="G36" s="402"/>
    </row>
    <row r="37" spans="1:7">
      <c r="A37" s="711"/>
      <c r="B37" s="471"/>
      <c r="C37" s="589" t="s">
        <v>15</v>
      </c>
      <c r="D37" s="556"/>
      <c r="E37" s="556"/>
      <c r="F37" s="62" t="s">
        <v>62</v>
      </c>
      <c r="G37" s="403">
        <f>+G39</f>
        <v>-886864.7</v>
      </c>
    </row>
    <row r="38" spans="1:7">
      <c r="A38" s="711"/>
      <c r="B38" s="471"/>
      <c r="C38" s="471"/>
      <c r="D38" s="702"/>
      <c r="E38" s="556"/>
      <c r="F38" s="405" t="s">
        <v>3</v>
      </c>
      <c r="G38" s="402"/>
    </row>
    <row r="39" spans="1:7">
      <c r="A39" s="711"/>
      <c r="B39" s="471"/>
      <c r="C39" s="471"/>
      <c r="D39" s="713">
        <v>1139</v>
      </c>
      <c r="E39" s="556"/>
      <c r="F39" s="405" t="s">
        <v>62</v>
      </c>
      <c r="G39" s="403">
        <f>+G41+G49</f>
        <v>-886864.7</v>
      </c>
    </row>
    <row r="40" spans="1:7">
      <c r="A40" s="711"/>
      <c r="B40" s="471"/>
      <c r="C40" s="471"/>
      <c r="D40" s="562"/>
      <c r="E40" s="702"/>
      <c r="F40" s="405" t="s">
        <v>3</v>
      </c>
      <c r="G40" s="402"/>
    </row>
    <row r="41" spans="1:7">
      <c r="A41" s="711"/>
      <c r="B41" s="471"/>
      <c r="C41" s="471"/>
      <c r="D41" s="562"/>
      <c r="E41" s="713">
        <v>11001</v>
      </c>
      <c r="F41" s="405" t="s">
        <v>62</v>
      </c>
      <c r="G41" s="403">
        <f>+G43</f>
        <v>0</v>
      </c>
    </row>
    <row r="42" spans="1:7">
      <c r="A42" s="711"/>
      <c r="B42" s="471"/>
      <c r="C42" s="471"/>
      <c r="D42" s="562"/>
      <c r="E42" s="562"/>
      <c r="F42" s="406" t="s">
        <v>16</v>
      </c>
      <c r="G42" s="407"/>
    </row>
    <row r="43" spans="1:7">
      <c r="A43" s="711"/>
      <c r="B43" s="471"/>
      <c r="C43" s="471"/>
      <c r="D43" s="562"/>
      <c r="E43" s="562"/>
      <c r="F43" s="408" t="s">
        <v>105</v>
      </c>
      <c r="G43" s="403">
        <f>+G45</f>
        <v>0</v>
      </c>
    </row>
    <row r="44" spans="1:7" ht="34.5">
      <c r="A44" s="711"/>
      <c r="B44" s="471"/>
      <c r="C44" s="471"/>
      <c r="D44" s="562"/>
      <c r="E44" s="562"/>
      <c r="F44" s="406" t="s">
        <v>73</v>
      </c>
      <c r="G44" s="407"/>
    </row>
    <row r="45" spans="1:7">
      <c r="A45" s="711"/>
      <c r="B45" s="471"/>
      <c r="C45" s="471"/>
      <c r="D45" s="562"/>
      <c r="E45" s="562"/>
      <c r="F45" s="406" t="s">
        <v>112</v>
      </c>
      <c r="G45" s="403">
        <f>+G46</f>
        <v>0</v>
      </c>
    </row>
    <row r="46" spans="1:7">
      <c r="A46" s="711"/>
      <c r="B46" s="471"/>
      <c r="C46" s="471"/>
      <c r="D46" s="562"/>
      <c r="E46" s="562"/>
      <c r="F46" s="406" t="s">
        <v>113</v>
      </c>
      <c r="G46" s="403">
        <f>+G47</f>
        <v>0</v>
      </c>
    </row>
    <row r="47" spans="1:7">
      <c r="A47" s="711"/>
      <c r="B47" s="471"/>
      <c r="C47" s="471"/>
      <c r="D47" s="562"/>
      <c r="E47" s="562"/>
      <c r="F47" s="406" t="s">
        <v>114</v>
      </c>
      <c r="G47" s="403">
        <f>+G48</f>
        <v>0</v>
      </c>
    </row>
    <row r="48" spans="1:7">
      <c r="A48" s="711"/>
      <c r="B48" s="471"/>
      <c r="C48" s="471"/>
      <c r="D48" s="562"/>
      <c r="E48" s="714"/>
      <c r="F48" s="406" t="s">
        <v>115</v>
      </c>
      <c r="G48" s="409">
        <f>+'[3]4'!D178</f>
        <v>0</v>
      </c>
    </row>
    <row r="49" spans="1:7">
      <c r="A49" s="711"/>
      <c r="B49" s="471"/>
      <c r="C49" s="471"/>
      <c r="D49" s="562"/>
      <c r="E49" s="713">
        <v>11001</v>
      </c>
      <c r="F49" s="405" t="s">
        <v>62</v>
      </c>
      <c r="G49" s="403">
        <f>+G51</f>
        <v>-886864.7</v>
      </c>
    </row>
    <row r="50" spans="1:7">
      <c r="A50" s="711"/>
      <c r="B50" s="471"/>
      <c r="C50" s="471"/>
      <c r="D50" s="562"/>
      <c r="E50" s="562"/>
      <c r="F50" s="406" t="s">
        <v>16</v>
      </c>
      <c r="G50" s="407"/>
    </row>
    <row r="51" spans="1:7">
      <c r="A51" s="711"/>
      <c r="B51" s="471"/>
      <c r="C51" s="471"/>
      <c r="D51" s="562"/>
      <c r="E51" s="562"/>
      <c r="F51" s="408" t="s">
        <v>105</v>
      </c>
      <c r="G51" s="403">
        <f>+G53</f>
        <v>-886864.7</v>
      </c>
    </row>
    <row r="52" spans="1:7" ht="34.5">
      <c r="A52" s="711"/>
      <c r="B52" s="471"/>
      <c r="C52" s="471"/>
      <c r="D52" s="562"/>
      <c r="E52" s="562"/>
      <c r="F52" s="406" t="s">
        <v>73</v>
      </c>
      <c r="G52" s="407"/>
    </row>
    <row r="53" spans="1:7">
      <c r="A53" s="711"/>
      <c r="B53" s="471"/>
      <c r="C53" s="471"/>
      <c r="D53" s="562"/>
      <c r="E53" s="562"/>
      <c r="F53" s="406" t="s">
        <v>112</v>
      </c>
      <c r="G53" s="403">
        <f>+G54</f>
        <v>-886864.7</v>
      </c>
    </row>
    <row r="54" spans="1:7">
      <c r="A54" s="711"/>
      <c r="B54" s="471"/>
      <c r="C54" s="471"/>
      <c r="D54" s="562"/>
      <c r="E54" s="562"/>
      <c r="F54" s="406" t="s">
        <v>113</v>
      </c>
      <c r="G54" s="403">
        <f>+G55</f>
        <v>-886864.7</v>
      </c>
    </row>
    <row r="55" spans="1:7">
      <c r="A55" s="711"/>
      <c r="B55" s="471"/>
      <c r="C55" s="471"/>
      <c r="D55" s="562"/>
      <c r="E55" s="562"/>
      <c r="F55" s="406" t="s">
        <v>114</v>
      </c>
      <c r="G55" s="403">
        <f>+G56</f>
        <v>-886864.7</v>
      </c>
    </row>
    <row r="56" spans="1:7">
      <c r="A56" s="712"/>
      <c r="B56" s="472"/>
      <c r="C56" s="472"/>
      <c r="D56" s="714"/>
      <c r="E56" s="714"/>
      <c r="F56" s="406" t="s">
        <v>115</v>
      </c>
      <c r="G56" s="409">
        <v>-886864.7</v>
      </c>
    </row>
    <row r="58" spans="1:7">
      <c r="G58" s="416"/>
    </row>
  </sheetData>
  <mergeCells count="29">
    <mergeCell ref="A33:A56"/>
    <mergeCell ref="B35:B56"/>
    <mergeCell ref="C37:C56"/>
    <mergeCell ref="D39:D56"/>
    <mergeCell ref="E41:E48"/>
    <mergeCell ref="E49:E56"/>
    <mergeCell ref="B31:B34"/>
    <mergeCell ref="C31:C35"/>
    <mergeCell ref="D31:D38"/>
    <mergeCell ref="E31:E40"/>
    <mergeCell ref="A10:A13"/>
    <mergeCell ref="B10:B15"/>
    <mergeCell ref="C10:C15"/>
    <mergeCell ref="D10:D15"/>
    <mergeCell ref="E10:E15"/>
    <mergeCell ref="A14:A32"/>
    <mergeCell ref="B16:B30"/>
    <mergeCell ref="C18:C30"/>
    <mergeCell ref="D20:D30"/>
    <mergeCell ref="E20:E21"/>
    <mergeCell ref="E22:E30"/>
    <mergeCell ref="A8:C8"/>
    <mergeCell ref="D8:E8"/>
    <mergeCell ref="F8:F9"/>
    <mergeCell ref="A1:G1"/>
    <mergeCell ref="A2:G2"/>
    <mergeCell ref="A3:G3"/>
    <mergeCell ref="A4:G4"/>
    <mergeCell ref="A5:G5"/>
  </mergeCells>
  <pageMargins left="0.2" right="0.2" top="0.15748031496063" bottom="0.15748031496063" header="0.15748031496063" footer="0.15748031496063"/>
  <pageSetup paperSize="9" scale="58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B1:J52"/>
  <sheetViews>
    <sheetView topLeftCell="A28" workbookViewId="0">
      <selection activeCell="G17" sqref="G17"/>
    </sheetView>
  </sheetViews>
  <sheetFormatPr defaultRowHeight="17.25"/>
  <cols>
    <col min="1" max="1" width="9.140625" style="12"/>
    <col min="2" max="2" width="8.7109375" style="21" customWidth="1"/>
    <col min="3" max="3" width="8.5703125" style="21" customWidth="1"/>
    <col min="4" max="4" width="6.5703125" style="21" customWidth="1"/>
    <col min="5" max="5" width="11.85546875" style="21" bestFit="1" customWidth="1"/>
    <col min="6" max="6" width="15.28515625" style="21" customWidth="1"/>
    <col min="7" max="7" width="76.140625" style="12" customWidth="1"/>
    <col min="8" max="8" width="19.28515625" style="12" customWidth="1"/>
    <col min="9" max="9" width="20.85546875" style="12" customWidth="1"/>
    <col min="10" max="10" width="18.140625" style="12" bestFit="1" customWidth="1"/>
    <col min="11" max="12" width="16.42578125" style="12" bestFit="1" customWidth="1"/>
    <col min="13" max="255" width="9.140625" style="12"/>
    <col min="256" max="256" width="7.5703125" style="12" bestFit="1" customWidth="1"/>
    <col min="257" max="257" width="7" style="12" bestFit="1" customWidth="1"/>
    <col min="258" max="258" width="5.5703125" style="12" bestFit="1" customWidth="1"/>
    <col min="259" max="259" width="8.7109375" style="12" bestFit="1" customWidth="1"/>
    <col min="260" max="260" width="8.42578125" style="12" bestFit="1" customWidth="1"/>
    <col min="261" max="261" width="76.140625" style="12" customWidth="1"/>
    <col min="262" max="263" width="16.5703125" style="12" customWidth="1"/>
    <col min="264" max="264" width="16.7109375" style="12" customWidth="1"/>
    <col min="265" max="265" width="18.5703125" style="12" customWidth="1"/>
    <col min="266" max="511" width="9.140625" style="12"/>
    <col min="512" max="512" width="7.5703125" style="12" bestFit="1" customWidth="1"/>
    <col min="513" max="513" width="7" style="12" bestFit="1" customWidth="1"/>
    <col min="514" max="514" width="5.5703125" style="12" bestFit="1" customWidth="1"/>
    <col min="515" max="515" width="8.7109375" style="12" bestFit="1" customWidth="1"/>
    <col min="516" max="516" width="8.42578125" style="12" bestFit="1" customWidth="1"/>
    <col min="517" max="517" width="76.140625" style="12" customWidth="1"/>
    <col min="518" max="519" width="16.5703125" style="12" customWidth="1"/>
    <col min="520" max="520" width="16.7109375" style="12" customWidth="1"/>
    <col min="521" max="521" width="18.5703125" style="12" customWidth="1"/>
    <col min="522" max="767" width="9.140625" style="12"/>
    <col min="768" max="768" width="7.5703125" style="12" bestFit="1" customWidth="1"/>
    <col min="769" max="769" width="7" style="12" bestFit="1" customWidth="1"/>
    <col min="770" max="770" width="5.5703125" style="12" bestFit="1" customWidth="1"/>
    <col min="771" max="771" width="8.7109375" style="12" bestFit="1" customWidth="1"/>
    <col min="772" max="772" width="8.42578125" style="12" bestFit="1" customWidth="1"/>
    <col min="773" max="773" width="76.140625" style="12" customWidth="1"/>
    <col min="774" max="775" width="16.5703125" style="12" customWidth="1"/>
    <col min="776" max="776" width="16.7109375" style="12" customWidth="1"/>
    <col min="777" max="777" width="18.5703125" style="12" customWidth="1"/>
    <col min="778" max="1023" width="9.140625" style="12"/>
    <col min="1024" max="1024" width="7.5703125" style="12" bestFit="1" customWidth="1"/>
    <col min="1025" max="1025" width="7" style="12" bestFit="1" customWidth="1"/>
    <col min="1026" max="1026" width="5.5703125" style="12" bestFit="1" customWidth="1"/>
    <col min="1027" max="1027" width="8.7109375" style="12" bestFit="1" customWidth="1"/>
    <col min="1028" max="1028" width="8.42578125" style="12" bestFit="1" customWidth="1"/>
    <col min="1029" max="1029" width="76.140625" style="12" customWidth="1"/>
    <col min="1030" max="1031" width="16.5703125" style="12" customWidth="1"/>
    <col min="1032" max="1032" width="16.7109375" style="12" customWidth="1"/>
    <col min="1033" max="1033" width="18.5703125" style="12" customWidth="1"/>
    <col min="1034" max="1279" width="9.140625" style="12"/>
    <col min="1280" max="1280" width="7.5703125" style="12" bestFit="1" customWidth="1"/>
    <col min="1281" max="1281" width="7" style="12" bestFit="1" customWidth="1"/>
    <col min="1282" max="1282" width="5.5703125" style="12" bestFit="1" customWidth="1"/>
    <col min="1283" max="1283" width="8.7109375" style="12" bestFit="1" customWidth="1"/>
    <col min="1284" max="1284" width="8.42578125" style="12" bestFit="1" customWidth="1"/>
    <col min="1285" max="1285" width="76.140625" style="12" customWidth="1"/>
    <col min="1286" max="1287" width="16.5703125" style="12" customWidth="1"/>
    <col min="1288" max="1288" width="16.7109375" style="12" customWidth="1"/>
    <col min="1289" max="1289" width="18.5703125" style="12" customWidth="1"/>
    <col min="1290" max="1535" width="9.140625" style="12"/>
    <col min="1536" max="1536" width="7.5703125" style="12" bestFit="1" customWidth="1"/>
    <col min="1537" max="1537" width="7" style="12" bestFit="1" customWidth="1"/>
    <col min="1538" max="1538" width="5.5703125" style="12" bestFit="1" customWidth="1"/>
    <col min="1539" max="1539" width="8.7109375" style="12" bestFit="1" customWidth="1"/>
    <col min="1540" max="1540" width="8.42578125" style="12" bestFit="1" customWidth="1"/>
    <col min="1541" max="1541" width="76.140625" style="12" customWidth="1"/>
    <col min="1542" max="1543" width="16.5703125" style="12" customWidth="1"/>
    <col min="1544" max="1544" width="16.7109375" style="12" customWidth="1"/>
    <col min="1545" max="1545" width="18.5703125" style="12" customWidth="1"/>
    <col min="1546" max="1791" width="9.140625" style="12"/>
    <col min="1792" max="1792" width="7.5703125" style="12" bestFit="1" customWidth="1"/>
    <col min="1793" max="1793" width="7" style="12" bestFit="1" customWidth="1"/>
    <col min="1794" max="1794" width="5.5703125" style="12" bestFit="1" customWidth="1"/>
    <col min="1795" max="1795" width="8.7109375" style="12" bestFit="1" customWidth="1"/>
    <col min="1796" max="1796" width="8.42578125" style="12" bestFit="1" customWidth="1"/>
    <col min="1797" max="1797" width="76.140625" style="12" customWidth="1"/>
    <col min="1798" max="1799" width="16.5703125" style="12" customWidth="1"/>
    <col min="1800" max="1800" width="16.7109375" style="12" customWidth="1"/>
    <col min="1801" max="1801" width="18.5703125" style="12" customWidth="1"/>
    <col min="1802" max="2047" width="9.140625" style="12"/>
    <col min="2048" max="2048" width="7.5703125" style="12" bestFit="1" customWidth="1"/>
    <col min="2049" max="2049" width="7" style="12" bestFit="1" customWidth="1"/>
    <col min="2050" max="2050" width="5.5703125" style="12" bestFit="1" customWidth="1"/>
    <col min="2051" max="2051" width="8.7109375" style="12" bestFit="1" customWidth="1"/>
    <col min="2052" max="2052" width="8.42578125" style="12" bestFit="1" customWidth="1"/>
    <col min="2053" max="2053" width="76.140625" style="12" customWidth="1"/>
    <col min="2054" max="2055" width="16.5703125" style="12" customWidth="1"/>
    <col min="2056" max="2056" width="16.7109375" style="12" customWidth="1"/>
    <col min="2057" max="2057" width="18.5703125" style="12" customWidth="1"/>
    <col min="2058" max="2303" width="9.140625" style="12"/>
    <col min="2304" max="2304" width="7.5703125" style="12" bestFit="1" customWidth="1"/>
    <col min="2305" max="2305" width="7" style="12" bestFit="1" customWidth="1"/>
    <col min="2306" max="2306" width="5.5703125" style="12" bestFit="1" customWidth="1"/>
    <col min="2307" max="2307" width="8.7109375" style="12" bestFit="1" customWidth="1"/>
    <col min="2308" max="2308" width="8.42578125" style="12" bestFit="1" customWidth="1"/>
    <col min="2309" max="2309" width="76.140625" style="12" customWidth="1"/>
    <col min="2310" max="2311" width="16.5703125" style="12" customWidth="1"/>
    <col min="2312" max="2312" width="16.7109375" style="12" customWidth="1"/>
    <col min="2313" max="2313" width="18.5703125" style="12" customWidth="1"/>
    <col min="2314" max="2559" width="9.140625" style="12"/>
    <col min="2560" max="2560" width="7.5703125" style="12" bestFit="1" customWidth="1"/>
    <col min="2561" max="2561" width="7" style="12" bestFit="1" customWidth="1"/>
    <col min="2562" max="2562" width="5.5703125" style="12" bestFit="1" customWidth="1"/>
    <col min="2563" max="2563" width="8.7109375" style="12" bestFit="1" customWidth="1"/>
    <col min="2564" max="2564" width="8.42578125" style="12" bestFit="1" customWidth="1"/>
    <col min="2565" max="2565" width="76.140625" style="12" customWidth="1"/>
    <col min="2566" max="2567" width="16.5703125" style="12" customWidth="1"/>
    <col min="2568" max="2568" width="16.7109375" style="12" customWidth="1"/>
    <col min="2569" max="2569" width="18.5703125" style="12" customWidth="1"/>
    <col min="2570" max="2815" width="9.140625" style="12"/>
    <col min="2816" max="2816" width="7.5703125" style="12" bestFit="1" customWidth="1"/>
    <col min="2817" max="2817" width="7" style="12" bestFit="1" customWidth="1"/>
    <col min="2818" max="2818" width="5.5703125" style="12" bestFit="1" customWidth="1"/>
    <col min="2819" max="2819" width="8.7109375" style="12" bestFit="1" customWidth="1"/>
    <col min="2820" max="2820" width="8.42578125" style="12" bestFit="1" customWidth="1"/>
    <col min="2821" max="2821" width="76.140625" style="12" customWidth="1"/>
    <col min="2822" max="2823" width="16.5703125" style="12" customWidth="1"/>
    <col min="2824" max="2824" width="16.7109375" style="12" customWidth="1"/>
    <col min="2825" max="2825" width="18.5703125" style="12" customWidth="1"/>
    <col min="2826" max="3071" width="9.140625" style="12"/>
    <col min="3072" max="3072" width="7.5703125" style="12" bestFit="1" customWidth="1"/>
    <col min="3073" max="3073" width="7" style="12" bestFit="1" customWidth="1"/>
    <col min="3074" max="3074" width="5.5703125" style="12" bestFit="1" customWidth="1"/>
    <col min="3075" max="3075" width="8.7109375" style="12" bestFit="1" customWidth="1"/>
    <col min="3076" max="3076" width="8.42578125" style="12" bestFit="1" customWidth="1"/>
    <col min="3077" max="3077" width="76.140625" style="12" customWidth="1"/>
    <col min="3078" max="3079" width="16.5703125" style="12" customWidth="1"/>
    <col min="3080" max="3080" width="16.7109375" style="12" customWidth="1"/>
    <col min="3081" max="3081" width="18.5703125" style="12" customWidth="1"/>
    <col min="3082" max="3327" width="9.140625" style="12"/>
    <col min="3328" max="3328" width="7.5703125" style="12" bestFit="1" customWidth="1"/>
    <col min="3329" max="3329" width="7" style="12" bestFit="1" customWidth="1"/>
    <col min="3330" max="3330" width="5.5703125" style="12" bestFit="1" customWidth="1"/>
    <col min="3331" max="3331" width="8.7109375" style="12" bestFit="1" customWidth="1"/>
    <col min="3332" max="3332" width="8.42578125" style="12" bestFit="1" customWidth="1"/>
    <col min="3333" max="3333" width="76.140625" style="12" customWidth="1"/>
    <col min="3334" max="3335" width="16.5703125" style="12" customWidth="1"/>
    <col min="3336" max="3336" width="16.7109375" style="12" customWidth="1"/>
    <col min="3337" max="3337" width="18.5703125" style="12" customWidth="1"/>
    <col min="3338" max="3583" width="9.140625" style="12"/>
    <col min="3584" max="3584" width="7.5703125" style="12" bestFit="1" customWidth="1"/>
    <col min="3585" max="3585" width="7" style="12" bestFit="1" customWidth="1"/>
    <col min="3586" max="3586" width="5.5703125" style="12" bestFit="1" customWidth="1"/>
    <col min="3587" max="3587" width="8.7109375" style="12" bestFit="1" customWidth="1"/>
    <col min="3588" max="3588" width="8.42578125" style="12" bestFit="1" customWidth="1"/>
    <col min="3589" max="3589" width="76.140625" style="12" customWidth="1"/>
    <col min="3590" max="3591" width="16.5703125" style="12" customWidth="1"/>
    <col min="3592" max="3592" width="16.7109375" style="12" customWidth="1"/>
    <col min="3593" max="3593" width="18.5703125" style="12" customWidth="1"/>
    <col min="3594" max="3839" width="9.140625" style="12"/>
    <col min="3840" max="3840" width="7.5703125" style="12" bestFit="1" customWidth="1"/>
    <col min="3841" max="3841" width="7" style="12" bestFit="1" customWidth="1"/>
    <col min="3842" max="3842" width="5.5703125" style="12" bestFit="1" customWidth="1"/>
    <col min="3843" max="3843" width="8.7109375" style="12" bestFit="1" customWidth="1"/>
    <col min="3844" max="3844" width="8.42578125" style="12" bestFit="1" customWidth="1"/>
    <col min="3845" max="3845" width="76.140625" style="12" customWidth="1"/>
    <col min="3846" max="3847" width="16.5703125" style="12" customWidth="1"/>
    <col min="3848" max="3848" width="16.7109375" style="12" customWidth="1"/>
    <col min="3849" max="3849" width="18.5703125" style="12" customWidth="1"/>
    <col min="3850" max="4095" width="9.140625" style="12"/>
    <col min="4096" max="4096" width="7.5703125" style="12" bestFit="1" customWidth="1"/>
    <col min="4097" max="4097" width="7" style="12" bestFit="1" customWidth="1"/>
    <col min="4098" max="4098" width="5.5703125" style="12" bestFit="1" customWidth="1"/>
    <col min="4099" max="4099" width="8.7109375" style="12" bestFit="1" customWidth="1"/>
    <col min="4100" max="4100" width="8.42578125" style="12" bestFit="1" customWidth="1"/>
    <col min="4101" max="4101" width="76.140625" style="12" customWidth="1"/>
    <col min="4102" max="4103" width="16.5703125" style="12" customWidth="1"/>
    <col min="4104" max="4104" width="16.7109375" style="12" customWidth="1"/>
    <col min="4105" max="4105" width="18.5703125" style="12" customWidth="1"/>
    <col min="4106" max="4351" width="9.140625" style="12"/>
    <col min="4352" max="4352" width="7.5703125" style="12" bestFit="1" customWidth="1"/>
    <col min="4353" max="4353" width="7" style="12" bestFit="1" customWidth="1"/>
    <col min="4354" max="4354" width="5.5703125" style="12" bestFit="1" customWidth="1"/>
    <col min="4355" max="4355" width="8.7109375" style="12" bestFit="1" customWidth="1"/>
    <col min="4356" max="4356" width="8.42578125" style="12" bestFit="1" customWidth="1"/>
    <col min="4357" max="4357" width="76.140625" style="12" customWidth="1"/>
    <col min="4358" max="4359" width="16.5703125" style="12" customWidth="1"/>
    <col min="4360" max="4360" width="16.7109375" style="12" customWidth="1"/>
    <col min="4361" max="4361" width="18.5703125" style="12" customWidth="1"/>
    <col min="4362" max="4607" width="9.140625" style="12"/>
    <col min="4608" max="4608" width="7.5703125" style="12" bestFit="1" customWidth="1"/>
    <col min="4609" max="4609" width="7" style="12" bestFit="1" customWidth="1"/>
    <col min="4610" max="4610" width="5.5703125" style="12" bestFit="1" customWidth="1"/>
    <col min="4611" max="4611" width="8.7109375" style="12" bestFit="1" customWidth="1"/>
    <col min="4612" max="4612" width="8.42578125" style="12" bestFit="1" customWidth="1"/>
    <col min="4613" max="4613" width="76.140625" style="12" customWidth="1"/>
    <col min="4614" max="4615" width="16.5703125" style="12" customWidth="1"/>
    <col min="4616" max="4616" width="16.7109375" style="12" customWidth="1"/>
    <col min="4617" max="4617" width="18.5703125" style="12" customWidth="1"/>
    <col min="4618" max="4863" width="9.140625" style="12"/>
    <col min="4864" max="4864" width="7.5703125" style="12" bestFit="1" customWidth="1"/>
    <col min="4865" max="4865" width="7" style="12" bestFit="1" customWidth="1"/>
    <col min="4866" max="4866" width="5.5703125" style="12" bestFit="1" customWidth="1"/>
    <col min="4867" max="4867" width="8.7109375" style="12" bestFit="1" customWidth="1"/>
    <col min="4868" max="4868" width="8.42578125" style="12" bestFit="1" customWidth="1"/>
    <col min="4869" max="4869" width="76.140625" style="12" customWidth="1"/>
    <col min="4870" max="4871" width="16.5703125" style="12" customWidth="1"/>
    <col min="4872" max="4872" width="16.7109375" style="12" customWidth="1"/>
    <col min="4873" max="4873" width="18.5703125" style="12" customWidth="1"/>
    <col min="4874" max="5119" width="9.140625" style="12"/>
    <col min="5120" max="5120" width="7.5703125" style="12" bestFit="1" customWidth="1"/>
    <col min="5121" max="5121" width="7" style="12" bestFit="1" customWidth="1"/>
    <col min="5122" max="5122" width="5.5703125" style="12" bestFit="1" customWidth="1"/>
    <col min="5123" max="5123" width="8.7109375" style="12" bestFit="1" customWidth="1"/>
    <col min="5124" max="5124" width="8.42578125" style="12" bestFit="1" customWidth="1"/>
    <col min="5125" max="5125" width="76.140625" style="12" customWidth="1"/>
    <col min="5126" max="5127" width="16.5703125" style="12" customWidth="1"/>
    <col min="5128" max="5128" width="16.7109375" style="12" customWidth="1"/>
    <col min="5129" max="5129" width="18.5703125" style="12" customWidth="1"/>
    <col min="5130" max="5375" width="9.140625" style="12"/>
    <col min="5376" max="5376" width="7.5703125" style="12" bestFit="1" customWidth="1"/>
    <col min="5377" max="5377" width="7" style="12" bestFit="1" customWidth="1"/>
    <col min="5378" max="5378" width="5.5703125" style="12" bestFit="1" customWidth="1"/>
    <col min="5379" max="5379" width="8.7109375" style="12" bestFit="1" customWidth="1"/>
    <col min="5380" max="5380" width="8.42578125" style="12" bestFit="1" customWidth="1"/>
    <col min="5381" max="5381" width="76.140625" style="12" customWidth="1"/>
    <col min="5382" max="5383" width="16.5703125" style="12" customWidth="1"/>
    <col min="5384" max="5384" width="16.7109375" style="12" customWidth="1"/>
    <col min="5385" max="5385" width="18.5703125" style="12" customWidth="1"/>
    <col min="5386" max="5631" width="9.140625" style="12"/>
    <col min="5632" max="5632" width="7.5703125" style="12" bestFit="1" customWidth="1"/>
    <col min="5633" max="5633" width="7" style="12" bestFit="1" customWidth="1"/>
    <col min="5634" max="5634" width="5.5703125" style="12" bestFit="1" customWidth="1"/>
    <col min="5635" max="5635" width="8.7109375" style="12" bestFit="1" customWidth="1"/>
    <col min="5636" max="5636" width="8.42578125" style="12" bestFit="1" customWidth="1"/>
    <col min="5637" max="5637" width="76.140625" style="12" customWidth="1"/>
    <col min="5638" max="5639" width="16.5703125" style="12" customWidth="1"/>
    <col min="5640" max="5640" width="16.7109375" style="12" customWidth="1"/>
    <col min="5641" max="5641" width="18.5703125" style="12" customWidth="1"/>
    <col min="5642" max="5887" width="9.140625" style="12"/>
    <col min="5888" max="5888" width="7.5703125" style="12" bestFit="1" customWidth="1"/>
    <col min="5889" max="5889" width="7" style="12" bestFit="1" customWidth="1"/>
    <col min="5890" max="5890" width="5.5703125" style="12" bestFit="1" customWidth="1"/>
    <col min="5891" max="5891" width="8.7109375" style="12" bestFit="1" customWidth="1"/>
    <col min="5892" max="5892" width="8.42578125" style="12" bestFit="1" customWidth="1"/>
    <col min="5893" max="5893" width="76.140625" style="12" customWidth="1"/>
    <col min="5894" max="5895" width="16.5703125" style="12" customWidth="1"/>
    <col min="5896" max="5896" width="16.7109375" style="12" customWidth="1"/>
    <col min="5897" max="5897" width="18.5703125" style="12" customWidth="1"/>
    <col min="5898" max="6143" width="9.140625" style="12"/>
    <col min="6144" max="6144" width="7.5703125" style="12" bestFit="1" customWidth="1"/>
    <col min="6145" max="6145" width="7" style="12" bestFit="1" customWidth="1"/>
    <col min="6146" max="6146" width="5.5703125" style="12" bestFit="1" customWidth="1"/>
    <col min="6147" max="6147" width="8.7109375" style="12" bestFit="1" customWidth="1"/>
    <col min="6148" max="6148" width="8.42578125" style="12" bestFit="1" customWidth="1"/>
    <col min="6149" max="6149" width="76.140625" style="12" customWidth="1"/>
    <col min="6150" max="6151" width="16.5703125" style="12" customWidth="1"/>
    <col min="6152" max="6152" width="16.7109375" style="12" customWidth="1"/>
    <col min="6153" max="6153" width="18.5703125" style="12" customWidth="1"/>
    <col min="6154" max="6399" width="9.140625" style="12"/>
    <col min="6400" max="6400" width="7.5703125" style="12" bestFit="1" customWidth="1"/>
    <col min="6401" max="6401" width="7" style="12" bestFit="1" customWidth="1"/>
    <col min="6402" max="6402" width="5.5703125" style="12" bestFit="1" customWidth="1"/>
    <col min="6403" max="6403" width="8.7109375" style="12" bestFit="1" customWidth="1"/>
    <col min="6404" max="6404" width="8.42578125" style="12" bestFit="1" customWidth="1"/>
    <col min="6405" max="6405" width="76.140625" style="12" customWidth="1"/>
    <col min="6406" max="6407" width="16.5703125" style="12" customWidth="1"/>
    <col min="6408" max="6408" width="16.7109375" style="12" customWidth="1"/>
    <col min="6409" max="6409" width="18.5703125" style="12" customWidth="1"/>
    <col min="6410" max="6655" width="9.140625" style="12"/>
    <col min="6656" max="6656" width="7.5703125" style="12" bestFit="1" customWidth="1"/>
    <col min="6657" max="6657" width="7" style="12" bestFit="1" customWidth="1"/>
    <col min="6658" max="6658" width="5.5703125" style="12" bestFit="1" customWidth="1"/>
    <col min="6659" max="6659" width="8.7109375" style="12" bestFit="1" customWidth="1"/>
    <col min="6660" max="6660" width="8.42578125" style="12" bestFit="1" customWidth="1"/>
    <col min="6661" max="6661" width="76.140625" style="12" customWidth="1"/>
    <col min="6662" max="6663" width="16.5703125" style="12" customWidth="1"/>
    <col min="6664" max="6664" width="16.7109375" style="12" customWidth="1"/>
    <col min="6665" max="6665" width="18.5703125" style="12" customWidth="1"/>
    <col min="6666" max="6911" width="9.140625" style="12"/>
    <col min="6912" max="6912" width="7.5703125" style="12" bestFit="1" customWidth="1"/>
    <col min="6913" max="6913" width="7" style="12" bestFit="1" customWidth="1"/>
    <col min="6914" max="6914" width="5.5703125" style="12" bestFit="1" customWidth="1"/>
    <col min="6915" max="6915" width="8.7109375" style="12" bestFit="1" customWidth="1"/>
    <col min="6916" max="6916" width="8.42578125" style="12" bestFit="1" customWidth="1"/>
    <col min="6917" max="6917" width="76.140625" style="12" customWidth="1"/>
    <col min="6918" max="6919" width="16.5703125" style="12" customWidth="1"/>
    <col min="6920" max="6920" width="16.7109375" style="12" customWidth="1"/>
    <col min="6921" max="6921" width="18.5703125" style="12" customWidth="1"/>
    <col min="6922" max="7167" width="9.140625" style="12"/>
    <col min="7168" max="7168" width="7.5703125" style="12" bestFit="1" customWidth="1"/>
    <col min="7169" max="7169" width="7" style="12" bestFit="1" customWidth="1"/>
    <col min="7170" max="7170" width="5.5703125" style="12" bestFit="1" customWidth="1"/>
    <col min="7171" max="7171" width="8.7109375" style="12" bestFit="1" customWidth="1"/>
    <col min="7172" max="7172" width="8.42578125" style="12" bestFit="1" customWidth="1"/>
    <col min="7173" max="7173" width="76.140625" style="12" customWidth="1"/>
    <col min="7174" max="7175" width="16.5703125" style="12" customWidth="1"/>
    <col min="7176" max="7176" width="16.7109375" style="12" customWidth="1"/>
    <col min="7177" max="7177" width="18.5703125" style="12" customWidth="1"/>
    <col min="7178" max="7423" width="9.140625" style="12"/>
    <col min="7424" max="7424" width="7.5703125" style="12" bestFit="1" customWidth="1"/>
    <col min="7425" max="7425" width="7" style="12" bestFit="1" customWidth="1"/>
    <col min="7426" max="7426" width="5.5703125" style="12" bestFit="1" customWidth="1"/>
    <col min="7427" max="7427" width="8.7109375" style="12" bestFit="1" customWidth="1"/>
    <col min="7428" max="7428" width="8.42578125" style="12" bestFit="1" customWidth="1"/>
    <col min="7429" max="7429" width="76.140625" style="12" customWidth="1"/>
    <col min="7430" max="7431" width="16.5703125" style="12" customWidth="1"/>
    <col min="7432" max="7432" width="16.7109375" style="12" customWidth="1"/>
    <col min="7433" max="7433" width="18.5703125" style="12" customWidth="1"/>
    <col min="7434" max="7679" width="9.140625" style="12"/>
    <col min="7680" max="7680" width="7.5703125" style="12" bestFit="1" customWidth="1"/>
    <col min="7681" max="7681" width="7" style="12" bestFit="1" customWidth="1"/>
    <col min="7682" max="7682" width="5.5703125" style="12" bestFit="1" customWidth="1"/>
    <col min="7683" max="7683" width="8.7109375" style="12" bestFit="1" customWidth="1"/>
    <col min="7684" max="7684" width="8.42578125" style="12" bestFit="1" customWidth="1"/>
    <col min="7685" max="7685" width="76.140625" style="12" customWidth="1"/>
    <col min="7686" max="7687" width="16.5703125" style="12" customWidth="1"/>
    <col min="7688" max="7688" width="16.7109375" style="12" customWidth="1"/>
    <col min="7689" max="7689" width="18.5703125" style="12" customWidth="1"/>
    <col min="7690" max="7935" width="9.140625" style="12"/>
    <col min="7936" max="7936" width="7.5703125" style="12" bestFit="1" customWidth="1"/>
    <col min="7937" max="7937" width="7" style="12" bestFit="1" customWidth="1"/>
    <col min="7938" max="7938" width="5.5703125" style="12" bestFit="1" customWidth="1"/>
    <col min="7939" max="7939" width="8.7109375" style="12" bestFit="1" customWidth="1"/>
    <col min="7940" max="7940" width="8.42578125" style="12" bestFit="1" customWidth="1"/>
    <col min="7941" max="7941" width="76.140625" style="12" customWidth="1"/>
    <col min="7942" max="7943" width="16.5703125" style="12" customWidth="1"/>
    <col min="7944" max="7944" width="16.7109375" style="12" customWidth="1"/>
    <col min="7945" max="7945" width="18.5703125" style="12" customWidth="1"/>
    <col min="7946" max="8191" width="9.140625" style="12"/>
    <col min="8192" max="8192" width="7.5703125" style="12" bestFit="1" customWidth="1"/>
    <col min="8193" max="8193" width="7" style="12" bestFit="1" customWidth="1"/>
    <col min="8194" max="8194" width="5.5703125" style="12" bestFit="1" customWidth="1"/>
    <col min="8195" max="8195" width="8.7109375" style="12" bestFit="1" customWidth="1"/>
    <col min="8196" max="8196" width="8.42578125" style="12" bestFit="1" customWidth="1"/>
    <col min="8197" max="8197" width="76.140625" style="12" customWidth="1"/>
    <col min="8198" max="8199" width="16.5703125" style="12" customWidth="1"/>
    <col min="8200" max="8200" width="16.7109375" style="12" customWidth="1"/>
    <col min="8201" max="8201" width="18.5703125" style="12" customWidth="1"/>
    <col min="8202" max="8447" width="9.140625" style="12"/>
    <col min="8448" max="8448" width="7.5703125" style="12" bestFit="1" customWidth="1"/>
    <col min="8449" max="8449" width="7" style="12" bestFit="1" customWidth="1"/>
    <col min="8450" max="8450" width="5.5703125" style="12" bestFit="1" customWidth="1"/>
    <col min="8451" max="8451" width="8.7109375" style="12" bestFit="1" customWidth="1"/>
    <col min="8452" max="8452" width="8.42578125" style="12" bestFit="1" customWidth="1"/>
    <col min="8453" max="8453" width="76.140625" style="12" customWidth="1"/>
    <col min="8454" max="8455" width="16.5703125" style="12" customWidth="1"/>
    <col min="8456" max="8456" width="16.7109375" style="12" customWidth="1"/>
    <col min="8457" max="8457" width="18.5703125" style="12" customWidth="1"/>
    <col min="8458" max="8703" width="9.140625" style="12"/>
    <col min="8704" max="8704" width="7.5703125" style="12" bestFit="1" customWidth="1"/>
    <col min="8705" max="8705" width="7" style="12" bestFit="1" customWidth="1"/>
    <col min="8706" max="8706" width="5.5703125" style="12" bestFit="1" customWidth="1"/>
    <col min="8707" max="8707" width="8.7109375" style="12" bestFit="1" customWidth="1"/>
    <col min="8708" max="8708" width="8.42578125" style="12" bestFit="1" customWidth="1"/>
    <col min="8709" max="8709" width="76.140625" style="12" customWidth="1"/>
    <col min="8710" max="8711" width="16.5703125" style="12" customWidth="1"/>
    <col min="8712" max="8712" width="16.7109375" style="12" customWidth="1"/>
    <col min="8713" max="8713" width="18.5703125" style="12" customWidth="1"/>
    <col min="8714" max="8959" width="9.140625" style="12"/>
    <col min="8960" max="8960" width="7.5703125" style="12" bestFit="1" customWidth="1"/>
    <col min="8961" max="8961" width="7" style="12" bestFit="1" customWidth="1"/>
    <col min="8962" max="8962" width="5.5703125" style="12" bestFit="1" customWidth="1"/>
    <col min="8963" max="8963" width="8.7109375" style="12" bestFit="1" customWidth="1"/>
    <col min="8964" max="8964" width="8.42578125" style="12" bestFit="1" customWidth="1"/>
    <col min="8965" max="8965" width="76.140625" style="12" customWidth="1"/>
    <col min="8966" max="8967" width="16.5703125" style="12" customWidth="1"/>
    <col min="8968" max="8968" width="16.7109375" style="12" customWidth="1"/>
    <col min="8969" max="8969" width="18.5703125" style="12" customWidth="1"/>
    <col min="8970" max="9215" width="9.140625" style="12"/>
    <col min="9216" max="9216" width="7.5703125" style="12" bestFit="1" customWidth="1"/>
    <col min="9217" max="9217" width="7" style="12" bestFit="1" customWidth="1"/>
    <col min="9218" max="9218" width="5.5703125" style="12" bestFit="1" customWidth="1"/>
    <col min="9219" max="9219" width="8.7109375" style="12" bestFit="1" customWidth="1"/>
    <col min="9220" max="9220" width="8.42578125" style="12" bestFit="1" customWidth="1"/>
    <col min="9221" max="9221" width="76.140625" style="12" customWidth="1"/>
    <col min="9222" max="9223" width="16.5703125" style="12" customWidth="1"/>
    <col min="9224" max="9224" width="16.7109375" style="12" customWidth="1"/>
    <col min="9225" max="9225" width="18.5703125" style="12" customWidth="1"/>
    <col min="9226" max="9471" width="9.140625" style="12"/>
    <col min="9472" max="9472" width="7.5703125" style="12" bestFit="1" customWidth="1"/>
    <col min="9473" max="9473" width="7" style="12" bestFit="1" customWidth="1"/>
    <col min="9474" max="9474" width="5.5703125" style="12" bestFit="1" customWidth="1"/>
    <col min="9475" max="9475" width="8.7109375" style="12" bestFit="1" customWidth="1"/>
    <col min="9476" max="9476" width="8.42578125" style="12" bestFit="1" customWidth="1"/>
    <col min="9477" max="9477" width="76.140625" style="12" customWidth="1"/>
    <col min="9478" max="9479" width="16.5703125" style="12" customWidth="1"/>
    <col min="9480" max="9480" width="16.7109375" style="12" customWidth="1"/>
    <col min="9481" max="9481" width="18.5703125" style="12" customWidth="1"/>
    <col min="9482" max="9727" width="9.140625" style="12"/>
    <col min="9728" max="9728" width="7.5703125" style="12" bestFit="1" customWidth="1"/>
    <col min="9729" max="9729" width="7" style="12" bestFit="1" customWidth="1"/>
    <col min="9730" max="9730" width="5.5703125" style="12" bestFit="1" customWidth="1"/>
    <col min="9731" max="9731" width="8.7109375" style="12" bestFit="1" customWidth="1"/>
    <col min="9732" max="9732" width="8.42578125" style="12" bestFit="1" customWidth="1"/>
    <col min="9733" max="9733" width="76.140625" style="12" customWidth="1"/>
    <col min="9734" max="9735" width="16.5703125" style="12" customWidth="1"/>
    <col min="9736" max="9736" width="16.7109375" style="12" customWidth="1"/>
    <col min="9737" max="9737" width="18.5703125" style="12" customWidth="1"/>
    <col min="9738" max="9983" width="9.140625" style="12"/>
    <col min="9984" max="9984" width="7.5703125" style="12" bestFit="1" customWidth="1"/>
    <col min="9985" max="9985" width="7" style="12" bestFit="1" customWidth="1"/>
    <col min="9986" max="9986" width="5.5703125" style="12" bestFit="1" customWidth="1"/>
    <col min="9987" max="9987" width="8.7109375" style="12" bestFit="1" customWidth="1"/>
    <col min="9988" max="9988" width="8.42578125" style="12" bestFit="1" customWidth="1"/>
    <col min="9989" max="9989" width="76.140625" style="12" customWidth="1"/>
    <col min="9990" max="9991" width="16.5703125" style="12" customWidth="1"/>
    <col min="9992" max="9992" width="16.7109375" style="12" customWidth="1"/>
    <col min="9993" max="9993" width="18.5703125" style="12" customWidth="1"/>
    <col min="9994" max="10239" width="9.140625" style="12"/>
    <col min="10240" max="10240" width="7.5703125" style="12" bestFit="1" customWidth="1"/>
    <col min="10241" max="10241" width="7" style="12" bestFit="1" customWidth="1"/>
    <col min="10242" max="10242" width="5.5703125" style="12" bestFit="1" customWidth="1"/>
    <col min="10243" max="10243" width="8.7109375" style="12" bestFit="1" customWidth="1"/>
    <col min="10244" max="10244" width="8.42578125" style="12" bestFit="1" customWidth="1"/>
    <col min="10245" max="10245" width="76.140625" style="12" customWidth="1"/>
    <col min="10246" max="10247" width="16.5703125" style="12" customWidth="1"/>
    <col min="10248" max="10248" width="16.7109375" style="12" customWidth="1"/>
    <col min="10249" max="10249" width="18.5703125" style="12" customWidth="1"/>
    <col min="10250" max="10495" width="9.140625" style="12"/>
    <col min="10496" max="10496" width="7.5703125" style="12" bestFit="1" customWidth="1"/>
    <col min="10497" max="10497" width="7" style="12" bestFit="1" customWidth="1"/>
    <col min="10498" max="10498" width="5.5703125" style="12" bestFit="1" customWidth="1"/>
    <col min="10499" max="10499" width="8.7109375" style="12" bestFit="1" customWidth="1"/>
    <col min="10500" max="10500" width="8.42578125" style="12" bestFit="1" customWidth="1"/>
    <col min="10501" max="10501" width="76.140625" style="12" customWidth="1"/>
    <col min="10502" max="10503" width="16.5703125" style="12" customWidth="1"/>
    <col min="10504" max="10504" width="16.7109375" style="12" customWidth="1"/>
    <col min="10505" max="10505" width="18.5703125" style="12" customWidth="1"/>
    <col min="10506" max="10751" width="9.140625" style="12"/>
    <col min="10752" max="10752" width="7.5703125" style="12" bestFit="1" customWidth="1"/>
    <col min="10753" max="10753" width="7" style="12" bestFit="1" customWidth="1"/>
    <col min="10754" max="10754" width="5.5703125" style="12" bestFit="1" customWidth="1"/>
    <col min="10755" max="10755" width="8.7109375" style="12" bestFit="1" customWidth="1"/>
    <col min="10756" max="10756" width="8.42578125" style="12" bestFit="1" customWidth="1"/>
    <col min="10757" max="10757" width="76.140625" style="12" customWidth="1"/>
    <col min="10758" max="10759" width="16.5703125" style="12" customWidth="1"/>
    <col min="10760" max="10760" width="16.7109375" style="12" customWidth="1"/>
    <col min="10761" max="10761" width="18.5703125" style="12" customWidth="1"/>
    <col min="10762" max="11007" width="9.140625" style="12"/>
    <col min="11008" max="11008" width="7.5703125" style="12" bestFit="1" customWidth="1"/>
    <col min="11009" max="11009" width="7" style="12" bestFit="1" customWidth="1"/>
    <col min="11010" max="11010" width="5.5703125" style="12" bestFit="1" customWidth="1"/>
    <col min="11011" max="11011" width="8.7109375" style="12" bestFit="1" customWidth="1"/>
    <col min="11012" max="11012" width="8.42578125" style="12" bestFit="1" customWidth="1"/>
    <col min="11013" max="11013" width="76.140625" style="12" customWidth="1"/>
    <col min="11014" max="11015" width="16.5703125" style="12" customWidth="1"/>
    <col min="11016" max="11016" width="16.7109375" style="12" customWidth="1"/>
    <col min="11017" max="11017" width="18.5703125" style="12" customWidth="1"/>
    <col min="11018" max="11263" width="9.140625" style="12"/>
    <col min="11264" max="11264" width="7.5703125" style="12" bestFit="1" customWidth="1"/>
    <col min="11265" max="11265" width="7" style="12" bestFit="1" customWidth="1"/>
    <col min="11266" max="11266" width="5.5703125" style="12" bestFit="1" customWidth="1"/>
    <col min="11267" max="11267" width="8.7109375" style="12" bestFit="1" customWidth="1"/>
    <col min="11268" max="11268" width="8.42578125" style="12" bestFit="1" customWidth="1"/>
    <col min="11269" max="11269" width="76.140625" style="12" customWidth="1"/>
    <col min="11270" max="11271" width="16.5703125" style="12" customWidth="1"/>
    <col min="11272" max="11272" width="16.7109375" style="12" customWidth="1"/>
    <col min="11273" max="11273" width="18.5703125" style="12" customWidth="1"/>
    <col min="11274" max="11519" width="9.140625" style="12"/>
    <col min="11520" max="11520" width="7.5703125" style="12" bestFit="1" customWidth="1"/>
    <col min="11521" max="11521" width="7" style="12" bestFit="1" customWidth="1"/>
    <col min="11522" max="11522" width="5.5703125" style="12" bestFit="1" customWidth="1"/>
    <col min="11523" max="11523" width="8.7109375" style="12" bestFit="1" customWidth="1"/>
    <col min="11524" max="11524" width="8.42578125" style="12" bestFit="1" customWidth="1"/>
    <col min="11525" max="11525" width="76.140625" style="12" customWidth="1"/>
    <col min="11526" max="11527" width="16.5703125" style="12" customWidth="1"/>
    <col min="11528" max="11528" width="16.7109375" style="12" customWidth="1"/>
    <col min="11529" max="11529" width="18.5703125" style="12" customWidth="1"/>
    <col min="11530" max="11775" width="9.140625" style="12"/>
    <col min="11776" max="11776" width="7.5703125" style="12" bestFit="1" customWidth="1"/>
    <col min="11777" max="11777" width="7" style="12" bestFit="1" customWidth="1"/>
    <col min="11778" max="11778" width="5.5703125" style="12" bestFit="1" customWidth="1"/>
    <col min="11779" max="11779" width="8.7109375" style="12" bestFit="1" customWidth="1"/>
    <col min="11780" max="11780" width="8.42578125" style="12" bestFit="1" customWidth="1"/>
    <col min="11781" max="11781" width="76.140625" style="12" customWidth="1"/>
    <col min="11782" max="11783" width="16.5703125" style="12" customWidth="1"/>
    <col min="11784" max="11784" width="16.7109375" style="12" customWidth="1"/>
    <col min="11785" max="11785" width="18.5703125" style="12" customWidth="1"/>
    <col min="11786" max="12031" width="9.140625" style="12"/>
    <col min="12032" max="12032" width="7.5703125" style="12" bestFit="1" customWidth="1"/>
    <col min="12033" max="12033" width="7" style="12" bestFit="1" customWidth="1"/>
    <col min="12034" max="12034" width="5.5703125" style="12" bestFit="1" customWidth="1"/>
    <col min="12035" max="12035" width="8.7109375" style="12" bestFit="1" customWidth="1"/>
    <col min="12036" max="12036" width="8.42578125" style="12" bestFit="1" customWidth="1"/>
    <col min="12037" max="12037" width="76.140625" style="12" customWidth="1"/>
    <col min="12038" max="12039" width="16.5703125" style="12" customWidth="1"/>
    <col min="12040" max="12040" width="16.7109375" style="12" customWidth="1"/>
    <col min="12041" max="12041" width="18.5703125" style="12" customWidth="1"/>
    <col min="12042" max="12287" width="9.140625" style="12"/>
    <col min="12288" max="12288" width="7.5703125" style="12" bestFit="1" customWidth="1"/>
    <col min="12289" max="12289" width="7" style="12" bestFit="1" customWidth="1"/>
    <col min="12290" max="12290" width="5.5703125" style="12" bestFit="1" customWidth="1"/>
    <col min="12291" max="12291" width="8.7109375" style="12" bestFit="1" customWidth="1"/>
    <col min="12292" max="12292" width="8.42578125" style="12" bestFit="1" customWidth="1"/>
    <col min="12293" max="12293" width="76.140625" style="12" customWidth="1"/>
    <col min="12294" max="12295" width="16.5703125" style="12" customWidth="1"/>
    <col min="12296" max="12296" width="16.7109375" style="12" customWidth="1"/>
    <col min="12297" max="12297" width="18.5703125" style="12" customWidth="1"/>
    <col min="12298" max="12543" width="9.140625" style="12"/>
    <col min="12544" max="12544" width="7.5703125" style="12" bestFit="1" customWidth="1"/>
    <col min="12545" max="12545" width="7" style="12" bestFit="1" customWidth="1"/>
    <col min="12546" max="12546" width="5.5703125" style="12" bestFit="1" customWidth="1"/>
    <col min="12547" max="12547" width="8.7109375" style="12" bestFit="1" customWidth="1"/>
    <col min="12548" max="12548" width="8.42578125" style="12" bestFit="1" customWidth="1"/>
    <col min="12549" max="12549" width="76.140625" style="12" customWidth="1"/>
    <col min="12550" max="12551" width="16.5703125" style="12" customWidth="1"/>
    <col min="12552" max="12552" width="16.7109375" style="12" customWidth="1"/>
    <col min="12553" max="12553" width="18.5703125" style="12" customWidth="1"/>
    <col min="12554" max="12799" width="9.140625" style="12"/>
    <col min="12800" max="12800" width="7.5703125" style="12" bestFit="1" customWidth="1"/>
    <col min="12801" max="12801" width="7" style="12" bestFit="1" customWidth="1"/>
    <col min="12802" max="12802" width="5.5703125" style="12" bestFit="1" customWidth="1"/>
    <col min="12803" max="12803" width="8.7109375" style="12" bestFit="1" customWidth="1"/>
    <col min="12804" max="12804" width="8.42578125" style="12" bestFit="1" customWidth="1"/>
    <col min="12805" max="12805" width="76.140625" style="12" customWidth="1"/>
    <col min="12806" max="12807" width="16.5703125" style="12" customWidth="1"/>
    <col min="12808" max="12808" width="16.7109375" style="12" customWidth="1"/>
    <col min="12809" max="12809" width="18.5703125" style="12" customWidth="1"/>
    <col min="12810" max="13055" width="9.140625" style="12"/>
    <col min="13056" max="13056" width="7.5703125" style="12" bestFit="1" customWidth="1"/>
    <col min="13057" max="13057" width="7" style="12" bestFit="1" customWidth="1"/>
    <col min="13058" max="13058" width="5.5703125" style="12" bestFit="1" customWidth="1"/>
    <col min="13059" max="13059" width="8.7109375" style="12" bestFit="1" customWidth="1"/>
    <col min="13060" max="13060" width="8.42578125" style="12" bestFit="1" customWidth="1"/>
    <col min="13061" max="13061" width="76.140625" style="12" customWidth="1"/>
    <col min="13062" max="13063" width="16.5703125" style="12" customWidth="1"/>
    <col min="13064" max="13064" width="16.7109375" style="12" customWidth="1"/>
    <col min="13065" max="13065" width="18.5703125" style="12" customWidth="1"/>
    <col min="13066" max="13311" width="9.140625" style="12"/>
    <col min="13312" max="13312" width="7.5703125" style="12" bestFit="1" customWidth="1"/>
    <col min="13313" max="13313" width="7" style="12" bestFit="1" customWidth="1"/>
    <col min="13314" max="13314" width="5.5703125" style="12" bestFit="1" customWidth="1"/>
    <col min="13315" max="13315" width="8.7109375" style="12" bestFit="1" customWidth="1"/>
    <col min="13316" max="13316" width="8.42578125" style="12" bestFit="1" customWidth="1"/>
    <col min="13317" max="13317" width="76.140625" style="12" customWidth="1"/>
    <col min="13318" max="13319" width="16.5703125" style="12" customWidth="1"/>
    <col min="13320" max="13320" width="16.7109375" style="12" customWidth="1"/>
    <col min="13321" max="13321" width="18.5703125" style="12" customWidth="1"/>
    <col min="13322" max="13567" width="9.140625" style="12"/>
    <col min="13568" max="13568" width="7.5703125" style="12" bestFit="1" customWidth="1"/>
    <col min="13569" max="13569" width="7" style="12" bestFit="1" customWidth="1"/>
    <col min="13570" max="13570" width="5.5703125" style="12" bestFit="1" customWidth="1"/>
    <col min="13571" max="13571" width="8.7109375" style="12" bestFit="1" customWidth="1"/>
    <col min="13572" max="13572" width="8.42578125" style="12" bestFit="1" customWidth="1"/>
    <col min="13573" max="13573" width="76.140625" style="12" customWidth="1"/>
    <col min="13574" max="13575" width="16.5703125" style="12" customWidth="1"/>
    <col min="13576" max="13576" width="16.7109375" style="12" customWidth="1"/>
    <col min="13577" max="13577" width="18.5703125" style="12" customWidth="1"/>
    <col min="13578" max="13823" width="9.140625" style="12"/>
    <col min="13824" max="13824" width="7.5703125" style="12" bestFit="1" customWidth="1"/>
    <col min="13825" max="13825" width="7" style="12" bestFit="1" customWidth="1"/>
    <col min="13826" max="13826" width="5.5703125" style="12" bestFit="1" customWidth="1"/>
    <col min="13827" max="13827" width="8.7109375" style="12" bestFit="1" customWidth="1"/>
    <col min="13828" max="13828" width="8.42578125" style="12" bestFit="1" customWidth="1"/>
    <col min="13829" max="13829" width="76.140625" style="12" customWidth="1"/>
    <col min="13830" max="13831" width="16.5703125" style="12" customWidth="1"/>
    <col min="13832" max="13832" width="16.7109375" style="12" customWidth="1"/>
    <col min="13833" max="13833" width="18.5703125" style="12" customWidth="1"/>
    <col min="13834" max="14079" width="9.140625" style="12"/>
    <col min="14080" max="14080" width="7.5703125" style="12" bestFit="1" customWidth="1"/>
    <col min="14081" max="14081" width="7" style="12" bestFit="1" customWidth="1"/>
    <col min="14082" max="14082" width="5.5703125" style="12" bestFit="1" customWidth="1"/>
    <col min="14083" max="14083" width="8.7109375" style="12" bestFit="1" customWidth="1"/>
    <col min="14084" max="14084" width="8.42578125" style="12" bestFit="1" customWidth="1"/>
    <col min="14085" max="14085" width="76.140625" style="12" customWidth="1"/>
    <col min="14086" max="14087" width="16.5703125" style="12" customWidth="1"/>
    <col min="14088" max="14088" width="16.7109375" style="12" customWidth="1"/>
    <col min="14089" max="14089" width="18.5703125" style="12" customWidth="1"/>
    <col min="14090" max="14335" width="9.140625" style="12"/>
    <col min="14336" max="14336" width="7.5703125" style="12" bestFit="1" customWidth="1"/>
    <col min="14337" max="14337" width="7" style="12" bestFit="1" customWidth="1"/>
    <col min="14338" max="14338" width="5.5703125" style="12" bestFit="1" customWidth="1"/>
    <col min="14339" max="14339" width="8.7109375" style="12" bestFit="1" customWidth="1"/>
    <col min="14340" max="14340" width="8.42578125" style="12" bestFit="1" customWidth="1"/>
    <col min="14341" max="14341" width="76.140625" style="12" customWidth="1"/>
    <col min="14342" max="14343" width="16.5703125" style="12" customWidth="1"/>
    <col min="14344" max="14344" width="16.7109375" style="12" customWidth="1"/>
    <col min="14345" max="14345" width="18.5703125" style="12" customWidth="1"/>
    <col min="14346" max="14591" width="9.140625" style="12"/>
    <col min="14592" max="14592" width="7.5703125" style="12" bestFit="1" customWidth="1"/>
    <col min="14593" max="14593" width="7" style="12" bestFit="1" customWidth="1"/>
    <col min="14594" max="14594" width="5.5703125" style="12" bestFit="1" customWidth="1"/>
    <col min="14595" max="14595" width="8.7109375" style="12" bestFit="1" customWidth="1"/>
    <col min="14596" max="14596" width="8.42578125" style="12" bestFit="1" customWidth="1"/>
    <col min="14597" max="14597" width="76.140625" style="12" customWidth="1"/>
    <col min="14598" max="14599" width="16.5703125" style="12" customWidth="1"/>
    <col min="14600" max="14600" width="16.7109375" style="12" customWidth="1"/>
    <col min="14601" max="14601" width="18.5703125" style="12" customWidth="1"/>
    <col min="14602" max="14847" width="9.140625" style="12"/>
    <col min="14848" max="14848" width="7.5703125" style="12" bestFit="1" customWidth="1"/>
    <col min="14849" max="14849" width="7" style="12" bestFit="1" customWidth="1"/>
    <col min="14850" max="14850" width="5.5703125" style="12" bestFit="1" customWidth="1"/>
    <col min="14851" max="14851" width="8.7109375" style="12" bestFit="1" customWidth="1"/>
    <col min="14852" max="14852" width="8.42578125" style="12" bestFit="1" customWidth="1"/>
    <col min="14853" max="14853" width="76.140625" style="12" customWidth="1"/>
    <col min="14854" max="14855" width="16.5703125" style="12" customWidth="1"/>
    <col min="14856" max="14856" width="16.7109375" style="12" customWidth="1"/>
    <col min="14857" max="14857" width="18.5703125" style="12" customWidth="1"/>
    <col min="14858" max="15103" width="9.140625" style="12"/>
    <col min="15104" max="15104" width="7.5703125" style="12" bestFit="1" customWidth="1"/>
    <col min="15105" max="15105" width="7" style="12" bestFit="1" customWidth="1"/>
    <col min="15106" max="15106" width="5.5703125" style="12" bestFit="1" customWidth="1"/>
    <col min="15107" max="15107" width="8.7109375" style="12" bestFit="1" customWidth="1"/>
    <col min="15108" max="15108" width="8.42578125" style="12" bestFit="1" customWidth="1"/>
    <col min="15109" max="15109" width="76.140625" style="12" customWidth="1"/>
    <col min="15110" max="15111" width="16.5703125" style="12" customWidth="1"/>
    <col min="15112" max="15112" width="16.7109375" style="12" customWidth="1"/>
    <col min="15113" max="15113" width="18.5703125" style="12" customWidth="1"/>
    <col min="15114" max="15359" width="9.140625" style="12"/>
    <col min="15360" max="15360" width="7.5703125" style="12" bestFit="1" customWidth="1"/>
    <col min="15361" max="15361" width="7" style="12" bestFit="1" customWidth="1"/>
    <col min="15362" max="15362" width="5.5703125" style="12" bestFit="1" customWidth="1"/>
    <col min="15363" max="15363" width="8.7109375" style="12" bestFit="1" customWidth="1"/>
    <col min="15364" max="15364" width="8.42578125" style="12" bestFit="1" customWidth="1"/>
    <col min="15365" max="15365" width="76.140625" style="12" customWidth="1"/>
    <col min="15366" max="15367" width="16.5703125" style="12" customWidth="1"/>
    <col min="15368" max="15368" width="16.7109375" style="12" customWidth="1"/>
    <col min="15369" max="15369" width="18.5703125" style="12" customWidth="1"/>
    <col min="15370" max="15615" width="9.140625" style="12"/>
    <col min="15616" max="15616" width="7.5703125" style="12" bestFit="1" customWidth="1"/>
    <col min="15617" max="15617" width="7" style="12" bestFit="1" customWidth="1"/>
    <col min="15618" max="15618" width="5.5703125" style="12" bestFit="1" customWidth="1"/>
    <col min="15619" max="15619" width="8.7109375" style="12" bestFit="1" customWidth="1"/>
    <col min="15620" max="15620" width="8.42578125" style="12" bestFit="1" customWidth="1"/>
    <col min="15621" max="15621" width="76.140625" style="12" customWidth="1"/>
    <col min="15622" max="15623" width="16.5703125" style="12" customWidth="1"/>
    <col min="15624" max="15624" width="16.7109375" style="12" customWidth="1"/>
    <col min="15625" max="15625" width="18.5703125" style="12" customWidth="1"/>
    <col min="15626" max="15871" width="9.140625" style="12"/>
    <col min="15872" max="15872" width="7.5703125" style="12" bestFit="1" customWidth="1"/>
    <col min="15873" max="15873" width="7" style="12" bestFit="1" customWidth="1"/>
    <col min="15874" max="15874" width="5.5703125" style="12" bestFit="1" customWidth="1"/>
    <col min="15875" max="15875" width="8.7109375" style="12" bestFit="1" customWidth="1"/>
    <col min="15876" max="15876" width="8.42578125" style="12" bestFit="1" customWidth="1"/>
    <col min="15877" max="15877" width="76.140625" style="12" customWidth="1"/>
    <col min="15878" max="15879" width="16.5703125" style="12" customWidth="1"/>
    <col min="15880" max="15880" width="16.7109375" style="12" customWidth="1"/>
    <col min="15881" max="15881" width="18.5703125" style="12" customWidth="1"/>
    <col min="15882" max="16127" width="9.140625" style="12"/>
    <col min="16128" max="16128" width="7.5703125" style="12" bestFit="1" customWidth="1"/>
    <col min="16129" max="16129" width="7" style="12" bestFit="1" customWidth="1"/>
    <col min="16130" max="16130" width="5.5703125" style="12" bestFit="1" customWidth="1"/>
    <col min="16131" max="16131" width="8.7109375" style="12" bestFit="1" customWidth="1"/>
    <col min="16132" max="16132" width="8.42578125" style="12" bestFit="1" customWidth="1"/>
    <col min="16133" max="16133" width="76.140625" style="12" customWidth="1"/>
    <col min="16134" max="16135" width="16.5703125" style="12" customWidth="1"/>
    <col min="16136" max="16136" width="16.7109375" style="12" customWidth="1"/>
    <col min="16137" max="16137" width="18.5703125" style="12" customWidth="1"/>
    <col min="16138" max="16384" width="9.140625" style="12"/>
  </cols>
  <sheetData>
    <row r="1" spans="2:10" ht="14.25" customHeight="1">
      <c r="B1" s="547" t="s">
        <v>69</v>
      </c>
      <c r="C1" s="547"/>
      <c r="D1" s="547"/>
      <c r="E1" s="547"/>
      <c r="F1" s="547"/>
      <c r="G1" s="547"/>
      <c r="H1" s="547"/>
      <c r="I1" s="547"/>
    </row>
    <row r="2" spans="2:10" ht="15" customHeight="1">
      <c r="B2" s="547" t="s">
        <v>36</v>
      </c>
      <c r="C2" s="547"/>
      <c r="D2" s="547"/>
      <c r="E2" s="547"/>
      <c r="F2" s="547"/>
      <c r="G2" s="547"/>
      <c r="H2" s="547"/>
      <c r="I2" s="547"/>
    </row>
    <row r="3" spans="2:10">
      <c r="B3" s="547" t="s">
        <v>0</v>
      </c>
      <c r="C3" s="547"/>
      <c r="D3" s="547"/>
      <c r="E3" s="547"/>
      <c r="F3" s="547"/>
      <c r="G3" s="547"/>
      <c r="H3" s="547"/>
      <c r="I3" s="547"/>
    </row>
    <row r="4" spans="2:10">
      <c r="B4" s="547"/>
      <c r="C4" s="547"/>
      <c r="D4" s="547"/>
      <c r="E4" s="547"/>
      <c r="F4" s="547"/>
      <c r="G4" s="547"/>
      <c r="H4" s="547"/>
      <c r="I4" s="547"/>
    </row>
    <row r="5" spans="2:10">
      <c r="B5" s="548" t="s">
        <v>70</v>
      </c>
      <c r="C5" s="548"/>
      <c r="D5" s="548"/>
      <c r="E5" s="548"/>
      <c r="F5" s="548"/>
      <c r="G5" s="548"/>
      <c r="H5" s="548"/>
      <c r="I5" s="548"/>
    </row>
    <row r="6" spans="2:10">
      <c r="G6" s="21"/>
      <c r="H6" s="21"/>
      <c r="I6" s="21"/>
    </row>
    <row r="7" spans="2:10">
      <c r="H7" s="715" t="s">
        <v>35</v>
      </c>
      <c r="I7" s="715"/>
    </row>
    <row r="8" spans="2:10" ht="68.25" customHeight="1">
      <c r="B8" s="546" t="s">
        <v>5</v>
      </c>
      <c r="C8" s="546"/>
      <c r="D8" s="546"/>
      <c r="E8" s="546" t="s">
        <v>1</v>
      </c>
      <c r="F8" s="546"/>
      <c r="G8" s="546" t="s">
        <v>18</v>
      </c>
      <c r="H8" s="546" t="s">
        <v>22</v>
      </c>
      <c r="I8" s="546"/>
    </row>
    <row r="9" spans="2:10">
      <c r="B9" s="20" t="s">
        <v>37</v>
      </c>
      <c r="C9" s="20" t="s">
        <v>38</v>
      </c>
      <c r="D9" s="20" t="s">
        <v>39</v>
      </c>
      <c r="E9" s="20" t="s">
        <v>19</v>
      </c>
      <c r="F9" s="20" t="s">
        <v>20</v>
      </c>
      <c r="G9" s="546"/>
      <c r="H9" s="20" t="s">
        <v>34</v>
      </c>
      <c r="I9" s="20" t="s">
        <v>2</v>
      </c>
    </row>
    <row r="10" spans="2:10">
      <c r="B10" s="20"/>
      <c r="C10" s="20"/>
      <c r="D10" s="20"/>
      <c r="E10" s="20"/>
      <c r="F10" s="20"/>
      <c r="G10" s="4" t="s">
        <v>4</v>
      </c>
      <c r="H10" s="11">
        <f>+H12+H35</f>
        <v>0</v>
      </c>
      <c r="I10" s="11" t="e">
        <f>+I12+I35</f>
        <v>#REF!</v>
      </c>
    </row>
    <row r="11" spans="2:10" ht="18" customHeight="1">
      <c r="B11" s="20"/>
      <c r="C11" s="20"/>
      <c r="D11" s="20"/>
      <c r="E11" s="20"/>
      <c r="F11" s="20"/>
      <c r="G11" s="13" t="s">
        <v>3</v>
      </c>
      <c r="H11" s="11"/>
      <c r="I11" s="11"/>
    </row>
    <row r="12" spans="2:10" ht="42.75" customHeight="1">
      <c r="B12" s="546"/>
      <c r="C12" s="546"/>
      <c r="D12" s="546"/>
      <c r="E12" s="546"/>
      <c r="F12" s="546"/>
      <c r="G12" s="4" t="s">
        <v>21</v>
      </c>
      <c r="H12" s="11">
        <f>+H14</f>
        <v>0</v>
      </c>
      <c r="I12" s="11" t="e">
        <f>+I14</f>
        <v>#REF!</v>
      </c>
      <c r="J12" s="15"/>
    </row>
    <row r="13" spans="2:10">
      <c r="B13" s="20"/>
      <c r="C13" s="20"/>
      <c r="D13" s="20"/>
      <c r="E13" s="20"/>
      <c r="F13" s="20"/>
      <c r="G13" s="13" t="s">
        <v>3</v>
      </c>
      <c r="H13" s="11"/>
      <c r="I13" s="11"/>
      <c r="J13" s="15"/>
    </row>
    <row r="14" spans="2:10">
      <c r="B14" s="14" t="s">
        <v>23</v>
      </c>
      <c r="C14" s="20"/>
      <c r="D14" s="20"/>
      <c r="E14" s="20"/>
      <c r="F14" s="20"/>
      <c r="G14" s="4" t="s">
        <v>24</v>
      </c>
      <c r="H14" s="11">
        <v>0</v>
      </c>
      <c r="I14" s="11" t="e">
        <f>+I16</f>
        <v>#REF!</v>
      </c>
    </row>
    <row r="15" spans="2:10">
      <c r="B15" s="20"/>
      <c r="C15" s="20"/>
      <c r="D15" s="20"/>
      <c r="E15" s="20"/>
      <c r="F15" s="20"/>
      <c r="G15" s="13" t="s">
        <v>3</v>
      </c>
      <c r="H15" s="11"/>
      <c r="I15" s="11"/>
    </row>
    <row r="16" spans="2:10">
      <c r="B16" s="20"/>
      <c r="C16" s="20" t="s">
        <v>25</v>
      </c>
      <c r="D16" s="20"/>
      <c r="E16" s="20"/>
      <c r="F16" s="20"/>
      <c r="G16" s="4" t="s">
        <v>26</v>
      </c>
      <c r="H16" s="11">
        <v>0</v>
      </c>
      <c r="I16" s="11" t="e">
        <f>+I18</f>
        <v>#REF!</v>
      </c>
    </row>
    <row r="17" spans="2:10">
      <c r="B17" s="20"/>
      <c r="C17" s="20"/>
      <c r="D17" s="20"/>
      <c r="E17" s="20"/>
      <c r="F17" s="20"/>
      <c r="G17" s="13" t="s">
        <v>3</v>
      </c>
      <c r="H17" s="11"/>
      <c r="I17" s="11"/>
    </row>
    <row r="18" spans="2:10">
      <c r="B18" s="20"/>
      <c r="C18" s="20"/>
      <c r="D18" s="14" t="s">
        <v>15</v>
      </c>
      <c r="E18" s="20"/>
      <c r="F18" s="20"/>
      <c r="G18" s="4" t="s">
        <v>27</v>
      </c>
      <c r="H18" s="11">
        <f>+H20</f>
        <v>0</v>
      </c>
      <c r="I18" s="11" t="e">
        <f>+I20</f>
        <v>#REF!</v>
      </c>
    </row>
    <row r="19" spans="2:10">
      <c r="B19" s="20"/>
      <c r="C19" s="20"/>
      <c r="D19" s="20"/>
      <c r="E19" s="20"/>
      <c r="F19" s="20"/>
      <c r="G19" s="13" t="s">
        <v>3</v>
      </c>
      <c r="H19" s="11"/>
      <c r="I19" s="11"/>
    </row>
    <row r="20" spans="2:10" ht="42.75" customHeight="1">
      <c r="B20" s="546"/>
      <c r="C20" s="546"/>
      <c r="D20" s="546"/>
      <c r="E20" s="546"/>
      <c r="F20" s="546"/>
      <c r="G20" s="4" t="s">
        <v>21</v>
      </c>
      <c r="H20" s="11">
        <f>+H22</f>
        <v>0</v>
      </c>
      <c r="I20" s="11" t="e">
        <f>+I22</f>
        <v>#REF!</v>
      </c>
      <c r="J20" s="15"/>
    </row>
    <row r="21" spans="2:10">
      <c r="B21" s="20"/>
      <c r="C21" s="20"/>
      <c r="D21" s="20"/>
      <c r="E21" s="20"/>
      <c r="F21" s="20"/>
      <c r="G21" s="13" t="s">
        <v>3</v>
      </c>
      <c r="H21" s="11"/>
      <c r="I21" s="11"/>
      <c r="J21" s="15"/>
    </row>
    <row r="22" spans="2:10">
      <c r="B22" s="20"/>
      <c r="C22" s="20"/>
      <c r="D22" s="20"/>
      <c r="E22" s="20" t="s">
        <v>28</v>
      </c>
      <c r="F22" s="20"/>
      <c r="G22" s="4" t="s">
        <v>29</v>
      </c>
      <c r="H22" s="11">
        <v>0</v>
      </c>
      <c r="I22" s="11" t="e">
        <f>+I24</f>
        <v>#REF!</v>
      </c>
    </row>
    <row r="23" spans="2:10">
      <c r="B23" s="20"/>
      <c r="C23" s="20"/>
      <c r="D23" s="20"/>
      <c r="E23" s="20"/>
      <c r="F23" s="20"/>
      <c r="G23" s="13" t="s">
        <v>3</v>
      </c>
      <c r="H23" s="11"/>
      <c r="I23" s="11"/>
    </row>
    <row r="24" spans="2:10" ht="26.25" customHeight="1">
      <c r="B24" s="20"/>
      <c r="C24" s="20"/>
      <c r="D24" s="20"/>
      <c r="E24" s="20"/>
      <c r="F24" s="20">
        <v>21001</v>
      </c>
      <c r="G24" s="22" t="str">
        <f>'[4]1'!C13</f>
        <v>Պետական նշանակության ավտոճանապարհների հիմնանորոգում</v>
      </c>
      <c r="H24" s="16">
        <f>+H26</f>
        <v>0</v>
      </c>
      <c r="I24" s="16" t="e">
        <f>+I26</f>
        <v>#REF!</v>
      </c>
      <c r="J24" s="15"/>
    </row>
    <row r="25" spans="2:10">
      <c r="B25" s="20"/>
      <c r="C25" s="20"/>
      <c r="D25" s="20"/>
      <c r="E25" s="20"/>
      <c r="F25" s="20"/>
      <c r="G25" s="13" t="s">
        <v>16</v>
      </c>
      <c r="H25" s="11"/>
      <c r="I25" s="11"/>
    </row>
    <row r="26" spans="2:10" s="18" customFormat="1" ht="34.5">
      <c r="B26" s="20"/>
      <c r="C26" s="20"/>
      <c r="D26" s="20"/>
      <c r="E26" s="20"/>
      <c r="F26" s="20"/>
      <c r="G26" s="17" t="s">
        <v>30</v>
      </c>
      <c r="H26" s="11">
        <v>0</v>
      </c>
      <c r="I26" s="11" t="e">
        <f>+I28</f>
        <v>#REF!</v>
      </c>
      <c r="J26" s="23"/>
    </row>
    <row r="27" spans="2:10" s="19" customFormat="1" ht="16.5" customHeight="1">
      <c r="B27" s="20"/>
      <c r="C27" s="20"/>
      <c r="D27" s="20"/>
      <c r="E27" s="20"/>
      <c r="F27" s="20"/>
      <c r="G27" s="13" t="s">
        <v>17</v>
      </c>
      <c r="H27" s="11"/>
      <c r="I27" s="11"/>
    </row>
    <row r="28" spans="2:10" s="19" customFormat="1" ht="15.75" customHeight="1">
      <c r="B28" s="20"/>
      <c r="C28" s="20"/>
      <c r="D28" s="20"/>
      <c r="E28" s="20"/>
      <c r="F28" s="20"/>
      <c r="G28" s="13" t="s">
        <v>4</v>
      </c>
      <c r="H28" s="11">
        <v>0</v>
      </c>
      <c r="I28" s="11" t="e">
        <f>+I29</f>
        <v>#REF!</v>
      </c>
    </row>
    <row r="29" spans="2:10" s="19" customFormat="1" ht="15.75" customHeight="1">
      <c r="B29" s="20"/>
      <c r="C29" s="20"/>
      <c r="D29" s="20"/>
      <c r="E29" s="20"/>
      <c r="F29" s="20"/>
      <c r="G29" s="13" t="s">
        <v>31</v>
      </c>
      <c r="H29" s="11">
        <v>0</v>
      </c>
      <c r="I29" s="11" t="e">
        <f>+I30</f>
        <v>#REF!</v>
      </c>
    </row>
    <row r="30" spans="2:10" s="19" customFormat="1" ht="15.75" customHeight="1">
      <c r="B30" s="20"/>
      <c r="C30" s="20"/>
      <c r="D30" s="20"/>
      <c r="E30" s="20"/>
      <c r="F30" s="20"/>
      <c r="G30" s="13" t="s">
        <v>32</v>
      </c>
      <c r="H30" s="11">
        <v>0</v>
      </c>
      <c r="I30" s="11" t="e">
        <f>+I31</f>
        <v>#REF!</v>
      </c>
      <c r="J30" s="24"/>
    </row>
    <row r="31" spans="2:10" s="19" customFormat="1" ht="15.75" customHeight="1">
      <c r="B31" s="20"/>
      <c r="C31" s="20"/>
      <c r="D31" s="20"/>
      <c r="E31" s="20"/>
      <c r="F31" s="20"/>
      <c r="G31" s="13" t="s">
        <v>33</v>
      </c>
      <c r="H31" s="11">
        <v>0</v>
      </c>
      <c r="I31" s="11" t="e">
        <f>+I32</f>
        <v>#REF!</v>
      </c>
    </row>
    <row r="32" spans="2:10" s="2" customFormat="1" ht="21.75" customHeight="1">
      <c r="B32" s="20"/>
      <c r="C32" s="20"/>
      <c r="D32" s="20"/>
      <c r="E32" s="20"/>
      <c r="F32" s="20"/>
      <c r="G32" s="13" t="s">
        <v>56</v>
      </c>
      <c r="H32" s="11">
        <v>0</v>
      </c>
      <c r="I32" s="11" t="e">
        <f>-I52</f>
        <v>#REF!</v>
      </c>
    </row>
    <row r="33" spans="2:9">
      <c r="B33" s="20"/>
      <c r="C33" s="20"/>
      <c r="D33" s="20"/>
      <c r="E33" s="22"/>
      <c r="F33" s="22"/>
      <c r="G33" s="9" t="s">
        <v>55</v>
      </c>
      <c r="H33" s="8">
        <f>+H35</f>
        <v>0</v>
      </c>
      <c r="I33" s="8" t="e">
        <f>+I35</f>
        <v>#REF!</v>
      </c>
    </row>
    <row r="34" spans="2:9">
      <c r="B34" s="22"/>
      <c r="C34" s="22"/>
      <c r="D34" s="22"/>
      <c r="E34" s="22"/>
      <c r="F34" s="22"/>
      <c r="G34" s="22" t="s">
        <v>3</v>
      </c>
      <c r="H34" s="8"/>
      <c r="I34" s="8"/>
    </row>
    <row r="35" spans="2:9" ht="34.5">
      <c r="B35" s="7" t="s">
        <v>63</v>
      </c>
      <c r="C35" s="22"/>
      <c r="D35" s="22"/>
      <c r="E35" s="22"/>
      <c r="F35" s="22"/>
      <c r="G35" s="7" t="s">
        <v>64</v>
      </c>
      <c r="H35" s="8">
        <f>+H37</f>
        <v>0</v>
      </c>
      <c r="I35" s="8" t="e">
        <f>+I37</f>
        <v>#REF!</v>
      </c>
    </row>
    <row r="36" spans="2:9">
      <c r="B36" s="22"/>
      <c r="C36" s="22"/>
      <c r="D36" s="22"/>
      <c r="E36" s="22"/>
      <c r="F36" s="22"/>
      <c r="G36" s="22" t="s">
        <v>3</v>
      </c>
      <c r="H36" s="8"/>
      <c r="I36" s="8"/>
    </row>
    <row r="37" spans="2:9">
      <c r="B37" s="22"/>
      <c r="C37" s="7" t="s">
        <v>15</v>
      </c>
      <c r="D37" s="22"/>
      <c r="E37" s="22"/>
      <c r="F37" s="22"/>
      <c r="G37" s="7" t="s">
        <v>65</v>
      </c>
      <c r="H37" s="8">
        <f>+H39</f>
        <v>0</v>
      </c>
      <c r="I37" s="8" t="e">
        <f>+I39</f>
        <v>#REF!</v>
      </c>
    </row>
    <row r="38" spans="2:9">
      <c r="B38" s="22"/>
      <c r="C38" s="22"/>
      <c r="D38" s="22"/>
      <c r="E38" s="22"/>
      <c r="F38" s="22"/>
      <c r="G38" s="22" t="s">
        <v>3</v>
      </c>
      <c r="H38" s="8"/>
      <c r="I38" s="8"/>
    </row>
    <row r="39" spans="2:9">
      <c r="B39" s="22"/>
      <c r="C39" s="22"/>
      <c r="D39" s="7" t="s">
        <v>15</v>
      </c>
      <c r="E39" s="22"/>
      <c r="F39" s="22"/>
      <c r="G39" s="7" t="s">
        <v>62</v>
      </c>
      <c r="H39" s="8">
        <f>+H43</f>
        <v>0</v>
      </c>
      <c r="I39" s="8" t="e">
        <f>+I43</f>
        <v>#REF!</v>
      </c>
    </row>
    <row r="40" spans="2:9">
      <c r="B40" s="22"/>
      <c r="C40" s="22"/>
      <c r="D40" s="22"/>
      <c r="E40" s="22"/>
      <c r="F40" s="22"/>
      <c r="G40" s="22" t="s">
        <v>3</v>
      </c>
      <c r="H40" s="8"/>
      <c r="I40" s="8"/>
    </row>
    <row r="41" spans="2:9">
      <c r="B41" s="20"/>
      <c r="C41" s="20"/>
      <c r="D41" s="20"/>
      <c r="E41" s="22"/>
      <c r="F41" s="22"/>
      <c r="G41" s="9" t="s">
        <v>55</v>
      </c>
      <c r="H41" s="8">
        <f>+H43</f>
        <v>0</v>
      </c>
      <c r="I41" s="8" t="e">
        <f>+I43</f>
        <v>#REF!</v>
      </c>
    </row>
    <row r="42" spans="2:9">
      <c r="B42" s="22"/>
      <c r="C42" s="22"/>
      <c r="D42" s="22"/>
      <c r="E42" s="22"/>
      <c r="F42" s="22"/>
      <c r="G42" s="22" t="s">
        <v>3</v>
      </c>
      <c r="H42" s="8"/>
      <c r="I42" s="8"/>
    </row>
    <row r="43" spans="2:9">
      <c r="B43" s="25"/>
      <c r="C43" s="25"/>
      <c r="D43" s="26"/>
      <c r="E43" s="22" t="s">
        <v>66</v>
      </c>
      <c r="F43" s="22"/>
      <c r="G43" s="22" t="s">
        <v>62</v>
      </c>
      <c r="H43" s="8">
        <f>+H45</f>
        <v>0</v>
      </c>
      <c r="I43" s="8" t="e">
        <f>+I45</f>
        <v>#REF!</v>
      </c>
    </row>
    <row r="44" spans="2:9">
      <c r="B44" s="25"/>
      <c r="C44" s="25"/>
      <c r="D44" s="26"/>
      <c r="E44" s="22"/>
      <c r="F44" s="22"/>
      <c r="G44" s="22" t="s">
        <v>3</v>
      </c>
      <c r="H44" s="8"/>
      <c r="I44" s="8"/>
    </row>
    <row r="45" spans="2:9">
      <c r="B45" s="20"/>
      <c r="C45" s="20"/>
      <c r="D45" s="20"/>
      <c r="E45" s="22"/>
      <c r="F45" s="22" t="s">
        <v>67</v>
      </c>
      <c r="G45" s="22" t="s">
        <v>62</v>
      </c>
      <c r="H45" s="8">
        <f>+H47</f>
        <v>0</v>
      </c>
      <c r="I45" s="8" t="e">
        <f>+I47</f>
        <v>#REF!</v>
      </c>
    </row>
    <row r="46" spans="2:9">
      <c r="B46" s="20"/>
      <c r="C46" s="20"/>
      <c r="D46" s="20"/>
      <c r="E46" s="22"/>
      <c r="F46" s="22"/>
      <c r="G46" s="22" t="s">
        <v>57</v>
      </c>
      <c r="H46" s="8"/>
      <c r="I46" s="8"/>
    </row>
    <row r="47" spans="2:9">
      <c r="B47" s="20"/>
      <c r="C47" s="20"/>
      <c r="D47" s="20"/>
      <c r="E47" s="22"/>
      <c r="F47" s="22"/>
      <c r="G47" s="9" t="s">
        <v>55</v>
      </c>
      <c r="H47" s="8">
        <f>+H49</f>
        <v>0</v>
      </c>
      <c r="I47" s="8" t="e">
        <f>+I49</f>
        <v>#REF!</v>
      </c>
    </row>
    <row r="48" spans="2:9" ht="34.5">
      <c r="B48" s="20"/>
      <c r="C48" s="20"/>
      <c r="D48" s="20"/>
      <c r="E48" s="22"/>
      <c r="F48" s="22"/>
      <c r="G48" s="22" t="s">
        <v>58</v>
      </c>
      <c r="H48" s="8"/>
      <c r="I48" s="8"/>
    </row>
    <row r="49" spans="2:9">
      <c r="B49" s="20"/>
      <c r="C49" s="20"/>
      <c r="D49" s="20"/>
      <c r="E49" s="22"/>
      <c r="F49" s="22"/>
      <c r="G49" s="22" t="s">
        <v>4</v>
      </c>
      <c r="H49" s="8">
        <f t="shared" ref="H49:I51" si="0">+H50</f>
        <v>0</v>
      </c>
      <c r="I49" s="8" t="e">
        <f t="shared" si="0"/>
        <v>#REF!</v>
      </c>
    </row>
    <row r="50" spans="2:9">
      <c r="B50" s="20"/>
      <c r="C50" s="20"/>
      <c r="D50" s="20"/>
      <c r="E50" s="22"/>
      <c r="F50" s="22"/>
      <c r="G50" s="22" t="s">
        <v>59</v>
      </c>
      <c r="H50" s="8">
        <f t="shared" si="0"/>
        <v>0</v>
      </c>
      <c r="I50" s="8" t="e">
        <f t="shared" si="0"/>
        <v>#REF!</v>
      </c>
    </row>
    <row r="51" spans="2:9">
      <c r="B51" s="20"/>
      <c r="C51" s="20"/>
      <c r="D51" s="20"/>
      <c r="E51" s="22"/>
      <c r="F51" s="22"/>
      <c r="G51" s="22" t="s">
        <v>60</v>
      </c>
      <c r="H51" s="8">
        <f t="shared" si="0"/>
        <v>0</v>
      </c>
      <c r="I51" s="8" t="e">
        <f t="shared" si="0"/>
        <v>#REF!</v>
      </c>
    </row>
    <row r="52" spans="2:9">
      <c r="B52" s="20"/>
      <c r="C52" s="20"/>
      <c r="D52" s="20"/>
      <c r="E52" s="22"/>
      <c r="F52" s="22"/>
      <c r="G52" s="22" t="s">
        <v>68</v>
      </c>
      <c r="H52" s="8">
        <v>0</v>
      </c>
      <c r="I52" s="8" t="e">
        <f>+'5'!#REF!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9</vt:i4>
      </vt:variant>
    </vt:vector>
  </HeadingPairs>
  <TitlesOfParts>
    <vt:vector size="2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 </vt:lpstr>
      <vt:lpstr>15</vt:lpstr>
      <vt:lpstr>'12'!Print_Area</vt:lpstr>
      <vt:lpstr>'13 '!Print_Area</vt:lpstr>
      <vt:lpstr>'4'!Print_Area</vt:lpstr>
      <vt:lpstr>'5'!Print_Area</vt:lpstr>
      <vt:lpstr>'6'!Print_Area</vt:lpstr>
      <vt:lpstr>'13 '!Print_Titles</vt:lpstr>
      <vt:lpstr>'4'!Print_Titles</vt:lpstr>
      <vt:lpstr>'5'!Print_Titles</vt:lpstr>
      <vt:lpstr>'6'!Print_Titles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https:/mul2-mineconomy.gov.am/tasks/559212/oneclick/Ardir.xlsx?token=3f9d1ba79f4cdffe55f2b8f5f4825f2c</cp:keywords>
  <cp:lastModifiedBy>Admin</cp:lastModifiedBy>
  <cp:lastPrinted>2023-12-20T05:51:23Z</cp:lastPrinted>
  <dcterms:created xsi:type="dcterms:W3CDTF">2020-01-16T08:04:10Z</dcterms:created>
  <dcterms:modified xsi:type="dcterms:W3CDTF">2023-12-20T15:17:04Z</dcterms:modified>
</cp:coreProperties>
</file>