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Ե-29194-2023  կապիտալ պահուստ\"/>
    </mc:Choice>
  </mc:AlternateContent>
  <bookViews>
    <workbookView xWindow="0" yWindow="0" windowWidth="16140" windowHeight="11325"/>
  </bookViews>
  <sheets>
    <sheet name="1" sheetId="61" r:id="rId1"/>
    <sheet name="2" sheetId="60" r:id="rId2"/>
    <sheet name="3" sheetId="26" r:id="rId3"/>
    <sheet name="4" sheetId="59" r:id="rId4"/>
    <sheet name="5" sheetId="63" r:id="rId5"/>
    <sheet name="6" sheetId="27" r:id="rId6"/>
    <sheet name="7" sheetId="44" r:id="rId7"/>
    <sheet name="8" sheetId="72" r:id="rId8"/>
  </sheets>
  <definedNames>
    <definedName name="_tab10" localSheetId="6">#REF!</definedName>
    <definedName name="_tab10">#REF!</definedName>
    <definedName name="_tab11" localSheetId="6">#REF!</definedName>
    <definedName name="_tab11">#REF!</definedName>
    <definedName name="_tab12" localSheetId="6">#REF!</definedName>
    <definedName name="_tab12">#REF!</definedName>
    <definedName name="_tab13" localSheetId="6">#REF!</definedName>
    <definedName name="_tab13">#REF!</definedName>
    <definedName name="_tab14" localSheetId="6">#REF!</definedName>
    <definedName name="_tab14">#REF!</definedName>
    <definedName name="_tab15" localSheetId="6">#REF!</definedName>
    <definedName name="_tab15">#REF!</definedName>
    <definedName name="_tab16" localSheetId="6">#REF!</definedName>
    <definedName name="_tab16">#REF!</definedName>
    <definedName name="_tab17" localSheetId="6">#REF!</definedName>
    <definedName name="_tab17">#REF!</definedName>
    <definedName name="_tab18" localSheetId="6">#REF!</definedName>
    <definedName name="_tab18">#REF!</definedName>
    <definedName name="_tab19" localSheetId="6">#REF!</definedName>
    <definedName name="_tab19">#REF!</definedName>
    <definedName name="_tab20" localSheetId="6">#REF!</definedName>
    <definedName name="_tab20">#REF!</definedName>
    <definedName name="_tab21" localSheetId="6">#REF!</definedName>
    <definedName name="_tab21">#REF!</definedName>
    <definedName name="_tab22" localSheetId="6">#REF!</definedName>
    <definedName name="_tab22">#REF!</definedName>
    <definedName name="_tab22222">#REF!</definedName>
    <definedName name="_tab23" localSheetId="6">#REF!</definedName>
    <definedName name="_tab23">#REF!</definedName>
    <definedName name="_tab24" localSheetId="6">#REF!</definedName>
    <definedName name="_tab24">#REF!</definedName>
    <definedName name="_tab5" localSheetId="6">#REF!</definedName>
    <definedName name="_tab5">#REF!</definedName>
    <definedName name="_tab6" localSheetId="6">#REF!</definedName>
    <definedName name="_tab6">#REF!</definedName>
    <definedName name="_tab7" localSheetId="6">#REF!</definedName>
    <definedName name="_tab7">#REF!</definedName>
    <definedName name="_tab8" localSheetId="6">#REF!</definedName>
    <definedName name="_tab8">#REF!</definedName>
    <definedName name="_tab9" localSheetId="6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6">#REF!,#REF!,#REF!,#REF!,#REF!</definedName>
    <definedName name="par_qual">#REF!,#REF!,#REF!,#REF!,#REF!</definedName>
    <definedName name="par_time" localSheetId="6">#REF!,#REF!,#REF!,#REF!</definedName>
    <definedName name="par_time">#REF!,#REF!,#REF!,#REF!</definedName>
    <definedName name="par2.12s" localSheetId="6">#REF!</definedName>
    <definedName name="par2.12s">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6">#REF!,#REF!</definedName>
    <definedName name="par2.5s">#REF!,#REF!</definedName>
    <definedName name="par2.6s" localSheetId="6">#REF!,#REF!,#REF!,#REF!</definedName>
    <definedName name="par2.6s">#REF!,#REF!,#REF!,#REF!</definedName>
    <definedName name="par2.7s" localSheetId="6">#REF!,#REF!</definedName>
    <definedName name="par2.7s">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6">#REF!,#REF!</definedName>
    <definedName name="par4.10s">#REF!,#REF!</definedName>
    <definedName name="par4.11d" localSheetId="6">#REF!,#REF!,#REF!,#REF!,#REF!</definedName>
    <definedName name="par4.11d">#REF!,#REF!,#REF!,#REF!,#REF!</definedName>
    <definedName name="par4.12d" localSheetId="6">#REF!</definedName>
    <definedName name="par4.12d">#REF!</definedName>
    <definedName name="par4.13s" localSheetId="6">#REF!</definedName>
    <definedName name="par4.13s">#REF!</definedName>
    <definedName name="par4.14" localSheetId="6">#REF!,#REF!,#REF!,#REF!,#REF!,#REF!</definedName>
    <definedName name="par4.14">#REF!,#REF!,#REF!,#REF!,#REF!,#REF!</definedName>
    <definedName name="par4.15" localSheetId="6">#REF!,#REF!,#REF!</definedName>
    <definedName name="par4.15">#REF!,#REF!,#REF!</definedName>
    <definedName name="par4.16" localSheetId="6">#REF!,#REF!,#REF!</definedName>
    <definedName name="par4.16">#REF!,#REF!,#REF!</definedName>
    <definedName name="par4.17" localSheetId="6">#REF!,#REF!,#REF!,#REF!</definedName>
    <definedName name="par4.17">#REF!,#REF!,#REF!,#REF!</definedName>
    <definedName name="par4.18d" localSheetId="6">#REF!,#REF!</definedName>
    <definedName name="par4.18d">#REF!,#REF!</definedName>
    <definedName name="par4.19s" localSheetId="6">#REF!</definedName>
    <definedName name="par4.19s">#REF!</definedName>
    <definedName name="par4.20f" localSheetId="6">#REF!</definedName>
    <definedName name="par4.20f">#REF!</definedName>
    <definedName name="par4.21f" localSheetId="6">#REF!</definedName>
    <definedName name="par4.21f">#REF!</definedName>
    <definedName name="par4.22" localSheetId="6">#REF!</definedName>
    <definedName name="par4.22">#REF!</definedName>
    <definedName name="par4.4" localSheetId="6">#REF!</definedName>
    <definedName name="par4.4">#REF!</definedName>
    <definedName name="par4.5" localSheetId="6">#REF!</definedName>
    <definedName name="par4.5">#REF!</definedName>
    <definedName name="par4.6s" localSheetId="6">#REF!</definedName>
    <definedName name="par4.6s">#REF!</definedName>
    <definedName name="par4.7s" localSheetId="6">#REF!</definedName>
    <definedName name="par4.7s">#REF!</definedName>
    <definedName name="par4.8" localSheetId="6">#REF!,#REF!,#REF!,#REF!,#REF!</definedName>
    <definedName name="par4.8">#REF!,#REF!,#REF!,#REF!,#REF!</definedName>
    <definedName name="par4.9" localSheetId="6">#REF!,#REF!,#REF!,#REF!,#REF!,#REF!</definedName>
    <definedName name="par4.9">#REF!,#REF!,#REF!,#REF!,#REF!,#REF!</definedName>
    <definedName name="par5.1" localSheetId="6">#REF!,#REF!</definedName>
    <definedName name="par5.1">#REF!,#REF!</definedName>
    <definedName name="par5.3" localSheetId="6">#REF!,#REF!,#REF!,#REF!,#REF!,#REF!</definedName>
    <definedName name="par5.3">#REF!,#REF!,#REF!,#REF!,#REF!,#REF!</definedName>
    <definedName name="par5.4" localSheetId="6">#REF!,#REF!,#REF!,#REF!,#REF!</definedName>
    <definedName name="par5.4">#REF!,#REF!,#REF!,#REF!,#REF!</definedName>
    <definedName name="par5.5" localSheetId="6">#REF!</definedName>
    <definedName name="par5.5">#REF!</definedName>
    <definedName name="par5.6" localSheetId="6">#REF!,#REF!</definedName>
    <definedName name="par5.6">#REF!,#REF!</definedName>
    <definedName name="_xlnm.Print_Titles" localSheetId="2">'3'!$7:$8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</definedNames>
  <calcPr calcId="162913"/>
</workbook>
</file>

<file path=xl/calcChain.xml><?xml version="1.0" encoding="utf-8"?>
<calcChain xmlns="http://schemas.openxmlformats.org/spreadsheetml/2006/main">
  <c r="J19" i="72" l="1"/>
  <c r="J22" i="72"/>
  <c r="E25" i="59"/>
  <c r="E23" i="59"/>
  <c r="E21" i="59"/>
  <c r="E19" i="59"/>
  <c r="E14" i="59"/>
  <c r="F13" i="60"/>
  <c r="G13" i="60"/>
  <c r="E13" i="60"/>
  <c r="F18" i="60"/>
  <c r="G18" i="60"/>
  <c r="E18" i="60"/>
  <c r="F20" i="60"/>
  <c r="G20" i="60"/>
  <c r="E20" i="60"/>
  <c r="F22" i="60"/>
  <c r="G22" i="60"/>
  <c r="E22" i="60"/>
  <c r="E17" i="59" l="1"/>
  <c r="F15" i="60"/>
  <c r="G15" i="60"/>
  <c r="E20" i="59"/>
  <c r="H11" i="63" l="1"/>
  <c r="J11" i="72" l="1"/>
  <c r="J10" i="72" s="1"/>
  <c r="J18" i="72" l="1"/>
  <c r="E19" i="61" l="1"/>
  <c r="H28" i="26" s="1"/>
  <c r="F11" i="60" l="1"/>
  <c r="G11" i="60"/>
  <c r="H37" i="26" s="1"/>
  <c r="H36" i="26" s="1"/>
  <c r="J17" i="72" l="1"/>
  <c r="E26" i="59" l="1"/>
  <c r="E24" i="59"/>
  <c r="E18" i="59"/>
  <c r="E16" i="59" l="1"/>
  <c r="H27" i="26"/>
  <c r="H26" i="26" s="1"/>
  <c r="E23" i="60" l="1"/>
  <c r="E21" i="60"/>
  <c r="E19" i="60"/>
  <c r="E12" i="59" l="1"/>
  <c r="E10" i="59" l="1"/>
  <c r="D22" i="44" l="1"/>
  <c r="D22" i="27" l="1"/>
  <c r="J9" i="72" l="1"/>
  <c r="J8" i="72" s="1"/>
  <c r="E17" i="60" l="1"/>
  <c r="E16" i="60"/>
  <c r="E15" i="60" l="1"/>
  <c r="E11" i="60" l="1"/>
  <c r="E26" i="61" s="1"/>
  <c r="H35" i="26"/>
  <c r="H34" i="26" s="1"/>
  <c r="H33" i="26" s="1"/>
  <c r="H31" i="26" s="1"/>
  <c r="H25" i="26"/>
  <c r="H24" i="26" s="1"/>
  <c r="D31" i="44" l="1"/>
  <c r="H29" i="26"/>
  <c r="D31" i="27"/>
  <c r="E12" i="61"/>
  <c r="E11" i="61" s="1"/>
  <c r="E10" i="61" s="1"/>
  <c r="H20" i="26"/>
  <c r="H22" i="26"/>
  <c r="H10" i="63" l="1"/>
  <c r="H9" i="63" s="1"/>
  <c r="H18" i="26" l="1"/>
  <c r="H16" i="26" s="1"/>
  <c r="H14" i="26" s="1"/>
  <c r="H12" i="26" l="1"/>
  <c r="H10" i="26" s="1"/>
  <c r="H9" i="26" s="1"/>
</calcChain>
</file>

<file path=xl/sharedStrings.xml><?xml version="1.0" encoding="utf-8"?>
<sst xmlns="http://schemas.openxmlformats.org/spreadsheetml/2006/main" count="316" uniqueCount="161">
  <si>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</si>
  <si>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</si>
  <si>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</si>
  <si>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</si>
  <si>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</si>
  <si>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</si>
  <si>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</si>
  <si>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</si>
  <si>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</si>
  <si>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</si>
  <si>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</si>
  <si>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</si>
  <si>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</si>
  <si>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</si>
  <si>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</si>
  <si>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</si>
  <si>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</si>
  <si>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</si>
  <si>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</si>
  <si>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</si>
  <si>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</si>
  <si>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</si>
  <si>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</si>
  <si>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</si>
  <si>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</si>
  <si>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</si>
  <si>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</si>
  <si>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</si>
  <si>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</si>
  <si>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</si>
  <si>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</si>
  <si>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</si>
  <si>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</si>
  <si>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</si>
  <si>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</si>
  <si>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</si>
  <si>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</si>
  <si>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</si>
  <si>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</si>
  <si>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</si>
  <si>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</si>
  <si>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</si>
  <si>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</si>
  <si>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</si>
  <si>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</si>
  <si>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</si>
  <si>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</si>
  <si>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</si>
  <si>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</si>
  <si>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</si>
  <si>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</si>
  <si>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</si>
  <si>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</si>
  <si>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</si>
  <si>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</si>
  <si>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</si>
  <si>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</si>
  <si>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</si>
  <si>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</si>
  <si>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</si>
  <si>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</si>
  <si>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Ցուցանիշների փոփոխությունները (նվազեցումները նշված են փակագծերում)</t>
  </si>
  <si>
    <t>Ցուցանիշների փոփոխությունները                                                                     (նվազեցումները նշված են փակագծերում)</t>
  </si>
  <si>
    <t>Ցուցանիշների փոփոխությունը
 (նվազեցումները նշված են փակագծերում)</t>
  </si>
  <si>
    <t>N_____  -Ն որոշման</t>
  </si>
  <si>
    <t>(հազ. դրամ)</t>
  </si>
  <si>
    <t xml:space="preserve"> ՀՀ կառավարության 2023 թվականի                                                                                     </t>
  </si>
  <si>
    <t xml:space="preserve">   __________ «____» -ի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</si>
  <si>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</si>
  <si>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</si>
  <si>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 xml:space="preserve"> այդ թվում` բյուջետային ծախսերի տնտեսագիտական դասակարգման հոդվածներ</t>
  </si>
  <si>
    <t xml:space="preserve">ՀՀ գնումների մասին օրենսդրությանը համապատասխան ընտրված կազմակերպություններ </t>
  </si>
  <si>
    <t>ՀԱՅԱՍՏԱՆԻ ՀԱՆՐԱՊԵՏՈՒԹՅԱՆ ԿԱՌԱՎԱՐՈՒԹՅԱՆ 2022 ԹՎԱԿԱՆԻ ԴԵԿՏԵՄԲԵՐԻ 29-Ի № 2111-Ն ՈՐՈՇՄԱՆ №  9 ՀԱՎԵԼՎԱԾԻ № 9.8 ԱՂՅՈՒՍԱԿՈՒՄ ԿԱՏԱՐՎՈՂ ՓՈՓՈԽՈՒԹՅՈՒՆՆԵՐԸ ԵՎ ԼՐԱՑՈՒՄՆԵՐԸ</t>
  </si>
  <si>
    <t xml:space="preserve">«ՀԱՅԱՍՏԱՆԻ ՀԱՆՐԱՊԵՏՈՒԹՅԱՆ 2023 ԹՎԱԿԱՆԻ ՊԵՏԱԿԱՆ ԲՅՈՒՋԵԻ ՄԱՍԻՆ» ՀԱՅԱՍՏԱՆԻ ՀԱՆՐԱՊԵՏՈՒԹՅԱՆ ՕՐԵՆՔԻ № 1 ՀԱՎԵԼՎԱԾԻ № 3 ԱՂՅՈՒՍԱԿՈՒՄ ԿԱՏԱՐՎՈՂ ՓՈՓՈԽՈՒԹՅՈՒՆՆԵՐԸ  </t>
  </si>
  <si>
    <t xml:space="preserve"> - Շենքերի և շինությունների կապիտալ վերանորոգում</t>
  </si>
  <si>
    <t>Բնակչությանը որակյալ բժշկական օգնության և սպասարկման ծառայություններ մատուցելու նպատակով առողջապահական կազմակերպությունների վերազինում</t>
  </si>
  <si>
    <t>«Հոգեկան առողջության պահպանման ազգային կենտրոն» ՓԲԸ</t>
  </si>
  <si>
    <t xml:space="preserve"> ՀՀ  առողջապահության  նախարարություն</t>
  </si>
  <si>
    <t xml:space="preserve"> ԸՆԹԱՑԻԿ ԾԱԽՍԵՐ</t>
  </si>
  <si>
    <t xml:space="preserve"> ԴՐԱՄԱՇՆՈՐՀՆԵՐ</t>
  </si>
  <si>
    <t>Առողջապահական կազմակերպություններ</t>
  </si>
  <si>
    <t>Տրանսֆերտի տրամադրում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</si>
  <si>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</si>
  <si>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</si>
  <si>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</si>
  <si>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ԼՐԱՑՈՒՄՆԵՐԸ</t>
  </si>
  <si>
    <t>Երևան քաղաք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</si>
  <si>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</si>
  <si>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(ավելացումները նշված են դրական նշանով)</t>
  </si>
  <si>
    <t xml:space="preserve"> </t>
  </si>
  <si>
    <t>«Ինֆեկցիոն հիվանդությունների ազգային կենտրոն» ՓԲԸ</t>
  </si>
  <si>
    <t xml:space="preserve">ՀԱՅԱՍՏԱՆԻ ՀԱՆՐԱՊԵՏՈՒԹՅԱՆ ԿԱՌԱՎԱՐՈՒԹՅԱՆ 2022 ԹՎԱԿԱՆԻ ԴԵԿՏԵՄԲԵՐԻ 29-Ի  № 2111-Ն ՈՐՈՇՄԱՆ № 10 ՀԱՎԵԼՎԱԾՈՒՄ ԿԱՏԱՐՎՈՂ ՓՈՓՈԽՈՒԹՅՈՒՆՆԵՐԸ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</si>
  <si>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</si>
  <si>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</si>
  <si>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</si>
  <si>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</si>
  <si>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</si>
  <si>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</si>
  <si>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</si>
  <si>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</si>
  <si>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</si>
  <si>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Դաս N 02</t>
  </si>
  <si>
    <t xml:space="preserve"> 1126  31003</t>
  </si>
  <si>
    <t xml:space="preserve"> Առողջապահական կազմակերպությունների կառուցում, վերակառուցում</t>
  </si>
  <si>
    <t xml:space="preserve"> ՄԱՍ II.  ԱՇԽԱՏԱՆՔՆԵՐ</t>
  </si>
  <si>
    <t>45451700-3</t>
  </si>
  <si>
    <t>վերակառուցման աշխատանքներ</t>
  </si>
  <si>
    <t xml:space="preserve"> ԲՄ</t>
  </si>
  <si>
    <t xml:space="preserve"> դրամ</t>
  </si>
  <si>
    <t>45451700-1</t>
  </si>
  <si>
    <t>ՀԱՅԱՍՏԱՆԻ ՀԱՆՐԱՊԵՏՈՒԹՅԱՆ ԿԱՌԱՎԱՐՈՒԹՅԱՆ 2022 ԹՎԱԿԱՆԻ ԴԵԿՏԵՄԲԵՐԻ 29-Ի ԹԻՎ 2111-Ն ՈՐՈՇՄԱՆ N5 ՀԱՎԵԼՎԱԾԻ N 7 ԱՂՅՈՒՍԱԿՈՒՄ ԿԱՏԱՐՎՈՂ ՓՈՓՈԽՈՒԹՅՈՒՆՆԵՐԸ ԵՎ ԼՐԱՑՈՒՄՆԵՐԸ</t>
  </si>
  <si>
    <t>Առողջապահական համակարգի պետական առևտրային և ոչ առևտրային կազմակերպություններին ֆինանսական աջակցության հատկացում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</si>
  <si>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</si>
  <si>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r>
      <rPr>
        <b/>
        <sz val="9"/>
        <rFont val="GHEA Grapalat"/>
        <family val="3"/>
      </rPr>
      <t>ՀԱՅԱՍՏԱՆԻ ՀԱՆՐԱՊԵՏՈՒԹՅԱՆ ԿԱՌԱՎԱՐՈՒԹՅԱՆ 2022 ԹՎԱԿԱՆԻ ԴԵԿՏԵՄԲԵՐԻ 29-Ի № 2111-Ն ՈՐՈՇՄԱՆ № 9.1 ՀԱՎԵԼՎԱԾԻ № 9.1.8 ԱՂՅՈՒՍԱԿՈՒՄ ԿԱՏԱՐՎՈՂ ՓՈՓՈԽՈՒԹՅՈՒՆՆԵՐԸ</t>
    </r>
    <r>
      <rPr>
        <sz val="9"/>
        <color indexed="8"/>
        <rFont val="GHEA Grapalat"/>
        <family val="3"/>
      </rPr>
      <t xml:space="preserve"> </t>
    </r>
  </si>
  <si>
    <t xml:space="preserve"> ՄԱՍ III. ԾԱՌԱՅՈՒԹՅՈՒՆՆԵՐ</t>
  </si>
  <si>
    <t xml:space="preserve"> 71351540-3</t>
  </si>
  <si>
    <t xml:space="preserve"> ՄԱ</t>
  </si>
  <si>
    <t xml:space="preserve"> 98111140-3</t>
  </si>
  <si>
    <t>Ֆինանսական աջակցություն ստացող բժշկական հաստատությունների թիվ, հատ</t>
  </si>
  <si>
    <t>այդ թվում՝ ըստ կատարողների</t>
  </si>
  <si>
    <t xml:space="preserve">այդ թվում՝ ըստ ուղղությունների </t>
  </si>
  <si>
    <t>Տարի
Ցուցանիշների փոփոխությունները (ավելացումները նշված են դրական նշանով)</t>
  </si>
  <si>
    <t xml:space="preserve"> Կապիտալ դրամաշնորհներ պետական հատվածի այլ մակարդակներին</t>
  </si>
  <si>
    <t>12006</t>
  </si>
  <si>
    <t>Հավելված № 2</t>
  </si>
  <si>
    <t>ՀՀ Արարատի մարզ</t>
  </si>
  <si>
    <t>«Մասիսի բժշկական կենտրոն» ՓԲԸ</t>
  </si>
  <si>
    <t>ՀՀ Կոտայքի մարզ</t>
  </si>
  <si>
    <t>«Նաիրի բժշկական կենտրոն» ՓԲԸ</t>
  </si>
  <si>
    <t>ՀՀ Սյունիքի մարզ</t>
  </si>
  <si>
    <t xml:space="preserve">«Սիսիանի բժշկական կենտրոն» ՓԲԸ </t>
  </si>
  <si>
    <t>Հավելված № 4</t>
  </si>
  <si>
    <t>Հավելված № 5</t>
  </si>
  <si>
    <t xml:space="preserve"> այդ թվում`ըստ ուղղությունների</t>
  </si>
  <si>
    <t>ՀՀ քաղաքաշինության կոմիտե</t>
  </si>
  <si>
    <t>Հավելված № 6</t>
  </si>
  <si>
    <t>Հավելված № 7</t>
  </si>
  <si>
    <t>Հավելված № 8</t>
  </si>
  <si>
    <t xml:space="preserve"> -Կապիտալ դրամաշնորհներ պետական և համայնքային  առևտրային կազմակերպություններին</t>
  </si>
  <si>
    <t xml:space="preserve"> ՀԱՅԱՍՏԱՆԻ ՀԱՆՐԱՊԵՏՈՒԹՅԱՆ ԿԱՌԱՎԱՐՈՒԹՅԱՆ 2022 ԹՎԱԿԱՆԻ ԴԵԿՏԵՄԲԵՐԻ 29-Ի  №  2111-Ն ՈՐՈՇՄԱՆ № 5 ՀԱՎԵԼՎԱԾԻ № 2 ԱՂՅՈՒՍԱԿՈՒՄ ԿԱՏԱՐՎՈՂ ՓՈՓՈԽՈՒԹՅՈՒՆՆԵՐԸ</t>
  </si>
  <si>
    <t>45451700-2</t>
  </si>
  <si>
    <t xml:space="preserve"> 71351540-2</t>
  </si>
  <si>
    <t xml:space="preserve"> 98111140-2</t>
  </si>
  <si>
    <t>Բաժին 07</t>
  </si>
  <si>
    <t>Խումբ 06</t>
  </si>
  <si>
    <t xml:space="preserve">Դաս 02   </t>
  </si>
  <si>
    <t>1126  31003</t>
  </si>
  <si>
    <t xml:space="preserve"> 45211250-2</t>
  </si>
  <si>
    <t xml:space="preserve"> 45211250-3</t>
  </si>
  <si>
    <t xml:space="preserve">  տեխնիկական հսկողության ծառայություններ</t>
  </si>
  <si>
    <t xml:space="preserve"> գհ</t>
  </si>
  <si>
    <t xml:space="preserve"> հեղինակային հսկողության ծառայություններ</t>
  </si>
  <si>
    <t>«Անդրանիկ Պետրոսյանի անվան Բյուրեղավանի քաղաքային պոլիկլինիկա» ՓԲԸ</t>
  </si>
  <si>
    <t>«Գյումրու բժշկական կենտրոն» ՓԲԸ</t>
  </si>
  <si>
    <t>«Կապանի բժշկական կենտրոն» ՓԲԸ</t>
  </si>
  <si>
    <t>առողջապահության հետ կապված շենքերի կառուցման աշխատանքներ</t>
  </si>
  <si>
    <t>ՀՀ  Սյունիքի մարզ</t>
  </si>
  <si>
    <t xml:space="preserve"> ՀՀ առողջապահության  նախարարություն</t>
  </si>
  <si>
    <t>Հավելված № 1</t>
  </si>
  <si>
    <t>Հավելված № 3</t>
  </si>
  <si>
    <t>«ՀԱՅԱՍՏԱՆԻ ՀԱՆՐԱՊԵՏՈՒԹՅԱՆ 2023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</si>
</sst>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_-* #,##0.00\ _A_M_D_-;\-* #,##0.00\ _A_M_D_-;_-* &quot;-&quot;??\ _A_M_D_-;_-@_-"/>
    <numFmt numFmtId="171" formatCode="_(* #,##0.0_);_(* \(#,##0.0\);_(* &quot;-&quot;?_);_(@_)"/>
    <numFmt numFmtId="172" formatCode="##,##0.00;\(##,##0.00\);\-"/>
  </numFmts>
  <fonts count="64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8"/>
      <name val="GHEA Grapalat"/>
      <family val="3"/>
    </font>
    <font>
      <i/>
      <sz val="9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sz val="9"/>
      <color indexed="8"/>
      <name val="GHEA Grapalat"/>
      <family val="3"/>
    </font>
    <font>
      <b/>
      <sz val="9"/>
      <color indexed="8"/>
      <name val="GHEA Grapalat"/>
      <family val="3"/>
    </font>
    <font>
      <sz val="9"/>
      <color rgb="FFFF0000"/>
      <name val="GHEA Grapalat"/>
      <family val="3"/>
    </font>
    <font>
      <b/>
      <sz val="9"/>
      <color rgb="FFFF0000"/>
      <name val="GHEA Grapalat"/>
      <family val="3"/>
    </font>
    <font>
      <sz val="9"/>
      <color rgb="FF000000"/>
      <name val="GHEA Grapalat"/>
      <family val="3"/>
    </font>
    <font>
      <i/>
      <sz val="9"/>
      <color indexed="8"/>
      <name val="GHEA Grapalat"/>
      <family val="3"/>
    </font>
    <font>
      <sz val="10"/>
      <name val="Arial"/>
      <family val="2"/>
    </font>
    <font>
      <i/>
      <sz val="9"/>
      <color rgb="FF000000"/>
      <name val="GHEA Grapalat"/>
      <family val="3"/>
    </font>
    <font>
      <sz val="10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2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43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61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41" fillId="0" borderId="0"/>
  </cellStyleXfs>
  <cellXfs count="264">
    <xf numFmtId="0" fontId="0" fillId="0" borderId="0" xfId="0"/>
    <xf numFmtId="0" fontId="48" fillId="0" borderId="0" xfId="0" applyFont="1" applyAlignment="1">
      <alignment vertical="center"/>
    </xf>
    <xf numFmtId="0" fontId="50" fillId="24" borderId="10" xfId="0" applyFont="1" applyFill="1" applyBorder="1" applyAlignment="1">
      <alignment horizontal="left" vertical="center" wrapText="1"/>
    </xf>
    <xf numFmtId="0" fontId="52" fillId="0" borderId="0" xfId="0" applyFont="1" applyFill="1" applyAlignment="1">
      <alignment horizontal="center" vertical="center"/>
    </xf>
    <xf numFmtId="0" fontId="50" fillId="24" borderId="10" xfId="0" applyFont="1" applyFill="1" applyBorder="1" applyAlignment="1">
      <alignment horizontal="center" vertical="center" wrapText="1"/>
    </xf>
    <xf numFmtId="0" fontId="50" fillId="0" borderId="0" xfId="113" applyFont="1" applyAlignment="1">
      <alignment vertical="center" wrapText="1"/>
    </xf>
    <xf numFmtId="0" fontId="50" fillId="0" borderId="0" xfId="0" applyFont="1" applyFill="1" applyBorder="1" applyAlignment="1">
      <alignment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vertical="center"/>
    </xf>
    <xf numFmtId="0" fontId="54" fillId="24" borderId="10" xfId="0" applyFont="1" applyFill="1" applyBorder="1" applyAlignment="1">
      <alignment horizontal="center" vertical="center" wrapText="1"/>
    </xf>
    <xf numFmtId="0" fontId="53" fillId="24" borderId="10" xfId="115" applyFont="1" applyFill="1" applyBorder="1" applyAlignment="1">
      <alignment horizontal="left" vertical="center" wrapText="1"/>
    </xf>
    <xf numFmtId="0" fontId="50" fillId="24" borderId="10" xfId="118" applyFont="1" applyFill="1" applyBorder="1" applyAlignment="1">
      <alignment vertical="center" wrapText="1"/>
    </xf>
    <xf numFmtId="4" fontId="49" fillId="24" borderId="10" xfId="0" applyNumberFormat="1" applyFont="1" applyFill="1" applyBorder="1" applyAlignment="1">
      <alignment horizontal="center" vertical="center"/>
    </xf>
    <xf numFmtId="169" fontId="48" fillId="24" borderId="10" xfId="0" applyNumberFormat="1" applyFont="1" applyFill="1" applyBorder="1" applyAlignment="1">
      <alignment horizontal="center" vertical="center"/>
    </xf>
    <xf numFmtId="4" fontId="49" fillId="25" borderId="10" xfId="0" applyNumberFormat="1" applyFont="1" applyFill="1" applyBorder="1" applyAlignment="1">
      <alignment horizontal="center" vertical="center"/>
    </xf>
    <xf numFmtId="169" fontId="49" fillId="24" borderId="10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169" fontId="49" fillId="0" borderId="10" xfId="99" applyNumberFormat="1" applyFont="1" applyFill="1" applyBorder="1" applyAlignment="1">
      <alignment horizontal="center" vertical="center" wrapText="1"/>
    </xf>
    <xf numFmtId="169" fontId="48" fillId="0" borderId="10" xfId="99" applyNumberFormat="1" applyFont="1" applyFill="1" applyBorder="1" applyAlignment="1">
      <alignment horizontal="center" vertical="center" wrapText="1"/>
    </xf>
    <xf numFmtId="169" fontId="48" fillId="0" borderId="0" xfId="0" applyNumberFormat="1" applyFont="1" applyAlignment="1">
      <alignment horizontal="center" vertical="center"/>
    </xf>
    <xf numFmtId="0" fontId="48" fillId="0" borderId="0" xfId="113" applyFont="1" applyAlignment="1">
      <alignment horizontal="center" vertical="center"/>
    </xf>
    <xf numFmtId="168" fontId="55" fillId="0" borderId="20" xfId="113" applyNumberFormat="1" applyFont="1" applyBorder="1" applyAlignment="1">
      <alignment horizontal="center" vertical="center" wrapText="1"/>
    </xf>
    <xf numFmtId="0" fontId="49" fillId="0" borderId="2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59" fillId="0" borderId="0" xfId="114" applyFont="1" applyAlignment="1">
      <alignment horizontal="left" vertical="center"/>
    </xf>
    <xf numFmtId="168" fontId="48" fillId="0" borderId="0" xfId="113" applyNumberFormat="1" applyFont="1" applyAlignment="1">
      <alignment vertical="center"/>
    </xf>
    <xf numFmtId="0" fontId="48" fillId="0" borderId="0" xfId="113" applyFont="1" applyAlignment="1">
      <alignment vertical="center"/>
    </xf>
    <xf numFmtId="0" fontId="52" fillId="0" borderId="0" xfId="0" applyFont="1" applyAlignment="1">
      <alignment horizontal="left" vertical="center" wrapText="1"/>
    </xf>
    <xf numFmtId="0" fontId="48" fillId="24" borderId="2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20" xfId="0" applyFont="1" applyBorder="1" applyAlignment="1">
      <alignment horizontal="left" vertical="center" wrapText="1"/>
    </xf>
    <xf numFmtId="0" fontId="57" fillId="0" borderId="0" xfId="113" applyFont="1" applyAlignment="1">
      <alignment vertical="center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Alignment="1">
      <alignment vertical="center"/>
    </xf>
    <xf numFmtId="0" fontId="49" fillId="0" borderId="10" xfId="99" applyFont="1" applyBorder="1" applyAlignment="1">
      <alignment vertical="center"/>
    </xf>
    <xf numFmtId="0" fontId="48" fillId="0" borderId="10" xfId="99" applyFont="1" applyBorder="1" applyAlignment="1">
      <alignment vertical="center"/>
    </xf>
    <xf numFmtId="0" fontId="56" fillId="0" borderId="10" xfId="0" applyFont="1" applyFill="1" applyBorder="1" applyAlignment="1">
      <alignment horizontal="left" vertical="center" wrapText="1"/>
    </xf>
    <xf numFmtId="0" fontId="55" fillId="24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60" fillId="0" borderId="10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horizontal="center" vertical="center"/>
    </xf>
    <xf numFmtId="0" fontId="49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left" vertical="center" wrapText="1"/>
    </xf>
    <xf numFmtId="0" fontId="49" fillId="24" borderId="20" xfId="0" applyFont="1" applyFill="1" applyBorder="1" applyAlignment="1">
      <alignment horizontal="center" vertical="center" wrapText="1"/>
    </xf>
    <xf numFmtId="0" fontId="49" fillId="24" borderId="20" xfId="0" applyFont="1" applyFill="1" applyBorder="1" applyAlignment="1">
      <alignment horizontal="center" vertical="center"/>
    </xf>
    <xf numFmtId="0" fontId="48" fillId="24" borderId="0" xfId="0" applyFont="1" applyFill="1" applyAlignment="1">
      <alignment vertical="center"/>
    </xf>
    <xf numFmtId="0" fontId="48" fillId="0" borderId="10" xfId="0" applyFont="1" applyBorder="1" applyAlignment="1">
      <alignment vertical="center"/>
    </xf>
    <xf numFmtId="0" fontId="48" fillId="0" borderId="13" xfId="0" applyFont="1" applyFill="1" applyBorder="1" applyAlignment="1">
      <alignment horizontal="left" vertical="center" wrapText="1"/>
    </xf>
    <xf numFmtId="0" fontId="49" fillId="0" borderId="13" xfId="0" applyFont="1" applyFill="1" applyBorder="1" applyAlignment="1">
      <alignment horizontal="left" vertical="center" wrapText="1"/>
    </xf>
    <xf numFmtId="0" fontId="49" fillId="0" borderId="13" xfId="0" applyFont="1" applyBorder="1" applyAlignment="1">
      <alignment horizontal="left" vertical="center" wrapText="1"/>
    </xf>
    <xf numFmtId="0" fontId="49" fillId="0" borderId="15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right" vertical="center" wrapText="1"/>
    </xf>
    <xf numFmtId="0" fontId="48" fillId="0" borderId="13" xfId="0" applyFont="1" applyBorder="1" applyAlignment="1">
      <alignment horizontal="left" vertical="center" wrapText="1"/>
    </xf>
    <xf numFmtId="166" fontId="48" fillId="0" borderId="10" xfId="0" applyNumberFormat="1" applyFont="1" applyFill="1" applyBorder="1" applyAlignment="1">
      <alignment horizontal="right" vertical="center" wrapText="1"/>
    </xf>
    <xf numFmtId="0" fontId="50" fillId="0" borderId="13" xfId="0" applyFont="1" applyFill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left" vertical="center" wrapText="1"/>
    </xf>
    <xf numFmtId="169" fontId="48" fillId="0" borderId="10" xfId="22" applyNumberFormat="1" applyFont="1" applyBorder="1" applyAlignment="1">
      <alignment horizontal="center" vertical="center"/>
    </xf>
    <xf numFmtId="164" fontId="53" fillId="0" borderId="10" xfId="0" applyNumberFormat="1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6" fillId="24" borderId="10" xfId="0" applyFont="1" applyFill="1" applyBorder="1" applyAlignment="1">
      <alignment horizontal="left" vertical="center" wrapText="1"/>
    </xf>
    <xf numFmtId="0" fontId="50" fillId="0" borderId="20" xfId="0" applyFont="1" applyFill="1" applyBorder="1" applyAlignment="1">
      <alignment horizontal="left" vertical="center" wrapText="1"/>
    </xf>
    <xf numFmtId="0" fontId="50" fillId="24" borderId="20" xfId="0" applyFont="1" applyFill="1" applyBorder="1" applyAlignment="1">
      <alignment horizontal="left" vertical="center" wrapText="1"/>
    </xf>
    <xf numFmtId="0" fontId="50" fillId="0" borderId="22" xfId="0" applyFont="1" applyFill="1" applyBorder="1" applyAlignment="1">
      <alignment horizontal="left" vertical="center" wrapText="1"/>
    </xf>
    <xf numFmtId="169" fontId="49" fillId="0" borderId="10" xfId="22" applyNumberFormat="1" applyFont="1" applyFill="1" applyBorder="1" applyAlignment="1" applyProtection="1">
      <alignment horizontal="center" vertical="center" wrapText="1"/>
      <protection locked="0"/>
    </xf>
    <xf numFmtId="169" fontId="49" fillId="0" borderId="10" xfId="22" applyNumberFormat="1" applyFont="1" applyBorder="1" applyAlignment="1">
      <alignment horizontal="center" vertical="center"/>
    </xf>
    <xf numFmtId="169" fontId="48" fillId="0" borderId="10" xfId="113" applyNumberFormat="1" applyFont="1" applyBorder="1" applyAlignment="1">
      <alignment horizontal="center" vertical="center"/>
    </xf>
    <xf numFmtId="0" fontId="48" fillId="0" borderId="10" xfId="113" applyFont="1" applyBorder="1" applyAlignment="1">
      <alignment vertical="center"/>
    </xf>
    <xf numFmtId="0" fontId="57" fillId="0" borderId="10" xfId="113" applyFont="1" applyBorder="1" applyAlignment="1">
      <alignment vertical="center"/>
    </xf>
    <xf numFmtId="170" fontId="53" fillId="0" borderId="0" xfId="0" applyNumberFormat="1" applyFont="1" applyAlignment="1">
      <alignment vertical="center"/>
    </xf>
    <xf numFmtId="169" fontId="49" fillId="0" borderId="10" xfId="99" applyNumberFormat="1" applyFont="1" applyBorder="1" applyAlignment="1">
      <alignment horizontal="center" vertical="center" wrapText="1"/>
    </xf>
    <xf numFmtId="169" fontId="49" fillId="0" borderId="10" xfId="0" applyNumberFormat="1" applyFont="1" applyFill="1" applyBorder="1" applyAlignment="1">
      <alignment horizontal="center" vertical="center"/>
    </xf>
    <xf numFmtId="169" fontId="48" fillId="0" borderId="10" xfId="99" applyNumberFormat="1" applyFont="1" applyBorder="1" applyAlignment="1">
      <alignment horizontal="center" vertical="center" wrapText="1"/>
    </xf>
    <xf numFmtId="169" fontId="50" fillId="0" borderId="10" xfId="99" applyNumberFormat="1" applyFont="1" applyFill="1" applyBorder="1" applyAlignment="1">
      <alignment horizontal="center" vertical="center" wrapText="1"/>
    </xf>
    <xf numFmtId="0" fontId="49" fillId="26" borderId="10" xfId="0" applyFont="1" applyFill="1" applyBorder="1" applyAlignment="1">
      <alignment horizontal="left" vertical="center" wrapText="1"/>
    </xf>
    <xf numFmtId="0" fontId="49" fillId="0" borderId="14" xfId="0" applyFont="1" applyBorder="1" applyAlignment="1">
      <alignment horizontal="left" vertical="center" wrapText="1"/>
    </xf>
    <xf numFmtId="0" fontId="52" fillId="0" borderId="16" xfId="0" applyFont="1" applyBorder="1" applyAlignment="1">
      <alignment horizontal="left" vertical="center" wrapText="1"/>
    </xf>
    <xf numFmtId="164" fontId="53" fillId="24" borderId="12" xfId="0" applyNumberFormat="1" applyFont="1" applyFill="1" applyBorder="1" applyAlignment="1">
      <alignment horizontal="center" vertical="center"/>
    </xf>
    <xf numFmtId="0" fontId="50" fillId="0" borderId="22" xfId="0" applyFont="1" applyBorder="1" applyAlignment="1">
      <alignment horizontal="left" vertical="center" wrapText="1"/>
    </xf>
    <xf numFmtId="0" fontId="50" fillId="0" borderId="23" xfId="0" applyFont="1" applyBorder="1" applyAlignment="1">
      <alignment horizontal="left" vertical="center" wrapText="1"/>
    </xf>
    <xf numFmtId="0" fontId="62" fillId="0" borderId="15" xfId="0" applyFont="1" applyBorder="1" applyAlignment="1">
      <alignment horizontal="center" vertical="center" wrapText="1"/>
    </xf>
    <xf numFmtId="164" fontId="53" fillId="24" borderId="10" xfId="0" applyNumberFormat="1" applyFont="1" applyFill="1" applyBorder="1" applyAlignment="1">
      <alignment horizontal="center" vertical="center"/>
    </xf>
    <xf numFmtId="0" fontId="50" fillId="0" borderId="18" xfId="0" applyFont="1" applyFill="1" applyBorder="1" applyAlignment="1">
      <alignment vertical="center" wrapText="1"/>
    </xf>
    <xf numFmtId="0" fontId="49" fillId="0" borderId="0" xfId="0" applyFont="1" applyFill="1" applyAlignment="1">
      <alignment vertical="center"/>
    </xf>
    <xf numFmtId="170" fontId="48" fillId="0" borderId="0" xfId="0" applyNumberFormat="1" applyFont="1" applyAlignment="1">
      <alignment vertical="center"/>
    </xf>
    <xf numFmtId="0" fontId="62" fillId="0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169" fontId="49" fillId="24" borderId="10" xfId="0" applyNumberFormat="1" applyFont="1" applyFill="1" applyBorder="1" applyAlignment="1">
      <alignment horizontal="center" vertical="center" wrapText="1"/>
    </xf>
    <xf numFmtId="0" fontId="50" fillId="0" borderId="18" xfId="0" applyFont="1" applyFill="1" applyBorder="1" applyAlignment="1">
      <alignment horizontal="right" vertical="center" wrapText="1"/>
    </xf>
    <xf numFmtId="0" fontId="52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169" fontId="48" fillId="24" borderId="10" xfId="22" applyNumberFormat="1" applyFont="1" applyFill="1" applyBorder="1" applyAlignment="1">
      <alignment horizontal="center" vertical="center"/>
    </xf>
    <xf numFmtId="0" fontId="50" fillId="24" borderId="10" xfId="0" applyFont="1" applyFill="1" applyBorder="1" applyAlignment="1">
      <alignment horizontal="left" vertical="center"/>
    </xf>
    <xf numFmtId="0" fontId="48" fillId="0" borderId="10" xfId="0" applyFont="1" applyBorder="1" applyAlignment="1">
      <alignment horizontal="center" vertical="center"/>
    </xf>
    <xf numFmtId="0" fontId="49" fillId="0" borderId="0" xfId="0" applyFont="1" applyAlignment="1">
      <alignment vertical="center"/>
    </xf>
    <xf numFmtId="169" fontId="53" fillId="0" borderId="10" xfId="99" applyNumberFormat="1" applyFont="1" applyFill="1" applyBorder="1" applyAlignment="1">
      <alignment horizontal="center" vertical="center" wrapText="1"/>
    </xf>
    <xf numFmtId="0" fontId="53" fillId="0" borderId="0" xfId="0" applyFont="1" applyFill="1" applyAlignment="1">
      <alignment vertical="center"/>
    </xf>
    <xf numFmtId="4" fontId="48" fillId="0" borderId="0" xfId="0" applyNumberFormat="1" applyFont="1" applyFill="1" applyAlignment="1">
      <alignment vertical="center"/>
    </xf>
    <xf numFmtId="169" fontId="48" fillId="0" borderId="10" xfId="0" applyNumberFormat="1" applyFont="1" applyBorder="1" applyAlignment="1">
      <alignment horizontal="center" vertical="center"/>
    </xf>
    <xf numFmtId="169" fontId="49" fillId="0" borderId="10" xfId="0" applyNumberFormat="1" applyFont="1" applyBorder="1" applyAlignment="1">
      <alignment horizontal="center" vertical="center"/>
    </xf>
    <xf numFmtId="0" fontId="53" fillId="0" borderId="13" xfId="0" applyFont="1" applyFill="1" applyBorder="1" applyAlignment="1">
      <alignment horizontal="left" vertical="center" wrapText="1"/>
    </xf>
    <xf numFmtId="0" fontId="53" fillId="0" borderId="15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center" vertical="center"/>
    </xf>
    <xf numFmtId="4" fontId="48" fillId="0" borderId="0" xfId="0" applyNumberFormat="1" applyFont="1" applyAlignment="1">
      <alignment vertical="center"/>
    </xf>
    <xf numFmtId="169" fontId="48" fillId="0" borderId="0" xfId="113" applyNumberFormat="1" applyFont="1" applyAlignment="1">
      <alignment vertical="center"/>
    </xf>
    <xf numFmtId="4" fontId="48" fillId="0" borderId="0" xfId="0" applyNumberFormat="1" applyFont="1" applyAlignment="1">
      <alignment horizontal="center" vertical="center"/>
    </xf>
    <xf numFmtId="4" fontId="57" fillId="0" borderId="0" xfId="113" applyNumberFormat="1" applyFont="1" applyAlignment="1">
      <alignment vertical="center"/>
    </xf>
    <xf numFmtId="0" fontId="49" fillId="24" borderId="10" xfId="0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59" fillId="0" borderId="0" xfId="114" applyFont="1" applyAlignment="1">
      <alignment horizontal="center" vertical="center"/>
    </xf>
    <xf numFmtId="166" fontId="50" fillId="0" borderId="0" xfId="112" applyNumberFormat="1" applyFont="1" applyFill="1" applyAlignment="1">
      <alignment horizontal="center" vertical="center"/>
    </xf>
    <xf numFmtId="4" fontId="50" fillId="24" borderId="10" xfId="119" applyNumberFormat="1" applyFont="1" applyFill="1" applyBorder="1" applyAlignment="1">
      <alignment horizontal="center" vertical="center"/>
    </xf>
    <xf numFmtId="171" fontId="48" fillId="0" borderId="0" xfId="0" applyNumberFormat="1" applyFont="1" applyAlignment="1">
      <alignment horizontal="center" vertical="center"/>
    </xf>
    <xf numFmtId="0" fontId="48" fillId="0" borderId="26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48" fillId="0" borderId="27" xfId="0" applyFont="1" applyBorder="1" applyAlignment="1">
      <alignment horizontal="center" vertical="center"/>
    </xf>
    <xf numFmtId="4" fontId="48" fillId="0" borderId="26" xfId="0" applyNumberFormat="1" applyFont="1" applyBorder="1" applyAlignment="1">
      <alignment horizontal="center" vertical="center"/>
    </xf>
    <xf numFmtId="0" fontId="48" fillId="0" borderId="24" xfId="0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62" fillId="0" borderId="10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center" wrapText="1"/>
    </xf>
    <xf numFmtId="0" fontId="46" fillId="0" borderId="0" xfId="0" applyFont="1" applyFill="1" applyBorder="1" applyAlignment="1">
      <alignment wrapText="1"/>
    </xf>
    <xf numFmtId="0" fontId="46" fillId="0" borderId="0" xfId="0" applyFont="1" applyFill="1" applyAlignment="1"/>
    <xf numFmtId="0" fontId="48" fillId="0" borderId="0" xfId="0" applyFont="1" applyFill="1" applyAlignment="1">
      <alignment horizontal="center"/>
    </xf>
    <xf numFmtId="0" fontId="49" fillId="0" borderId="10" xfId="0" applyFont="1" applyFill="1" applyBorder="1" applyAlignment="1">
      <alignment horizontal="center" wrapText="1"/>
    </xf>
    <xf numFmtId="169" fontId="49" fillId="24" borderId="10" xfId="107" applyNumberFormat="1" applyFont="1" applyFill="1" applyBorder="1" applyAlignment="1">
      <alignment horizontal="center"/>
    </xf>
    <xf numFmtId="169" fontId="49" fillId="0" borderId="10" xfId="107" applyNumberFormat="1" applyFont="1" applyFill="1" applyBorder="1" applyAlignment="1">
      <alignment horizontal="center"/>
    </xf>
    <xf numFmtId="0" fontId="48" fillId="0" borderId="10" xfId="0" applyFont="1" applyFill="1" applyBorder="1" applyAlignment="1">
      <alignment horizontal="center" wrapText="1"/>
    </xf>
    <xf numFmtId="169" fontId="48" fillId="0" borderId="10" xfId="107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0" fontId="49" fillId="24" borderId="10" xfId="0" applyFont="1" applyFill="1" applyBorder="1" applyAlignment="1">
      <alignment horizontal="center" wrapText="1"/>
    </xf>
    <xf numFmtId="164" fontId="49" fillId="24" borderId="10" xfId="0" applyNumberFormat="1" applyFont="1" applyFill="1" applyBorder="1" applyAlignment="1">
      <alignment horizontal="center" wrapText="1"/>
    </xf>
    <xf numFmtId="0" fontId="49" fillId="24" borderId="10" xfId="0" applyFont="1" applyFill="1" applyBorder="1" applyAlignment="1">
      <alignment horizontal="center"/>
    </xf>
    <xf numFmtId="0" fontId="48" fillId="24" borderId="10" xfId="0" applyFont="1" applyFill="1" applyBorder="1" applyAlignment="1">
      <alignment horizontal="left" wrapText="1"/>
    </xf>
    <xf numFmtId="0" fontId="48" fillId="24" borderId="10" xfId="0" applyFont="1" applyFill="1" applyBorder="1" applyAlignment="1">
      <alignment horizontal="center" wrapText="1"/>
    </xf>
    <xf numFmtId="0" fontId="49" fillId="0" borderId="10" xfId="0" applyFont="1" applyBorder="1" applyAlignment="1">
      <alignment horizontal="left" wrapText="1"/>
    </xf>
    <xf numFmtId="0" fontId="49" fillId="0" borderId="10" xfId="0" applyFont="1" applyBorder="1" applyAlignment="1">
      <alignment horizontal="center" wrapText="1"/>
    </xf>
    <xf numFmtId="0" fontId="48" fillId="24" borderId="0" xfId="0" applyFont="1" applyFill="1" applyAlignment="1">
      <alignment horizontal="center"/>
    </xf>
    <xf numFmtId="0" fontId="49" fillId="0" borderId="10" xfId="0" applyFont="1" applyFill="1" applyBorder="1" applyAlignment="1">
      <alignment horizontal="center" wrapText="1"/>
    </xf>
    <xf numFmtId="0" fontId="49" fillId="24" borderId="10" xfId="0" applyFont="1" applyFill="1" applyBorder="1" applyAlignment="1">
      <alignment horizontal="center" vertical="center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48" fillId="24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167" fontId="48" fillId="0" borderId="10" xfId="107" applyNumberFormat="1" applyFont="1" applyBorder="1" applyAlignment="1">
      <alignment horizontal="center"/>
    </xf>
    <xf numFmtId="169" fontId="48" fillId="0" borderId="0" xfId="0" applyNumberFormat="1" applyFont="1" applyAlignment="1">
      <alignment vertical="center"/>
    </xf>
    <xf numFmtId="4" fontId="48" fillId="0" borderId="0" xfId="113" applyNumberFormat="1" applyFont="1" applyAlignment="1">
      <alignment vertical="center"/>
    </xf>
    <xf numFmtId="0" fontId="53" fillId="25" borderId="10" xfId="115" applyFont="1" applyFill="1" applyBorder="1" applyAlignment="1">
      <alignment horizontal="left" vertical="center" wrapText="1"/>
    </xf>
    <xf numFmtId="169" fontId="49" fillId="25" borderId="10" xfId="0" applyNumberFormat="1" applyFont="1" applyFill="1" applyBorder="1" applyAlignment="1">
      <alignment horizontal="center" vertical="center"/>
    </xf>
    <xf numFmtId="0" fontId="53" fillId="25" borderId="10" xfId="0" applyFont="1" applyFill="1" applyBorder="1" applyAlignment="1">
      <alignment horizontal="left" vertical="center" wrapText="1"/>
    </xf>
    <xf numFmtId="169" fontId="49" fillId="25" borderId="10" xfId="99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24" borderId="0" xfId="0" applyFont="1" applyFill="1"/>
    <xf numFmtId="0" fontId="53" fillId="24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center"/>
    </xf>
    <xf numFmtId="0" fontId="49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50" fillId="0" borderId="10" xfId="118" applyFont="1" applyFill="1" applyBorder="1" applyAlignment="1">
      <alignment vertical="center" wrapText="1"/>
    </xf>
    <xf numFmtId="0" fontId="53" fillId="0" borderId="10" xfId="115" applyFont="1" applyFill="1" applyBorder="1" applyAlignment="1">
      <alignment horizontal="left" vertical="center" wrapText="1"/>
    </xf>
    <xf numFmtId="0" fontId="50" fillId="0" borderId="10" xfId="116" applyFont="1" applyFill="1" applyBorder="1" applyAlignment="1">
      <alignment vertical="center" wrapText="1"/>
    </xf>
    <xf numFmtId="172" fontId="48" fillId="24" borderId="10" xfId="107" applyNumberFormat="1" applyFont="1" applyFill="1" applyBorder="1" applyAlignment="1">
      <alignment horizontal="center"/>
    </xf>
    <xf numFmtId="172" fontId="49" fillId="24" borderId="10" xfId="107" applyNumberFormat="1" applyFont="1" applyFill="1" applyBorder="1" applyAlignment="1">
      <alignment horizontal="center"/>
    </xf>
    <xf numFmtId="0" fontId="49" fillId="24" borderId="20" xfId="0" applyFont="1" applyFill="1" applyBorder="1" applyAlignment="1">
      <alignment horizontal="center" vertical="center" wrapText="1"/>
    </xf>
    <xf numFmtId="0" fontId="50" fillId="0" borderId="0" xfId="113" applyFont="1" applyAlignment="1">
      <alignment horizontal="right" vertical="center" wrapText="1"/>
    </xf>
    <xf numFmtId="0" fontId="48" fillId="0" borderId="0" xfId="113" applyFont="1" applyAlignment="1">
      <alignment horizontal="right" vertical="center" wrapText="1"/>
    </xf>
    <xf numFmtId="0" fontId="49" fillId="0" borderId="20" xfId="0" applyFont="1" applyFill="1" applyBorder="1" applyAlignment="1">
      <alignment horizontal="center" vertical="center" wrapText="1"/>
    </xf>
    <xf numFmtId="0" fontId="50" fillId="0" borderId="20" xfId="113" applyFont="1" applyBorder="1" applyAlignment="1">
      <alignment horizontal="right" vertical="center"/>
    </xf>
    <xf numFmtId="0" fontId="49" fillId="24" borderId="20" xfId="0" applyFont="1" applyFill="1" applyBorder="1" applyAlignment="1">
      <alignment horizontal="center" vertical="center"/>
    </xf>
    <xf numFmtId="0" fontId="49" fillId="24" borderId="21" xfId="0" applyFont="1" applyFill="1" applyBorder="1" applyAlignment="1">
      <alignment horizontal="center" vertical="center" wrapText="1"/>
    </xf>
    <xf numFmtId="0" fontId="49" fillId="24" borderId="11" xfId="0" applyFont="1" applyFill="1" applyBorder="1" applyAlignment="1">
      <alignment horizontal="center" vertical="center" wrapText="1"/>
    </xf>
    <xf numFmtId="0" fontId="49" fillId="24" borderId="12" xfId="0" applyFont="1" applyFill="1" applyBorder="1" applyAlignment="1">
      <alignment horizontal="center" vertical="center" wrapText="1"/>
    </xf>
    <xf numFmtId="0" fontId="58" fillId="24" borderId="11" xfId="0" applyFont="1" applyFill="1" applyBorder="1" applyAlignment="1">
      <alignment horizontal="center" vertical="center" wrapText="1"/>
    </xf>
    <xf numFmtId="0" fontId="58" fillId="24" borderId="12" xfId="0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center" vertical="center" wrapText="1"/>
    </xf>
    <xf numFmtId="0" fontId="49" fillId="0" borderId="25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24" borderId="16" xfId="0" applyFont="1" applyFill="1" applyBorder="1" applyAlignment="1">
      <alignment horizontal="center" vertical="top"/>
    </xf>
    <xf numFmtId="0" fontId="49" fillId="24" borderId="11" xfId="0" applyFont="1" applyFill="1" applyBorder="1" applyAlignment="1">
      <alignment horizontal="center" vertical="top"/>
    </xf>
    <xf numFmtId="0" fontId="49" fillId="24" borderId="12" xfId="0" applyFont="1" applyFill="1" applyBorder="1" applyAlignment="1">
      <alignment horizontal="center" vertical="top"/>
    </xf>
    <xf numFmtId="49" fontId="49" fillId="24" borderId="10" xfId="0" applyNumberFormat="1" applyFont="1" applyFill="1" applyBorder="1" applyAlignment="1">
      <alignment horizontal="center" vertical="center" wrapText="1"/>
    </xf>
    <xf numFmtId="0" fontId="49" fillId="24" borderId="10" xfId="0" applyNumberFormat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168" fontId="50" fillId="0" borderId="10" xfId="108" applyNumberFormat="1" applyFont="1" applyFill="1" applyBorder="1" applyAlignment="1">
      <alignment horizontal="right" vertical="center"/>
    </xf>
    <xf numFmtId="0" fontId="50" fillId="0" borderId="0" xfId="113" applyFont="1" applyAlignment="1">
      <alignment horizontal="center" vertical="center" wrapText="1"/>
    </xf>
    <xf numFmtId="0" fontId="49" fillId="0" borderId="13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 wrapText="1"/>
    </xf>
    <xf numFmtId="0" fontId="49" fillId="0" borderId="16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10" xfId="99" applyFont="1" applyBorder="1" applyAlignment="1">
      <alignment horizontal="center" vertical="top"/>
    </xf>
    <xf numFmtId="49" fontId="49" fillId="0" borderId="16" xfId="99" applyNumberFormat="1" applyFont="1" applyBorder="1" applyAlignment="1">
      <alignment horizontal="center" vertical="top"/>
    </xf>
    <xf numFmtId="49" fontId="49" fillId="0" borderId="11" xfId="99" applyNumberFormat="1" applyFont="1" applyBorder="1" applyAlignment="1">
      <alignment horizontal="center" vertical="top"/>
    </xf>
    <xf numFmtId="49" fontId="49" fillId="0" borderId="12" xfId="99" applyNumberFormat="1" applyFont="1" applyBorder="1" applyAlignment="1">
      <alignment horizontal="center" vertical="top"/>
    </xf>
    <xf numFmtId="49" fontId="49" fillId="24" borderId="16" xfId="99" applyNumberFormat="1" applyFont="1" applyFill="1" applyBorder="1" applyAlignment="1">
      <alignment horizontal="center" vertical="top"/>
    </xf>
    <xf numFmtId="49" fontId="49" fillId="24" borderId="11" xfId="99" applyNumberFormat="1" applyFont="1" applyFill="1" applyBorder="1" applyAlignment="1">
      <alignment horizontal="center" vertical="top"/>
    </xf>
    <xf numFmtId="49" fontId="49" fillId="24" borderId="12" xfId="99" applyNumberFormat="1" applyFont="1" applyFill="1" applyBorder="1" applyAlignment="1">
      <alignment horizontal="center" vertical="top"/>
    </xf>
    <xf numFmtId="168" fontId="47" fillId="0" borderId="18" xfId="108" applyNumberFormat="1" applyFont="1" applyFill="1" applyBorder="1" applyAlignment="1">
      <alignment horizontal="right" vertical="center"/>
    </xf>
    <xf numFmtId="0" fontId="49" fillId="0" borderId="0" xfId="0" applyFont="1" applyFill="1" applyBorder="1" applyAlignment="1">
      <alignment horizontal="center" vertical="center" wrapText="1"/>
    </xf>
    <xf numFmtId="168" fontId="50" fillId="0" borderId="20" xfId="108" applyNumberFormat="1" applyFont="1" applyFill="1" applyBorder="1" applyAlignment="1">
      <alignment horizontal="right" vertical="center"/>
    </xf>
    <xf numFmtId="0" fontId="51" fillId="24" borderId="21" xfId="0" applyFont="1" applyFill="1" applyBorder="1" applyAlignment="1">
      <alignment horizontal="center" vertical="top"/>
    </xf>
    <xf numFmtId="0" fontId="51" fillId="24" borderId="11" xfId="0" applyFont="1" applyFill="1" applyBorder="1" applyAlignment="1">
      <alignment horizontal="center" vertical="top"/>
    </xf>
    <xf numFmtId="0" fontId="51" fillId="24" borderId="12" xfId="0" applyFont="1" applyFill="1" applyBorder="1" applyAlignment="1">
      <alignment horizontal="center" vertical="top"/>
    </xf>
    <xf numFmtId="0" fontId="46" fillId="0" borderId="0" xfId="113" applyFont="1" applyAlignment="1">
      <alignment horizontal="right" vertical="center" wrapText="1"/>
    </xf>
    <xf numFmtId="0" fontId="49" fillId="25" borderId="13" xfId="0" applyFont="1" applyFill="1" applyBorder="1" applyAlignment="1">
      <alignment horizontal="center" vertical="center"/>
    </xf>
    <xf numFmtId="0" fontId="49" fillId="25" borderId="25" xfId="0" applyFont="1" applyFill="1" applyBorder="1" applyAlignment="1">
      <alignment horizontal="center" vertical="center"/>
    </xf>
    <xf numFmtId="0" fontId="49" fillId="25" borderId="19" xfId="0" applyFont="1" applyFill="1" applyBorder="1" applyAlignment="1">
      <alignment horizontal="center" vertical="center"/>
    </xf>
    <xf numFmtId="0" fontId="49" fillId="0" borderId="0" xfId="0" applyFont="1" applyFill="1" applyAlignment="1">
      <alignment horizontal="center" vertical="center" wrapText="1"/>
    </xf>
    <xf numFmtId="0" fontId="51" fillId="0" borderId="13" xfId="0" applyFont="1" applyFill="1" applyBorder="1" applyAlignment="1">
      <alignment horizontal="center" vertical="center" wrapText="1"/>
    </xf>
    <xf numFmtId="0" fontId="51" fillId="0" borderId="19" xfId="0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center" vertical="center" wrapText="1"/>
    </xf>
    <xf numFmtId="166" fontId="51" fillId="0" borderId="10" xfId="0" applyNumberFormat="1" applyFont="1" applyFill="1" applyBorder="1" applyAlignment="1">
      <alignment horizontal="center" vertical="center" wrapText="1"/>
    </xf>
    <xf numFmtId="0" fontId="53" fillId="0" borderId="13" xfId="0" applyFont="1" applyFill="1" applyBorder="1" applyAlignment="1">
      <alignment horizontal="left" vertical="center" wrapText="1"/>
    </xf>
    <xf numFmtId="0" fontId="53" fillId="0" borderId="15" xfId="0" applyFont="1" applyFill="1" applyBorder="1" applyAlignment="1">
      <alignment horizontal="left" vertical="center" wrapText="1"/>
    </xf>
    <xf numFmtId="0" fontId="52" fillId="0" borderId="16" xfId="0" applyFont="1" applyBorder="1" applyAlignment="1">
      <alignment horizontal="center" vertical="center" wrapText="1"/>
    </xf>
    <xf numFmtId="0" fontId="52" fillId="0" borderId="11" xfId="0" applyFont="1" applyBorder="1" applyAlignment="1">
      <alignment horizontal="center" vertical="center" wrapText="1"/>
    </xf>
    <xf numFmtId="0" fontId="52" fillId="0" borderId="12" xfId="0" applyFont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8" fillId="0" borderId="21" xfId="0" applyFont="1" applyFill="1" applyBorder="1" applyAlignment="1">
      <alignment horizontal="center" vertical="center" wrapText="1"/>
    </xf>
    <xf numFmtId="0" fontId="50" fillId="0" borderId="13" xfId="0" applyFont="1" applyFill="1" applyBorder="1" applyAlignment="1">
      <alignment horizontal="left" vertical="center" wrapText="1"/>
    </xf>
    <xf numFmtId="0" fontId="50" fillId="0" borderId="14" xfId="0" applyFont="1" applyFill="1" applyBorder="1" applyAlignment="1">
      <alignment horizontal="left" vertical="center" wrapText="1"/>
    </xf>
    <xf numFmtId="0" fontId="53" fillId="0" borderId="24" xfId="0" applyFont="1" applyFill="1" applyBorder="1" applyAlignment="1">
      <alignment horizontal="left" vertical="center" wrapText="1"/>
    </xf>
    <xf numFmtId="0" fontId="53" fillId="0" borderId="17" xfId="0" applyFont="1" applyFill="1" applyBorder="1" applyAlignment="1">
      <alignment horizontal="left" vertical="center" wrapText="1"/>
    </xf>
    <xf numFmtId="0" fontId="49" fillId="0" borderId="13" xfId="0" applyFont="1" applyBorder="1" applyAlignment="1">
      <alignment horizontal="left" vertical="center" wrapText="1"/>
    </xf>
    <xf numFmtId="0" fontId="49" fillId="0" borderId="14" xfId="0" applyFont="1" applyBorder="1" applyAlignment="1">
      <alignment horizontal="left" vertical="center" wrapText="1"/>
    </xf>
    <xf numFmtId="0" fontId="49" fillId="0" borderId="15" xfId="0" applyFont="1" applyBorder="1" applyAlignment="1">
      <alignment horizontal="left" vertical="center" wrapText="1"/>
    </xf>
    <xf numFmtId="0" fontId="50" fillId="0" borderId="18" xfId="0" applyFont="1" applyFill="1" applyBorder="1" applyAlignment="1">
      <alignment horizontal="right" vertical="center" wrapText="1"/>
    </xf>
    <xf numFmtId="0" fontId="49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49" fillId="0" borderId="0" xfId="0" applyFont="1" applyBorder="1" applyAlignment="1">
      <alignment horizontal="left" vertical="center" wrapText="1"/>
    </xf>
    <xf numFmtId="0" fontId="49" fillId="26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52" fillId="0" borderId="21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wrapText="1"/>
    </xf>
    <xf numFmtId="0" fontId="48" fillId="24" borderId="10" xfId="0" applyFont="1" applyFill="1" applyBorder="1" applyAlignment="1">
      <alignment horizontal="left" wrapText="1"/>
    </xf>
    <xf numFmtId="0" fontId="48" fillId="24" borderId="13" xfId="0" applyFont="1" applyFill="1" applyBorder="1" applyAlignment="1">
      <alignment horizontal="left" wrapText="1"/>
    </xf>
    <xf numFmtId="0" fontId="48" fillId="24" borderId="14" xfId="0" applyFont="1" applyFill="1" applyBorder="1" applyAlignment="1">
      <alignment horizontal="left" wrapText="1"/>
    </xf>
    <xf numFmtId="0" fontId="48" fillId="24" borderId="15" xfId="0" applyFont="1" applyFill="1" applyBorder="1" applyAlignment="1">
      <alignment horizontal="left" wrapText="1"/>
    </xf>
    <xf numFmtId="0" fontId="49" fillId="24" borderId="13" xfId="0" applyFont="1" applyFill="1" applyBorder="1" applyAlignment="1">
      <alignment horizontal="left" wrapText="1"/>
    </xf>
    <xf numFmtId="0" fontId="49" fillId="24" borderId="25" xfId="0" applyFont="1" applyFill="1" applyBorder="1" applyAlignment="1">
      <alignment horizontal="left" wrapText="1"/>
    </xf>
    <xf numFmtId="0" fontId="49" fillId="24" borderId="15" xfId="0" applyFont="1" applyFill="1" applyBorder="1" applyAlignment="1">
      <alignment horizontal="left" wrapText="1"/>
    </xf>
    <xf numFmtId="0" fontId="49" fillId="0" borderId="10" xfId="0" applyFont="1" applyFill="1" applyBorder="1" applyAlignment="1">
      <alignment horizontal="center" wrapText="1"/>
    </xf>
    <xf numFmtId="0" fontId="48" fillId="0" borderId="10" xfId="0" applyFont="1" applyFill="1" applyBorder="1" applyAlignment="1">
      <alignment horizontal="left" wrapText="1"/>
    </xf>
    <xf numFmtId="0" fontId="49" fillId="24" borderId="13" xfId="0" applyFont="1" applyFill="1" applyBorder="1" applyAlignment="1">
      <alignment horizontal="center" wrapText="1"/>
    </xf>
    <xf numFmtId="0" fontId="49" fillId="24" borderId="25" xfId="0" applyFont="1" applyFill="1" applyBorder="1" applyAlignment="1">
      <alignment horizontal="center" wrapText="1"/>
    </xf>
    <xf numFmtId="0" fontId="49" fillId="24" borderId="15" xfId="0" applyFont="1" applyFill="1" applyBorder="1" applyAlignment="1">
      <alignment horizontal="center" wrapText="1"/>
    </xf>
    <xf numFmtId="0" fontId="46" fillId="0" borderId="0" xfId="113" applyFont="1" applyAlignment="1">
      <alignment horizontal="right" wrapText="1"/>
    </xf>
    <xf numFmtId="0" fontId="49" fillId="0" borderId="0" xfId="0" applyFont="1" applyFill="1" applyBorder="1" applyAlignment="1">
      <alignment horizont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63" fillId="24" borderId="10" xfId="0" applyFont="1" applyFill="1" applyBorder="1" applyAlignment="1">
      <alignment horizontal="center" vertical="center" wrapText="1"/>
    </xf>
  </cellXfs>
  <cellStyles count="123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" xfId="119" builtinId="3"/>
    <cellStyle name="Comma 10" xfId="112"/>
    <cellStyle name="Comma 11" xfId="120"/>
    <cellStyle name="Comma 15" xfId="108"/>
    <cellStyle name="Comma 19" xfId="121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1 4" xfId="122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31"/>
  <sheetViews>
    <sheetView tabSelected="1" workbookViewId="0">
      <selection activeCell="I16" sqref="I16"/>
    </sheetView>
  </sheetViews>
  <sheetFormatPr defaultColWidth="10" defaultRowHeight="13.5" x14ac:dyDescent="0.2"/>
  <cols>
    <col min="1" max="1" width="1.5703125" style="26" customWidth="1"/>
    <col min="2" max="3" width="13.28515625" style="26" customWidth="1"/>
    <col min="4" max="4" width="70.42578125" style="26" customWidth="1"/>
    <col min="5" max="5" width="34.85546875" style="25" customWidth="1"/>
    <col min="6" max="6" width="10" style="26"/>
    <col min="7" max="7" width="11" style="26" bestFit="1" customWidth="1"/>
    <col min="8" max="245" width="10" style="26"/>
    <col min="246" max="246" width="45" style="26" customWidth="1"/>
    <col min="247" max="247" width="17.42578125" style="26" customWidth="1"/>
    <col min="248" max="250" width="16.42578125" style="26" customWidth="1"/>
    <col min="251" max="251" width="10.85546875" style="26" customWidth="1"/>
    <col min="252" max="252" width="11.7109375" style="26" customWidth="1"/>
    <col min="253" max="501" width="10" style="26"/>
    <col min="502" max="502" width="45" style="26" customWidth="1"/>
    <col min="503" max="503" width="17.42578125" style="26" customWidth="1"/>
    <col min="504" max="506" width="16.42578125" style="26" customWidth="1"/>
    <col min="507" max="507" width="10.85546875" style="26" customWidth="1"/>
    <col min="508" max="508" width="11.7109375" style="26" customWidth="1"/>
    <col min="509" max="757" width="10" style="26"/>
    <col min="758" max="758" width="45" style="26" customWidth="1"/>
    <col min="759" max="759" width="17.42578125" style="26" customWidth="1"/>
    <col min="760" max="762" width="16.42578125" style="26" customWidth="1"/>
    <col min="763" max="763" width="10.85546875" style="26" customWidth="1"/>
    <col min="764" max="764" width="11.7109375" style="26" customWidth="1"/>
    <col min="765" max="1013" width="10" style="26"/>
    <col min="1014" max="1014" width="45" style="26" customWidth="1"/>
    <col min="1015" max="1015" width="17.42578125" style="26" customWidth="1"/>
    <col min="1016" max="1018" width="16.42578125" style="26" customWidth="1"/>
    <col min="1019" max="1019" width="10.85546875" style="26" customWidth="1"/>
    <col min="1020" max="1020" width="11.7109375" style="26" customWidth="1"/>
    <col min="1021" max="1269" width="10" style="26"/>
    <col min="1270" max="1270" width="45" style="26" customWidth="1"/>
    <col min="1271" max="1271" width="17.42578125" style="26" customWidth="1"/>
    <col min="1272" max="1274" width="16.42578125" style="26" customWidth="1"/>
    <col min="1275" max="1275" width="10.85546875" style="26" customWidth="1"/>
    <col min="1276" max="1276" width="11.7109375" style="26" customWidth="1"/>
    <col min="1277" max="1525" width="10" style="26"/>
    <col min="1526" max="1526" width="45" style="26" customWidth="1"/>
    <col min="1527" max="1527" width="17.42578125" style="26" customWidth="1"/>
    <col min="1528" max="1530" width="16.42578125" style="26" customWidth="1"/>
    <col min="1531" max="1531" width="10.85546875" style="26" customWidth="1"/>
    <col min="1532" max="1532" width="11.7109375" style="26" customWidth="1"/>
    <col min="1533" max="1781" width="10" style="26"/>
    <col min="1782" max="1782" width="45" style="26" customWidth="1"/>
    <col min="1783" max="1783" width="17.42578125" style="26" customWidth="1"/>
    <col min="1784" max="1786" width="16.42578125" style="26" customWidth="1"/>
    <col min="1787" max="1787" width="10.85546875" style="26" customWidth="1"/>
    <col min="1788" max="1788" width="11.7109375" style="26" customWidth="1"/>
    <col min="1789" max="2037" width="10" style="26"/>
    <col min="2038" max="2038" width="45" style="26" customWidth="1"/>
    <col min="2039" max="2039" width="17.42578125" style="26" customWidth="1"/>
    <col min="2040" max="2042" width="16.42578125" style="26" customWidth="1"/>
    <col min="2043" max="2043" width="10.85546875" style="26" customWidth="1"/>
    <col min="2044" max="2044" width="11.7109375" style="26" customWidth="1"/>
    <col min="2045" max="2293" width="10" style="26"/>
    <col min="2294" max="2294" width="45" style="26" customWidth="1"/>
    <col min="2295" max="2295" width="17.42578125" style="26" customWidth="1"/>
    <col min="2296" max="2298" width="16.42578125" style="26" customWidth="1"/>
    <col min="2299" max="2299" width="10.85546875" style="26" customWidth="1"/>
    <col min="2300" max="2300" width="11.7109375" style="26" customWidth="1"/>
    <col min="2301" max="2549" width="10" style="26"/>
    <col min="2550" max="2550" width="45" style="26" customWidth="1"/>
    <col min="2551" max="2551" width="17.42578125" style="26" customWidth="1"/>
    <col min="2552" max="2554" width="16.42578125" style="26" customWidth="1"/>
    <col min="2555" max="2555" width="10.85546875" style="26" customWidth="1"/>
    <col min="2556" max="2556" width="11.7109375" style="26" customWidth="1"/>
    <col min="2557" max="2805" width="10" style="26"/>
    <col min="2806" max="2806" width="45" style="26" customWidth="1"/>
    <col min="2807" max="2807" width="17.42578125" style="26" customWidth="1"/>
    <col min="2808" max="2810" width="16.42578125" style="26" customWidth="1"/>
    <col min="2811" max="2811" width="10.85546875" style="26" customWidth="1"/>
    <col min="2812" max="2812" width="11.7109375" style="26" customWidth="1"/>
    <col min="2813" max="3061" width="10" style="26"/>
    <col min="3062" max="3062" width="45" style="26" customWidth="1"/>
    <col min="3063" max="3063" width="17.42578125" style="26" customWidth="1"/>
    <col min="3064" max="3066" width="16.42578125" style="26" customWidth="1"/>
    <col min="3067" max="3067" width="10.85546875" style="26" customWidth="1"/>
    <col min="3068" max="3068" width="11.7109375" style="26" customWidth="1"/>
    <col min="3069" max="3317" width="10" style="26"/>
    <col min="3318" max="3318" width="45" style="26" customWidth="1"/>
    <col min="3319" max="3319" width="17.42578125" style="26" customWidth="1"/>
    <col min="3320" max="3322" width="16.42578125" style="26" customWidth="1"/>
    <col min="3323" max="3323" width="10.85546875" style="26" customWidth="1"/>
    <col min="3324" max="3324" width="11.7109375" style="26" customWidth="1"/>
    <col min="3325" max="3573" width="10" style="26"/>
    <col min="3574" max="3574" width="45" style="26" customWidth="1"/>
    <col min="3575" max="3575" width="17.42578125" style="26" customWidth="1"/>
    <col min="3576" max="3578" width="16.42578125" style="26" customWidth="1"/>
    <col min="3579" max="3579" width="10.85546875" style="26" customWidth="1"/>
    <col min="3580" max="3580" width="11.7109375" style="26" customWidth="1"/>
    <col min="3581" max="3829" width="10" style="26"/>
    <col min="3830" max="3830" width="45" style="26" customWidth="1"/>
    <col min="3831" max="3831" width="17.42578125" style="26" customWidth="1"/>
    <col min="3832" max="3834" width="16.42578125" style="26" customWidth="1"/>
    <col min="3835" max="3835" width="10.85546875" style="26" customWidth="1"/>
    <col min="3836" max="3836" width="11.7109375" style="26" customWidth="1"/>
    <col min="3837" max="4085" width="10" style="26"/>
    <col min="4086" max="4086" width="45" style="26" customWidth="1"/>
    <col min="4087" max="4087" width="17.42578125" style="26" customWidth="1"/>
    <col min="4088" max="4090" width="16.42578125" style="26" customWidth="1"/>
    <col min="4091" max="4091" width="10.85546875" style="26" customWidth="1"/>
    <col min="4092" max="4092" width="11.7109375" style="26" customWidth="1"/>
    <col min="4093" max="4341" width="10" style="26"/>
    <col min="4342" max="4342" width="45" style="26" customWidth="1"/>
    <col min="4343" max="4343" width="17.42578125" style="26" customWidth="1"/>
    <col min="4344" max="4346" width="16.42578125" style="26" customWidth="1"/>
    <col min="4347" max="4347" width="10.85546875" style="26" customWidth="1"/>
    <col min="4348" max="4348" width="11.7109375" style="26" customWidth="1"/>
    <col min="4349" max="4597" width="10" style="26"/>
    <col min="4598" max="4598" width="45" style="26" customWidth="1"/>
    <col min="4599" max="4599" width="17.42578125" style="26" customWidth="1"/>
    <col min="4600" max="4602" width="16.42578125" style="26" customWidth="1"/>
    <col min="4603" max="4603" width="10.85546875" style="26" customWidth="1"/>
    <col min="4604" max="4604" width="11.7109375" style="26" customWidth="1"/>
    <col min="4605" max="4853" width="10" style="26"/>
    <col min="4854" max="4854" width="45" style="26" customWidth="1"/>
    <col min="4855" max="4855" width="17.42578125" style="26" customWidth="1"/>
    <col min="4856" max="4858" width="16.42578125" style="26" customWidth="1"/>
    <col min="4859" max="4859" width="10.85546875" style="26" customWidth="1"/>
    <col min="4860" max="4860" width="11.7109375" style="26" customWidth="1"/>
    <col min="4861" max="5109" width="10" style="26"/>
    <col min="5110" max="5110" width="45" style="26" customWidth="1"/>
    <col min="5111" max="5111" width="17.42578125" style="26" customWidth="1"/>
    <col min="5112" max="5114" width="16.42578125" style="26" customWidth="1"/>
    <col min="5115" max="5115" width="10.85546875" style="26" customWidth="1"/>
    <col min="5116" max="5116" width="11.7109375" style="26" customWidth="1"/>
    <col min="5117" max="5365" width="10" style="26"/>
    <col min="5366" max="5366" width="45" style="26" customWidth="1"/>
    <col min="5367" max="5367" width="17.42578125" style="26" customWidth="1"/>
    <col min="5368" max="5370" width="16.42578125" style="26" customWidth="1"/>
    <col min="5371" max="5371" width="10.85546875" style="26" customWidth="1"/>
    <col min="5372" max="5372" width="11.7109375" style="26" customWidth="1"/>
    <col min="5373" max="5621" width="10" style="26"/>
    <col min="5622" max="5622" width="45" style="26" customWidth="1"/>
    <col min="5623" max="5623" width="17.42578125" style="26" customWidth="1"/>
    <col min="5624" max="5626" width="16.42578125" style="26" customWidth="1"/>
    <col min="5627" max="5627" width="10.85546875" style="26" customWidth="1"/>
    <col min="5628" max="5628" width="11.7109375" style="26" customWidth="1"/>
    <col min="5629" max="5877" width="10" style="26"/>
    <col min="5878" max="5878" width="45" style="26" customWidth="1"/>
    <col min="5879" max="5879" width="17.42578125" style="26" customWidth="1"/>
    <col min="5880" max="5882" width="16.42578125" style="26" customWidth="1"/>
    <col min="5883" max="5883" width="10.85546875" style="26" customWidth="1"/>
    <col min="5884" max="5884" width="11.7109375" style="26" customWidth="1"/>
    <col min="5885" max="6133" width="10" style="26"/>
    <col min="6134" max="6134" width="45" style="26" customWidth="1"/>
    <col min="6135" max="6135" width="17.42578125" style="26" customWidth="1"/>
    <col min="6136" max="6138" width="16.42578125" style="26" customWidth="1"/>
    <col min="6139" max="6139" width="10.85546875" style="26" customWidth="1"/>
    <col min="6140" max="6140" width="11.7109375" style="26" customWidth="1"/>
    <col min="6141" max="6389" width="10" style="26"/>
    <col min="6390" max="6390" width="45" style="26" customWidth="1"/>
    <col min="6391" max="6391" width="17.42578125" style="26" customWidth="1"/>
    <col min="6392" max="6394" width="16.42578125" style="26" customWidth="1"/>
    <col min="6395" max="6395" width="10.85546875" style="26" customWidth="1"/>
    <col min="6396" max="6396" width="11.7109375" style="26" customWidth="1"/>
    <col min="6397" max="6645" width="10" style="26"/>
    <col min="6646" max="6646" width="45" style="26" customWidth="1"/>
    <col min="6647" max="6647" width="17.42578125" style="26" customWidth="1"/>
    <col min="6648" max="6650" width="16.42578125" style="26" customWidth="1"/>
    <col min="6651" max="6651" width="10.85546875" style="26" customWidth="1"/>
    <col min="6652" max="6652" width="11.7109375" style="26" customWidth="1"/>
    <col min="6653" max="6901" width="10" style="26"/>
    <col min="6902" max="6902" width="45" style="26" customWidth="1"/>
    <col min="6903" max="6903" width="17.42578125" style="26" customWidth="1"/>
    <col min="6904" max="6906" width="16.42578125" style="26" customWidth="1"/>
    <col min="6907" max="6907" width="10.85546875" style="26" customWidth="1"/>
    <col min="6908" max="6908" width="11.7109375" style="26" customWidth="1"/>
    <col min="6909" max="7157" width="10" style="26"/>
    <col min="7158" max="7158" width="45" style="26" customWidth="1"/>
    <col min="7159" max="7159" width="17.42578125" style="26" customWidth="1"/>
    <col min="7160" max="7162" width="16.42578125" style="26" customWidth="1"/>
    <col min="7163" max="7163" width="10.85546875" style="26" customWidth="1"/>
    <col min="7164" max="7164" width="11.7109375" style="26" customWidth="1"/>
    <col min="7165" max="7413" width="10" style="26"/>
    <col min="7414" max="7414" width="45" style="26" customWidth="1"/>
    <col min="7415" max="7415" width="17.42578125" style="26" customWidth="1"/>
    <col min="7416" max="7418" width="16.42578125" style="26" customWidth="1"/>
    <col min="7419" max="7419" width="10.85546875" style="26" customWidth="1"/>
    <col min="7420" max="7420" width="11.7109375" style="26" customWidth="1"/>
    <col min="7421" max="7669" width="10" style="26"/>
    <col min="7670" max="7670" width="45" style="26" customWidth="1"/>
    <col min="7671" max="7671" width="17.42578125" style="26" customWidth="1"/>
    <col min="7672" max="7674" width="16.42578125" style="26" customWidth="1"/>
    <col min="7675" max="7675" width="10.85546875" style="26" customWidth="1"/>
    <col min="7676" max="7676" width="11.7109375" style="26" customWidth="1"/>
    <col min="7677" max="7925" width="10" style="26"/>
    <col min="7926" max="7926" width="45" style="26" customWidth="1"/>
    <col min="7927" max="7927" width="17.42578125" style="26" customWidth="1"/>
    <col min="7928" max="7930" width="16.42578125" style="26" customWidth="1"/>
    <col min="7931" max="7931" width="10.85546875" style="26" customWidth="1"/>
    <col min="7932" max="7932" width="11.7109375" style="26" customWidth="1"/>
    <col min="7933" max="8181" width="10" style="26"/>
    <col min="8182" max="8182" width="45" style="26" customWidth="1"/>
    <col min="8183" max="8183" width="17.42578125" style="26" customWidth="1"/>
    <col min="8184" max="8186" width="16.42578125" style="26" customWidth="1"/>
    <col min="8187" max="8187" width="10.85546875" style="26" customWidth="1"/>
    <col min="8188" max="8188" width="11.7109375" style="26" customWidth="1"/>
    <col min="8189" max="8437" width="10" style="26"/>
    <col min="8438" max="8438" width="45" style="26" customWidth="1"/>
    <col min="8439" max="8439" width="17.42578125" style="26" customWidth="1"/>
    <col min="8440" max="8442" width="16.42578125" style="26" customWidth="1"/>
    <col min="8443" max="8443" width="10.85546875" style="26" customWidth="1"/>
    <col min="8444" max="8444" width="11.7109375" style="26" customWidth="1"/>
    <col min="8445" max="8693" width="10" style="26"/>
    <col min="8694" max="8694" width="45" style="26" customWidth="1"/>
    <col min="8695" max="8695" width="17.42578125" style="26" customWidth="1"/>
    <col min="8696" max="8698" width="16.42578125" style="26" customWidth="1"/>
    <col min="8699" max="8699" width="10.85546875" style="26" customWidth="1"/>
    <col min="8700" max="8700" width="11.7109375" style="26" customWidth="1"/>
    <col min="8701" max="8949" width="10" style="26"/>
    <col min="8950" max="8950" width="45" style="26" customWidth="1"/>
    <col min="8951" max="8951" width="17.42578125" style="26" customWidth="1"/>
    <col min="8952" max="8954" width="16.42578125" style="26" customWidth="1"/>
    <col min="8955" max="8955" width="10.85546875" style="26" customWidth="1"/>
    <col min="8956" max="8956" width="11.7109375" style="26" customWidth="1"/>
    <col min="8957" max="9205" width="10" style="26"/>
    <col min="9206" max="9206" width="45" style="26" customWidth="1"/>
    <col min="9207" max="9207" width="17.42578125" style="26" customWidth="1"/>
    <col min="9208" max="9210" width="16.42578125" style="26" customWidth="1"/>
    <col min="9211" max="9211" width="10.85546875" style="26" customWidth="1"/>
    <col min="9212" max="9212" width="11.7109375" style="26" customWidth="1"/>
    <col min="9213" max="9461" width="10" style="26"/>
    <col min="9462" max="9462" width="45" style="26" customWidth="1"/>
    <col min="9463" max="9463" width="17.42578125" style="26" customWidth="1"/>
    <col min="9464" max="9466" width="16.42578125" style="26" customWidth="1"/>
    <col min="9467" max="9467" width="10.85546875" style="26" customWidth="1"/>
    <col min="9468" max="9468" width="11.7109375" style="26" customWidth="1"/>
    <col min="9469" max="9717" width="10" style="26"/>
    <col min="9718" max="9718" width="45" style="26" customWidth="1"/>
    <col min="9719" max="9719" width="17.42578125" style="26" customWidth="1"/>
    <col min="9720" max="9722" width="16.42578125" style="26" customWidth="1"/>
    <col min="9723" max="9723" width="10.85546875" style="26" customWidth="1"/>
    <col min="9724" max="9724" width="11.7109375" style="26" customWidth="1"/>
    <col min="9725" max="9973" width="10" style="26"/>
    <col min="9974" max="9974" width="45" style="26" customWidth="1"/>
    <col min="9975" max="9975" width="17.42578125" style="26" customWidth="1"/>
    <col min="9976" max="9978" width="16.42578125" style="26" customWidth="1"/>
    <col min="9979" max="9979" width="10.85546875" style="26" customWidth="1"/>
    <col min="9980" max="9980" width="11.7109375" style="26" customWidth="1"/>
    <col min="9981" max="10229" width="10" style="26"/>
    <col min="10230" max="10230" width="45" style="26" customWidth="1"/>
    <col min="10231" max="10231" width="17.42578125" style="26" customWidth="1"/>
    <col min="10232" max="10234" width="16.42578125" style="26" customWidth="1"/>
    <col min="10235" max="10235" width="10.85546875" style="26" customWidth="1"/>
    <col min="10236" max="10236" width="11.7109375" style="26" customWidth="1"/>
    <col min="10237" max="10485" width="10" style="26"/>
    <col min="10486" max="10486" width="45" style="26" customWidth="1"/>
    <col min="10487" max="10487" width="17.42578125" style="26" customWidth="1"/>
    <col min="10488" max="10490" width="16.42578125" style="26" customWidth="1"/>
    <col min="10491" max="10491" width="10.85546875" style="26" customWidth="1"/>
    <col min="10492" max="10492" width="11.7109375" style="26" customWidth="1"/>
    <col min="10493" max="10741" width="10" style="26"/>
    <col min="10742" max="10742" width="45" style="26" customWidth="1"/>
    <col min="10743" max="10743" width="17.42578125" style="26" customWidth="1"/>
    <col min="10744" max="10746" width="16.42578125" style="26" customWidth="1"/>
    <col min="10747" max="10747" width="10.85546875" style="26" customWidth="1"/>
    <col min="10748" max="10748" width="11.7109375" style="26" customWidth="1"/>
    <col min="10749" max="10997" width="10" style="26"/>
    <col min="10998" max="10998" width="45" style="26" customWidth="1"/>
    <col min="10999" max="10999" width="17.42578125" style="26" customWidth="1"/>
    <col min="11000" max="11002" width="16.42578125" style="26" customWidth="1"/>
    <col min="11003" max="11003" width="10.85546875" style="26" customWidth="1"/>
    <col min="11004" max="11004" width="11.7109375" style="26" customWidth="1"/>
    <col min="11005" max="11253" width="10" style="26"/>
    <col min="11254" max="11254" width="45" style="26" customWidth="1"/>
    <col min="11255" max="11255" width="17.42578125" style="26" customWidth="1"/>
    <col min="11256" max="11258" width="16.42578125" style="26" customWidth="1"/>
    <col min="11259" max="11259" width="10.85546875" style="26" customWidth="1"/>
    <col min="11260" max="11260" width="11.7109375" style="26" customWidth="1"/>
    <col min="11261" max="11509" width="10" style="26"/>
    <col min="11510" max="11510" width="45" style="26" customWidth="1"/>
    <col min="11511" max="11511" width="17.42578125" style="26" customWidth="1"/>
    <col min="11512" max="11514" width="16.42578125" style="26" customWidth="1"/>
    <col min="11515" max="11515" width="10.85546875" style="26" customWidth="1"/>
    <col min="11516" max="11516" width="11.7109375" style="26" customWidth="1"/>
    <col min="11517" max="11765" width="10" style="26"/>
    <col min="11766" max="11766" width="45" style="26" customWidth="1"/>
    <col min="11767" max="11767" width="17.42578125" style="26" customWidth="1"/>
    <col min="11768" max="11770" width="16.42578125" style="26" customWidth="1"/>
    <col min="11771" max="11771" width="10.85546875" style="26" customWidth="1"/>
    <col min="11772" max="11772" width="11.7109375" style="26" customWidth="1"/>
    <col min="11773" max="12021" width="10" style="26"/>
    <col min="12022" max="12022" width="45" style="26" customWidth="1"/>
    <col min="12023" max="12023" width="17.42578125" style="26" customWidth="1"/>
    <col min="12024" max="12026" width="16.42578125" style="26" customWidth="1"/>
    <col min="12027" max="12027" width="10.85546875" style="26" customWidth="1"/>
    <col min="12028" max="12028" width="11.7109375" style="26" customWidth="1"/>
    <col min="12029" max="12277" width="10" style="26"/>
    <col min="12278" max="12278" width="45" style="26" customWidth="1"/>
    <col min="12279" max="12279" width="17.42578125" style="26" customWidth="1"/>
    <col min="12280" max="12282" width="16.42578125" style="26" customWidth="1"/>
    <col min="12283" max="12283" width="10.85546875" style="26" customWidth="1"/>
    <col min="12284" max="12284" width="11.7109375" style="26" customWidth="1"/>
    <col min="12285" max="12533" width="10" style="26"/>
    <col min="12534" max="12534" width="45" style="26" customWidth="1"/>
    <col min="12535" max="12535" width="17.42578125" style="26" customWidth="1"/>
    <col min="12536" max="12538" width="16.42578125" style="26" customWidth="1"/>
    <col min="12539" max="12539" width="10.85546875" style="26" customWidth="1"/>
    <col min="12540" max="12540" width="11.7109375" style="26" customWidth="1"/>
    <col min="12541" max="12789" width="10" style="26"/>
    <col min="12790" max="12790" width="45" style="26" customWidth="1"/>
    <col min="12791" max="12791" width="17.42578125" style="26" customWidth="1"/>
    <col min="12792" max="12794" width="16.42578125" style="26" customWidth="1"/>
    <col min="12795" max="12795" width="10.85546875" style="26" customWidth="1"/>
    <col min="12796" max="12796" width="11.7109375" style="26" customWidth="1"/>
    <col min="12797" max="13045" width="10" style="26"/>
    <col min="13046" max="13046" width="45" style="26" customWidth="1"/>
    <col min="13047" max="13047" width="17.42578125" style="26" customWidth="1"/>
    <col min="13048" max="13050" width="16.42578125" style="26" customWidth="1"/>
    <col min="13051" max="13051" width="10.85546875" style="26" customWidth="1"/>
    <col min="13052" max="13052" width="11.7109375" style="26" customWidth="1"/>
    <col min="13053" max="13301" width="10" style="26"/>
    <col min="13302" max="13302" width="45" style="26" customWidth="1"/>
    <col min="13303" max="13303" width="17.42578125" style="26" customWidth="1"/>
    <col min="13304" max="13306" width="16.42578125" style="26" customWidth="1"/>
    <col min="13307" max="13307" width="10.85546875" style="26" customWidth="1"/>
    <col min="13308" max="13308" width="11.7109375" style="26" customWidth="1"/>
    <col min="13309" max="13557" width="10" style="26"/>
    <col min="13558" max="13558" width="45" style="26" customWidth="1"/>
    <col min="13559" max="13559" width="17.42578125" style="26" customWidth="1"/>
    <col min="13560" max="13562" width="16.42578125" style="26" customWidth="1"/>
    <col min="13563" max="13563" width="10.85546875" style="26" customWidth="1"/>
    <col min="13564" max="13564" width="11.7109375" style="26" customWidth="1"/>
    <col min="13565" max="13813" width="10" style="26"/>
    <col min="13814" max="13814" width="45" style="26" customWidth="1"/>
    <col min="13815" max="13815" width="17.42578125" style="26" customWidth="1"/>
    <col min="13816" max="13818" width="16.42578125" style="26" customWidth="1"/>
    <col min="13819" max="13819" width="10.85546875" style="26" customWidth="1"/>
    <col min="13820" max="13820" width="11.7109375" style="26" customWidth="1"/>
    <col min="13821" max="14069" width="10" style="26"/>
    <col min="14070" max="14070" width="45" style="26" customWidth="1"/>
    <col min="14071" max="14071" width="17.42578125" style="26" customWidth="1"/>
    <col min="14072" max="14074" width="16.42578125" style="26" customWidth="1"/>
    <col min="14075" max="14075" width="10.85546875" style="26" customWidth="1"/>
    <col min="14076" max="14076" width="11.7109375" style="26" customWidth="1"/>
    <col min="14077" max="14325" width="10" style="26"/>
    <col min="14326" max="14326" width="45" style="26" customWidth="1"/>
    <col min="14327" max="14327" width="17.42578125" style="26" customWidth="1"/>
    <col min="14328" max="14330" width="16.42578125" style="26" customWidth="1"/>
    <col min="14331" max="14331" width="10.85546875" style="26" customWidth="1"/>
    <col min="14332" max="14332" width="11.7109375" style="26" customWidth="1"/>
    <col min="14333" max="14581" width="10" style="26"/>
    <col min="14582" max="14582" width="45" style="26" customWidth="1"/>
    <col min="14583" max="14583" width="17.42578125" style="26" customWidth="1"/>
    <col min="14584" max="14586" width="16.42578125" style="26" customWidth="1"/>
    <col min="14587" max="14587" width="10.85546875" style="26" customWidth="1"/>
    <col min="14588" max="14588" width="11.7109375" style="26" customWidth="1"/>
    <col min="14589" max="14837" width="10" style="26"/>
    <col min="14838" max="14838" width="45" style="26" customWidth="1"/>
    <col min="14839" max="14839" width="17.42578125" style="26" customWidth="1"/>
    <col min="14840" max="14842" width="16.42578125" style="26" customWidth="1"/>
    <col min="14843" max="14843" width="10.85546875" style="26" customWidth="1"/>
    <col min="14844" max="14844" width="11.7109375" style="26" customWidth="1"/>
    <col min="14845" max="15093" width="10" style="26"/>
    <col min="15094" max="15094" width="45" style="26" customWidth="1"/>
    <col min="15095" max="15095" width="17.42578125" style="26" customWidth="1"/>
    <col min="15096" max="15098" width="16.42578125" style="26" customWidth="1"/>
    <col min="15099" max="15099" width="10.85546875" style="26" customWidth="1"/>
    <col min="15100" max="15100" width="11.7109375" style="26" customWidth="1"/>
    <col min="15101" max="15349" width="10" style="26"/>
    <col min="15350" max="15350" width="45" style="26" customWidth="1"/>
    <col min="15351" max="15351" width="17.42578125" style="26" customWidth="1"/>
    <col min="15352" max="15354" width="16.42578125" style="26" customWidth="1"/>
    <col min="15355" max="15355" width="10.85546875" style="26" customWidth="1"/>
    <col min="15356" max="15356" width="11.7109375" style="26" customWidth="1"/>
    <col min="15357" max="15605" width="10" style="26"/>
    <col min="15606" max="15606" width="45" style="26" customWidth="1"/>
    <col min="15607" max="15607" width="17.42578125" style="26" customWidth="1"/>
    <col min="15608" max="15610" width="16.42578125" style="26" customWidth="1"/>
    <col min="15611" max="15611" width="10.85546875" style="26" customWidth="1"/>
    <col min="15612" max="15612" width="11.7109375" style="26" customWidth="1"/>
    <col min="15613" max="15861" width="10" style="26"/>
    <col min="15862" max="15862" width="45" style="26" customWidth="1"/>
    <col min="15863" max="15863" width="17.42578125" style="26" customWidth="1"/>
    <col min="15864" max="15866" width="16.42578125" style="26" customWidth="1"/>
    <col min="15867" max="15867" width="10.85546875" style="26" customWidth="1"/>
    <col min="15868" max="15868" width="11.7109375" style="26" customWidth="1"/>
    <col min="15869" max="16117" width="10" style="26"/>
    <col min="16118" max="16118" width="45" style="26" customWidth="1"/>
    <col min="16119" max="16119" width="17.42578125" style="26" customWidth="1"/>
    <col min="16120" max="16122" width="16.42578125" style="26" customWidth="1"/>
    <col min="16123" max="16123" width="10.85546875" style="26" customWidth="1"/>
    <col min="16124" max="16124" width="11.7109375" style="26" customWidth="1"/>
    <col min="16125" max="16384" width="10" style="26"/>
  </cols>
  <sheetData>
    <row r="1" spans="2:5" s="24" customFormat="1" ht="15.95" customHeight="1" x14ac:dyDescent="0.2">
      <c r="B1" s="174" t="s">
        <v>158</v>
      </c>
      <c r="C1" s="174"/>
      <c r="D1" s="174"/>
      <c r="E1" s="174"/>
    </row>
    <row r="2" spans="2:5" s="24" customFormat="1" x14ac:dyDescent="0.2">
      <c r="B2" s="174" t="s">
        <v>66</v>
      </c>
      <c r="C2" s="174"/>
      <c r="D2" s="174"/>
      <c r="E2" s="174"/>
    </row>
    <row r="3" spans="2:5" s="24" customFormat="1" x14ac:dyDescent="0.2">
      <c r="B3" s="174" t="s">
        <v>67</v>
      </c>
      <c r="C3" s="174"/>
      <c r="D3" s="174"/>
      <c r="E3" s="174"/>
    </row>
    <row r="4" spans="2:5" s="24" customFormat="1" x14ac:dyDescent="0.2">
      <c r="B4" s="174" t="s">
        <v>64</v>
      </c>
      <c r="C4" s="174"/>
      <c r="D4" s="174"/>
      <c r="E4" s="174"/>
    </row>
    <row r="5" spans="2:5" x14ac:dyDescent="0.2">
      <c r="B5" s="175"/>
      <c r="C5" s="175"/>
      <c r="D5" s="175"/>
      <c r="E5" s="175"/>
    </row>
    <row r="6" spans="2:5" s="27" customFormat="1" ht="50.25" customHeight="1" x14ac:dyDescent="0.2">
      <c r="B6" s="173" t="s">
        <v>160</v>
      </c>
      <c r="C6" s="173"/>
      <c r="D6" s="173"/>
      <c r="E6" s="173"/>
    </row>
    <row r="7" spans="2:5" s="20" customFormat="1" ht="20.25" customHeight="1" x14ac:dyDescent="0.2">
      <c r="B7" s="177" t="s">
        <v>65</v>
      </c>
      <c r="C7" s="177"/>
      <c r="D7" s="177"/>
      <c r="E7" s="177"/>
    </row>
    <row r="8" spans="2:5" s="20" customFormat="1" ht="66" customHeight="1" x14ac:dyDescent="0.2">
      <c r="B8" s="178" t="s">
        <v>1</v>
      </c>
      <c r="C8" s="178"/>
      <c r="D8" s="173" t="s">
        <v>53</v>
      </c>
      <c r="E8" s="95" t="s">
        <v>87</v>
      </c>
    </row>
    <row r="9" spans="2:5" s="20" customFormat="1" ht="18.75" customHeight="1" x14ac:dyDescent="0.2">
      <c r="B9" s="47" t="s">
        <v>17</v>
      </c>
      <c r="C9" s="46" t="s">
        <v>18</v>
      </c>
      <c r="D9" s="173"/>
      <c r="E9" s="21" t="s">
        <v>8</v>
      </c>
    </row>
    <row r="10" spans="2:5" x14ac:dyDescent="0.2">
      <c r="B10" s="28"/>
      <c r="C10" s="28"/>
      <c r="D10" s="46" t="s">
        <v>19</v>
      </c>
      <c r="E10" s="69">
        <f>+E11</f>
        <v>0</v>
      </c>
    </row>
    <row r="11" spans="2:5" x14ac:dyDescent="0.2">
      <c r="B11" s="28"/>
      <c r="C11" s="28"/>
      <c r="D11" s="46" t="s">
        <v>20</v>
      </c>
      <c r="E11" s="69">
        <f>+E12</f>
        <v>0</v>
      </c>
    </row>
    <row r="12" spans="2:5" x14ac:dyDescent="0.2">
      <c r="B12" s="176">
        <v>1126</v>
      </c>
      <c r="C12" s="176"/>
      <c r="D12" s="66" t="s">
        <v>54</v>
      </c>
      <c r="E12" s="70">
        <f>+E19+E26</f>
        <v>0</v>
      </c>
    </row>
    <row r="13" spans="2:5" ht="27" x14ac:dyDescent="0.2">
      <c r="B13" s="176"/>
      <c r="C13" s="176"/>
      <c r="D13" s="22" t="s">
        <v>36</v>
      </c>
      <c r="E13" s="61"/>
    </row>
    <row r="14" spans="2:5" x14ac:dyDescent="0.2">
      <c r="B14" s="176"/>
      <c r="C14" s="176"/>
      <c r="D14" s="66" t="s">
        <v>55</v>
      </c>
      <c r="E14" s="61"/>
    </row>
    <row r="15" spans="2:5" ht="42" customHeight="1" x14ac:dyDescent="0.2">
      <c r="B15" s="176"/>
      <c r="C15" s="176"/>
      <c r="D15" s="31" t="s">
        <v>68</v>
      </c>
      <c r="E15" s="61"/>
    </row>
    <row r="16" spans="2:5" ht="18.75" customHeight="1" x14ac:dyDescent="0.2">
      <c r="B16" s="176"/>
      <c r="C16" s="176"/>
      <c r="D16" s="66" t="s">
        <v>56</v>
      </c>
      <c r="E16" s="61"/>
    </row>
    <row r="17" spans="2:48" ht="27" x14ac:dyDescent="0.2">
      <c r="B17" s="176"/>
      <c r="C17" s="176"/>
      <c r="D17" s="31" t="s">
        <v>69</v>
      </c>
      <c r="E17" s="61"/>
    </row>
    <row r="18" spans="2:48" x14ac:dyDescent="0.2">
      <c r="B18" s="176" t="s">
        <v>57</v>
      </c>
      <c r="C18" s="176"/>
      <c r="D18" s="176"/>
      <c r="E18" s="71"/>
    </row>
    <row r="19" spans="2:48" ht="20.25" customHeight="1" x14ac:dyDescent="0.2">
      <c r="B19" s="179"/>
      <c r="C19" s="179">
        <v>12006</v>
      </c>
      <c r="D19" s="67" t="s">
        <v>58</v>
      </c>
      <c r="E19" s="61">
        <f>+'5'!H11</f>
        <v>198081.2</v>
      </c>
      <c r="G19" s="110"/>
    </row>
    <row r="20" spans="2:48" ht="30.75" customHeight="1" x14ac:dyDescent="0.2">
      <c r="B20" s="180"/>
      <c r="C20" s="180"/>
      <c r="D20" s="65" t="s">
        <v>111</v>
      </c>
      <c r="E20" s="72"/>
    </row>
    <row r="21" spans="2:48" ht="18" customHeight="1" x14ac:dyDescent="0.2">
      <c r="B21" s="180"/>
      <c r="C21" s="180"/>
      <c r="D21" s="67" t="s">
        <v>59</v>
      </c>
      <c r="E21" s="72"/>
    </row>
    <row r="22" spans="2:48" ht="48" customHeight="1" x14ac:dyDescent="0.2">
      <c r="B22" s="180"/>
      <c r="C22" s="180"/>
      <c r="D22" s="23" t="s">
        <v>112</v>
      </c>
      <c r="E22" s="72"/>
      <c r="G22" s="156"/>
    </row>
    <row r="23" spans="2:48" ht="18.75" customHeight="1" x14ac:dyDescent="0.2">
      <c r="B23" s="180"/>
      <c r="C23" s="180"/>
      <c r="D23" s="67" t="s">
        <v>60</v>
      </c>
      <c r="E23" s="72"/>
    </row>
    <row r="24" spans="2:48" ht="18" customHeight="1" x14ac:dyDescent="0.2">
      <c r="B24" s="181"/>
      <c r="C24" s="181"/>
      <c r="D24" s="23" t="s">
        <v>81</v>
      </c>
      <c r="E24" s="72"/>
    </row>
    <row r="25" spans="2:48" s="48" customFormat="1" ht="13.5" customHeight="1" x14ac:dyDescent="0.2">
      <c r="B25" s="184"/>
      <c r="C25" s="185"/>
      <c r="D25" s="186"/>
      <c r="E25" s="61"/>
      <c r="F25" s="26"/>
      <c r="G25" s="26"/>
      <c r="H25" s="26"/>
      <c r="I25" s="26"/>
      <c r="J25" s="26"/>
      <c r="K25" s="26"/>
      <c r="L25" s="26"/>
    </row>
    <row r="26" spans="2:48" s="32" customFormat="1" ht="19.5" customHeight="1" x14ac:dyDescent="0.2">
      <c r="B26" s="182"/>
      <c r="C26" s="179">
        <v>31003</v>
      </c>
      <c r="D26" s="59" t="s">
        <v>58</v>
      </c>
      <c r="E26" s="96">
        <f>+'2'!E11</f>
        <v>-198081.2</v>
      </c>
    </row>
    <row r="27" spans="2:48" s="32" customFormat="1" x14ac:dyDescent="0.2">
      <c r="B27" s="182"/>
      <c r="C27" s="180"/>
      <c r="D27" s="51" t="s">
        <v>38</v>
      </c>
      <c r="E27" s="72"/>
    </row>
    <row r="28" spans="2:48" s="32" customFormat="1" x14ac:dyDescent="0.2">
      <c r="B28" s="182"/>
      <c r="C28" s="180"/>
      <c r="D28" s="59" t="s">
        <v>59</v>
      </c>
      <c r="E28" s="72"/>
      <c r="H28" s="112"/>
    </row>
    <row r="29" spans="2:48" s="32" customFormat="1" ht="34.5" customHeight="1" x14ac:dyDescent="0.2">
      <c r="B29" s="182"/>
      <c r="C29" s="180"/>
      <c r="D29" s="57" t="s">
        <v>75</v>
      </c>
      <c r="E29" s="72"/>
    </row>
    <row r="30" spans="2:48" s="32" customFormat="1" x14ac:dyDescent="0.2">
      <c r="B30" s="182"/>
      <c r="C30" s="180"/>
      <c r="D30" s="68" t="s">
        <v>60</v>
      </c>
      <c r="E30" s="72"/>
    </row>
    <row r="31" spans="2:48" s="32" customFormat="1" ht="27" x14ac:dyDescent="0.2">
      <c r="B31" s="183"/>
      <c r="C31" s="181"/>
      <c r="D31" s="50" t="s">
        <v>40</v>
      </c>
      <c r="E31" s="73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</row>
  </sheetData>
  <mergeCells count="17">
    <mergeCell ref="C26:C31"/>
    <mergeCell ref="B26:B31"/>
    <mergeCell ref="B25:D25"/>
    <mergeCell ref="B18:D18"/>
    <mergeCell ref="B19:B24"/>
    <mergeCell ref="C19:C24"/>
    <mergeCell ref="B12:B17"/>
    <mergeCell ref="C12:C17"/>
    <mergeCell ref="B7:E7"/>
    <mergeCell ref="B8:C8"/>
    <mergeCell ref="D8:D9"/>
    <mergeCell ref="B6:E6"/>
    <mergeCell ref="B1:E1"/>
    <mergeCell ref="B2:E2"/>
    <mergeCell ref="B3:E3"/>
    <mergeCell ref="B4:E4"/>
    <mergeCell ref="B5:E5"/>
  </mergeCells>
  <pageMargins left="0.17" right="0.17" top="0.36" bottom="0.19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O23"/>
  <sheetViews>
    <sheetView workbookViewId="0">
      <selection activeCell="E19" sqref="E19"/>
    </sheetView>
  </sheetViews>
  <sheetFormatPr defaultRowHeight="13.5" x14ac:dyDescent="0.2"/>
  <cols>
    <col min="1" max="1" width="1.28515625" style="1" customWidth="1"/>
    <col min="2" max="2" width="8.5703125" style="16" customWidth="1"/>
    <col min="3" max="3" width="10.140625" style="16" customWidth="1"/>
    <col min="4" max="4" width="57.28515625" style="1" customWidth="1"/>
    <col min="5" max="7" width="16.7109375" style="16" customWidth="1"/>
    <col min="8" max="8" width="15.28515625" style="16" customWidth="1"/>
    <col min="9" max="9" width="16.5703125" style="16" customWidth="1"/>
    <col min="10" max="10" width="9.140625" style="1"/>
    <col min="11" max="11" width="13.28515625" style="1" bestFit="1" customWidth="1"/>
    <col min="12" max="16384" width="9.140625" style="1"/>
  </cols>
  <sheetData>
    <row r="1" spans="2:249" s="8" customFormat="1" ht="14.1" customHeight="1" x14ac:dyDescent="0.2">
      <c r="B1" s="174" t="s">
        <v>124</v>
      </c>
      <c r="C1" s="174"/>
      <c r="D1" s="174"/>
      <c r="E1" s="174"/>
      <c r="F1" s="174"/>
      <c r="G1" s="174"/>
      <c r="H1" s="174"/>
      <c r="I1" s="174"/>
      <c r="J1" s="5"/>
      <c r="K1" s="7"/>
      <c r="L1" s="7"/>
      <c r="M1" s="7"/>
      <c r="N1" s="7"/>
      <c r="O1" s="7"/>
      <c r="P1" s="7"/>
      <c r="Q1" s="6"/>
      <c r="R1" s="7"/>
      <c r="S1" s="7"/>
      <c r="T1" s="7"/>
      <c r="U1" s="7"/>
      <c r="V1" s="7"/>
      <c r="W1" s="7"/>
      <c r="X1" s="7"/>
      <c r="Y1" s="6"/>
      <c r="Z1" s="7"/>
      <c r="AA1" s="7"/>
      <c r="AB1" s="7"/>
      <c r="AC1" s="7"/>
      <c r="AD1" s="7"/>
      <c r="AE1" s="7"/>
      <c r="AF1" s="7"/>
      <c r="AG1" s="6"/>
      <c r="AH1" s="7"/>
      <c r="AI1" s="7"/>
      <c r="AJ1" s="7"/>
      <c r="AK1" s="7"/>
      <c r="AL1" s="7"/>
      <c r="AM1" s="7"/>
      <c r="AN1" s="7"/>
      <c r="AO1" s="6"/>
      <c r="AP1" s="7"/>
      <c r="AQ1" s="7"/>
      <c r="AR1" s="7"/>
      <c r="AS1" s="7"/>
      <c r="AT1" s="7"/>
      <c r="AU1" s="7"/>
      <c r="AV1" s="7"/>
      <c r="AW1" s="6"/>
      <c r="AX1" s="7"/>
      <c r="AY1" s="7"/>
      <c r="AZ1" s="7"/>
      <c r="BA1" s="7"/>
      <c r="BB1" s="7"/>
      <c r="BC1" s="7"/>
      <c r="BD1" s="7"/>
      <c r="BE1" s="6"/>
      <c r="BF1" s="7"/>
      <c r="BG1" s="7"/>
      <c r="BH1" s="7"/>
      <c r="BI1" s="7"/>
      <c r="BJ1" s="7"/>
      <c r="BK1" s="7"/>
      <c r="BL1" s="7"/>
      <c r="BM1" s="6"/>
      <c r="BN1" s="7"/>
      <c r="BO1" s="7"/>
      <c r="BP1" s="7"/>
      <c r="BQ1" s="7"/>
      <c r="BR1" s="7"/>
      <c r="BS1" s="7"/>
      <c r="BT1" s="7"/>
      <c r="BU1" s="6"/>
      <c r="BV1" s="7"/>
      <c r="BW1" s="7"/>
      <c r="BX1" s="7"/>
      <c r="BY1" s="7"/>
      <c r="BZ1" s="7"/>
      <c r="CA1" s="7"/>
      <c r="CB1" s="7"/>
      <c r="CC1" s="6"/>
      <c r="CD1" s="7"/>
      <c r="CE1" s="7"/>
      <c r="CF1" s="7"/>
      <c r="CG1" s="7"/>
      <c r="CH1" s="7"/>
      <c r="CI1" s="7"/>
      <c r="CJ1" s="7"/>
      <c r="CK1" s="6"/>
      <c r="CL1" s="7"/>
      <c r="CM1" s="7"/>
      <c r="CN1" s="7"/>
      <c r="CO1" s="7"/>
      <c r="CP1" s="7"/>
      <c r="CQ1" s="7"/>
      <c r="CR1" s="7"/>
      <c r="CS1" s="6"/>
      <c r="CT1" s="7"/>
      <c r="CU1" s="7"/>
      <c r="CV1" s="7"/>
      <c r="CW1" s="7"/>
      <c r="CX1" s="7"/>
      <c r="CY1" s="7"/>
      <c r="CZ1" s="7"/>
      <c r="DA1" s="6"/>
      <c r="DB1" s="7"/>
      <c r="DC1" s="7"/>
      <c r="DD1" s="7"/>
      <c r="DE1" s="7"/>
      <c r="DF1" s="7"/>
      <c r="DG1" s="7"/>
      <c r="DH1" s="7"/>
      <c r="DI1" s="6"/>
      <c r="DJ1" s="7"/>
      <c r="DK1" s="7"/>
      <c r="DL1" s="7"/>
      <c r="DM1" s="7"/>
      <c r="DN1" s="7"/>
      <c r="DO1" s="7"/>
      <c r="DP1" s="7"/>
      <c r="DQ1" s="6"/>
      <c r="DR1" s="7"/>
      <c r="DS1" s="7"/>
      <c r="DT1" s="7"/>
      <c r="DU1" s="7"/>
      <c r="DV1" s="7"/>
      <c r="DW1" s="7"/>
      <c r="DX1" s="7"/>
      <c r="DY1" s="6"/>
      <c r="DZ1" s="7"/>
      <c r="EA1" s="7"/>
      <c r="EB1" s="7"/>
      <c r="EC1" s="7"/>
      <c r="ED1" s="7"/>
      <c r="EE1" s="7"/>
      <c r="EF1" s="7"/>
      <c r="EG1" s="6"/>
      <c r="EH1" s="7"/>
      <c r="EI1" s="7"/>
      <c r="EJ1" s="7"/>
      <c r="EK1" s="7"/>
      <c r="EL1" s="7"/>
      <c r="EM1" s="7"/>
      <c r="EN1" s="7"/>
      <c r="EO1" s="6"/>
      <c r="EP1" s="7"/>
      <c r="EQ1" s="7"/>
      <c r="ER1" s="7"/>
      <c r="ES1" s="7"/>
      <c r="ET1" s="7"/>
      <c r="EU1" s="7"/>
      <c r="EV1" s="7"/>
      <c r="EW1" s="6"/>
      <c r="EX1" s="7"/>
      <c r="EY1" s="7"/>
      <c r="EZ1" s="7"/>
      <c r="FA1" s="7"/>
      <c r="FB1" s="7"/>
      <c r="FC1" s="7"/>
      <c r="FD1" s="7"/>
      <c r="FE1" s="6"/>
      <c r="FF1" s="7"/>
      <c r="FG1" s="7"/>
      <c r="FH1" s="7"/>
      <c r="FI1" s="7"/>
      <c r="FJ1" s="7"/>
      <c r="FK1" s="7"/>
      <c r="FL1" s="7"/>
      <c r="FM1" s="6"/>
      <c r="FN1" s="7"/>
      <c r="FO1" s="7"/>
      <c r="FP1" s="7"/>
      <c r="FQ1" s="7"/>
      <c r="FR1" s="7"/>
      <c r="FS1" s="7"/>
      <c r="FT1" s="7"/>
      <c r="FU1" s="6"/>
      <c r="FV1" s="7"/>
      <c r="FW1" s="7"/>
      <c r="FX1" s="7"/>
      <c r="FY1" s="7"/>
      <c r="FZ1" s="7"/>
      <c r="GA1" s="7"/>
      <c r="GB1" s="7"/>
      <c r="GC1" s="6"/>
      <c r="GD1" s="7"/>
      <c r="GE1" s="7"/>
      <c r="GF1" s="7"/>
      <c r="GG1" s="7"/>
      <c r="GH1" s="7"/>
      <c r="GI1" s="7"/>
      <c r="GJ1" s="7"/>
      <c r="GK1" s="6"/>
      <c r="GL1" s="7"/>
      <c r="GM1" s="7"/>
      <c r="GN1" s="7"/>
      <c r="GO1" s="7"/>
      <c r="GP1" s="7"/>
      <c r="GQ1" s="7"/>
      <c r="GR1" s="7"/>
      <c r="GS1" s="6"/>
      <c r="GT1" s="7"/>
      <c r="GU1" s="7"/>
      <c r="GV1" s="7"/>
      <c r="GW1" s="7"/>
      <c r="GX1" s="7"/>
      <c r="GY1" s="7"/>
      <c r="GZ1" s="7"/>
      <c r="HA1" s="6"/>
      <c r="HB1" s="7"/>
      <c r="HC1" s="7"/>
      <c r="HD1" s="7"/>
      <c r="HE1" s="7"/>
      <c r="HF1" s="7"/>
      <c r="HG1" s="7"/>
      <c r="HH1" s="7"/>
      <c r="HI1" s="6"/>
      <c r="HJ1" s="7"/>
      <c r="HK1" s="7"/>
      <c r="HL1" s="7"/>
      <c r="HM1" s="7"/>
      <c r="HN1" s="7"/>
      <c r="HO1" s="7"/>
      <c r="HP1" s="7"/>
      <c r="HQ1" s="6"/>
      <c r="HR1" s="7"/>
      <c r="HS1" s="7"/>
      <c r="HT1" s="7"/>
      <c r="HU1" s="7"/>
      <c r="HV1" s="7"/>
      <c r="HW1" s="7"/>
      <c r="HX1" s="7"/>
      <c r="HY1" s="6"/>
      <c r="HZ1" s="7"/>
      <c r="IA1" s="7"/>
      <c r="IB1" s="7"/>
      <c r="IC1" s="7"/>
      <c r="ID1" s="7"/>
      <c r="IE1" s="7"/>
      <c r="IF1" s="7"/>
      <c r="IG1" s="6"/>
      <c r="IH1" s="7"/>
      <c r="II1" s="7"/>
      <c r="IJ1" s="7"/>
      <c r="IK1" s="7"/>
      <c r="IL1" s="7"/>
      <c r="IM1" s="7"/>
      <c r="IN1" s="7"/>
      <c r="IO1" s="6"/>
    </row>
    <row r="2" spans="2:249" s="8" customFormat="1" ht="14.1" customHeight="1" x14ac:dyDescent="0.2">
      <c r="B2" s="174" t="s">
        <v>66</v>
      </c>
      <c r="C2" s="174"/>
      <c r="D2" s="174"/>
      <c r="E2" s="174"/>
      <c r="F2" s="174"/>
      <c r="G2" s="174"/>
      <c r="H2" s="174"/>
      <c r="I2" s="174"/>
      <c r="J2" s="5"/>
      <c r="K2" s="7"/>
      <c r="L2" s="7"/>
      <c r="M2" s="7"/>
      <c r="N2" s="7"/>
      <c r="O2" s="7"/>
      <c r="P2" s="7"/>
      <c r="Q2" s="6"/>
      <c r="R2" s="7"/>
      <c r="S2" s="7"/>
      <c r="T2" s="7"/>
      <c r="U2" s="7"/>
      <c r="V2" s="7"/>
      <c r="W2" s="7"/>
      <c r="X2" s="7"/>
      <c r="Y2" s="6"/>
      <c r="Z2" s="7"/>
      <c r="AA2" s="7"/>
      <c r="AB2" s="7"/>
      <c r="AC2" s="7"/>
      <c r="AD2" s="7"/>
      <c r="AE2" s="7"/>
      <c r="AF2" s="7"/>
      <c r="AG2" s="6"/>
      <c r="AH2" s="7"/>
      <c r="AI2" s="7"/>
      <c r="AJ2" s="7"/>
      <c r="AK2" s="7"/>
      <c r="AL2" s="7"/>
      <c r="AM2" s="7"/>
      <c r="AN2" s="7"/>
      <c r="AO2" s="6"/>
      <c r="AP2" s="7"/>
      <c r="AQ2" s="7"/>
      <c r="AR2" s="7"/>
      <c r="AS2" s="7"/>
      <c r="AT2" s="7"/>
      <c r="AU2" s="7"/>
      <c r="AV2" s="7"/>
      <c r="AW2" s="6"/>
      <c r="AX2" s="7"/>
      <c r="AY2" s="7"/>
      <c r="AZ2" s="7"/>
      <c r="BA2" s="7"/>
      <c r="BB2" s="7"/>
      <c r="BC2" s="7"/>
      <c r="BD2" s="7"/>
      <c r="BE2" s="6"/>
      <c r="BF2" s="7"/>
      <c r="BG2" s="7"/>
      <c r="BH2" s="7"/>
      <c r="BI2" s="7"/>
      <c r="BJ2" s="7"/>
      <c r="BK2" s="7"/>
      <c r="BL2" s="7"/>
      <c r="BM2" s="6"/>
      <c r="BN2" s="7"/>
      <c r="BO2" s="7"/>
      <c r="BP2" s="7"/>
      <c r="BQ2" s="7"/>
      <c r="BR2" s="7"/>
      <c r="BS2" s="7"/>
      <c r="BT2" s="7"/>
      <c r="BU2" s="6"/>
      <c r="BV2" s="7"/>
      <c r="BW2" s="7"/>
      <c r="BX2" s="7"/>
      <c r="BY2" s="7"/>
      <c r="BZ2" s="7"/>
      <c r="CA2" s="7"/>
      <c r="CB2" s="7"/>
      <c r="CC2" s="6"/>
      <c r="CD2" s="7"/>
      <c r="CE2" s="7"/>
      <c r="CF2" s="7"/>
      <c r="CG2" s="7"/>
      <c r="CH2" s="7"/>
      <c r="CI2" s="7"/>
      <c r="CJ2" s="7"/>
      <c r="CK2" s="6"/>
      <c r="CL2" s="7"/>
      <c r="CM2" s="7"/>
      <c r="CN2" s="7"/>
      <c r="CO2" s="7"/>
      <c r="CP2" s="7"/>
      <c r="CQ2" s="7"/>
      <c r="CR2" s="7"/>
      <c r="CS2" s="6"/>
      <c r="CT2" s="7"/>
      <c r="CU2" s="7"/>
      <c r="CV2" s="7"/>
      <c r="CW2" s="7"/>
      <c r="CX2" s="7"/>
      <c r="CY2" s="7"/>
      <c r="CZ2" s="7"/>
      <c r="DA2" s="6"/>
      <c r="DB2" s="7"/>
      <c r="DC2" s="7"/>
      <c r="DD2" s="7"/>
      <c r="DE2" s="7"/>
      <c r="DF2" s="7"/>
      <c r="DG2" s="7"/>
      <c r="DH2" s="7"/>
      <c r="DI2" s="6"/>
      <c r="DJ2" s="7"/>
      <c r="DK2" s="7"/>
      <c r="DL2" s="7"/>
      <c r="DM2" s="7"/>
      <c r="DN2" s="7"/>
      <c r="DO2" s="7"/>
      <c r="DP2" s="7"/>
      <c r="DQ2" s="6"/>
      <c r="DR2" s="7"/>
      <c r="DS2" s="7"/>
      <c r="DT2" s="7"/>
      <c r="DU2" s="7"/>
      <c r="DV2" s="7"/>
      <c r="DW2" s="7"/>
      <c r="DX2" s="7"/>
      <c r="DY2" s="6"/>
      <c r="DZ2" s="7"/>
      <c r="EA2" s="7"/>
      <c r="EB2" s="7"/>
      <c r="EC2" s="7"/>
      <c r="ED2" s="7"/>
      <c r="EE2" s="7"/>
      <c r="EF2" s="7"/>
      <c r="EG2" s="6"/>
      <c r="EH2" s="7"/>
      <c r="EI2" s="7"/>
      <c r="EJ2" s="7"/>
      <c r="EK2" s="7"/>
      <c r="EL2" s="7"/>
      <c r="EM2" s="7"/>
      <c r="EN2" s="7"/>
      <c r="EO2" s="6"/>
      <c r="EP2" s="7"/>
      <c r="EQ2" s="7"/>
      <c r="ER2" s="7"/>
      <c r="ES2" s="7"/>
      <c r="ET2" s="7"/>
      <c r="EU2" s="7"/>
      <c r="EV2" s="7"/>
      <c r="EW2" s="6"/>
      <c r="EX2" s="7"/>
      <c r="EY2" s="7"/>
      <c r="EZ2" s="7"/>
      <c r="FA2" s="7"/>
      <c r="FB2" s="7"/>
      <c r="FC2" s="7"/>
      <c r="FD2" s="7"/>
      <c r="FE2" s="6"/>
      <c r="FF2" s="7"/>
      <c r="FG2" s="7"/>
      <c r="FH2" s="7"/>
      <c r="FI2" s="7"/>
      <c r="FJ2" s="7"/>
      <c r="FK2" s="7"/>
      <c r="FL2" s="7"/>
      <c r="FM2" s="6"/>
      <c r="FN2" s="7"/>
      <c r="FO2" s="7"/>
      <c r="FP2" s="7"/>
      <c r="FQ2" s="7"/>
      <c r="FR2" s="7"/>
      <c r="FS2" s="7"/>
      <c r="FT2" s="7"/>
      <c r="FU2" s="6"/>
      <c r="FV2" s="7"/>
      <c r="FW2" s="7"/>
      <c r="FX2" s="7"/>
      <c r="FY2" s="7"/>
      <c r="FZ2" s="7"/>
      <c r="GA2" s="7"/>
      <c r="GB2" s="7"/>
      <c r="GC2" s="6"/>
      <c r="GD2" s="7"/>
      <c r="GE2" s="7"/>
      <c r="GF2" s="7"/>
      <c r="GG2" s="7"/>
      <c r="GH2" s="7"/>
      <c r="GI2" s="7"/>
      <c r="GJ2" s="7"/>
      <c r="GK2" s="6"/>
      <c r="GL2" s="7"/>
      <c r="GM2" s="7"/>
      <c r="GN2" s="7"/>
      <c r="GO2" s="7"/>
      <c r="GP2" s="7"/>
      <c r="GQ2" s="7"/>
      <c r="GR2" s="7"/>
      <c r="GS2" s="6"/>
      <c r="GT2" s="7"/>
      <c r="GU2" s="7"/>
      <c r="GV2" s="7"/>
      <c r="GW2" s="7"/>
      <c r="GX2" s="7"/>
      <c r="GY2" s="7"/>
      <c r="GZ2" s="7"/>
      <c r="HA2" s="6"/>
      <c r="HB2" s="7"/>
      <c r="HC2" s="7"/>
      <c r="HD2" s="7"/>
      <c r="HE2" s="7"/>
      <c r="HF2" s="7"/>
      <c r="HG2" s="7"/>
      <c r="HH2" s="7"/>
      <c r="HI2" s="6"/>
      <c r="HJ2" s="7"/>
      <c r="HK2" s="7"/>
      <c r="HL2" s="7"/>
      <c r="HM2" s="7"/>
      <c r="HN2" s="7"/>
      <c r="HO2" s="7"/>
      <c r="HP2" s="7"/>
      <c r="HQ2" s="6"/>
      <c r="HR2" s="7"/>
      <c r="HS2" s="7"/>
      <c r="HT2" s="7"/>
      <c r="HU2" s="7"/>
      <c r="HV2" s="7"/>
      <c r="HW2" s="7"/>
      <c r="HX2" s="7"/>
      <c r="HY2" s="6"/>
      <c r="HZ2" s="7"/>
      <c r="IA2" s="7"/>
      <c r="IB2" s="7"/>
      <c r="IC2" s="7"/>
      <c r="ID2" s="7"/>
      <c r="IE2" s="7"/>
      <c r="IF2" s="7"/>
      <c r="IG2" s="6"/>
      <c r="IH2" s="7"/>
      <c r="II2" s="7"/>
      <c r="IJ2" s="7"/>
      <c r="IK2" s="7"/>
      <c r="IL2" s="7"/>
      <c r="IM2" s="7"/>
      <c r="IN2" s="7"/>
      <c r="IO2" s="6"/>
    </row>
    <row r="3" spans="2:249" s="8" customFormat="1" ht="14.1" customHeight="1" x14ac:dyDescent="0.2">
      <c r="B3" s="174" t="s">
        <v>67</v>
      </c>
      <c r="C3" s="174"/>
      <c r="D3" s="174"/>
      <c r="E3" s="174"/>
      <c r="F3" s="174"/>
      <c r="G3" s="174"/>
      <c r="H3" s="174"/>
      <c r="I3" s="17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"/>
      <c r="AG3" s="6"/>
      <c r="AH3" s="7"/>
      <c r="AI3" s="7"/>
      <c r="AJ3" s="7"/>
      <c r="AK3" s="7"/>
      <c r="AL3" s="7"/>
      <c r="AM3" s="7"/>
      <c r="AN3" s="7"/>
      <c r="AO3" s="6"/>
      <c r="AP3" s="7"/>
      <c r="AQ3" s="7"/>
      <c r="AR3" s="7"/>
      <c r="AS3" s="7"/>
      <c r="AT3" s="7"/>
      <c r="AU3" s="7"/>
      <c r="AV3" s="7"/>
      <c r="AW3" s="6"/>
      <c r="AX3" s="7"/>
      <c r="AY3" s="7"/>
      <c r="AZ3" s="7"/>
      <c r="BA3" s="7"/>
      <c r="BB3" s="7"/>
      <c r="BC3" s="7"/>
      <c r="BD3" s="7"/>
      <c r="BE3" s="6"/>
      <c r="BF3" s="7"/>
      <c r="BG3" s="7"/>
      <c r="BH3" s="7"/>
      <c r="BI3" s="7"/>
      <c r="BJ3" s="7"/>
      <c r="BK3" s="7"/>
      <c r="BL3" s="7"/>
      <c r="BM3" s="6"/>
      <c r="BN3" s="7"/>
      <c r="BO3" s="7"/>
      <c r="BP3" s="7"/>
      <c r="BQ3" s="7"/>
      <c r="BR3" s="7"/>
      <c r="BS3" s="7"/>
      <c r="BT3" s="7"/>
      <c r="BU3" s="6"/>
      <c r="BV3" s="7"/>
      <c r="BW3" s="7"/>
      <c r="BX3" s="7"/>
      <c r="BY3" s="7"/>
      <c r="BZ3" s="7"/>
      <c r="CA3" s="7"/>
      <c r="CB3" s="7"/>
      <c r="CC3" s="6"/>
      <c r="CD3" s="7"/>
      <c r="CE3" s="7"/>
      <c r="CF3" s="7"/>
      <c r="CG3" s="7"/>
      <c r="CH3" s="7"/>
      <c r="CI3" s="7"/>
      <c r="CJ3" s="7"/>
      <c r="CK3" s="6"/>
      <c r="CL3" s="7"/>
      <c r="CM3" s="7"/>
      <c r="CN3" s="7"/>
      <c r="CO3" s="7"/>
      <c r="CP3" s="7"/>
      <c r="CQ3" s="7"/>
      <c r="CR3" s="7"/>
      <c r="CS3" s="6"/>
      <c r="CT3" s="7"/>
      <c r="CU3" s="7"/>
      <c r="CV3" s="7"/>
      <c r="CW3" s="7"/>
      <c r="CX3" s="7"/>
      <c r="CY3" s="7"/>
      <c r="CZ3" s="7"/>
      <c r="DA3" s="6"/>
      <c r="DB3" s="7"/>
      <c r="DC3" s="7"/>
      <c r="DD3" s="7"/>
      <c r="DE3" s="7"/>
      <c r="DF3" s="7"/>
      <c r="DG3" s="7"/>
      <c r="DH3" s="7"/>
      <c r="DI3" s="6"/>
      <c r="DJ3" s="7"/>
      <c r="DK3" s="7"/>
      <c r="DL3" s="7"/>
      <c r="DM3" s="7"/>
      <c r="DN3" s="7"/>
      <c r="DO3" s="7"/>
      <c r="DP3" s="7"/>
      <c r="DQ3" s="6"/>
      <c r="DR3" s="7"/>
      <c r="DS3" s="7"/>
      <c r="DT3" s="7"/>
      <c r="DU3" s="7"/>
      <c r="DV3" s="7"/>
      <c r="DW3" s="7"/>
      <c r="DX3" s="7"/>
      <c r="DY3" s="6"/>
      <c r="DZ3" s="7"/>
      <c r="EA3" s="7"/>
      <c r="EB3" s="7"/>
      <c r="EC3" s="7"/>
      <c r="ED3" s="7"/>
      <c r="EE3" s="7"/>
      <c r="EF3" s="7"/>
      <c r="EG3" s="6"/>
      <c r="EH3" s="7"/>
      <c r="EI3" s="7"/>
      <c r="EJ3" s="7"/>
      <c r="EK3" s="7"/>
      <c r="EL3" s="7"/>
      <c r="EM3" s="7"/>
      <c r="EN3" s="7"/>
      <c r="EO3" s="6"/>
      <c r="EP3" s="7"/>
      <c r="EQ3" s="7"/>
      <c r="ER3" s="7"/>
      <c r="ES3" s="7"/>
      <c r="ET3" s="7"/>
      <c r="EU3" s="7"/>
      <c r="EV3" s="7"/>
      <c r="EW3" s="6"/>
      <c r="EX3" s="7"/>
      <c r="EY3" s="7"/>
      <c r="EZ3" s="7"/>
      <c r="FA3" s="7"/>
      <c r="FB3" s="7"/>
      <c r="FC3" s="7"/>
      <c r="FD3" s="7"/>
      <c r="FE3" s="6"/>
      <c r="FF3" s="7"/>
      <c r="FG3" s="7"/>
      <c r="FH3" s="7"/>
      <c r="FI3" s="7"/>
      <c r="FJ3" s="7"/>
      <c r="FK3" s="7"/>
      <c r="FL3" s="7"/>
      <c r="FM3" s="6"/>
      <c r="FN3" s="7"/>
      <c r="FO3" s="7"/>
      <c r="FP3" s="7"/>
      <c r="FQ3" s="7"/>
      <c r="FR3" s="7"/>
      <c r="FS3" s="7"/>
      <c r="FT3" s="7"/>
      <c r="FU3" s="6"/>
      <c r="FV3" s="7"/>
      <c r="FW3" s="7"/>
      <c r="FX3" s="7"/>
      <c r="FY3" s="7"/>
      <c r="FZ3" s="7"/>
      <c r="GA3" s="7"/>
      <c r="GB3" s="7"/>
      <c r="GC3" s="6"/>
      <c r="GD3" s="7"/>
      <c r="GE3" s="7"/>
      <c r="GF3" s="7"/>
      <c r="GG3" s="7"/>
      <c r="GH3" s="7"/>
      <c r="GI3" s="7"/>
      <c r="GJ3" s="7"/>
      <c r="GK3" s="6"/>
      <c r="GL3" s="7"/>
      <c r="GM3" s="7"/>
      <c r="GN3" s="7"/>
      <c r="GO3" s="7"/>
      <c r="GP3" s="7"/>
      <c r="GQ3" s="7"/>
      <c r="GR3" s="7"/>
      <c r="GS3" s="6"/>
      <c r="GT3" s="7"/>
      <c r="GU3" s="7"/>
      <c r="GV3" s="7"/>
      <c r="GW3" s="7"/>
      <c r="GX3" s="7"/>
      <c r="GY3" s="7"/>
      <c r="GZ3" s="7"/>
      <c r="HA3" s="6"/>
      <c r="HB3" s="7"/>
      <c r="HC3" s="7"/>
      <c r="HD3" s="7"/>
      <c r="HE3" s="7"/>
      <c r="HF3" s="7"/>
      <c r="HG3" s="7"/>
      <c r="HH3" s="7"/>
      <c r="HI3" s="6"/>
      <c r="HJ3" s="7"/>
      <c r="HK3" s="7"/>
      <c r="HL3" s="7"/>
      <c r="HM3" s="7"/>
      <c r="HN3" s="7"/>
      <c r="HO3" s="7"/>
      <c r="HP3" s="7"/>
      <c r="HQ3" s="6"/>
      <c r="HR3" s="7"/>
      <c r="HS3" s="7"/>
      <c r="HT3" s="7"/>
      <c r="HU3" s="7"/>
      <c r="HV3" s="7"/>
      <c r="HW3" s="7"/>
      <c r="HX3" s="7"/>
      <c r="HY3" s="6"/>
      <c r="HZ3" s="7"/>
      <c r="IA3" s="7"/>
      <c r="IB3" s="7"/>
      <c r="IC3" s="7"/>
      <c r="ID3" s="7"/>
      <c r="IE3" s="7"/>
      <c r="IF3" s="7"/>
      <c r="IG3" s="6"/>
      <c r="IH3" s="7"/>
      <c r="II3" s="7"/>
      <c r="IJ3" s="7"/>
      <c r="IK3" s="7"/>
      <c r="IL3" s="7"/>
      <c r="IM3" s="7"/>
      <c r="IN3" s="7"/>
      <c r="IO3" s="6"/>
    </row>
    <row r="4" spans="2:249" s="8" customFormat="1" ht="14.1" customHeight="1" x14ac:dyDescent="0.2">
      <c r="B4" s="174" t="s">
        <v>64</v>
      </c>
      <c r="C4" s="174"/>
      <c r="D4" s="174"/>
      <c r="E4" s="174"/>
      <c r="F4" s="174"/>
      <c r="G4" s="174"/>
      <c r="H4" s="174"/>
      <c r="I4" s="17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7"/>
      <c r="AG4" s="6"/>
      <c r="AH4" s="7"/>
      <c r="AI4" s="7"/>
      <c r="AJ4" s="7"/>
      <c r="AK4" s="7"/>
      <c r="AL4" s="7"/>
      <c r="AM4" s="7"/>
      <c r="AN4" s="7"/>
      <c r="AO4" s="6"/>
      <c r="AP4" s="7"/>
      <c r="AQ4" s="7"/>
      <c r="AR4" s="7"/>
      <c r="AS4" s="7"/>
      <c r="AT4" s="7"/>
      <c r="AU4" s="7"/>
      <c r="AV4" s="7"/>
      <c r="AW4" s="6"/>
      <c r="AX4" s="7"/>
      <c r="AY4" s="7"/>
      <c r="AZ4" s="7"/>
      <c r="BA4" s="7"/>
      <c r="BB4" s="7"/>
      <c r="BC4" s="7"/>
      <c r="BD4" s="7"/>
      <c r="BE4" s="6"/>
      <c r="BF4" s="7"/>
      <c r="BG4" s="7"/>
      <c r="BH4" s="7"/>
      <c r="BI4" s="7"/>
      <c r="BJ4" s="7"/>
      <c r="BK4" s="7"/>
      <c r="BL4" s="7"/>
      <c r="BM4" s="6"/>
      <c r="BN4" s="7"/>
      <c r="BO4" s="7"/>
      <c r="BP4" s="7"/>
      <c r="BQ4" s="7"/>
      <c r="BR4" s="7"/>
      <c r="BS4" s="7"/>
      <c r="BT4" s="7"/>
      <c r="BU4" s="6"/>
      <c r="BV4" s="7"/>
      <c r="BW4" s="7"/>
      <c r="BX4" s="7"/>
      <c r="BY4" s="7"/>
      <c r="BZ4" s="7"/>
      <c r="CA4" s="7"/>
      <c r="CB4" s="7"/>
      <c r="CC4" s="6"/>
      <c r="CD4" s="7"/>
      <c r="CE4" s="7"/>
      <c r="CF4" s="7"/>
      <c r="CG4" s="7"/>
      <c r="CH4" s="7"/>
      <c r="CI4" s="7"/>
      <c r="CJ4" s="7"/>
      <c r="CK4" s="6"/>
      <c r="CL4" s="7"/>
      <c r="CM4" s="7"/>
      <c r="CN4" s="7"/>
      <c r="CO4" s="7"/>
      <c r="CP4" s="7"/>
      <c r="CQ4" s="7"/>
      <c r="CR4" s="7"/>
      <c r="CS4" s="6"/>
      <c r="CT4" s="7"/>
      <c r="CU4" s="7"/>
      <c r="CV4" s="7"/>
      <c r="CW4" s="7"/>
      <c r="CX4" s="7"/>
      <c r="CY4" s="7"/>
      <c r="CZ4" s="7"/>
      <c r="DA4" s="6"/>
      <c r="DB4" s="7"/>
      <c r="DC4" s="7"/>
      <c r="DD4" s="7"/>
      <c r="DE4" s="7"/>
      <c r="DF4" s="7"/>
      <c r="DG4" s="7"/>
      <c r="DH4" s="7"/>
      <c r="DI4" s="6"/>
      <c r="DJ4" s="7"/>
      <c r="DK4" s="7"/>
      <c r="DL4" s="7"/>
      <c r="DM4" s="7"/>
      <c r="DN4" s="7"/>
      <c r="DO4" s="7"/>
      <c r="DP4" s="7"/>
      <c r="DQ4" s="6"/>
      <c r="DR4" s="7"/>
      <c r="DS4" s="7"/>
      <c r="DT4" s="7"/>
      <c r="DU4" s="7"/>
      <c r="DV4" s="7"/>
      <c r="DW4" s="7"/>
      <c r="DX4" s="7"/>
      <c r="DY4" s="6"/>
      <c r="DZ4" s="7"/>
      <c r="EA4" s="7"/>
      <c r="EB4" s="7"/>
      <c r="EC4" s="7"/>
      <c r="ED4" s="7"/>
      <c r="EE4" s="7"/>
      <c r="EF4" s="7"/>
      <c r="EG4" s="6"/>
      <c r="EH4" s="7"/>
      <c r="EI4" s="7"/>
      <c r="EJ4" s="7"/>
      <c r="EK4" s="7"/>
      <c r="EL4" s="7"/>
      <c r="EM4" s="7"/>
      <c r="EN4" s="7"/>
      <c r="EO4" s="6"/>
      <c r="EP4" s="7"/>
      <c r="EQ4" s="7"/>
      <c r="ER4" s="7"/>
      <c r="ES4" s="7"/>
      <c r="ET4" s="7"/>
      <c r="EU4" s="7"/>
      <c r="EV4" s="7"/>
      <c r="EW4" s="6"/>
      <c r="EX4" s="7"/>
      <c r="EY4" s="7"/>
      <c r="EZ4" s="7"/>
      <c r="FA4" s="7"/>
      <c r="FB4" s="7"/>
      <c r="FC4" s="7"/>
      <c r="FD4" s="7"/>
      <c r="FE4" s="6"/>
      <c r="FF4" s="7"/>
      <c r="FG4" s="7"/>
      <c r="FH4" s="7"/>
      <c r="FI4" s="7"/>
      <c r="FJ4" s="7"/>
      <c r="FK4" s="7"/>
      <c r="FL4" s="7"/>
      <c r="FM4" s="6"/>
      <c r="FN4" s="7"/>
      <c r="FO4" s="7"/>
      <c r="FP4" s="7"/>
      <c r="FQ4" s="7"/>
      <c r="FR4" s="7"/>
      <c r="FS4" s="7"/>
      <c r="FT4" s="7"/>
      <c r="FU4" s="6"/>
      <c r="FV4" s="7"/>
      <c r="FW4" s="7"/>
      <c r="FX4" s="7"/>
      <c r="FY4" s="7"/>
      <c r="FZ4" s="7"/>
      <c r="GA4" s="7"/>
      <c r="GB4" s="7"/>
      <c r="GC4" s="6"/>
      <c r="GD4" s="7"/>
      <c r="GE4" s="7"/>
      <c r="GF4" s="7"/>
      <c r="GG4" s="7"/>
      <c r="GH4" s="7"/>
      <c r="GI4" s="7"/>
      <c r="GJ4" s="7"/>
      <c r="GK4" s="6"/>
      <c r="GL4" s="7"/>
      <c r="GM4" s="7"/>
      <c r="GN4" s="7"/>
      <c r="GO4" s="7"/>
      <c r="GP4" s="7"/>
      <c r="GQ4" s="7"/>
      <c r="GR4" s="7"/>
      <c r="GS4" s="6"/>
      <c r="GT4" s="7"/>
      <c r="GU4" s="7"/>
      <c r="GV4" s="7"/>
      <c r="GW4" s="7"/>
      <c r="GX4" s="7"/>
      <c r="GY4" s="7"/>
      <c r="GZ4" s="7"/>
      <c r="HA4" s="6"/>
      <c r="HB4" s="7"/>
      <c r="HC4" s="7"/>
      <c r="HD4" s="7"/>
      <c r="HE4" s="7"/>
      <c r="HF4" s="7"/>
      <c r="HG4" s="7"/>
      <c r="HH4" s="7"/>
      <c r="HI4" s="6"/>
      <c r="HJ4" s="7"/>
      <c r="HK4" s="7"/>
      <c r="HL4" s="7"/>
      <c r="HM4" s="7"/>
      <c r="HN4" s="7"/>
      <c r="HO4" s="7"/>
      <c r="HP4" s="7"/>
      <c r="HQ4" s="6"/>
      <c r="HR4" s="7"/>
      <c r="HS4" s="7"/>
      <c r="HT4" s="7"/>
      <c r="HU4" s="7"/>
      <c r="HV4" s="7"/>
      <c r="HW4" s="7"/>
      <c r="HX4" s="7"/>
      <c r="HY4" s="6"/>
      <c r="HZ4" s="7"/>
      <c r="IA4" s="7"/>
      <c r="IB4" s="7"/>
      <c r="IC4" s="7"/>
      <c r="ID4" s="7"/>
      <c r="IE4" s="7"/>
      <c r="IF4" s="7"/>
      <c r="IG4" s="6"/>
      <c r="IH4" s="7"/>
      <c r="II4" s="7"/>
      <c r="IJ4" s="7"/>
      <c r="IK4" s="7"/>
      <c r="IL4" s="7"/>
      <c r="IM4" s="7"/>
      <c r="IN4" s="7"/>
      <c r="IO4" s="6"/>
    </row>
    <row r="5" spans="2:249" s="8" customFormat="1" ht="14.1" customHeight="1" x14ac:dyDescent="0.2">
      <c r="B5" s="195"/>
      <c r="C5" s="195"/>
      <c r="D5" s="195"/>
      <c r="E5" s="195"/>
      <c r="F5" s="195"/>
      <c r="G5" s="195"/>
      <c r="H5" s="195"/>
      <c r="I5" s="195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7"/>
      <c r="AG5" s="6"/>
      <c r="AH5" s="7"/>
      <c r="AI5" s="7"/>
      <c r="AJ5" s="7"/>
      <c r="AK5" s="7"/>
      <c r="AL5" s="7"/>
      <c r="AM5" s="7"/>
      <c r="AN5" s="7"/>
      <c r="AO5" s="6"/>
      <c r="AP5" s="7"/>
      <c r="AQ5" s="7"/>
      <c r="AR5" s="7"/>
      <c r="AS5" s="7"/>
      <c r="AT5" s="7"/>
      <c r="AU5" s="7"/>
      <c r="AV5" s="7"/>
      <c r="AW5" s="6"/>
      <c r="AX5" s="7"/>
      <c r="AY5" s="7"/>
      <c r="AZ5" s="7"/>
      <c r="BA5" s="7"/>
      <c r="BB5" s="7"/>
      <c r="BC5" s="7"/>
      <c r="BD5" s="7"/>
      <c r="BE5" s="6"/>
      <c r="BF5" s="7"/>
      <c r="BG5" s="7"/>
      <c r="BH5" s="7"/>
      <c r="BI5" s="7"/>
      <c r="BJ5" s="7"/>
      <c r="BK5" s="7"/>
      <c r="BL5" s="7"/>
      <c r="BM5" s="6"/>
      <c r="BN5" s="7"/>
      <c r="BO5" s="7"/>
      <c r="BP5" s="7"/>
      <c r="BQ5" s="7"/>
      <c r="BR5" s="7"/>
      <c r="BS5" s="7"/>
      <c r="BT5" s="7"/>
      <c r="BU5" s="6"/>
      <c r="BV5" s="7"/>
      <c r="BW5" s="7"/>
      <c r="BX5" s="7"/>
      <c r="BY5" s="7"/>
      <c r="BZ5" s="7"/>
      <c r="CA5" s="7"/>
      <c r="CB5" s="7"/>
      <c r="CC5" s="6"/>
      <c r="CD5" s="7"/>
      <c r="CE5" s="7"/>
      <c r="CF5" s="7"/>
      <c r="CG5" s="7"/>
      <c r="CH5" s="7"/>
      <c r="CI5" s="7"/>
      <c r="CJ5" s="7"/>
      <c r="CK5" s="6"/>
      <c r="CL5" s="7"/>
      <c r="CM5" s="7"/>
      <c r="CN5" s="7"/>
      <c r="CO5" s="7"/>
      <c r="CP5" s="7"/>
      <c r="CQ5" s="7"/>
      <c r="CR5" s="7"/>
      <c r="CS5" s="6"/>
      <c r="CT5" s="7"/>
      <c r="CU5" s="7"/>
      <c r="CV5" s="7"/>
      <c r="CW5" s="7"/>
      <c r="CX5" s="7"/>
      <c r="CY5" s="7"/>
      <c r="CZ5" s="7"/>
      <c r="DA5" s="6"/>
      <c r="DB5" s="7"/>
      <c r="DC5" s="7"/>
      <c r="DD5" s="7"/>
      <c r="DE5" s="7"/>
      <c r="DF5" s="7"/>
      <c r="DG5" s="7"/>
      <c r="DH5" s="7"/>
      <c r="DI5" s="6"/>
      <c r="DJ5" s="7"/>
      <c r="DK5" s="7"/>
      <c r="DL5" s="7"/>
      <c r="DM5" s="7"/>
      <c r="DN5" s="7"/>
      <c r="DO5" s="7"/>
      <c r="DP5" s="7"/>
      <c r="DQ5" s="6"/>
      <c r="DR5" s="7"/>
      <c r="DS5" s="7"/>
      <c r="DT5" s="7"/>
      <c r="DU5" s="7"/>
      <c r="DV5" s="7"/>
      <c r="DW5" s="7"/>
      <c r="DX5" s="7"/>
      <c r="DY5" s="6"/>
      <c r="DZ5" s="7"/>
      <c r="EA5" s="7"/>
      <c r="EB5" s="7"/>
      <c r="EC5" s="7"/>
      <c r="ED5" s="7"/>
      <c r="EE5" s="7"/>
      <c r="EF5" s="7"/>
      <c r="EG5" s="6"/>
      <c r="EH5" s="7"/>
      <c r="EI5" s="7"/>
      <c r="EJ5" s="7"/>
      <c r="EK5" s="7"/>
      <c r="EL5" s="7"/>
      <c r="EM5" s="7"/>
      <c r="EN5" s="7"/>
      <c r="EO5" s="6"/>
      <c r="EP5" s="7"/>
      <c r="EQ5" s="7"/>
      <c r="ER5" s="7"/>
      <c r="ES5" s="7"/>
      <c r="ET5" s="7"/>
      <c r="EU5" s="7"/>
      <c r="EV5" s="7"/>
      <c r="EW5" s="6"/>
      <c r="EX5" s="7"/>
      <c r="EY5" s="7"/>
      <c r="EZ5" s="7"/>
      <c r="FA5" s="7"/>
      <c r="FB5" s="7"/>
      <c r="FC5" s="7"/>
      <c r="FD5" s="7"/>
      <c r="FE5" s="6"/>
      <c r="FF5" s="7"/>
      <c r="FG5" s="7"/>
      <c r="FH5" s="7"/>
      <c r="FI5" s="7"/>
      <c r="FJ5" s="7"/>
      <c r="FK5" s="7"/>
      <c r="FL5" s="7"/>
      <c r="FM5" s="6"/>
      <c r="FN5" s="7"/>
      <c r="FO5" s="7"/>
      <c r="FP5" s="7"/>
      <c r="FQ5" s="7"/>
      <c r="FR5" s="7"/>
      <c r="FS5" s="7"/>
      <c r="FT5" s="7"/>
      <c r="FU5" s="6"/>
      <c r="FV5" s="7"/>
      <c r="FW5" s="7"/>
      <c r="FX5" s="7"/>
      <c r="FY5" s="7"/>
      <c r="FZ5" s="7"/>
      <c r="GA5" s="7"/>
      <c r="GB5" s="7"/>
      <c r="GC5" s="6"/>
      <c r="GD5" s="7"/>
      <c r="GE5" s="7"/>
      <c r="GF5" s="7"/>
      <c r="GG5" s="7"/>
      <c r="GH5" s="7"/>
      <c r="GI5" s="7"/>
      <c r="GJ5" s="7"/>
      <c r="GK5" s="6"/>
      <c r="GL5" s="7"/>
      <c r="GM5" s="7"/>
      <c r="GN5" s="7"/>
      <c r="GO5" s="7"/>
      <c r="GP5" s="7"/>
      <c r="GQ5" s="7"/>
      <c r="GR5" s="7"/>
      <c r="GS5" s="6"/>
      <c r="GT5" s="7"/>
      <c r="GU5" s="7"/>
      <c r="GV5" s="7"/>
      <c r="GW5" s="7"/>
      <c r="GX5" s="7"/>
      <c r="GY5" s="7"/>
      <c r="GZ5" s="7"/>
      <c r="HA5" s="6"/>
      <c r="HB5" s="7"/>
      <c r="HC5" s="7"/>
      <c r="HD5" s="7"/>
      <c r="HE5" s="7"/>
      <c r="HF5" s="7"/>
      <c r="HG5" s="7"/>
      <c r="HH5" s="7"/>
      <c r="HI5" s="6"/>
      <c r="HJ5" s="7"/>
      <c r="HK5" s="7"/>
      <c r="HL5" s="7"/>
      <c r="HM5" s="7"/>
      <c r="HN5" s="7"/>
      <c r="HO5" s="7"/>
      <c r="HP5" s="7"/>
      <c r="HQ5" s="6"/>
      <c r="HR5" s="7"/>
      <c r="HS5" s="7"/>
      <c r="HT5" s="7"/>
      <c r="HU5" s="7"/>
      <c r="HV5" s="7"/>
      <c r="HW5" s="7"/>
      <c r="HX5" s="7"/>
      <c r="HY5" s="6"/>
      <c r="HZ5" s="7"/>
      <c r="IA5" s="7"/>
      <c r="IB5" s="7"/>
      <c r="IC5" s="7"/>
      <c r="ID5" s="7"/>
      <c r="IE5" s="7"/>
      <c r="IF5" s="7"/>
      <c r="IG5" s="6"/>
      <c r="IH5" s="7"/>
      <c r="II5" s="7"/>
      <c r="IJ5" s="7"/>
      <c r="IK5" s="7"/>
      <c r="IL5" s="7"/>
      <c r="IM5" s="7"/>
      <c r="IN5" s="7"/>
      <c r="IO5" s="6"/>
    </row>
    <row r="6" spans="2:249" s="48" customFormat="1" ht="37.5" customHeight="1" x14ac:dyDescent="0.2">
      <c r="B6" s="192" t="s">
        <v>73</v>
      </c>
      <c r="C6" s="192"/>
      <c r="D6" s="192"/>
      <c r="E6" s="192"/>
      <c r="F6" s="192"/>
      <c r="G6" s="192"/>
      <c r="H6" s="192"/>
      <c r="I6" s="19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2:249" ht="21.75" customHeight="1" x14ac:dyDescent="0.2">
      <c r="B7" s="194" t="s">
        <v>65</v>
      </c>
      <c r="C7" s="194"/>
      <c r="D7" s="194"/>
      <c r="E7" s="194"/>
      <c r="F7" s="194"/>
      <c r="G7" s="194"/>
      <c r="H7" s="194"/>
      <c r="I7" s="194"/>
    </row>
    <row r="8" spans="2:249" ht="33" customHeight="1" x14ac:dyDescent="0.2">
      <c r="B8" s="190" t="s">
        <v>43</v>
      </c>
      <c r="C8" s="190"/>
      <c r="D8" s="191" t="s">
        <v>44</v>
      </c>
      <c r="E8" s="192" t="s">
        <v>87</v>
      </c>
      <c r="F8" s="192"/>
      <c r="G8" s="192"/>
      <c r="H8" s="192"/>
      <c r="I8" s="192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</row>
    <row r="9" spans="2:249" ht="18.75" customHeight="1" x14ac:dyDescent="0.2">
      <c r="B9" s="190"/>
      <c r="C9" s="190"/>
      <c r="D9" s="191"/>
      <c r="E9" s="193" t="s">
        <v>25</v>
      </c>
      <c r="F9" s="193" t="s">
        <v>45</v>
      </c>
      <c r="G9" s="193"/>
      <c r="H9" s="193"/>
      <c r="I9" s="193"/>
    </row>
    <row r="10" spans="2:249" ht="81.75" customHeight="1" x14ac:dyDescent="0.2">
      <c r="B10" s="149" t="s">
        <v>17</v>
      </c>
      <c r="C10" s="149" t="s">
        <v>18</v>
      </c>
      <c r="D10" s="191"/>
      <c r="E10" s="193"/>
      <c r="F10" s="150" t="s">
        <v>46</v>
      </c>
      <c r="G10" s="150" t="s">
        <v>47</v>
      </c>
      <c r="H10" s="150" t="s">
        <v>48</v>
      </c>
      <c r="I10" s="150" t="s">
        <v>49</v>
      </c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</row>
    <row r="11" spans="2:249" ht="24.75" customHeight="1" x14ac:dyDescent="0.2">
      <c r="B11" s="152"/>
      <c r="C11" s="9"/>
      <c r="D11" s="9" t="s">
        <v>51</v>
      </c>
      <c r="E11" s="15">
        <f>+E13</f>
        <v>-198081.2</v>
      </c>
      <c r="F11" s="15">
        <f t="shared" ref="F11:G11" si="0">+F13</f>
        <v>0</v>
      </c>
      <c r="G11" s="15">
        <f t="shared" si="0"/>
        <v>-198081.2</v>
      </c>
      <c r="H11" s="15"/>
      <c r="I11" s="15"/>
      <c r="K11" s="155"/>
    </row>
    <row r="12" spans="2:249" ht="15.75" customHeight="1" x14ac:dyDescent="0.2">
      <c r="B12" s="152"/>
      <c r="C12" s="152"/>
      <c r="D12" s="2" t="s">
        <v>50</v>
      </c>
      <c r="E12" s="15"/>
      <c r="F12" s="13"/>
      <c r="G12" s="15"/>
      <c r="H12" s="13"/>
      <c r="I12" s="13"/>
    </row>
    <row r="13" spans="2:249" ht="40.5" customHeight="1" x14ac:dyDescent="0.2">
      <c r="B13" s="187">
        <v>1126</v>
      </c>
      <c r="C13" s="187">
        <v>31003</v>
      </c>
      <c r="D13" s="148" t="s">
        <v>38</v>
      </c>
      <c r="E13" s="15">
        <f>+E15+E18+E20+E22</f>
        <v>-198081.2</v>
      </c>
      <c r="F13" s="15">
        <f t="shared" ref="F13:G13" si="1">+F15+F18+F20+F22</f>
        <v>0</v>
      </c>
      <c r="G13" s="15">
        <f t="shared" si="1"/>
        <v>-198081.2</v>
      </c>
      <c r="H13" s="15"/>
      <c r="I13" s="15"/>
      <c r="K13" s="109"/>
    </row>
    <row r="14" spans="2:249" ht="15.95" customHeight="1" x14ac:dyDescent="0.2">
      <c r="B14" s="188"/>
      <c r="C14" s="188"/>
      <c r="D14" s="2" t="s">
        <v>50</v>
      </c>
      <c r="E14" s="15"/>
      <c r="F14" s="15"/>
      <c r="G14" s="15"/>
      <c r="H14" s="15"/>
      <c r="I14" s="15"/>
    </row>
    <row r="15" spans="2:249" s="64" customFormat="1" ht="15.95" customHeight="1" x14ac:dyDescent="0.2">
      <c r="B15" s="188"/>
      <c r="C15" s="188"/>
      <c r="D15" s="10" t="s">
        <v>86</v>
      </c>
      <c r="E15" s="15">
        <f>+E16+E17</f>
        <v>-132081.20000000001</v>
      </c>
      <c r="F15" s="15">
        <f t="shared" ref="F15:G15" si="2">+F16+F17</f>
        <v>0</v>
      </c>
      <c r="G15" s="15">
        <f t="shared" si="2"/>
        <v>-132081.20000000001</v>
      </c>
      <c r="H15" s="15"/>
      <c r="I15" s="15"/>
    </row>
    <row r="16" spans="2:249" ht="15.95" customHeight="1" x14ac:dyDescent="0.2">
      <c r="B16" s="188"/>
      <c r="C16" s="188"/>
      <c r="D16" s="11" t="s">
        <v>76</v>
      </c>
      <c r="E16" s="13">
        <f>+F16+G16+H16+I16</f>
        <v>-66081.2</v>
      </c>
      <c r="F16" s="13"/>
      <c r="G16" s="13">
        <v>-66081.2</v>
      </c>
      <c r="H16" s="13"/>
      <c r="I16" s="13"/>
    </row>
    <row r="17" spans="2:9" ht="15.95" customHeight="1" x14ac:dyDescent="0.2">
      <c r="B17" s="188"/>
      <c r="C17" s="188"/>
      <c r="D17" s="11" t="s">
        <v>90</v>
      </c>
      <c r="E17" s="13">
        <f>+F17+G17+H17+I17</f>
        <v>-66000</v>
      </c>
      <c r="F17" s="13"/>
      <c r="G17" s="13">
        <v>-66000</v>
      </c>
      <c r="H17" s="13"/>
      <c r="I17" s="13"/>
    </row>
    <row r="18" spans="2:9" s="99" customFormat="1" ht="15.95" customHeight="1" x14ac:dyDescent="0.2">
      <c r="B18" s="188"/>
      <c r="C18" s="188"/>
      <c r="D18" s="10" t="s">
        <v>125</v>
      </c>
      <c r="E18" s="15">
        <f>+E19</f>
        <v>-155151.5</v>
      </c>
      <c r="F18" s="15">
        <f t="shared" ref="F18:G18" si="3">+F19</f>
        <v>-155151.5</v>
      </c>
      <c r="G18" s="15">
        <f t="shared" si="3"/>
        <v>0</v>
      </c>
      <c r="H18" s="15"/>
      <c r="I18" s="15"/>
    </row>
    <row r="19" spans="2:9" ht="15.95" customHeight="1" x14ac:dyDescent="0.2">
      <c r="B19" s="188"/>
      <c r="C19" s="188"/>
      <c r="D19" s="11" t="s">
        <v>126</v>
      </c>
      <c r="E19" s="13">
        <f>+F19+G19+H19+I19</f>
        <v>-155151.5</v>
      </c>
      <c r="F19" s="13">
        <v>-155151.5</v>
      </c>
      <c r="G19" s="13">
        <v>0</v>
      </c>
      <c r="H19" s="98"/>
      <c r="I19" s="98"/>
    </row>
    <row r="20" spans="2:9" s="99" customFormat="1" ht="15.95" customHeight="1" x14ac:dyDescent="0.2">
      <c r="B20" s="188"/>
      <c r="C20" s="188"/>
      <c r="D20" s="10" t="s">
        <v>127</v>
      </c>
      <c r="E20" s="15">
        <f>+E21</f>
        <v>155151.5</v>
      </c>
      <c r="F20" s="15">
        <f t="shared" ref="F20:G20" si="4">+F21</f>
        <v>155151.5</v>
      </c>
      <c r="G20" s="15">
        <f t="shared" si="4"/>
        <v>0</v>
      </c>
      <c r="H20" s="165"/>
      <c r="I20" s="165"/>
    </row>
    <row r="21" spans="2:9" ht="15.95" customHeight="1" x14ac:dyDescent="0.2">
      <c r="B21" s="188"/>
      <c r="C21" s="188"/>
      <c r="D21" s="11" t="s">
        <v>128</v>
      </c>
      <c r="E21" s="13">
        <f>+F21+G21+H21+I21</f>
        <v>155151.5</v>
      </c>
      <c r="F21" s="13">
        <v>155151.5</v>
      </c>
      <c r="G21" s="13">
        <v>0</v>
      </c>
      <c r="H21" s="98"/>
      <c r="I21" s="98"/>
    </row>
    <row r="22" spans="2:9" s="99" customFormat="1" ht="15.95" customHeight="1" x14ac:dyDescent="0.2">
      <c r="B22" s="188"/>
      <c r="C22" s="188"/>
      <c r="D22" s="10" t="s">
        <v>129</v>
      </c>
      <c r="E22" s="15">
        <f>+E23</f>
        <v>-66000</v>
      </c>
      <c r="F22" s="15">
        <f t="shared" ref="F22:G22" si="5">+F23</f>
        <v>0</v>
      </c>
      <c r="G22" s="15">
        <f t="shared" si="5"/>
        <v>-66000</v>
      </c>
      <c r="H22" s="15"/>
      <c r="I22" s="15"/>
    </row>
    <row r="23" spans="2:9" ht="15.95" customHeight="1" x14ac:dyDescent="0.2">
      <c r="B23" s="189"/>
      <c r="C23" s="189"/>
      <c r="D23" s="11" t="s">
        <v>130</v>
      </c>
      <c r="E23" s="13">
        <f>+F23+G23+H23+I23</f>
        <v>-66000</v>
      </c>
      <c r="F23" s="98"/>
      <c r="G23" s="13">
        <v>-66000</v>
      </c>
      <c r="H23" s="98"/>
      <c r="I23" s="98"/>
    </row>
  </sheetData>
  <mergeCells count="14">
    <mergeCell ref="B7:I7"/>
    <mergeCell ref="B5:I5"/>
    <mergeCell ref="B1:I1"/>
    <mergeCell ref="B2:I2"/>
    <mergeCell ref="B3:I3"/>
    <mergeCell ref="B4:I4"/>
    <mergeCell ref="B6:I6"/>
    <mergeCell ref="B13:B23"/>
    <mergeCell ref="C13:C23"/>
    <mergeCell ref="B8:C9"/>
    <mergeCell ref="D8:D10"/>
    <mergeCell ref="E8:I8"/>
    <mergeCell ref="E9:E10"/>
    <mergeCell ref="F9:I9"/>
  </mergeCells>
  <pageMargins left="0.21" right="0.17" top="0.32" bottom="0.33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H37"/>
  <sheetViews>
    <sheetView topLeftCell="A16" zoomScaleNormal="100" workbookViewId="0">
      <selection activeCell="H28" sqref="H28"/>
    </sheetView>
  </sheetViews>
  <sheetFormatPr defaultColWidth="9.140625" defaultRowHeight="13.5" x14ac:dyDescent="0.2"/>
  <cols>
    <col min="1" max="1" width="2.42578125" style="35" customWidth="1"/>
    <col min="2" max="4" width="9.7109375" style="35" customWidth="1"/>
    <col min="5" max="5" width="10.140625" style="35" bestFit="1" customWidth="1"/>
    <col min="6" max="6" width="12" style="35" bestFit="1" customWidth="1"/>
    <col min="7" max="7" width="73.28515625" style="35" customWidth="1"/>
    <col min="8" max="8" width="29.7109375" style="42" customWidth="1"/>
    <col min="9" max="9" width="9.140625" style="35"/>
    <col min="10" max="10" width="11.28515625" style="35" customWidth="1"/>
    <col min="11" max="11" width="9.140625" style="35"/>
    <col min="12" max="12" width="10.140625" style="35" bestFit="1" customWidth="1"/>
    <col min="13" max="16384" width="9.140625" style="35"/>
  </cols>
  <sheetData>
    <row r="1" spans="2:242" s="8" customFormat="1" ht="15.95" customHeight="1" x14ac:dyDescent="0.2">
      <c r="B1" s="174" t="s">
        <v>159</v>
      </c>
      <c r="C1" s="174"/>
      <c r="D1" s="174"/>
      <c r="E1" s="174"/>
      <c r="F1" s="174"/>
      <c r="G1" s="174"/>
      <c r="H1" s="174"/>
      <c r="I1" s="7"/>
      <c r="J1" s="7"/>
      <c r="K1" s="7"/>
      <c r="L1" s="7"/>
      <c r="M1" s="7"/>
      <c r="N1" s="7"/>
      <c r="O1" s="7"/>
      <c r="P1" s="7"/>
      <c r="Q1" s="7"/>
      <c r="R1" s="6"/>
      <c r="S1" s="7"/>
      <c r="T1" s="7"/>
      <c r="U1" s="7"/>
      <c r="V1" s="7"/>
      <c r="W1" s="7"/>
      <c r="X1" s="7"/>
      <c r="Y1" s="7"/>
      <c r="Z1" s="6"/>
      <c r="AA1" s="7"/>
      <c r="AB1" s="7"/>
      <c r="AC1" s="7"/>
      <c r="AD1" s="7"/>
      <c r="AE1" s="7"/>
      <c r="AF1" s="7"/>
      <c r="AG1" s="7"/>
      <c r="AH1" s="6"/>
      <c r="AI1" s="7"/>
      <c r="AJ1" s="7"/>
      <c r="AK1" s="7"/>
      <c r="AL1" s="7"/>
      <c r="AM1" s="7"/>
      <c r="AN1" s="7"/>
      <c r="AO1" s="7"/>
      <c r="AP1" s="6"/>
      <c r="AQ1" s="7"/>
      <c r="AR1" s="7"/>
      <c r="AS1" s="7"/>
      <c r="AT1" s="7"/>
      <c r="AU1" s="7"/>
      <c r="AV1" s="7"/>
      <c r="AW1" s="7"/>
      <c r="AX1" s="6"/>
      <c r="AY1" s="7"/>
      <c r="AZ1" s="7"/>
      <c r="BA1" s="7"/>
      <c r="BB1" s="7"/>
      <c r="BC1" s="7"/>
      <c r="BD1" s="7"/>
      <c r="BE1" s="7"/>
      <c r="BF1" s="6"/>
      <c r="BG1" s="7"/>
      <c r="BH1" s="7"/>
      <c r="BI1" s="7"/>
      <c r="BJ1" s="7"/>
      <c r="BK1" s="7"/>
      <c r="BL1" s="7"/>
      <c r="BM1" s="7"/>
      <c r="BN1" s="6"/>
      <c r="BO1" s="7"/>
      <c r="BP1" s="7"/>
      <c r="BQ1" s="7"/>
      <c r="BR1" s="7"/>
      <c r="BS1" s="7"/>
      <c r="BT1" s="7"/>
      <c r="BU1" s="7"/>
      <c r="BV1" s="6"/>
      <c r="BW1" s="7"/>
      <c r="BX1" s="7"/>
      <c r="BY1" s="7"/>
      <c r="BZ1" s="7"/>
      <c r="CA1" s="7"/>
      <c r="CB1" s="7"/>
      <c r="CC1" s="7"/>
      <c r="CD1" s="6"/>
      <c r="CE1" s="7"/>
      <c r="CF1" s="7"/>
      <c r="CG1" s="7"/>
      <c r="CH1" s="7"/>
      <c r="CI1" s="7"/>
      <c r="CJ1" s="7"/>
      <c r="CK1" s="7"/>
      <c r="CL1" s="6"/>
      <c r="CM1" s="7"/>
      <c r="CN1" s="7"/>
      <c r="CO1" s="7"/>
      <c r="CP1" s="7"/>
      <c r="CQ1" s="7"/>
      <c r="CR1" s="7"/>
      <c r="CS1" s="7"/>
      <c r="CT1" s="6"/>
      <c r="CU1" s="7"/>
      <c r="CV1" s="7"/>
      <c r="CW1" s="7"/>
      <c r="CX1" s="7"/>
      <c r="CY1" s="7"/>
      <c r="CZ1" s="7"/>
      <c r="DA1" s="7"/>
      <c r="DB1" s="6"/>
      <c r="DC1" s="7"/>
      <c r="DD1" s="7"/>
      <c r="DE1" s="7"/>
      <c r="DF1" s="7"/>
      <c r="DG1" s="7"/>
      <c r="DH1" s="7"/>
      <c r="DI1" s="7"/>
      <c r="DJ1" s="6"/>
      <c r="DK1" s="7"/>
      <c r="DL1" s="7"/>
      <c r="DM1" s="7"/>
      <c r="DN1" s="7"/>
      <c r="DO1" s="7"/>
      <c r="DP1" s="7"/>
      <c r="DQ1" s="7"/>
      <c r="DR1" s="6"/>
      <c r="DS1" s="7"/>
      <c r="DT1" s="7"/>
      <c r="DU1" s="7"/>
      <c r="DV1" s="7"/>
      <c r="DW1" s="7"/>
      <c r="DX1" s="7"/>
      <c r="DY1" s="7"/>
      <c r="DZ1" s="6"/>
      <c r="EA1" s="7"/>
      <c r="EB1" s="7"/>
      <c r="EC1" s="7"/>
      <c r="ED1" s="7"/>
      <c r="EE1" s="7"/>
      <c r="EF1" s="7"/>
      <c r="EG1" s="7"/>
      <c r="EH1" s="6"/>
      <c r="EI1" s="7"/>
      <c r="EJ1" s="7"/>
      <c r="EK1" s="7"/>
      <c r="EL1" s="7"/>
      <c r="EM1" s="7"/>
      <c r="EN1" s="7"/>
      <c r="EO1" s="7"/>
      <c r="EP1" s="6"/>
      <c r="EQ1" s="7"/>
      <c r="ER1" s="7"/>
      <c r="ES1" s="7"/>
      <c r="ET1" s="7"/>
      <c r="EU1" s="7"/>
      <c r="EV1" s="7"/>
      <c r="EW1" s="7"/>
      <c r="EX1" s="6"/>
      <c r="EY1" s="7"/>
      <c r="EZ1" s="7"/>
      <c r="FA1" s="7"/>
      <c r="FB1" s="7"/>
      <c r="FC1" s="7"/>
      <c r="FD1" s="7"/>
      <c r="FE1" s="7"/>
      <c r="FF1" s="6"/>
      <c r="FG1" s="7"/>
      <c r="FH1" s="7"/>
      <c r="FI1" s="7"/>
      <c r="FJ1" s="7"/>
      <c r="FK1" s="7"/>
      <c r="FL1" s="7"/>
      <c r="FM1" s="7"/>
      <c r="FN1" s="6"/>
      <c r="FO1" s="7"/>
      <c r="FP1" s="7"/>
      <c r="FQ1" s="7"/>
      <c r="FR1" s="7"/>
      <c r="FS1" s="7"/>
      <c r="FT1" s="7"/>
      <c r="FU1" s="7"/>
      <c r="FV1" s="6"/>
      <c r="FW1" s="7"/>
      <c r="FX1" s="7"/>
      <c r="FY1" s="7"/>
      <c r="FZ1" s="7"/>
      <c r="GA1" s="7"/>
      <c r="GB1" s="7"/>
      <c r="GC1" s="7"/>
      <c r="GD1" s="6"/>
      <c r="GE1" s="7"/>
      <c r="GF1" s="7"/>
      <c r="GG1" s="7"/>
      <c r="GH1" s="7"/>
      <c r="GI1" s="7"/>
      <c r="GJ1" s="7"/>
      <c r="GK1" s="7"/>
      <c r="GL1" s="6"/>
      <c r="GM1" s="7"/>
      <c r="GN1" s="7"/>
      <c r="GO1" s="7"/>
      <c r="GP1" s="7"/>
      <c r="GQ1" s="7"/>
      <c r="GR1" s="7"/>
      <c r="GS1" s="7"/>
      <c r="GT1" s="6"/>
      <c r="GU1" s="7"/>
      <c r="GV1" s="7"/>
      <c r="GW1" s="7"/>
      <c r="GX1" s="7"/>
      <c r="GY1" s="7"/>
      <c r="GZ1" s="7"/>
      <c r="HA1" s="7"/>
      <c r="HB1" s="6"/>
      <c r="HC1" s="7"/>
      <c r="HD1" s="7"/>
      <c r="HE1" s="7"/>
      <c r="HF1" s="7"/>
      <c r="HG1" s="7"/>
      <c r="HH1" s="7"/>
      <c r="HI1" s="7"/>
      <c r="HJ1" s="6"/>
      <c r="HK1" s="7"/>
      <c r="HL1" s="7"/>
      <c r="HM1" s="7"/>
      <c r="HN1" s="7"/>
      <c r="HO1" s="7"/>
      <c r="HP1" s="7"/>
      <c r="HQ1" s="7"/>
      <c r="HR1" s="6"/>
      <c r="HS1" s="7"/>
      <c r="HT1" s="7"/>
      <c r="HU1" s="7"/>
      <c r="HV1" s="7"/>
      <c r="HW1" s="7"/>
      <c r="HX1" s="7"/>
      <c r="HY1" s="7"/>
      <c r="HZ1" s="6"/>
      <c r="IA1" s="7"/>
      <c r="IB1" s="7"/>
      <c r="IC1" s="7"/>
      <c r="ID1" s="7"/>
      <c r="IE1" s="7"/>
      <c r="IF1" s="7"/>
      <c r="IG1" s="7"/>
      <c r="IH1" s="6"/>
    </row>
    <row r="2" spans="2:242" s="8" customFormat="1" ht="15.95" customHeight="1" x14ac:dyDescent="0.2">
      <c r="B2" s="174" t="s">
        <v>66</v>
      </c>
      <c r="C2" s="174"/>
      <c r="D2" s="174"/>
      <c r="E2" s="174"/>
      <c r="F2" s="174"/>
      <c r="G2" s="174"/>
      <c r="H2" s="174"/>
      <c r="I2" s="7"/>
      <c r="J2" s="7"/>
      <c r="K2" s="7"/>
      <c r="L2" s="7"/>
      <c r="M2" s="7"/>
      <c r="N2" s="7"/>
      <c r="O2" s="7"/>
      <c r="P2" s="7"/>
      <c r="Q2" s="7"/>
      <c r="R2" s="6"/>
      <c r="S2" s="7"/>
      <c r="T2" s="7"/>
      <c r="U2" s="7"/>
      <c r="V2" s="7"/>
      <c r="W2" s="7"/>
      <c r="X2" s="7"/>
      <c r="Y2" s="7"/>
      <c r="Z2" s="6"/>
      <c r="AA2" s="7"/>
      <c r="AB2" s="7"/>
      <c r="AC2" s="7"/>
      <c r="AD2" s="7"/>
      <c r="AE2" s="7"/>
      <c r="AF2" s="7"/>
      <c r="AG2" s="7"/>
      <c r="AH2" s="6"/>
      <c r="AI2" s="7"/>
      <c r="AJ2" s="7"/>
      <c r="AK2" s="7"/>
      <c r="AL2" s="7"/>
      <c r="AM2" s="7"/>
      <c r="AN2" s="7"/>
      <c r="AO2" s="7"/>
      <c r="AP2" s="6"/>
      <c r="AQ2" s="7"/>
      <c r="AR2" s="7"/>
      <c r="AS2" s="7"/>
      <c r="AT2" s="7"/>
      <c r="AU2" s="7"/>
      <c r="AV2" s="7"/>
      <c r="AW2" s="7"/>
      <c r="AX2" s="6"/>
      <c r="AY2" s="7"/>
      <c r="AZ2" s="7"/>
      <c r="BA2" s="7"/>
      <c r="BB2" s="7"/>
      <c r="BC2" s="7"/>
      <c r="BD2" s="7"/>
      <c r="BE2" s="7"/>
      <c r="BF2" s="6"/>
      <c r="BG2" s="7"/>
      <c r="BH2" s="7"/>
      <c r="BI2" s="7"/>
      <c r="BJ2" s="7"/>
      <c r="BK2" s="7"/>
      <c r="BL2" s="7"/>
      <c r="BM2" s="7"/>
      <c r="BN2" s="6"/>
      <c r="BO2" s="7"/>
      <c r="BP2" s="7"/>
      <c r="BQ2" s="7"/>
      <c r="BR2" s="7"/>
      <c r="BS2" s="7"/>
      <c r="BT2" s="7"/>
      <c r="BU2" s="7"/>
      <c r="BV2" s="6"/>
      <c r="BW2" s="7"/>
      <c r="BX2" s="7"/>
      <c r="BY2" s="7"/>
      <c r="BZ2" s="7"/>
      <c r="CA2" s="7"/>
      <c r="CB2" s="7"/>
      <c r="CC2" s="7"/>
      <c r="CD2" s="6"/>
      <c r="CE2" s="7"/>
      <c r="CF2" s="7"/>
      <c r="CG2" s="7"/>
      <c r="CH2" s="7"/>
      <c r="CI2" s="7"/>
      <c r="CJ2" s="7"/>
      <c r="CK2" s="7"/>
      <c r="CL2" s="6"/>
      <c r="CM2" s="7"/>
      <c r="CN2" s="7"/>
      <c r="CO2" s="7"/>
      <c r="CP2" s="7"/>
      <c r="CQ2" s="7"/>
      <c r="CR2" s="7"/>
      <c r="CS2" s="7"/>
      <c r="CT2" s="6"/>
      <c r="CU2" s="7"/>
      <c r="CV2" s="7"/>
      <c r="CW2" s="7"/>
      <c r="CX2" s="7"/>
      <c r="CY2" s="7"/>
      <c r="CZ2" s="7"/>
      <c r="DA2" s="7"/>
      <c r="DB2" s="6"/>
      <c r="DC2" s="7"/>
      <c r="DD2" s="7"/>
      <c r="DE2" s="7"/>
      <c r="DF2" s="7"/>
      <c r="DG2" s="7"/>
      <c r="DH2" s="7"/>
      <c r="DI2" s="7"/>
      <c r="DJ2" s="6"/>
      <c r="DK2" s="7"/>
      <c r="DL2" s="7"/>
      <c r="DM2" s="7"/>
      <c r="DN2" s="7"/>
      <c r="DO2" s="7"/>
      <c r="DP2" s="7"/>
      <c r="DQ2" s="7"/>
      <c r="DR2" s="6"/>
      <c r="DS2" s="7"/>
      <c r="DT2" s="7"/>
      <c r="DU2" s="7"/>
      <c r="DV2" s="7"/>
      <c r="DW2" s="7"/>
      <c r="DX2" s="7"/>
      <c r="DY2" s="7"/>
      <c r="DZ2" s="6"/>
      <c r="EA2" s="7"/>
      <c r="EB2" s="7"/>
      <c r="EC2" s="7"/>
      <c r="ED2" s="7"/>
      <c r="EE2" s="7"/>
      <c r="EF2" s="7"/>
      <c r="EG2" s="7"/>
      <c r="EH2" s="6"/>
      <c r="EI2" s="7"/>
      <c r="EJ2" s="7"/>
      <c r="EK2" s="7"/>
      <c r="EL2" s="7"/>
      <c r="EM2" s="7"/>
      <c r="EN2" s="7"/>
      <c r="EO2" s="7"/>
      <c r="EP2" s="6"/>
      <c r="EQ2" s="7"/>
      <c r="ER2" s="7"/>
      <c r="ES2" s="7"/>
      <c r="ET2" s="7"/>
      <c r="EU2" s="7"/>
      <c r="EV2" s="7"/>
      <c r="EW2" s="7"/>
      <c r="EX2" s="6"/>
      <c r="EY2" s="7"/>
      <c r="EZ2" s="7"/>
      <c r="FA2" s="7"/>
      <c r="FB2" s="7"/>
      <c r="FC2" s="7"/>
      <c r="FD2" s="7"/>
      <c r="FE2" s="7"/>
      <c r="FF2" s="6"/>
      <c r="FG2" s="7"/>
      <c r="FH2" s="7"/>
      <c r="FI2" s="7"/>
      <c r="FJ2" s="7"/>
      <c r="FK2" s="7"/>
      <c r="FL2" s="7"/>
      <c r="FM2" s="7"/>
      <c r="FN2" s="6"/>
      <c r="FO2" s="7"/>
      <c r="FP2" s="7"/>
      <c r="FQ2" s="7"/>
      <c r="FR2" s="7"/>
      <c r="FS2" s="7"/>
      <c r="FT2" s="7"/>
      <c r="FU2" s="7"/>
      <c r="FV2" s="6"/>
      <c r="FW2" s="7"/>
      <c r="FX2" s="7"/>
      <c r="FY2" s="7"/>
      <c r="FZ2" s="7"/>
      <c r="GA2" s="7"/>
      <c r="GB2" s="7"/>
      <c r="GC2" s="7"/>
      <c r="GD2" s="6"/>
      <c r="GE2" s="7"/>
      <c r="GF2" s="7"/>
      <c r="GG2" s="7"/>
      <c r="GH2" s="7"/>
      <c r="GI2" s="7"/>
      <c r="GJ2" s="7"/>
      <c r="GK2" s="7"/>
      <c r="GL2" s="6"/>
      <c r="GM2" s="7"/>
      <c r="GN2" s="7"/>
      <c r="GO2" s="7"/>
      <c r="GP2" s="7"/>
      <c r="GQ2" s="7"/>
      <c r="GR2" s="7"/>
      <c r="GS2" s="7"/>
      <c r="GT2" s="6"/>
      <c r="GU2" s="7"/>
      <c r="GV2" s="7"/>
      <c r="GW2" s="7"/>
      <c r="GX2" s="7"/>
      <c r="GY2" s="7"/>
      <c r="GZ2" s="7"/>
      <c r="HA2" s="7"/>
      <c r="HB2" s="6"/>
      <c r="HC2" s="7"/>
      <c r="HD2" s="7"/>
      <c r="HE2" s="7"/>
      <c r="HF2" s="7"/>
      <c r="HG2" s="7"/>
      <c r="HH2" s="7"/>
      <c r="HI2" s="7"/>
      <c r="HJ2" s="6"/>
      <c r="HK2" s="7"/>
      <c r="HL2" s="7"/>
      <c r="HM2" s="7"/>
      <c r="HN2" s="7"/>
      <c r="HO2" s="7"/>
      <c r="HP2" s="7"/>
      <c r="HQ2" s="7"/>
      <c r="HR2" s="6"/>
      <c r="HS2" s="7"/>
      <c r="HT2" s="7"/>
      <c r="HU2" s="7"/>
      <c r="HV2" s="7"/>
      <c r="HW2" s="7"/>
      <c r="HX2" s="7"/>
      <c r="HY2" s="7"/>
      <c r="HZ2" s="6"/>
      <c r="IA2" s="7"/>
      <c r="IB2" s="7"/>
      <c r="IC2" s="7"/>
      <c r="ID2" s="7"/>
      <c r="IE2" s="7"/>
      <c r="IF2" s="7"/>
      <c r="IG2" s="7"/>
      <c r="IH2" s="6"/>
    </row>
    <row r="3" spans="2:242" s="8" customFormat="1" ht="15.95" customHeight="1" x14ac:dyDescent="0.2">
      <c r="B3" s="174" t="s">
        <v>67</v>
      </c>
      <c r="C3" s="174"/>
      <c r="D3" s="174"/>
      <c r="E3" s="174"/>
      <c r="F3" s="174"/>
      <c r="G3" s="174"/>
      <c r="H3" s="174"/>
      <c r="I3" s="7"/>
      <c r="J3" s="7"/>
      <c r="K3" s="7"/>
      <c r="L3" s="7"/>
      <c r="M3" s="7"/>
      <c r="N3" s="7"/>
      <c r="O3" s="7"/>
      <c r="P3" s="7"/>
      <c r="Q3" s="7"/>
      <c r="R3" s="6"/>
      <c r="S3" s="7"/>
      <c r="T3" s="7"/>
      <c r="U3" s="7"/>
      <c r="V3" s="7"/>
      <c r="W3" s="7"/>
      <c r="X3" s="7"/>
      <c r="Y3" s="7"/>
      <c r="Z3" s="6"/>
      <c r="AA3" s="7"/>
      <c r="AB3" s="7"/>
      <c r="AC3" s="7"/>
      <c r="AD3" s="7"/>
      <c r="AE3" s="7"/>
      <c r="AF3" s="7"/>
      <c r="AG3" s="7"/>
      <c r="AH3" s="6"/>
      <c r="AI3" s="7"/>
      <c r="AJ3" s="7"/>
      <c r="AK3" s="7"/>
      <c r="AL3" s="7"/>
      <c r="AM3" s="7"/>
      <c r="AN3" s="7"/>
      <c r="AO3" s="7"/>
      <c r="AP3" s="6"/>
      <c r="AQ3" s="7"/>
      <c r="AR3" s="7"/>
      <c r="AS3" s="7"/>
      <c r="AT3" s="7"/>
      <c r="AU3" s="7"/>
      <c r="AV3" s="7"/>
      <c r="AW3" s="7"/>
      <c r="AX3" s="6"/>
      <c r="AY3" s="7"/>
      <c r="AZ3" s="7"/>
      <c r="BA3" s="7"/>
      <c r="BB3" s="7"/>
      <c r="BC3" s="7"/>
      <c r="BD3" s="7"/>
      <c r="BE3" s="7"/>
      <c r="BF3" s="6"/>
      <c r="BG3" s="7"/>
      <c r="BH3" s="7"/>
      <c r="BI3" s="7"/>
      <c r="BJ3" s="7"/>
      <c r="BK3" s="7"/>
      <c r="BL3" s="7"/>
      <c r="BM3" s="7"/>
      <c r="BN3" s="6"/>
      <c r="BO3" s="7"/>
      <c r="BP3" s="7"/>
      <c r="BQ3" s="7"/>
      <c r="BR3" s="7"/>
      <c r="BS3" s="7"/>
      <c r="BT3" s="7"/>
      <c r="BU3" s="7"/>
      <c r="BV3" s="6"/>
      <c r="BW3" s="7"/>
      <c r="BX3" s="7"/>
      <c r="BY3" s="7"/>
      <c r="BZ3" s="7"/>
      <c r="CA3" s="7"/>
      <c r="CB3" s="7"/>
      <c r="CC3" s="7"/>
      <c r="CD3" s="6"/>
      <c r="CE3" s="7"/>
      <c r="CF3" s="7"/>
      <c r="CG3" s="7"/>
      <c r="CH3" s="7"/>
      <c r="CI3" s="7"/>
      <c r="CJ3" s="7"/>
      <c r="CK3" s="7"/>
      <c r="CL3" s="6"/>
      <c r="CM3" s="7"/>
      <c r="CN3" s="7"/>
      <c r="CO3" s="7"/>
      <c r="CP3" s="7"/>
      <c r="CQ3" s="7"/>
      <c r="CR3" s="7"/>
      <c r="CS3" s="7"/>
      <c r="CT3" s="6"/>
      <c r="CU3" s="7"/>
      <c r="CV3" s="7"/>
      <c r="CW3" s="7"/>
      <c r="CX3" s="7"/>
      <c r="CY3" s="7"/>
      <c r="CZ3" s="7"/>
      <c r="DA3" s="7"/>
      <c r="DB3" s="6"/>
      <c r="DC3" s="7"/>
      <c r="DD3" s="7"/>
      <c r="DE3" s="7"/>
      <c r="DF3" s="7"/>
      <c r="DG3" s="7"/>
      <c r="DH3" s="7"/>
      <c r="DI3" s="7"/>
      <c r="DJ3" s="6"/>
      <c r="DK3" s="7"/>
      <c r="DL3" s="7"/>
      <c r="DM3" s="7"/>
      <c r="DN3" s="7"/>
      <c r="DO3" s="7"/>
      <c r="DP3" s="7"/>
      <c r="DQ3" s="7"/>
      <c r="DR3" s="6"/>
      <c r="DS3" s="7"/>
      <c r="DT3" s="7"/>
      <c r="DU3" s="7"/>
      <c r="DV3" s="7"/>
      <c r="DW3" s="7"/>
      <c r="DX3" s="7"/>
      <c r="DY3" s="7"/>
      <c r="DZ3" s="6"/>
      <c r="EA3" s="7"/>
      <c r="EB3" s="7"/>
      <c r="EC3" s="7"/>
      <c r="ED3" s="7"/>
      <c r="EE3" s="7"/>
      <c r="EF3" s="7"/>
      <c r="EG3" s="7"/>
      <c r="EH3" s="6"/>
      <c r="EI3" s="7"/>
      <c r="EJ3" s="7"/>
      <c r="EK3" s="7"/>
      <c r="EL3" s="7"/>
      <c r="EM3" s="7"/>
      <c r="EN3" s="7"/>
      <c r="EO3" s="7"/>
      <c r="EP3" s="6"/>
      <c r="EQ3" s="7"/>
      <c r="ER3" s="7"/>
      <c r="ES3" s="7"/>
      <c r="ET3" s="7"/>
      <c r="EU3" s="7"/>
      <c r="EV3" s="7"/>
      <c r="EW3" s="7"/>
      <c r="EX3" s="6"/>
      <c r="EY3" s="7"/>
      <c r="EZ3" s="7"/>
      <c r="FA3" s="7"/>
      <c r="FB3" s="7"/>
      <c r="FC3" s="7"/>
      <c r="FD3" s="7"/>
      <c r="FE3" s="7"/>
      <c r="FF3" s="6"/>
      <c r="FG3" s="7"/>
      <c r="FH3" s="7"/>
      <c r="FI3" s="7"/>
      <c r="FJ3" s="7"/>
      <c r="FK3" s="7"/>
      <c r="FL3" s="7"/>
      <c r="FM3" s="7"/>
      <c r="FN3" s="6"/>
      <c r="FO3" s="7"/>
      <c r="FP3" s="7"/>
      <c r="FQ3" s="7"/>
      <c r="FR3" s="7"/>
      <c r="FS3" s="7"/>
      <c r="FT3" s="7"/>
      <c r="FU3" s="7"/>
      <c r="FV3" s="6"/>
      <c r="FW3" s="7"/>
      <c r="FX3" s="7"/>
      <c r="FY3" s="7"/>
      <c r="FZ3" s="7"/>
      <c r="GA3" s="7"/>
      <c r="GB3" s="7"/>
      <c r="GC3" s="7"/>
      <c r="GD3" s="6"/>
      <c r="GE3" s="7"/>
      <c r="GF3" s="7"/>
      <c r="GG3" s="7"/>
      <c r="GH3" s="7"/>
      <c r="GI3" s="7"/>
      <c r="GJ3" s="7"/>
      <c r="GK3" s="7"/>
      <c r="GL3" s="6"/>
      <c r="GM3" s="7"/>
      <c r="GN3" s="7"/>
      <c r="GO3" s="7"/>
      <c r="GP3" s="7"/>
      <c r="GQ3" s="7"/>
      <c r="GR3" s="7"/>
      <c r="GS3" s="7"/>
      <c r="GT3" s="6"/>
      <c r="GU3" s="7"/>
      <c r="GV3" s="7"/>
      <c r="GW3" s="7"/>
      <c r="GX3" s="7"/>
      <c r="GY3" s="7"/>
      <c r="GZ3" s="7"/>
      <c r="HA3" s="7"/>
      <c r="HB3" s="6"/>
      <c r="HC3" s="7"/>
      <c r="HD3" s="7"/>
      <c r="HE3" s="7"/>
      <c r="HF3" s="7"/>
      <c r="HG3" s="7"/>
      <c r="HH3" s="7"/>
      <c r="HI3" s="7"/>
      <c r="HJ3" s="6"/>
      <c r="HK3" s="7"/>
      <c r="HL3" s="7"/>
      <c r="HM3" s="7"/>
      <c r="HN3" s="7"/>
      <c r="HO3" s="7"/>
      <c r="HP3" s="7"/>
      <c r="HQ3" s="7"/>
      <c r="HR3" s="6"/>
      <c r="HS3" s="7"/>
      <c r="HT3" s="7"/>
      <c r="HU3" s="7"/>
      <c r="HV3" s="7"/>
      <c r="HW3" s="7"/>
      <c r="HX3" s="7"/>
      <c r="HY3" s="7"/>
      <c r="HZ3" s="6"/>
      <c r="IA3" s="7"/>
      <c r="IB3" s="7"/>
      <c r="IC3" s="7"/>
      <c r="ID3" s="7"/>
      <c r="IE3" s="7"/>
      <c r="IF3" s="7"/>
      <c r="IG3" s="7"/>
      <c r="IH3" s="6"/>
    </row>
    <row r="4" spans="2:242" s="8" customFormat="1" ht="15.95" customHeight="1" x14ac:dyDescent="0.2">
      <c r="B4" s="174" t="s">
        <v>64</v>
      </c>
      <c r="C4" s="174"/>
      <c r="D4" s="174"/>
      <c r="E4" s="174"/>
      <c r="F4" s="174"/>
      <c r="G4" s="174"/>
      <c r="H4" s="174"/>
      <c r="I4" s="7"/>
      <c r="J4" s="7"/>
      <c r="K4" s="7"/>
      <c r="L4" s="7"/>
      <c r="M4" s="7"/>
      <c r="N4" s="7"/>
      <c r="O4" s="7"/>
      <c r="P4" s="7"/>
      <c r="Q4" s="7"/>
      <c r="R4" s="6"/>
      <c r="S4" s="7"/>
      <c r="T4" s="7"/>
      <c r="U4" s="7"/>
      <c r="V4" s="7"/>
      <c r="W4" s="7"/>
      <c r="X4" s="7"/>
      <c r="Y4" s="7"/>
      <c r="Z4" s="6"/>
      <c r="AA4" s="7"/>
      <c r="AB4" s="7"/>
      <c r="AC4" s="7"/>
      <c r="AD4" s="7"/>
      <c r="AE4" s="7"/>
      <c r="AF4" s="7"/>
      <c r="AG4" s="7"/>
      <c r="AH4" s="6"/>
      <c r="AI4" s="7"/>
      <c r="AJ4" s="7"/>
      <c r="AK4" s="7"/>
      <c r="AL4" s="7"/>
      <c r="AM4" s="7"/>
      <c r="AN4" s="7"/>
      <c r="AO4" s="7"/>
      <c r="AP4" s="6"/>
      <c r="AQ4" s="7"/>
      <c r="AR4" s="7"/>
      <c r="AS4" s="7"/>
      <c r="AT4" s="7"/>
      <c r="AU4" s="7"/>
      <c r="AV4" s="7"/>
      <c r="AW4" s="7"/>
      <c r="AX4" s="6"/>
      <c r="AY4" s="7"/>
      <c r="AZ4" s="7"/>
      <c r="BA4" s="7"/>
      <c r="BB4" s="7"/>
      <c r="BC4" s="7"/>
      <c r="BD4" s="7"/>
      <c r="BE4" s="7"/>
      <c r="BF4" s="6"/>
      <c r="BG4" s="7"/>
      <c r="BH4" s="7"/>
      <c r="BI4" s="7"/>
      <c r="BJ4" s="7"/>
      <c r="BK4" s="7"/>
      <c r="BL4" s="7"/>
      <c r="BM4" s="7"/>
      <c r="BN4" s="6"/>
      <c r="BO4" s="7"/>
      <c r="BP4" s="7"/>
      <c r="BQ4" s="7"/>
      <c r="BR4" s="7"/>
      <c r="BS4" s="7"/>
      <c r="BT4" s="7"/>
      <c r="BU4" s="7"/>
      <c r="BV4" s="6"/>
      <c r="BW4" s="7"/>
      <c r="BX4" s="7"/>
      <c r="BY4" s="7"/>
      <c r="BZ4" s="7"/>
      <c r="CA4" s="7"/>
      <c r="CB4" s="7"/>
      <c r="CC4" s="7"/>
      <c r="CD4" s="6"/>
      <c r="CE4" s="7"/>
      <c r="CF4" s="7"/>
      <c r="CG4" s="7"/>
      <c r="CH4" s="7"/>
      <c r="CI4" s="7"/>
      <c r="CJ4" s="7"/>
      <c r="CK4" s="7"/>
      <c r="CL4" s="6"/>
      <c r="CM4" s="7"/>
      <c r="CN4" s="7"/>
      <c r="CO4" s="7"/>
      <c r="CP4" s="7"/>
      <c r="CQ4" s="7"/>
      <c r="CR4" s="7"/>
      <c r="CS4" s="7"/>
      <c r="CT4" s="6"/>
      <c r="CU4" s="7"/>
      <c r="CV4" s="7"/>
      <c r="CW4" s="7"/>
      <c r="CX4" s="7"/>
      <c r="CY4" s="7"/>
      <c r="CZ4" s="7"/>
      <c r="DA4" s="7"/>
      <c r="DB4" s="6"/>
      <c r="DC4" s="7"/>
      <c r="DD4" s="7"/>
      <c r="DE4" s="7"/>
      <c r="DF4" s="7"/>
      <c r="DG4" s="7"/>
      <c r="DH4" s="7"/>
      <c r="DI4" s="7"/>
      <c r="DJ4" s="6"/>
      <c r="DK4" s="7"/>
      <c r="DL4" s="7"/>
      <c r="DM4" s="7"/>
      <c r="DN4" s="7"/>
      <c r="DO4" s="7"/>
      <c r="DP4" s="7"/>
      <c r="DQ4" s="7"/>
      <c r="DR4" s="6"/>
      <c r="DS4" s="7"/>
      <c r="DT4" s="7"/>
      <c r="DU4" s="7"/>
      <c r="DV4" s="7"/>
      <c r="DW4" s="7"/>
      <c r="DX4" s="7"/>
      <c r="DY4" s="7"/>
      <c r="DZ4" s="6"/>
      <c r="EA4" s="7"/>
      <c r="EB4" s="7"/>
      <c r="EC4" s="7"/>
      <c r="ED4" s="7"/>
      <c r="EE4" s="7"/>
      <c r="EF4" s="7"/>
      <c r="EG4" s="7"/>
      <c r="EH4" s="6"/>
      <c r="EI4" s="7"/>
      <c r="EJ4" s="7"/>
      <c r="EK4" s="7"/>
      <c r="EL4" s="7"/>
      <c r="EM4" s="7"/>
      <c r="EN4" s="7"/>
      <c r="EO4" s="7"/>
      <c r="EP4" s="6"/>
      <c r="EQ4" s="7"/>
      <c r="ER4" s="7"/>
      <c r="ES4" s="7"/>
      <c r="ET4" s="7"/>
      <c r="EU4" s="7"/>
      <c r="EV4" s="7"/>
      <c r="EW4" s="7"/>
      <c r="EX4" s="6"/>
      <c r="EY4" s="7"/>
      <c r="EZ4" s="7"/>
      <c r="FA4" s="7"/>
      <c r="FB4" s="7"/>
      <c r="FC4" s="7"/>
      <c r="FD4" s="7"/>
      <c r="FE4" s="7"/>
      <c r="FF4" s="6"/>
      <c r="FG4" s="7"/>
      <c r="FH4" s="7"/>
      <c r="FI4" s="7"/>
      <c r="FJ4" s="7"/>
      <c r="FK4" s="7"/>
      <c r="FL4" s="7"/>
      <c r="FM4" s="7"/>
      <c r="FN4" s="6"/>
      <c r="FO4" s="7"/>
      <c r="FP4" s="7"/>
      <c r="FQ4" s="7"/>
      <c r="FR4" s="7"/>
      <c r="FS4" s="7"/>
      <c r="FT4" s="7"/>
      <c r="FU4" s="7"/>
      <c r="FV4" s="6"/>
      <c r="FW4" s="7"/>
      <c r="FX4" s="7"/>
      <c r="FY4" s="7"/>
      <c r="FZ4" s="7"/>
      <c r="GA4" s="7"/>
      <c r="GB4" s="7"/>
      <c r="GC4" s="7"/>
      <c r="GD4" s="6"/>
      <c r="GE4" s="7"/>
      <c r="GF4" s="7"/>
      <c r="GG4" s="7"/>
      <c r="GH4" s="7"/>
      <c r="GI4" s="7"/>
      <c r="GJ4" s="7"/>
      <c r="GK4" s="7"/>
      <c r="GL4" s="6"/>
      <c r="GM4" s="7"/>
      <c r="GN4" s="7"/>
      <c r="GO4" s="7"/>
      <c r="GP4" s="7"/>
      <c r="GQ4" s="7"/>
      <c r="GR4" s="7"/>
      <c r="GS4" s="7"/>
      <c r="GT4" s="6"/>
      <c r="GU4" s="7"/>
      <c r="GV4" s="7"/>
      <c r="GW4" s="7"/>
      <c r="GX4" s="7"/>
      <c r="GY4" s="7"/>
      <c r="GZ4" s="7"/>
      <c r="HA4" s="7"/>
      <c r="HB4" s="6"/>
      <c r="HC4" s="7"/>
      <c r="HD4" s="7"/>
      <c r="HE4" s="7"/>
      <c r="HF4" s="7"/>
      <c r="HG4" s="7"/>
      <c r="HH4" s="7"/>
      <c r="HI4" s="7"/>
      <c r="HJ4" s="6"/>
      <c r="HK4" s="7"/>
      <c r="HL4" s="7"/>
      <c r="HM4" s="7"/>
      <c r="HN4" s="7"/>
      <c r="HO4" s="7"/>
      <c r="HP4" s="7"/>
      <c r="HQ4" s="7"/>
      <c r="HR4" s="6"/>
      <c r="HS4" s="7"/>
      <c r="HT4" s="7"/>
      <c r="HU4" s="7"/>
      <c r="HV4" s="7"/>
      <c r="HW4" s="7"/>
      <c r="HX4" s="7"/>
      <c r="HY4" s="7"/>
      <c r="HZ4" s="6"/>
      <c r="IA4" s="7"/>
      <c r="IB4" s="7"/>
      <c r="IC4" s="7"/>
      <c r="ID4" s="7"/>
      <c r="IE4" s="7"/>
      <c r="IF4" s="7"/>
      <c r="IG4" s="7"/>
      <c r="IH4" s="6"/>
    </row>
    <row r="5" spans="2:242" ht="36" customHeight="1" x14ac:dyDescent="0.2">
      <c r="B5" s="210" t="s">
        <v>85</v>
      </c>
      <c r="C5" s="210"/>
      <c r="D5" s="210"/>
      <c r="E5" s="210"/>
      <c r="F5" s="210"/>
      <c r="G5" s="210"/>
      <c r="H5" s="210"/>
      <c r="I5" s="33"/>
      <c r="J5" s="33"/>
      <c r="K5" s="33"/>
      <c r="L5" s="33"/>
      <c r="M5" s="33"/>
      <c r="N5" s="33"/>
      <c r="O5" s="33"/>
      <c r="P5" s="33"/>
      <c r="Q5" s="33"/>
      <c r="R5" s="34"/>
      <c r="S5" s="33"/>
      <c r="T5" s="33"/>
      <c r="U5" s="33"/>
      <c r="V5" s="33"/>
      <c r="W5" s="33"/>
      <c r="X5" s="33"/>
      <c r="Y5" s="33"/>
      <c r="Z5" s="34"/>
      <c r="AA5" s="33"/>
      <c r="AB5" s="33"/>
      <c r="AC5" s="33"/>
      <c r="AD5" s="33"/>
      <c r="AE5" s="33"/>
      <c r="AF5" s="33"/>
      <c r="AG5" s="33"/>
      <c r="AH5" s="34"/>
      <c r="AI5" s="33"/>
      <c r="AJ5" s="33"/>
      <c r="AK5" s="33"/>
      <c r="AL5" s="33"/>
      <c r="AM5" s="33"/>
      <c r="AN5" s="33"/>
      <c r="AO5" s="33"/>
      <c r="AP5" s="34"/>
      <c r="AQ5" s="33"/>
      <c r="AR5" s="33"/>
      <c r="AS5" s="33"/>
      <c r="AT5" s="33"/>
      <c r="AU5" s="33"/>
      <c r="AV5" s="33"/>
      <c r="AW5" s="33"/>
      <c r="AX5" s="34"/>
      <c r="AY5" s="33"/>
      <c r="AZ5" s="33"/>
      <c r="BA5" s="33"/>
      <c r="BB5" s="33"/>
      <c r="BC5" s="33"/>
      <c r="BD5" s="33"/>
      <c r="BE5" s="33"/>
      <c r="BF5" s="34"/>
      <c r="BG5" s="33"/>
      <c r="BH5" s="33"/>
      <c r="BI5" s="33"/>
      <c r="BJ5" s="33"/>
      <c r="BK5" s="33"/>
      <c r="BL5" s="33"/>
      <c r="BM5" s="33"/>
      <c r="BN5" s="34"/>
      <c r="BO5" s="33"/>
      <c r="BP5" s="33"/>
      <c r="BQ5" s="33"/>
      <c r="BR5" s="33"/>
      <c r="BS5" s="33"/>
      <c r="BT5" s="33"/>
      <c r="BU5" s="33"/>
      <c r="BV5" s="34"/>
      <c r="BW5" s="33"/>
      <c r="BX5" s="33"/>
      <c r="BY5" s="33"/>
      <c r="BZ5" s="33"/>
      <c r="CA5" s="33"/>
      <c r="CB5" s="33"/>
      <c r="CC5" s="33"/>
      <c r="CD5" s="34"/>
      <c r="CE5" s="33"/>
      <c r="CF5" s="33"/>
      <c r="CG5" s="33"/>
      <c r="CH5" s="33"/>
      <c r="CI5" s="33"/>
      <c r="CJ5" s="33"/>
      <c r="CK5" s="33"/>
      <c r="CL5" s="34"/>
      <c r="CM5" s="33"/>
      <c r="CN5" s="33"/>
      <c r="CO5" s="33"/>
      <c r="CP5" s="33"/>
      <c r="CQ5" s="33"/>
      <c r="CR5" s="33"/>
      <c r="CS5" s="33"/>
      <c r="CT5" s="34"/>
      <c r="CU5" s="33"/>
      <c r="CV5" s="33"/>
      <c r="CW5" s="33"/>
      <c r="CX5" s="33"/>
      <c r="CY5" s="33"/>
      <c r="CZ5" s="33"/>
      <c r="DA5" s="33"/>
      <c r="DB5" s="34"/>
      <c r="DC5" s="33"/>
      <c r="DD5" s="33"/>
      <c r="DE5" s="33"/>
      <c r="DF5" s="33"/>
      <c r="DG5" s="33"/>
      <c r="DH5" s="33"/>
      <c r="DI5" s="33"/>
      <c r="DJ5" s="34"/>
      <c r="DK5" s="33"/>
      <c r="DL5" s="33"/>
      <c r="DM5" s="33"/>
      <c r="DN5" s="33"/>
      <c r="DO5" s="33"/>
      <c r="DP5" s="33"/>
      <c r="DQ5" s="33"/>
      <c r="DR5" s="34"/>
      <c r="DS5" s="33"/>
      <c r="DT5" s="33"/>
      <c r="DU5" s="33"/>
      <c r="DV5" s="33"/>
      <c r="DW5" s="33"/>
      <c r="DX5" s="33"/>
      <c r="DY5" s="33"/>
      <c r="DZ5" s="34"/>
      <c r="EA5" s="33"/>
      <c r="EB5" s="33"/>
      <c r="EC5" s="33"/>
      <c r="ED5" s="33"/>
      <c r="EE5" s="33"/>
      <c r="EF5" s="33"/>
      <c r="EG5" s="33"/>
      <c r="EH5" s="34"/>
      <c r="EI5" s="33"/>
      <c r="EJ5" s="33"/>
      <c r="EK5" s="33"/>
      <c r="EL5" s="33"/>
      <c r="EM5" s="33"/>
      <c r="EN5" s="33"/>
      <c r="EO5" s="33"/>
      <c r="EP5" s="34"/>
      <c r="EQ5" s="33"/>
      <c r="ER5" s="33"/>
      <c r="ES5" s="33"/>
      <c r="ET5" s="33"/>
      <c r="EU5" s="33"/>
      <c r="EV5" s="33"/>
      <c r="EW5" s="33"/>
      <c r="EX5" s="34"/>
      <c r="EY5" s="33"/>
      <c r="EZ5" s="33"/>
      <c r="FA5" s="33"/>
      <c r="FB5" s="33"/>
      <c r="FC5" s="33"/>
      <c r="FD5" s="33"/>
      <c r="FE5" s="33"/>
      <c r="FF5" s="34"/>
      <c r="FG5" s="33"/>
      <c r="FH5" s="33"/>
      <c r="FI5" s="33"/>
      <c r="FJ5" s="33"/>
      <c r="FK5" s="33"/>
      <c r="FL5" s="33"/>
      <c r="FM5" s="33"/>
      <c r="FN5" s="34"/>
      <c r="FO5" s="33"/>
      <c r="FP5" s="33"/>
      <c r="FQ5" s="33"/>
      <c r="FR5" s="33"/>
      <c r="FS5" s="33"/>
      <c r="FT5" s="33"/>
      <c r="FU5" s="33"/>
      <c r="FV5" s="34"/>
      <c r="FW5" s="33"/>
      <c r="FX5" s="33"/>
      <c r="FY5" s="33"/>
      <c r="FZ5" s="33"/>
      <c r="GA5" s="33"/>
      <c r="GB5" s="33"/>
      <c r="GC5" s="33"/>
      <c r="GD5" s="34"/>
      <c r="GE5" s="33"/>
      <c r="GF5" s="33"/>
      <c r="GG5" s="33"/>
      <c r="GH5" s="33"/>
      <c r="GI5" s="33"/>
      <c r="GJ5" s="33"/>
      <c r="GK5" s="33"/>
      <c r="GL5" s="34"/>
      <c r="GM5" s="33"/>
      <c r="GN5" s="33"/>
      <c r="GO5" s="33"/>
      <c r="GP5" s="33"/>
      <c r="GQ5" s="33"/>
      <c r="GR5" s="33"/>
      <c r="GS5" s="33"/>
      <c r="GT5" s="34"/>
      <c r="GU5" s="33"/>
      <c r="GV5" s="33"/>
      <c r="GW5" s="33"/>
      <c r="GX5" s="33"/>
      <c r="GY5" s="33"/>
      <c r="GZ5" s="33"/>
      <c r="HA5" s="33"/>
      <c r="HB5" s="34"/>
      <c r="HC5" s="33"/>
      <c r="HD5" s="33"/>
      <c r="HE5" s="33"/>
      <c r="HF5" s="33"/>
      <c r="HG5" s="33"/>
      <c r="HH5" s="33"/>
      <c r="HI5" s="33"/>
      <c r="HJ5" s="34"/>
      <c r="HK5" s="33"/>
      <c r="HL5" s="33"/>
      <c r="HM5" s="33"/>
      <c r="HN5" s="33"/>
      <c r="HO5" s="33"/>
      <c r="HP5" s="33"/>
      <c r="HQ5" s="33"/>
      <c r="HR5" s="34"/>
      <c r="HS5" s="33"/>
      <c r="HT5" s="33"/>
      <c r="HU5" s="33"/>
      <c r="HV5" s="33"/>
      <c r="HW5" s="33"/>
      <c r="HX5" s="33"/>
      <c r="HY5" s="33"/>
      <c r="HZ5" s="34"/>
      <c r="IA5" s="33"/>
      <c r="IB5" s="33"/>
      <c r="IC5" s="33"/>
      <c r="ID5" s="33"/>
      <c r="IE5" s="33"/>
      <c r="IF5" s="33"/>
      <c r="IG5" s="33"/>
      <c r="IH5" s="34"/>
    </row>
    <row r="6" spans="2:242" ht="18" customHeight="1" x14ac:dyDescent="0.2">
      <c r="B6" s="209" t="s">
        <v>65</v>
      </c>
      <c r="C6" s="209"/>
      <c r="D6" s="209"/>
      <c r="E6" s="209"/>
      <c r="F6" s="209"/>
      <c r="G6" s="209"/>
      <c r="H6" s="209"/>
      <c r="I6" s="33"/>
      <c r="J6" s="33"/>
      <c r="K6" s="33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/>
      <c r="X6" s="33"/>
      <c r="Y6" s="33"/>
      <c r="Z6" s="34"/>
      <c r="AA6" s="33"/>
      <c r="AB6" s="33"/>
      <c r="AC6" s="33"/>
      <c r="AD6" s="33"/>
      <c r="AE6" s="33"/>
      <c r="AF6" s="33"/>
      <c r="AG6" s="33"/>
      <c r="AH6" s="34"/>
      <c r="AI6" s="33"/>
      <c r="AJ6" s="33"/>
      <c r="AK6" s="33"/>
      <c r="AL6" s="33"/>
      <c r="AM6" s="33"/>
      <c r="AN6" s="33"/>
      <c r="AO6" s="33"/>
      <c r="AP6" s="34"/>
      <c r="AQ6" s="33"/>
      <c r="AR6" s="33"/>
      <c r="AS6" s="33"/>
      <c r="AT6" s="33"/>
      <c r="AU6" s="33"/>
      <c r="AV6" s="33"/>
      <c r="AW6" s="33"/>
      <c r="AX6" s="34"/>
      <c r="AY6" s="33"/>
      <c r="AZ6" s="33"/>
      <c r="BA6" s="33"/>
      <c r="BB6" s="33"/>
      <c r="BC6" s="33"/>
      <c r="BD6" s="33"/>
      <c r="BE6" s="33"/>
      <c r="BF6" s="34"/>
      <c r="BG6" s="33"/>
      <c r="BH6" s="33"/>
      <c r="BI6" s="33"/>
      <c r="BJ6" s="33"/>
      <c r="BK6" s="33"/>
      <c r="BL6" s="33"/>
      <c r="BM6" s="33"/>
      <c r="BN6" s="34"/>
      <c r="BO6" s="33"/>
      <c r="BP6" s="33"/>
      <c r="BQ6" s="33"/>
      <c r="BR6" s="33"/>
      <c r="BS6" s="33"/>
      <c r="BT6" s="33"/>
      <c r="BU6" s="33"/>
      <c r="BV6" s="34"/>
      <c r="BW6" s="33"/>
      <c r="BX6" s="33"/>
      <c r="BY6" s="33"/>
      <c r="BZ6" s="33"/>
      <c r="CA6" s="33"/>
      <c r="CB6" s="33"/>
      <c r="CC6" s="33"/>
      <c r="CD6" s="34"/>
      <c r="CE6" s="33"/>
      <c r="CF6" s="33"/>
      <c r="CG6" s="33"/>
      <c r="CH6" s="33"/>
      <c r="CI6" s="33"/>
      <c r="CJ6" s="33"/>
      <c r="CK6" s="33"/>
      <c r="CL6" s="34"/>
      <c r="CM6" s="33"/>
      <c r="CN6" s="33"/>
      <c r="CO6" s="33"/>
      <c r="CP6" s="33"/>
      <c r="CQ6" s="33"/>
      <c r="CR6" s="33"/>
      <c r="CS6" s="33"/>
      <c r="CT6" s="34"/>
      <c r="CU6" s="33"/>
      <c r="CV6" s="33"/>
      <c r="CW6" s="33"/>
      <c r="CX6" s="33"/>
      <c r="CY6" s="33"/>
      <c r="CZ6" s="33"/>
      <c r="DA6" s="33"/>
      <c r="DB6" s="34"/>
      <c r="DC6" s="33"/>
      <c r="DD6" s="33"/>
      <c r="DE6" s="33"/>
      <c r="DF6" s="33"/>
      <c r="DG6" s="33"/>
      <c r="DH6" s="33"/>
      <c r="DI6" s="33"/>
      <c r="DJ6" s="34"/>
      <c r="DK6" s="33"/>
      <c r="DL6" s="33"/>
      <c r="DM6" s="33"/>
      <c r="DN6" s="33"/>
      <c r="DO6" s="33"/>
      <c r="DP6" s="33"/>
      <c r="DQ6" s="33"/>
      <c r="DR6" s="34"/>
      <c r="DS6" s="33"/>
      <c r="DT6" s="33"/>
      <c r="DU6" s="33"/>
      <c r="DV6" s="33"/>
      <c r="DW6" s="33"/>
      <c r="DX6" s="33"/>
      <c r="DY6" s="33"/>
      <c r="DZ6" s="34"/>
      <c r="EA6" s="33"/>
      <c r="EB6" s="33"/>
      <c r="EC6" s="33"/>
      <c r="ED6" s="33"/>
      <c r="EE6" s="33"/>
      <c r="EF6" s="33"/>
      <c r="EG6" s="33"/>
      <c r="EH6" s="34"/>
      <c r="EI6" s="33"/>
      <c r="EJ6" s="33"/>
      <c r="EK6" s="33"/>
      <c r="EL6" s="33"/>
      <c r="EM6" s="33"/>
      <c r="EN6" s="33"/>
      <c r="EO6" s="33"/>
      <c r="EP6" s="34"/>
      <c r="EQ6" s="33"/>
      <c r="ER6" s="33"/>
      <c r="ES6" s="33"/>
      <c r="ET6" s="33"/>
      <c r="EU6" s="33"/>
      <c r="EV6" s="33"/>
      <c r="EW6" s="33"/>
      <c r="EX6" s="34"/>
      <c r="EY6" s="33"/>
      <c r="EZ6" s="33"/>
      <c r="FA6" s="33"/>
      <c r="FB6" s="33"/>
      <c r="FC6" s="33"/>
      <c r="FD6" s="33"/>
      <c r="FE6" s="33"/>
      <c r="FF6" s="34"/>
      <c r="FG6" s="33"/>
      <c r="FH6" s="33"/>
      <c r="FI6" s="33"/>
      <c r="FJ6" s="33"/>
      <c r="FK6" s="33"/>
      <c r="FL6" s="33"/>
      <c r="FM6" s="33"/>
      <c r="FN6" s="34"/>
      <c r="FO6" s="33"/>
      <c r="FP6" s="33"/>
      <c r="FQ6" s="33"/>
      <c r="FR6" s="33"/>
      <c r="FS6" s="33"/>
      <c r="FT6" s="33"/>
      <c r="FU6" s="33"/>
      <c r="FV6" s="34"/>
      <c r="FW6" s="33"/>
      <c r="FX6" s="33"/>
      <c r="FY6" s="33"/>
      <c r="FZ6" s="33"/>
      <c r="GA6" s="33"/>
      <c r="GB6" s="33"/>
      <c r="GC6" s="33"/>
      <c r="GD6" s="34"/>
      <c r="GE6" s="33"/>
      <c r="GF6" s="33"/>
      <c r="GG6" s="33"/>
      <c r="GH6" s="33"/>
      <c r="GI6" s="33"/>
      <c r="GJ6" s="33"/>
      <c r="GK6" s="33"/>
      <c r="GL6" s="34"/>
      <c r="GM6" s="33"/>
      <c r="GN6" s="33"/>
      <c r="GO6" s="33"/>
      <c r="GP6" s="33"/>
      <c r="GQ6" s="33"/>
      <c r="GR6" s="33"/>
      <c r="GS6" s="33"/>
      <c r="GT6" s="34"/>
      <c r="GU6" s="33"/>
      <c r="GV6" s="33"/>
      <c r="GW6" s="33"/>
      <c r="GX6" s="33"/>
      <c r="GY6" s="33"/>
      <c r="GZ6" s="33"/>
      <c r="HA6" s="33"/>
      <c r="HB6" s="34"/>
      <c r="HC6" s="33"/>
      <c r="HD6" s="33"/>
      <c r="HE6" s="33"/>
      <c r="HF6" s="33"/>
      <c r="HG6" s="33"/>
      <c r="HH6" s="33"/>
      <c r="HI6" s="33"/>
      <c r="HJ6" s="34"/>
      <c r="HK6" s="33"/>
      <c r="HL6" s="33"/>
      <c r="HM6" s="33"/>
      <c r="HN6" s="33"/>
      <c r="HO6" s="33"/>
      <c r="HP6" s="33"/>
      <c r="HQ6" s="33"/>
      <c r="HR6" s="34"/>
      <c r="HS6" s="33"/>
      <c r="HT6" s="33"/>
      <c r="HU6" s="33"/>
      <c r="HV6" s="33"/>
      <c r="HW6" s="33"/>
      <c r="HX6" s="33"/>
      <c r="HY6" s="33"/>
      <c r="HZ6" s="34"/>
      <c r="IA6" s="33"/>
      <c r="IB6" s="33"/>
      <c r="IC6" s="33"/>
      <c r="ID6" s="33"/>
      <c r="IE6" s="33"/>
      <c r="IF6" s="33"/>
      <c r="IG6" s="33"/>
      <c r="IH6" s="34"/>
    </row>
    <row r="7" spans="2:242" s="88" customFormat="1" ht="63.75" customHeight="1" x14ac:dyDescent="0.2">
      <c r="B7" s="184" t="s">
        <v>13</v>
      </c>
      <c r="C7" s="199"/>
      <c r="D7" s="186"/>
      <c r="E7" s="184" t="s">
        <v>1</v>
      </c>
      <c r="F7" s="199"/>
      <c r="G7" s="200" t="s">
        <v>3</v>
      </c>
      <c r="H7" s="95" t="s">
        <v>87</v>
      </c>
    </row>
    <row r="8" spans="2:242" s="88" customFormat="1" ht="29.45" customHeight="1" x14ac:dyDescent="0.2">
      <c r="B8" s="44" t="s">
        <v>14</v>
      </c>
      <c r="C8" s="44" t="s">
        <v>15</v>
      </c>
      <c r="D8" s="44" t="s">
        <v>16</v>
      </c>
      <c r="E8" s="44" t="s">
        <v>17</v>
      </c>
      <c r="F8" s="44" t="s">
        <v>18</v>
      </c>
      <c r="G8" s="201"/>
      <c r="H8" s="91" t="s">
        <v>0</v>
      </c>
    </row>
    <row r="9" spans="2:242" ht="15.95" customHeight="1" x14ac:dyDescent="0.2">
      <c r="B9" s="196" t="s">
        <v>19</v>
      </c>
      <c r="C9" s="197"/>
      <c r="D9" s="197"/>
      <c r="E9" s="197"/>
      <c r="F9" s="197"/>
      <c r="G9" s="198"/>
      <c r="H9" s="15">
        <f>+H10</f>
        <v>0</v>
      </c>
    </row>
    <row r="10" spans="2:242" ht="15.95" customHeight="1" x14ac:dyDescent="0.2">
      <c r="B10" s="203" t="s">
        <v>26</v>
      </c>
      <c r="C10" s="202"/>
      <c r="D10" s="202"/>
      <c r="E10" s="202"/>
      <c r="F10" s="202"/>
      <c r="G10" s="36" t="s">
        <v>27</v>
      </c>
      <c r="H10" s="75">
        <f>+H12</f>
        <v>0</v>
      </c>
    </row>
    <row r="11" spans="2:242" ht="15.95" customHeight="1" x14ac:dyDescent="0.2">
      <c r="B11" s="204"/>
      <c r="C11" s="202"/>
      <c r="D11" s="202"/>
      <c r="E11" s="202"/>
      <c r="F11" s="202"/>
      <c r="G11" s="37" t="s">
        <v>2</v>
      </c>
      <c r="H11" s="77"/>
    </row>
    <row r="12" spans="2:242" ht="15.95" customHeight="1" x14ac:dyDescent="0.2">
      <c r="B12" s="204"/>
      <c r="C12" s="203" t="s">
        <v>30</v>
      </c>
      <c r="D12" s="202"/>
      <c r="E12" s="202"/>
      <c r="F12" s="202"/>
      <c r="G12" s="36" t="s">
        <v>29</v>
      </c>
      <c r="H12" s="75">
        <f>+H14</f>
        <v>0</v>
      </c>
    </row>
    <row r="13" spans="2:242" ht="15.95" customHeight="1" x14ac:dyDescent="0.2">
      <c r="B13" s="204"/>
      <c r="C13" s="204"/>
      <c r="D13" s="202"/>
      <c r="E13" s="202"/>
      <c r="F13" s="202"/>
      <c r="G13" s="37" t="s">
        <v>2</v>
      </c>
      <c r="H13" s="77"/>
    </row>
    <row r="14" spans="2:242" ht="15.95" customHeight="1" x14ac:dyDescent="0.2">
      <c r="B14" s="204"/>
      <c r="C14" s="204"/>
      <c r="D14" s="203" t="s">
        <v>35</v>
      </c>
      <c r="E14" s="202"/>
      <c r="F14" s="202"/>
      <c r="G14" s="36" t="s">
        <v>37</v>
      </c>
      <c r="H14" s="75">
        <f>+H16</f>
        <v>0</v>
      </c>
    </row>
    <row r="15" spans="2:242" ht="15.95" customHeight="1" x14ac:dyDescent="0.2">
      <c r="B15" s="204"/>
      <c r="C15" s="204"/>
      <c r="D15" s="204"/>
      <c r="E15" s="202"/>
      <c r="F15" s="202"/>
      <c r="G15" s="37" t="s">
        <v>2</v>
      </c>
      <c r="H15" s="76"/>
    </row>
    <row r="16" spans="2:242" ht="15.95" customHeight="1" x14ac:dyDescent="0.2">
      <c r="B16" s="204"/>
      <c r="C16" s="204"/>
      <c r="D16" s="204"/>
      <c r="E16" s="202"/>
      <c r="F16" s="202"/>
      <c r="G16" s="36" t="s">
        <v>20</v>
      </c>
      <c r="H16" s="75">
        <f>+H18</f>
        <v>0</v>
      </c>
    </row>
    <row r="17" spans="2:8" ht="15.95" customHeight="1" x14ac:dyDescent="0.2">
      <c r="B17" s="204"/>
      <c r="C17" s="204"/>
      <c r="D17" s="204"/>
      <c r="E17" s="202"/>
      <c r="F17" s="202"/>
      <c r="G17" s="37" t="s">
        <v>2</v>
      </c>
      <c r="H17" s="77"/>
    </row>
    <row r="18" spans="2:8" ht="30.75" customHeight="1" x14ac:dyDescent="0.2">
      <c r="B18" s="204"/>
      <c r="C18" s="204"/>
      <c r="D18" s="204"/>
      <c r="E18" s="203">
        <v>1126</v>
      </c>
      <c r="F18" s="202"/>
      <c r="G18" s="38" t="s">
        <v>36</v>
      </c>
      <c r="H18" s="15">
        <f>+H20+H29</f>
        <v>0</v>
      </c>
    </row>
    <row r="19" spans="2:8" ht="15.95" customHeight="1" x14ac:dyDescent="0.2">
      <c r="B19" s="204"/>
      <c r="C19" s="204"/>
      <c r="D19" s="204"/>
      <c r="E19" s="204"/>
      <c r="F19" s="202"/>
      <c r="G19" s="37" t="s">
        <v>2</v>
      </c>
      <c r="H19" s="77"/>
    </row>
    <row r="20" spans="2:8" ht="32.25" customHeight="1" x14ac:dyDescent="0.2">
      <c r="B20" s="204"/>
      <c r="C20" s="204"/>
      <c r="D20" s="204"/>
      <c r="E20" s="204"/>
      <c r="F20" s="206" t="s">
        <v>123</v>
      </c>
      <c r="G20" s="65" t="s">
        <v>111</v>
      </c>
      <c r="H20" s="75">
        <f>H24</f>
        <v>198081.2</v>
      </c>
    </row>
    <row r="21" spans="2:8" ht="15.95" customHeight="1" x14ac:dyDescent="0.2">
      <c r="B21" s="204"/>
      <c r="C21" s="204"/>
      <c r="D21" s="204"/>
      <c r="E21" s="204"/>
      <c r="F21" s="207"/>
      <c r="G21" s="39" t="s">
        <v>24</v>
      </c>
      <c r="H21" s="77"/>
    </row>
    <row r="22" spans="2:8" ht="15.95" customHeight="1" x14ac:dyDescent="0.2">
      <c r="B22" s="204"/>
      <c r="C22" s="204"/>
      <c r="D22" s="204"/>
      <c r="E22" s="204"/>
      <c r="F22" s="207"/>
      <c r="G22" s="163" t="s">
        <v>77</v>
      </c>
      <c r="H22" s="17">
        <f t="shared" ref="H22" si="0">H24</f>
        <v>198081.2</v>
      </c>
    </row>
    <row r="23" spans="2:8" ht="15.95" customHeight="1" x14ac:dyDescent="0.2">
      <c r="B23" s="204"/>
      <c r="C23" s="204"/>
      <c r="D23" s="204"/>
      <c r="E23" s="204"/>
      <c r="F23" s="207"/>
      <c r="G23" s="167" t="s">
        <v>70</v>
      </c>
      <c r="H23" s="18"/>
    </row>
    <row r="24" spans="2:8" ht="15.95" customHeight="1" x14ac:dyDescent="0.2">
      <c r="B24" s="204"/>
      <c r="C24" s="204"/>
      <c r="D24" s="204"/>
      <c r="E24" s="204"/>
      <c r="F24" s="207"/>
      <c r="G24" s="166" t="s">
        <v>31</v>
      </c>
      <c r="H24" s="17">
        <f t="shared" ref="H24" si="1">H25</f>
        <v>198081.2</v>
      </c>
    </row>
    <row r="25" spans="2:8" ht="15.95" customHeight="1" x14ac:dyDescent="0.2">
      <c r="B25" s="204"/>
      <c r="C25" s="204"/>
      <c r="D25" s="204"/>
      <c r="E25" s="204"/>
      <c r="F25" s="207"/>
      <c r="G25" s="166" t="s">
        <v>78</v>
      </c>
      <c r="H25" s="17">
        <f>H26</f>
        <v>198081.2</v>
      </c>
    </row>
    <row r="26" spans="2:8" ht="15.95" customHeight="1" x14ac:dyDescent="0.2">
      <c r="B26" s="204"/>
      <c r="C26" s="204"/>
      <c r="D26" s="204"/>
      <c r="E26" s="204"/>
      <c r="F26" s="207"/>
      <c r="G26" s="166" t="s">
        <v>79</v>
      </c>
      <c r="H26" s="17">
        <f>+H27</f>
        <v>198081.2</v>
      </c>
    </row>
    <row r="27" spans="2:8" s="8" customFormat="1" ht="15.75" customHeight="1" x14ac:dyDescent="0.2">
      <c r="B27" s="204"/>
      <c r="C27" s="204"/>
      <c r="D27" s="204"/>
      <c r="E27" s="204"/>
      <c r="F27" s="207"/>
      <c r="G27" s="167" t="s">
        <v>122</v>
      </c>
      <c r="H27" s="18">
        <f>+H28</f>
        <v>198081.2</v>
      </c>
    </row>
    <row r="28" spans="2:8" s="8" customFormat="1" ht="27" customHeight="1" x14ac:dyDescent="0.2">
      <c r="B28" s="204"/>
      <c r="C28" s="204"/>
      <c r="D28" s="204"/>
      <c r="E28" s="204"/>
      <c r="F28" s="208"/>
      <c r="G28" s="2" t="s">
        <v>138</v>
      </c>
      <c r="H28" s="78">
        <f>+'1'!E19</f>
        <v>198081.2</v>
      </c>
    </row>
    <row r="29" spans="2:8" ht="15" customHeight="1" x14ac:dyDescent="0.2">
      <c r="B29" s="204"/>
      <c r="C29" s="204"/>
      <c r="D29" s="204"/>
      <c r="E29" s="204"/>
      <c r="F29" s="203" t="s">
        <v>52</v>
      </c>
      <c r="G29" s="38" t="s">
        <v>38</v>
      </c>
      <c r="H29" s="17">
        <f>+H31</f>
        <v>-198081.2</v>
      </c>
    </row>
    <row r="30" spans="2:8" ht="15" customHeight="1" x14ac:dyDescent="0.2">
      <c r="B30" s="204"/>
      <c r="C30" s="204"/>
      <c r="D30" s="204"/>
      <c r="E30" s="204"/>
      <c r="F30" s="204"/>
      <c r="G30" s="40" t="s">
        <v>24</v>
      </c>
      <c r="H30" s="18"/>
    </row>
    <row r="31" spans="2:8" s="101" customFormat="1" ht="15" customHeight="1" x14ac:dyDescent="0.2">
      <c r="B31" s="204"/>
      <c r="C31" s="204"/>
      <c r="D31" s="204"/>
      <c r="E31" s="204"/>
      <c r="F31" s="204"/>
      <c r="G31" s="163" t="s">
        <v>77</v>
      </c>
      <c r="H31" s="100">
        <f>+H33</f>
        <v>-198081.2</v>
      </c>
    </row>
    <row r="32" spans="2:8" ht="15" customHeight="1" x14ac:dyDescent="0.2">
      <c r="B32" s="204"/>
      <c r="C32" s="204"/>
      <c r="D32" s="204"/>
      <c r="E32" s="204"/>
      <c r="F32" s="204"/>
      <c r="G32" s="107" t="s">
        <v>70</v>
      </c>
      <c r="H32" s="18"/>
    </row>
    <row r="33" spans="2:11" ht="15" customHeight="1" x14ac:dyDescent="0.2">
      <c r="B33" s="204"/>
      <c r="C33" s="204"/>
      <c r="D33" s="204"/>
      <c r="E33" s="204"/>
      <c r="F33" s="204"/>
      <c r="G33" s="164" t="s">
        <v>31</v>
      </c>
      <c r="H33" s="17">
        <f t="shared" ref="H33:H35" si="2">H34</f>
        <v>-198081.2</v>
      </c>
    </row>
    <row r="34" spans="2:11" ht="15" customHeight="1" x14ac:dyDescent="0.2">
      <c r="B34" s="204"/>
      <c r="C34" s="204"/>
      <c r="D34" s="204"/>
      <c r="E34" s="204"/>
      <c r="F34" s="204"/>
      <c r="G34" s="164" t="s">
        <v>32</v>
      </c>
      <c r="H34" s="17">
        <f>H35</f>
        <v>-198081.2</v>
      </c>
      <c r="K34" s="102"/>
    </row>
    <row r="35" spans="2:11" ht="15" customHeight="1" x14ac:dyDescent="0.2">
      <c r="B35" s="204"/>
      <c r="C35" s="204"/>
      <c r="D35" s="204"/>
      <c r="E35" s="204"/>
      <c r="F35" s="204"/>
      <c r="G35" s="164" t="s">
        <v>33</v>
      </c>
      <c r="H35" s="17">
        <f t="shared" si="2"/>
        <v>-198081.2</v>
      </c>
    </row>
    <row r="36" spans="2:11" ht="15" customHeight="1" x14ac:dyDescent="0.2">
      <c r="B36" s="204"/>
      <c r="C36" s="204"/>
      <c r="D36" s="204"/>
      <c r="E36" s="204"/>
      <c r="F36" s="204"/>
      <c r="G36" s="164" t="s">
        <v>34</v>
      </c>
      <c r="H36" s="17">
        <f>+H37</f>
        <v>-198081.2</v>
      </c>
    </row>
    <row r="37" spans="2:11" ht="15" customHeight="1" x14ac:dyDescent="0.2">
      <c r="B37" s="205"/>
      <c r="C37" s="205"/>
      <c r="D37" s="205"/>
      <c r="E37" s="205"/>
      <c r="F37" s="205"/>
      <c r="G37" s="41" t="s">
        <v>74</v>
      </c>
      <c r="H37" s="78">
        <f>+'2'!G11</f>
        <v>-198081.2</v>
      </c>
    </row>
  </sheetData>
  <mergeCells count="22">
    <mergeCell ref="B1:H1"/>
    <mergeCell ref="B2:H2"/>
    <mergeCell ref="B3:H3"/>
    <mergeCell ref="B4:H4"/>
    <mergeCell ref="B6:H6"/>
    <mergeCell ref="B5:H5"/>
    <mergeCell ref="B9:G9"/>
    <mergeCell ref="B7:D7"/>
    <mergeCell ref="G7:G8"/>
    <mergeCell ref="D10:D13"/>
    <mergeCell ref="E10:E13"/>
    <mergeCell ref="F10:F13"/>
    <mergeCell ref="C10:C11"/>
    <mergeCell ref="E7:F7"/>
    <mergeCell ref="B10:B37"/>
    <mergeCell ref="C12:C37"/>
    <mergeCell ref="D14:D37"/>
    <mergeCell ref="E18:E37"/>
    <mergeCell ref="F29:F37"/>
    <mergeCell ref="F20:F28"/>
    <mergeCell ref="E14:E17"/>
    <mergeCell ref="F14:F1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I26"/>
  <sheetViews>
    <sheetView workbookViewId="0">
      <selection activeCell="H23" sqref="H23"/>
    </sheetView>
  </sheetViews>
  <sheetFormatPr defaultRowHeight="13.5" x14ac:dyDescent="0.2"/>
  <cols>
    <col min="1" max="1" width="2.7109375" style="1" customWidth="1"/>
    <col min="2" max="2" width="10.28515625" style="1" customWidth="1"/>
    <col min="3" max="3" width="12" style="1" customWidth="1"/>
    <col min="4" max="4" width="65.42578125" style="1" customWidth="1"/>
    <col min="5" max="5" width="32.7109375" style="19" customWidth="1"/>
    <col min="6" max="6" width="10.42578125" style="1" bestFit="1" customWidth="1"/>
    <col min="7" max="7" width="9.140625" style="1"/>
    <col min="8" max="8" width="10.42578125" style="1" bestFit="1" customWidth="1"/>
    <col min="9" max="16384" width="9.140625" style="1"/>
  </cols>
  <sheetData>
    <row r="1" spans="2:243" s="8" customFormat="1" ht="14.1" customHeight="1" x14ac:dyDescent="0.2">
      <c r="B1" s="174" t="s">
        <v>131</v>
      </c>
      <c r="C1" s="174"/>
      <c r="D1" s="174"/>
      <c r="E1" s="174"/>
      <c r="F1" s="5"/>
      <c r="G1" s="7"/>
      <c r="H1" s="7"/>
      <c r="I1" s="7"/>
      <c r="J1" s="7"/>
      <c r="K1" s="6"/>
      <c r="L1" s="7"/>
      <c r="M1" s="7"/>
      <c r="N1" s="7"/>
      <c r="O1" s="7"/>
      <c r="P1" s="7"/>
      <c r="Q1" s="7"/>
      <c r="R1" s="7"/>
      <c r="S1" s="6"/>
      <c r="T1" s="7"/>
      <c r="U1" s="7"/>
      <c r="V1" s="7"/>
      <c r="W1" s="7"/>
      <c r="X1" s="7"/>
      <c r="Y1" s="7"/>
      <c r="Z1" s="7"/>
      <c r="AA1" s="6"/>
      <c r="AB1" s="7"/>
      <c r="AC1" s="7"/>
      <c r="AD1" s="7"/>
      <c r="AE1" s="7"/>
      <c r="AF1" s="7"/>
      <c r="AG1" s="7"/>
      <c r="AH1" s="7"/>
      <c r="AI1" s="6"/>
      <c r="AJ1" s="7"/>
      <c r="AK1" s="7"/>
      <c r="AL1" s="7"/>
      <c r="AM1" s="7"/>
      <c r="AN1" s="7"/>
      <c r="AO1" s="7"/>
      <c r="AP1" s="7"/>
      <c r="AQ1" s="6"/>
      <c r="AR1" s="7"/>
      <c r="AS1" s="7"/>
      <c r="AT1" s="7"/>
      <c r="AU1" s="7"/>
      <c r="AV1" s="7"/>
      <c r="AW1" s="7"/>
      <c r="AX1" s="7"/>
      <c r="AY1" s="6"/>
      <c r="AZ1" s="7"/>
      <c r="BA1" s="7"/>
      <c r="BB1" s="7"/>
      <c r="BC1" s="7"/>
      <c r="BD1" s="7"/>
      <c r="BE1" s="7"/>
      <c r="BF1" s="7"/>
      <c r="BG1" s="6"/>
      <c r="BH1" s="7"/>
      <c r="BI1" s="7"/>
      <c r="BJ1" s="7"/>
      <c r="BK1" s="7"/>
      <c r="BL1" s="7"/>
      <c r="BM1" s="7"/>
      <c r="BN1" s="7"/>
      <c r="BO1" s="6"/>
      <c r="BP1" s="7"/>
      <c r="BQ1" s="7"/>
      <c r="BR1" s="7"/>
      <c r="BS1" s="7"/>
      <c r="BT1" s="7"/>
      <c r="BU1" s="7"/>
      <c r="BV1" s="7"/>
      <c r="BW1" s="6"/>
      <c r="BX1" s="7"/>
      <c r="BY1" s="7"/>
      <c r="BZ1" s="7"/>
      <c r="CA1" s="7"/>
      <c r="CB1" s="7"/>
      <c r="CC1" s="7"/>
      <c r="CD1" s="7"/>
      <c r="CE1" s="6"/>
      <c r="CF1" s="7"/>
      <c r="CG1" s="7"/>
      <c r="CH1" s="7"/>
      <c r="CI1" s="7"/>
      <c r="CJ1" s="7"/>
      <c r="CK1" s="7"/>
      <c r="CL1" s="7"/>
      <c r="CM1" s="6"/>
      <c r="CN1" s="7"/>
      <c r="CO1" s="7"/>
      <c r="CP1" s="7"/>
      <c r="CQ1" s="7"/>
      <c r="CR1" s="7"/>
      <c r="CS1" s="7"/>
      <c r="CT1" s="7"/>
      <c r="CU1" s="6"/>
      <c r="CV1" s="7"/>
      <c r="CW1" s="7"/>
      <c r="CX1" s="7"/>
      <c r="CY1" s="7"/>
      <c r="CZ1" s="7"/>
      <c r="DA1" s="7"/>
      <c r="DB1" s="7"/>
      <c r="DC1" s="6"/>
      <c r="DD1" s="7"/>
      <c r="DE1" s="7"/>
      <c r="DF1" s="7"/>
      <c r="DG1" s="7"/>
      <c r="DH1" s="7"/>
      <c r="DI1" s="7"/>
      <c r="DJ1" s="7"/>
      <c r="DK1" s="6"/>
      <c r="DL1" s="7"/>
      <c r="DM1" s="7"/>
      <c r="DN1" s="7"/>
      <c r="DO1" s="7"/>
      <c r="DP1" s="7"/>
      <c r="DQ1" s="7"/>
      <c r="DR1" s="7"/>
      <c r="DS1" s="6"/>
      <c r="DT1" s="7"/>
      <c r="DU1" s="7"/>
      <c r="DV1" s="7"/>
      <c r="DW1" s="7"/>
      <c r="DX1" s="7"/>
      <c r="DY1" s="7"/>
      <c r="DZ1" s="7"/>
      <c r="EA1" s="6"/>
      <c r="EB1" s="7"/>
      <c r="EC1" s="7"/>
      <c r="ED1" s="7"/>
      <c r="EE1" s="7"/>
      <c r="EF1" s="7"/>
      <c r="EG1" s="7"/>
      <c r="EH1" s="7"/>
      <c r="EI1" s="6"/>
      <c r="EJ1" s="7"/>
      <c r="EK1" s="7"/>
      <c r="EL1" s="7"/>
      <c r="EM1" s="7"/>
      <c r="EN1" s="7"/>
      <c r="EO1" s="7"/>
      <c r="EP1" s="7"/>
      <c r="EQ1" s="6"/>
      <c r="ER1" s="7"/>
      <c r="ES1" s="7"/>
      <c r="ET1" s="7"/>
      <c r="EU1" s="7"/>
      <c r="EV1" s="7"/>
      <c r="EW1" s="7"/>
      <c r="EX1" s="7"/>
      <c r="EY1" s="6"/>
      <c r="EZ1" s="7"/>
      <c r="FA1" s="7"/>
      <c r="FB1" s="7"/>
      <c r="FC1" s="7"/>
      <c r="FD1" s="7"/>
      <c r="FE1" s="7"/>
      <c r="FF1" s="7"/>
      <c r="FG1" s="6"/>
      <c r="FH1" s="7"/>
      <c r="FI1" s="7"/>
      <c r="FJ1" s="7"/>
      <c r="FK1" s="7"/>
      <c r="FL1" s="7"/>
      <c r="FM1" s="7"/>
      <c r="FN1" s="7"/>
      <c r="FO1" s="6"/>
      <c r="FP1" s="7"/>
      <c r="FQ1" s="7"/>
      <c r="FR1" s="7"/>
      <c r="FS1" s="7"/>
      <c r="FT1" s="7"/>
      <c r="FU1" s="7"/>
      <c r="FV1" s="7"/>
      <c r="FW1" s="6"/>
      <c r="FX1" s="7"/>
      <c r="FY1" s="7"/>
      <c r="FZ1" s="7"/>
      <c r="GA1" s="7"/>
      <c r="GB1" s="7"/>
      <c r="GC1" s="7"/>
      <c r="GD1" s="7"/>
      <c r="GE1" s="6"/>
      <c r="GF1" s="7"/>
      <c r="GG1" s="7"/>
      <c r="GH1" s="7"/>
      <c r="GI1" s="7"/>
      <c r="GJ1" s="7"/>
      <c r="GK1" s="7"/>
      <c r="GL1" s="7"/>
      <c r="GM1" s="6"/>
      <c r="GN1" s="7"/>
      <c r="GO1" s="7"/>
      <c r="GP1" s="7"/>
      <c r="GQ1" s="7"/>
      <c r="GR1" s="7"/>
      <c r="GS1" s="7"/>
      <c r="GT1" s="7"/>
      <c r="GU1" s="6"/>
      <c r="GV1" s="7"/>
      <c r="GW1" s="7"/>
      <c r="GX1" s="7"/>
      <c r="GY1" s="7"/>
      <c r="GZ1" s="7"/>
      <c r="HA1" s="7"/>
      <c r="HB1" s="7"/>
      <c r="HC1" s="6"/>
      <c r="HD1" s="7"/>
      <c r="HE1" s="7"/>
      <c r="HF1" s="7"/>
      <c r="HG1" s="7"/>
      <c r="HH1" s="7"/>
      <c r="HI1" s="7"/>
      <c r="HJ1" s="7"/>
      <c r="HK1" s="6"/>
      <c r="HL1" s="7"/>
      <c r="HM1" s="7"/>
      <c r="HN1" s="7"/>
      <c r="HO1" s="7"/>
      <c r="HP1" s="7"/>
      <c r="HQ1" s="7"/>
      <c r="HR1" s="7"/>
      <c r="HS1" s="6"/>
      <c r="HT1" s="7"/>
      <c r="HU1" s="7"/>
      <c r="HV1" s="7"/>
      <c r="HW1" s="7"/>
      <c r="HX1" s="7"/>
      <c r="HY1" s="7"/>
      <c r="HZ1" s="7"/>
      <c r="IA1" s="6"/>
      <c r="IB1" s="7"/>
      <c r="IC1" s="7"/>
      <c r="ID1" s="7"/>
      <c r="IE1" s="7"/>
      <c r="IF1" s="7"/>
      <c r="IG1" s="7"/>
      <c r="IH1" s="7"/>
      <c r="II1" s="6"/>
    </row>
    <row r="2" spans="2:243" s="8" customFormat="1" ht="14.1" customHeight="1" x14ac:dyDescent="0.2">
      <c r="B2" s="174" t="s">
        <v>66</v>
      </c>
      <c r="C2" s="174"/>
      <c r="D2" s="174"/>
      <c r="E2" s="174"/>
      <c r="F2" s="5"/>
      <c r="G2" s="7"/>
      <c r="H2" s="7"/>
      <c r="I2" s="7"/>
      <c r="J2" s="7"/>
      <c r="K2" s="6"/>
      <c r="L2" s="7"/>
      <c r="M2" s="7"/>
      <c r="N2" s="7"/>
      <c r="O2" s="7"/>
      <c r="P2" s="7"/>
      <c r="Q2" s="7"/>
      <c r="R2" s="7"/>
      <c r="S2" s="6"/>
      <c r="T2" s="7"/>
      <c r="U2" s="7"/>
      <c r="V2" s="7"/>
      <c r="W2" s="7"/>
      <c r="X2" s="7"/>
      <c r="Y2" s="7"/>
      <c r="Z2" s="7"/>
      <c r="AA2" s="6"/>
      <c r="AB2" s="7"/>
      <c r="AC2" s="7"/>
      <c r="AD2" s="7"/>
      <c r="AE2" s="7"/>
      <c r="AF2" s="7"/>
      <c r="AG2" s="7"/>
      <c r="AH2" s="7"/>
      <c r="AI2" s="6"/>
      <c r="AJ2" s="7"/>
      <c r="AK2" s="7"/>
      <c r="AL2" s="7"/>
      <c r="AM2" s="7"/>
      <c r="AN2" s="7"/>
      <c r="AO2" s="7"/>
      <c r="AP2" s="7"/>
      <c r="AQ2" s="6"/>
      <c r="AR2" s="7"/>
      <c r="AS2" s="7"/>
      <c r="AT2" s="7"/>
      <c r="AU2" s="7"/>
      <c r="AV2" s="7"/>
      <c r="AW2" s="7"/>
      <c r="AX2" s="7"/>
      <c r="AY2" s="6"/>
      <c r="AZ2" s="7"/>
      <c r="BA2" s="7"/>
      <c r="BB2" s="7"/>
      <c r="BC2" s="7"/>
      <c r="BD2" s="7"/>
      <c r="BE2" s="7"/>
      <c r="BF2" s="7"/>
      <c r="BG2" s="6"/>
      <c r="BH2" s="7"/>
      <c r="BI2" s="7"/>
      <c r="BJ2" s="7"/>
      <c r="BK2" s="7"/>
      <c r="BL2" s="7"/>
      <c r="BM2" s="7"/>
      <c r="BN2" s="7"/>
      <c r="BO2" s="6"/>
      <c r="BP2" s="7"/>
      <c r="BQ2" s="7"/>
      <c r="BR2" s="7"/>
      <c r="BS2" s="7"/>
      <c r="BT2" s="7"/>
      <c r="BU2" s="7"/>
      <c r="BV2" s="7"/>
      <c r="BW2" s="6"/>
      <c r="BX2" s="7"/>
      <c r="BY2" s="7"/>
      <c r="BZ2" s="7"/>
      <c r="CA2" s="7"/>
      <c r="CB2" s="7"/>
      <c r="CC2" s="7"/>
      <c r="CD2" s="7"/>
      <c r="CE2" s="6"/>
      <c r="CF2" s="7"/>
      <c r="CG2" s="7"/>
      <c r="CH2" s="7"/>
      <c r="CI2" s="7"/>
      <c r="CJ2" s="7"/>
      <c r="CK2" s="7"/>
      <c r="CL2" s="7"/>
      <c r="CM2" s="6"/>
      <c r="CN2" s="7"/>
      <c r="CO2" s="7"/>
      <c r="CP2" s="7"/>
      <c r="CQ2" s="7"/>
      <c r="CR2" s="7"/>
      <c r="CS2" s="7"/>
      <c r="CT2" s="7"/>
      <c r="CU2" s="6"/>
      <c r="CV2" s="7"/>
      <c r="CW2" s="7"/>
      <c r="CX2" s="7"/>
      <c r="CY2" s="7"/>
      <c r="CZ2" s="7"/>
      <c r="DA2" s="7"/>
      <c r="DB2" s="7"/>
      <c r="DC2" s="6"/>
      <c r="DD2" s="7"/>
      <c r="DE2" s="7"/>
      <c r="DF2" s="7"/>
      <c r="DG2" s="7"/>
      <c r="DH2" s="7"/>
      <c r="DI2" s="7"/>
      <c r="DJ2" s="7"/>
      <c r="DK2" s="6"/>
      <c r="DL2" s="7"/>
      <c r="DM2" s="7"/>
      <c r="DN2" s="7"/>
      <c r="DO2" s="7"/>
      <c r="DP2" s="7"/>
      <c r="DQ2" s="7"/>
      <c r="DR2" s="7"/>
      <c r="DS2" s="6"/>
      <c r="DT2" s="7"/>
      <c r="DU2" s="7"/>
      <c r="DV2" s="7"/>
      <c r="DW2" s="7"/>
      <c r="DX2" s="7"/>
      <c r="DY2" s="7"/>
      <c r="DZ2" s="7"/>
      <c r="EA2" s="6"/>
      <c r="EB2" s="7"/>
      <c r="EC2" s="7"/>
      <c r="ED2" s="7"/>
      <c r="EE2" s="7"/>
      <c r="EF2" s="7"/>
      <c r="EG2" s="7"/>
      <c r="EH2" s="7"/>
      <c r="EI2" s="6"/>
      <c r="EJ2" s="7"/>
      <c r="EK2" s="7"/>
      <c r="EL2" s="7"/>
      <c r="EM2" s="7"/>
      <c r="EN2" s="7"/>
      <c r="EO2" s="7"/>
      <c r="EP2" s="7"/>
      <c r="EQ2" s="6"/>
      <c r="ER2" s="7"/>
      <c r="ES2" s="7"/>
      <c r="ET2" s="7"/>
      <c r="EU2" s="7"/>
      <c r="EV2" s="7"/>
      <c r="EW2" s="7"/>
      <c r="EX2" s="7"/>
      <c r="EY2" s="6"/>
      <c r="EZ2" s="7"/>
      <c r="FA2" s="7"/>
      <c r="FB2" s="7"/>
      <c r="FC2" s="7"/>
      <c r="FD2" s="7"/>
      <c r="FE2" s="7"/>
      <c r="FF2" s="7"/>
      <c r="FG2" s="6"/>
      <c r="FH2" s="7"/>
      <c r="FI2" s="7"/>
      <c r="FJ2" s="7"/>
      <c r="FK2" s="7"/>
      <c r="FL2" s="7"/>
      <c r="FM2" s="7"/>
      <c r="FN2" s="7"/>
      <c r="FO2" s="6"/>
      <c r="FP2" s="7"/>
      <c r="FQ2" s="7"/>
      <c r="FR2" s="7"/>
      <c r="FS2" s="7"/>
      <c r="FT2" s="7"/>
      <c r="FU2" s="7"/>
      <c r="FV2" s="7"/>
      <c r="FW2" s="6"/>
      <c r="FX2" s="7"/>
      <c r="FY2" s="7"/>
      <c r="FZ2" s="7"/>
      <c r="GA2" s="7"/>
      <c r="GB2" s="7"/>
      <c r="GC2" s="7"/>
      <c r="GD2" s="7"/>
      <c r="GE2" s="6"/>
      <c r="GF2" s="7"/>
      <c r="GG2" s="7"/>
      <c r="GH2" s="7"/>
      <c r="GI2" s="7"/>
      <c r="GJ2" s="7"/>
      <c r="GK2" s="7"/>
      <c r="GL2" s="7"/>
      <c r="GM2" s="6"/>
      <c r="GN2" s="7"/>
      <c r="GO2" s="7"/>
      <c r="GP2" s="7"/>
      <c r="GQ2" s="7"/>
      <c r="GR2" s="7"/>
      <c r="GS2" s="7"/>
      <c r="GT2" s="7"/>
      <c r="GU2" s="6"/>
      <c r="GV2" s="7"/>
      <c r="GW2" s="7"/>
      <c r="GX2" s="7"/>
      <c r="GY2" s="7"/>
      <c r="GZ2" s="7"/>
      <c r="HA2" s="7"/>
      <c r="HB2" s="7"/>
      <c r="HC2" s="6"/>
      <c r="HD2" s="7"/>
      <c r="HE2" s="7"/>
      <c r="HF2" s="7"/>
      <c r="HG2" s="7"/>
      <c r="HH2" s="7"/>
      <c r="HI2" s="7"/>
      <c r="HJ2" s="7"/>
      <c r="HK2" s="6"/>
      <c r="HL2" s="7"/>
      <c r="HM2" s="7"/>
      <c r="HN2" s="7"/>
      <c r="HO2" s="7"/>
      <c r="HP2" s="7"/>
      <c r="HQ2" s="7"/>
      <c r="HR2" s="7"/>
      <c r="HS2" s="6"/>
      <c r="HT2" s="7"/>
      <c r="HU2" s="7"/>
      <c r="HV2" s="7"/>
      <c r="HW2" s="7"/>
      <c r="HX2" s="7"/>
      <c r="HY2" s="7"/>
      <c r="HZ2" s="7"/>
      <c r="IA2" s="6"/>
      <c r="IB2" s="7"/>
      <c r="IC2" s="7"/>
      <c r="ID2" s="7"/>
      <c r="IE2" s="7"/>
      <c r="IF2" s="7"/>
      <c r="IG2" s="7"/>
      <c r="IH2" s="7"/>
      <c r="II2" s="6"/>
    </row>
    <row r="3" spans="2:243" s="8" customFormat="1" ht="14.1" customHeight="1" x14ac:dyDescent="0.2">
      <c r="B3" s="174" t="s">
        <v>67</v>
      </c>
      <c r="C3" s="174"/>
      <c r="D3" s="174"/>
      <c r="E3" s="174"/>
      <c r="F3" s="5"/>
      <c r="G3" s="7"/>
      <c r="H3" s="7"/>
      <c r="I3" s="7"/>
      <c r="J3" s="7"/>
      <c r="K3" s="6"/>
      <c r="L3" s="7"/>
      <c r="M3" s="7"/>
      <c r="N3" s="7"/>
      <c r="O3" s="7"/>
      <c r="P3" s="7"/>
      <c r="Q3" s="7"/>
      <c r="R3" s="7"/>
      <c r="S3" s="6"/>
      <c r="T3" s="7"/>
      <c r="U3" s="7"/>
      <c r="V3" s="7"/>
      <c r="W3" s="7"/>
      <c r="X3" s="7"/>
      <c r="Y3" s="7"/>
      <c r="Z3" s="7"/>
      <c r="AA3" s="6"/>
      <c r="AB3" s="7"/>
      <c r="AC3" s="7"/>
      <c r="AD3" s="7"/>
      <c r="AE3" s="7"/>
      <c r="AF3" s="7"/>
      <c r="AG3" s="7"/>
      <c r="AH3" s="7"/>
      <c r="AI3" s="6"/>
      <c r="AJ3" s="7"/>
      <c r="AK3" s="7"/>
      <c r="AL3" s="7"/>
      <c r="AM3" s="7"/>
      <c r="AN3" s="7"/>
      <c r="AO3" s="7"/>
      <c r="AP3" s="7"/>
      <c r="AQ3" s="6"/>
      <c r="AR3" s="7"/>
      <c r="AS3" s="7"/>
      <c r="AT3" s="7"/>
      <c r="AU3" s="7"/>
      <c r="AV3" s="7"/>
      <c r="AW3" s="7"/>
      <c r="AX3" s="7"/>
      <c r="AY3" s="6"/>
      <c r="AZ3" s="7"/>
      <c r="BA3" s="7"/>
      <c r="BB3" s="7"/>
      <c r="BC3" s="7"/>
      <c r="BD3" s="7"/>
      <c r="BE3" s="7"/>
      <c r="BF3" s="7"/>
      <c r="BG3" s="6"/>
      <c r="BH3" s="7"/>
      <c r="BI3" s="7"/>
      <c r="BJ3" s="7"/>
      <c r="BK3" s="7"/>
      <c r="BL3" s="7"/>
      <c r="BM3" s="7"/>
      <c r="BN3" s="7"/>
      <c r="BO3" s="6"/>
      <c r="BP3" s="7"/>
      <c r="BQ3" s="7"/>
      <c r="BR3" s="7"/>
      <c r="BS3" s="7"/>
      <c r="BT3" s="7"/>
      <c r="BU3" s="7"/>
      <c r="BV3" s="7"/>
      <c r="BW3" s="6"/>
      <c r="BX3" s="7"/>
      <c r="BY3" s="7"/>
      <c r="BZ3" s="7"/>
      <c r="CA3" s="7"/>
      <c r="CB3" s="7"/>
      <c r="CC3" s="7"/>
      <c r="CD3" s="7"/>
      <c r="CE3" s="6"/>
      <c r="CF3" s="7"/>
      <c r="CG3" s="7"/>
      <c r="CH3" s="7"/>
      <c r="CI3" s="7"/>
      <c r="CJ3" s="7"/>
      <c r="CK3" s="7"/>
      <c r="CL3" s="7"/>
      <c r="CM3" s="6"/>
      <c r="CN3" s="7"/>
      <c r="CO3" s="7"/>
      <c r="CP3" s="7"/>
      <c r="CQ3" s="7"/>
      <c r="CR3" s="7"/>
      <c r="CS3" s="7"/>
      <c r="CT3" s="7"/>
      <c r="CU3" s="6"/>
      <c r="CV3" s="7"/>
      <c r="CW3" s="7"/>
      <c r="CX3" s="7"/>
      <c r="CY3" s="7"/>
      <c r="CZ3" s="7"/>
      <c r="DA3" s="7"/>
      <c r="DB3" s="7"/>
      <c r="DC3" s="6"/>
      <c r="DD3" s="7"/>
      <c r="DE3" s="7"/>
      <c r="DF3" s="7"/>
      <c r="DG3" s="7"/>
      <c r="DH3" s="7"/>
      <c r="DI3" s="7"/>
      <c r="DJ3" s="7"/>
      <c r="DK3" s="6"/>
      <c r="DL3" s="7"/>
      <c r="DM3" s="7"/>
      <c r="DN3" s="7"/>
      <c r="DO3" s="7"/>
      <c r="DP3" s="7"/>
      <c r="DQ3" s="7"/>
      <c r="DR3" s="7"/>
      <c r="DS3" s="6"/>
      <c r="DT3" s="7"/>
      <c r="DU3" s="7"/>
      <c r="DV3" s="7"/>
      <c r="DW3" s="7"/>
      <c r="DX3" s="7"/>
      <c r="DY3" s="7"/>
      <c r="DZ3" s="7"/>
      <c r="EA3" s="6"/>
      <c r="EB3" s="7"/>
      <c r="EC3" s="7"/>
      <c r="ED3" s="7"/>
      <c r="EE3" s="7"/>
      <c r="EF3" s="7"/>
      <c r="EG3" s="7"/>
      <c r="EH3" s="7"/>
      <c r="EI3" s="6"/>
      <c r="EJ3" s="7"/>
      <c r="EK3" s="7"/>
      <c r="EL3" s="7"/>
      <c r="EM3" s="7"/>
      <c r="EN3" s="7"/>
      <c r="EO3" s="7"/>
      <c r="EP3" s="7"/>
      <c r="EQ3" s="6"/>
      <c r="ER3" s="7"/>
      <c r="ES3" s="7"/>
      <c r="ET3" s="7"/>
      <c r="EU3" s="7"/>
      <c r="EV3" s="7"/>
      <c r="EW3" s="7"/>
      <c r="EX3" s="7"/>
      <c r="EY3" s="6"/>
      <c r="EZ3" s="7"/>
      <c r="FA3" s="7"/>
      <c r="FB3" s="7"/>
      <c r="FC3" s="7"/>
      <c r="FD3" s="7"/>
      <c r="FE3" s="7"/>
      <c r="FF3" s="7"/>
      <c r="FG3" s="6"/>
      <c r="FH3" s="7"/>
      <c r="FI3" s="7"/>
      <c r="FJ3" s="7"/>
      <c r="FK3" s="7"/>
      <c r="FL3" s="7"/>
      <c r="FM3" s="7"/>
      <c r="FN3" s="7"/>
      <c r="FO3" s="6"/>
      <c r="FP3" s="7"/>
      <c r="FQ3" s="7"/>
      <c r="FR3" s="7"/>
      <c r="FS3" s="7"/>
      <c r="FT3" s="7"/>
      <c r="FU3" s="7"/>
      <c r="FV3" s="7"/>
      <c r="FW3" s="6"/>
      <c r="FX3" s="7"/>
      <c r="FY3" s="7"/>
      <c r="FZ3" s="7"/>
      <c r="GA3" s="7"/>
      <c r="GB3" s="7"/>
      <c r="GC3" s="7"/>
      <c r="GD3" s="7"/>
      <c r="GE3" s="6"/>
      <c r="GF3" s="7"/>
      <c r="GG3" s="7"/>
      <c r="GH3" s="7"/>
      <c r="GI3" s="7"/>
      <c r="GJ3" s="7"/>
      <c r="GK3" s="7"/>
      <c r="GL3" s="7"/>
      <c r="GM3" s="6"/>
      <c r="GN3" s="7"/>
      <c r="GO3" s="7"/>
      <c r="GP3" s="7"/>
      <c r="GQ3" s="7"/>
      <c r="GR3" s="7"/>
      <c r="GS3" s="7"/>
      <c r="GT3" s="7"/>
      <c r="GU3" s="6"/>
      <c r="GV3" s="7"/>
      <c r="GW3" s="7"/>
      <c r="GX3" s="7"/>
      <c r="GY3" s="7"/>
      <c r="GZ3" s="7"/>
      <c r="HA3" s="7"/>
      <c r="HB3" s="7"/>
      <c r="HC3" s="6"/>
      <c r="HD3" s="7"/>
      <c r="HE3" s="7"/>
      <c r="HF3" s="7"/>
      <c r="HG3" s="7"/>
      <c r="HH3" s="7"/>
      <c r="HI3" s="7"/>
      <c r="HJ3" s="7"/>
      <c r="HK3" s="6"/>
      <c r="HL3" s="7"/>
      <c r="HM3" s="7"/>
      <c r="HN3" s="7"/>
      <c r="HO3" s="7"/>
      <c r="HP3" s="7"/>
      <c r="HQ3" s="7"/>
      <c r="HR3" s="7"/>
      <c r="HS3" s="6"/>
      <c r="HT3" s="7"/>
      <c r="HU3" s="7"/>
      <c r="HV3" s="7"/>
      <c r="HW3" s="7"/>
      <c r="HX3" s="7"/>
      <c r="HY3" s="7"/>
      <c r="HZ3" s="7"/>
      <c r="IA3" s="6"/>
      <c r="IB3" s="7"/>
      <c r="IC3" s="7"/>
      <c r="ID3" s="7"/>
      <c r="IE3" s="7"/>
      <c r="IF3" s="7"/>
      <c r="IG3" s="7"/>
      <c r="IH3" s="7"/>
      <c r="II3" s="6"/>
    </row>
    <row r="4" spans="2:243" s="8" customFormat="1" ht="14.1" customHeight="1" x14ac:dyDescent="0.2">
      <c r="B4" s="174" t="s">
        <v>64</v>
      </c>
      <c r="C4" s="174"/>
      <c r="D4" s="174"/>
      <c r="E4" s="174"/>
      <c r="F4" s="5"/>
      <c r="G4" s="7"/>
      <c r="H4" s="7"/>
      <c r="I4" s="7"/>
      <c r="J4" s="7"/>
      <c r="K4" s="6"/>
      <c r="L4" s="7"/>
      <c r="M4" s="7"/>
      <c r="N4" s="7"/>
      <c r="O4" s="7"/>
      <c r="P4" s="7"/>
      <c r="Q4" s="7"/>
      <c r="R4" s="7"/>
      <c r="S4" s="6"/>
      <c r="T4" s="7"/>
      <c r="U4" s="7"/>
      <c r="V4" s="7"/>
      <c r="W4" s="7"/>
      <c r="X4" s="7"/>
      <c r="Y4" s="7"/>
      <c r="Z4" s="7"/>
      <c r="AA4" s="6"/>
      <c r="AB4" s="7"/>
      <c r="AC4" s="7"/>
      <c r="AD4" s="7"/>
      <c r="AE4" s="7"/>
      <c r="AF4" s="7"/>
      <c r="AG4" s="7"/>
      <c r="AH4" s="7"/>
      <c r="AI4" s="6"/>
      <c r="AJ4" s="7"/>
      <c r="AK4" s="7"/>
      <c r="AL4" s="7"/>
      <c r="AM4" s="7"/>
      <c r="AN4" s="7"/>
      <c r="AO4" s="7"/>
      <c r="AP4" s="7"/>
      <c r="AQ4" s="6"/>
      <c r="AR4" s="7"/>
      <c r="AS4" s="7"/>
      <c r="AT4" s="7"/>
      <c r="AU4" s="7"/>
      <c r="AV4" s="7"/>
      <c r="AW4" s="7"/>
      <c r="AX4" s="7"/>
      <c r="AY4" s="6"/>
      <c r="AZ4" s="7"/>
      <c r="BA4" s="7"/>
      <c r="BB4" s="7"/>
      <c r="BC4" s="7"/>
      <c r="BD4" s="7"/>
      <c r="BE4" s="7"/>
      <c r="BF4" s="7"/>
      <c r="BG4" s="6"/>
      <c r="BH4" s="7"/>
      <c r="BI4" s="7"/>
      <c r="BJ4" s="7"/>
      <c r="BK4" s="7"/>
      <c r="BL4" s="7"/>
      <c r="BM4" s="7"/>
      <c r="BN4" s="7"/>
      <c r="BO4" s="6"/>
      <c r="BP4" s="7"/>
      <c r="BQ4" s="7"/>
      <c r="BR4" s="7"/>
      <c r="BS4" s="7"/>
      <c r="BT4" s="7"/>
      <c r="BU4" s="7"/>
      <c r="BV4" s="7"/>
      <c r="BW4" s="6"/>
      <c r="BX4" s="7"/>
      <c r="BY4" s="7"/>
      <c r="BZ4" s="7"/>
      <c r="CA4" s="7"/>
      <c r="CB4" s="7"/>
      <c r="CC4" s="7"/>
      <c r="CD4" s="7"/>
      <c r="CE4" s="6"/>
      <c r="CF4" s="7"/>
      <c r="CG4" s="7"/>
      <c r="CH4" s="7"/>
      <c r="CI4" s="7"/>
      <c r="CJ4" s="7"/>
      <c r="CK4" s="7"/>
      <c r="CL4" s="7"/>
      <c r="CM4" s="6"/>
      <c r="CN4" s="7"/>
      <c r="CO4" s="7"/>
      <c r="CP4" s="7"/>
      <c r="CQ4" s="7"/>
      <c r="CR4" s="7"/>
      <c r="CS4" s="7"/>
      <c r="CT4" s="7"/>
      <c r="CU4" s="6"/>
      <c r="CV4" s="7"/>
      <c r="CW4" s="7"/>
      <c r="CX4" s="7"/>
      <c r="CY4" s="7"/>
      <c r="CZ4" s="7"/>
      <c r="DA4" s="7"/>
      <c r="DB4" s="7"/>
      <c r="DC4" s="6"/>
      <c r="DD4" s="7"/>
      <c r="DE4" s="7"/>
      <c r="DF4" s="7"/>
      <c r="DG4" s="7"/>
      <c r="DH4" s="7"/>
      <c r="DI4" s="7"/>
      <c r="DJ4" s="7"/>
      <c r="DK4" s="6"/>
      <c r="DL4" s="7"/>
      <c r="DM4" s="7"/>
      <c r="DN4" s="7"/>
      <c r="DO4" s="7"/>
      <c r="DP4" s="7"/>
      <c r="DQ4" s="7"/>
      <c r="DR4" s="7"/>
      <c r="DS4" s="6"/>
      <c r="DT4" s="7"/>
      <c r="DU4" s="7"/>
      <c r="DV4" s="7"/>
      <c r="DW4" s="7"/>
      <c r="DX4" s="7"/>
      <c r="DY4" s="7"/>
      <c r="DZ4" s="7"/>
      <c r="EA4" s="6"/>
      <c r="EB4" s="7"/>
      <c r="EC4" s="7"/>
      <c r="ED4" s="7"/>
      <c r="EE4" s="7"/>
      <c r="EF4" s="7"/>
      <c r="EG4" s="7"/>
      <c r="EH4" s="7"/>
      <c r="EI4" s="6"/>
      <c r="EJ4" s="7"/>
      <c r="EK4" s="7"/>
      <c r="EL4" s="7"/>
      <c r="EM4" s="7"/>
      <c r="EN4" s="7"/>
      <c r="EO4" s="7"/>
      <c r="EP4" s="7"/>
      <c r="EQ4" s="6"/>
      <c r="ER4" s="7"/>
      <c r="ES4" s="7"/>
      <c r="ET4" s="7"/>
      <c r="EU4" s="7"/>
      <c r="EV4" s="7"/>
      <c r="EW4" s="7"/>
      <c r="EX4" s="7"/>
      <c r="EY4" s="6"/>
      <c r="EZ4" s="7"/>
      <c r="FA4" s="7"/>
      <c r="FB4" s="7"/>
      <c r="FC4" s="7"/>
      <c r="FD4" s="7"/>
      <c r="FE4" s="7"/>
      <c r="FF4" s="7"/>
      <c r="FG4" s="6"/>
      <c r="FH4" s="7"/>
      <c r="FI4" s="7"/>
      <c r="FJ4" s="7"/>
      <c r="FK4" s="7"/>
      <c r="FL4" s="7"/>
      <c r="FM4" s="7"/>
      <c r="FN4" s="7"/>
      <c r="FO4" s="6"/>
      <c r="FP4" s="7"/>
      <c r="FQ4" s="7"/>
      <c r="FR4" s="7"/>
      <c r="FS4" s="7"/>
      <c r="FT4" s="7"/>
      <c r="FU4" s="7"/>
      <c r="FV4" s="7"/>
      <c r="FW4" s="6"/>
      <c r="FX4" s="7"/>
      <c r="FY4" s="7"/>
      <c r="FZ4" s="7"/>
      <c r="GA4" s="7"/>
      <c r="GB4" s="7"/>
      <c r="GC4" s="7"/>
      <c r="GD4" s="7"/>
      <c r="GE4" s="6"/>
      <c r="GF4" s="7"/>
      <c r="GG4" s="7"/>
      <c r="GH4" s="7"/>
      <c r="GI4" s="7"/>
      <c r="GJ4" s="7"/>
      <c r="GK4" s="7"/>
      <c r="GL4" s="7"/>
      <c r="GM4" s="6"/>
      <c r="GN4" s="7"/>
      <c r="GO4" s="7"/>
      <c r="GP4" s="7"/>
      <c r="GQ4" s="7"/>
      <c r="GR4" s="7"/>
      <c r="GS4" s="7"/>
      <c r="GT4" s="7"/>
      <c r="GU4" s="6"/>
      <c r="GV4" s="7"/>
      <c r="GW4" s="7"/>
      <c r="GX4" s="7"/>
      <c r="GY4" s="7"/>
      <c r="GZ4" s="7"/>
      <c r="HA4" s="7"/>
      <c r="HB4" s="7"/>
      <c r="HC4" s="6"/>
      <c r="HD4" s="7"/>
      <c r="HE4" s="7"/>
      <c r="HF4" s="7"/>
      <c r="HG4" s="7"/>
      <c r="HH4" s="7"/>
      <c r="HI4" s="7"/>
      <c r="HJ4" s="7"/>
      <c r="HK4" s="6"/>
      <c r="HL4" s="7"/>
      <c r="HM4" s="7"/>
      <c r="HN4" s="7"/>
      <c r="HO4" s="7"/>
      <c r="HP4" s="7"/>
      <c r="HQ4" s="7"/>
      <c r="HR4" s="7"/>
      <c r="HS4" s="6"/>
      <c r="HT4" s="7"/>
      <c r="HU4" s="7"/>
      <c r="HV4" s="7"/>
      <c r="HW4" s="7"/>
      <c r="HX4" s="7"/>
      <c r="HY4" s="7"/>
      <c r="HZ4" s="7"/>
      <c r="IA4" s="6"/>
      <c r="IB4" s="7"/>
      <c r="IC4" s="7"/>
      <c r="ID4" s="7"/>
      <c r="IE4" s="7"/>
      <c r="IF4" s="7"/>
      <c r="IG4" s="7"/>
      <c r="IH4" s="7"/>
      <c r="II4" s="6"/>
    </row>
    <row r="5" spans="2:243" ht="14.1" customHeight="1" x14ac:dyDescent="0.2"/>
    <row r="6" spans="2:243" ht="49.5" customHeight="1" x14ac:dyDescent="0.2">
      <c r="B6" s="173" t="s">
        <v>139</v>
      </c>
      <c r="C6" s="173"/>
      <c r="D6" s="173"/>
      <c r="E6" s="173"/>
    </row>
    <row r="7" spans="2:243" ht="20.25" customHeight="1" x14ac:dyDescent="0.2">
      <c r="B7" s="211" t="s">
        <v>65</v>
      </c>
      <c r="C7" s="211"/>
      <c r="D7" s="211"/>
      <c r="E7" s="211"/>
    </row>
    <row r="8" spans="2:243" ht="40.5" customHeight="1" x14ac:dyDescent="0.2">
      <c r="B8" s="190" t="s">
        <v>43</v>
      </c>
      <c r="C8" s="190"/>
      <c r="D8" s="191" t="s">
        <v>44</v>
      </c>
      <c r="E8" s="92" t="s">
        <v>62</v>
      </c>
    </row>
    <row r="9" spans="2:243" ht="25.5" customHeight="1" x14ac:dyDescent="0.2">
      <c r="B9" s="149" t="s">
        <v>17</v>
      </c>
      <c r="C9" s="149" t="s">
        <v>18</v>
      </c>
      <c r="D9" s="191"/>
      <c r="E9" s="92" t="s">
        <v>0</v>
      </c>
    </row>
    <row r="10" spans="2:243" s="99" customFormat="1" ht="24.75" customHeight="1" x14ac:dyDescent="0.2">
      <c r="B10" s="148"/>
      <c r="C10" s="9"/>
      <c r="D10" s="9" t="s">
        <v>51</v>
      </c>
      <c r="E10" s="17">
        <f>+E12</f>
        <v>-198081.2</v>
      </c>
    </row>
    <row r="11" spans="2:243" ht="17.25" customHeight="1" x14ac:dyDescent="0.2">
      <c r="B11" s="152"/>
      <c r="C11" s="152"/>
      <c r="D11" s="2" t="s">
        <v>50</v>
      </c>
      <c r="E11" s="18"/>
    </row>
    <row r="12" spans="2:243" s="99" customFormat="1" ht="28.5" customHeight="1" x14ac:dyDescent="0.2">
      <c r="B12" s="187">
        <v>1126</v>
      </c>
      <c r="C12" s="187">
        <v>31003</v>
      </c>
      <c r="D12" s="163" t="s">
        <v>38</v>
      </c>
      <c r="E12" s="17">
        <f>+E14+E21</f>
        <v>-198081.2</v>
      </c>
    </row>
    <row r="13" spans="2:243" ht="12.75" customHeight="1" x14ac:dyDescent="0.2">
      <c r="B13" s="188"/>
      <c r="C13" s="188"/>
      <c r="D13" s="4" t="s">
        <v>119</v>
      </c>
      <c r="E13" s="18"/>
    </row>
    <row r="14" spans="2:243" s="99" customFormat="1" ht="15.95" customHeight="1" x14ac:dyDescent="0.2">
      <c r="B14" s="188"/>
      <c r="C14" s="188"/>
      <c r="D14" s="159" t="s">
        <v>157</v>
      </c>
      <c r="E14" s="160">
        <f>+E16+E19</f>
        <v>-198081.2</v>
      </c>
    </row>
    <row r="15" spans="2:243" ht="15.95" customHeight="1" x14ac:dyDescent="0.2">
      <c r="B15" s="188"/>
      <c r="C15" s="188"/>
      <c r="D15" s="4" t="s">
        <v>120</v>
      </c>
      <c r="E15" s="18"/>
    </row>
    <row r="16" spans="2:243" s="99" customFormat="1" ht="15.95" customHeight="1" x14ac:dyDescent="0.2">
      <c r="B16" s="188"/>
      <c r="C16" s="188"/>
      <c r="D16" s="10" t="s">
        <v>86</v>
      </c>
      <c r="E16" s="17">
        <f>+E17+E18</f>
        <v>-132081.20000000001</v>
      </c>
    </row>
    <row r="17" spans="2:8" ht="15.95" customHeight="1" x14ac:dyDescent="0.2">
      <c r="B17" s="188"/>
      <c r="C17" s="188"/>
      <c r="D17" s="168" t="s">
        <v>76</v>
      </c>
      <c r="E17" s="18">
        <f>+'2'!G16</f>
        <v>-66081.2</v>
      </c>
      <c r="F17" s="109"/>
      <c r="H17" s="109"/>
    </row>
    <row r="18" spans="2:8" ht="18" customHeight="1" x14ac:dyDescent="0.2">
      <c r="B18" s="188"/>
      <c r="C18" s="188"/>
      <c r="D18" s="168" t="s">
        <v>90</v>
      </c>
      <c r="E18" s="13">
        <f>+'2'!G17</f>
        <v>-66000</v>
      </c>
      <c r="H18" s="109"/>
    </row>
    <row r="19" spans="2:8" s="151" customFormat="1" x14ac:dyDescent="0.2">
      <c r="B19" s="188"/>
      <c r="C19" s="188"/>
      <c r="D19" s="169" t="s">
        <v>156</v>
      </c>
      <c r="E19" s="104">
        <f>+E20</f>
        <v>-66000</v>
      </c>
    </row>
    <row r="20" spans="2:8" x14ac:dyDescent="0.2">
      <c r="B20" s="188"/>
      <c r="C20" s="188"/>
      <c r="D20" s="170" t="s">
        <v>130</v>
      </c>
      <c r="E20" s="103">
        <f>+'2'!G23</f>
        <v>-66000</v>
      </c>
    </row>
    <row r="21" spans="2:8" s="99" customFormat="1" x14ac:dyDescent="0.2">
      <c r="B21" s="188"/>
      <c r="C21" s="188"/>
      <c r="D21" s="157" t="s">
        <v>134</v>
      </c>
      <c r="E21" s="158">
        <f>E23+E25</f>
        <v>0</v>
      </c>
    </row>
    <row r="22" spans="2:8" x14ac:dyDescent="0.2">
      <c r="B22" s="188"/>
      <c r="C22" s="188"/>
      <c r="D22" s="4" t="s">
        <v>133</v>
      </c>
      <c r="E22" s="103"/>
    </row>
    <row r="23" spans="2:8" s="99" customFormat="1" x14ac:dyDescent="0.2">
      <c r="B23" s="188"/>
      <c r="C23" s="188"/>
      <c r="D23" s="10" t="s">
        <v>125</v>
      </c>
      <c r="E23" s="104">
        <f>+E24</f>
        <v>-155151.5</v>
      </c>
    </row>
    <row r="24" spans="2:8" x14ac:dyDescent="0.2">
      <c r="B24" s="188"/>
      <c r="C24" s="188"/>
      <c r="D24" s="170" t="s">
        <v>126</v>
      </c>
      <c r="E24" s="103">
        <f>+'2'!F19</f>
        <v>-155151.5</v>
      </c>
    </row>
    <row r="25" spans="2:8" s="99" customFormat="1" x14ac:dyDescent="0.2">
      <c r="B25" s="188"/>
      <c r="C25" s="188"/>
      <c r="D25" s="169" t="s">
        <v>127</v>
      </c>
      <c r="E25" s="104">
        <f>+E26</f>
        <v>155151.5</v>
      </c>
    </row>
    <row r="26" spans="2:8" x14ac:dyDescent="0.2">
      <c r="B26" s="189"/>
      <c r="C26" s="189"/>
      <c r="D26" s="170" t="s">
        <v>128</v>
      </c>
      <c r="E26" s="103">
        <f>+'2'!F21</f>
        <v>155151.5</v>
      </c>
    </row>
  </sheetData>
  <mergeCells count="10">
    <mergeCell ref="B8:C8"/>
    <mergeCell ref="D8:D9"/>
    <mergeCell ref="B7:E7"/>
    <mergeCell ref="B12:B26"/>
    <mergeCell ref="C12:C26"/>
    <mergeCell ref="B1:E1"/>
    <mergeCell ref="B2:E2"/>
    <mergeCell ref="B3:E3"/>
    <mergeCell ref="B4:E4"/>
    <mergeCell ref="B6:E6"/>
  </mergeCells>
  <pageMargins left="0.15748031496062992" right="0.23622047244094491" top="0.16" bottom="0.16" header="0.16" footer="0.16"/>
  <pageSetup scale="6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workbookViewId="0">
      <selection activeCell="M9" sqref="M9"/>
    </sheetView>
  </sheetViews>
  <sheetFormatPr defaultRowHeight="13.5" x14ac:dyDescent="0.2"/>
  <cols>
    <col min="1" max="1" width="1" style="16" customWidth="1"/>
    <col min="2" max="2" width="11.7109375" style="16" customWidth="1"/>
    <col min="3" max="3" width="13.28515625" style="16" customWidth="1"/>
    <col min="4" max="6" width="12.85546875" style="16" customWidth="1"/>
    <col min="7" max="7" width="46.42578125" style="16" customWidth="1"/>
    <col min="8" max="8" width="29.28515625" style="16" customWidth="1"/>
    <col min="9" max="9" width="9.140625" style="16"/>
    <col min="10" max="10" width="8.5703125" style="16" customWidth="1"/>
    <col min="11" max="11" width="9.140625" style="16"/>
    <col min="12" max="13" width="10.28515625" style="16" customWidth="1"/>
    <col min="14" max="16384" width="9.140625" style="16"/>
  </cols>
  <sheetData>
    <row r="1" spans="2:14" s="116" customFormat="1" ht="15.95" customHeight="1" x14ac:dyDescent="0.2">
      <c r="B1" s="215" t="s">
        <v>132</v>
      </c>
      <c r="C1" s="215"/>
      <c r="D1" s="215"/>
      <c r="E1" s="215"/>
      <c r="F1" s="215"/>
      <c r="G1" s="215"/>
      <c r="H1" s="215"/>
    </row>
    <row r="2" spans="2:14" s="116" customFormat="1" ht="17.25" customHeight="1" x14ac:dyDescent="0.2">
      <c r="B2" s="215" t="s">
        <v>66</v>
      </c>
      <c r="C2" s="215"/>
      <c r="D2" s="215"/>
      <c r="E2" s="215"/>
      <c r="F2" s="215"/>
      <c r="G2" s="215"/>
      <c r="H2" s="215"/>
    </row>
    <row r="3" spans="2:14" s="116" customFormat="1" ht="17.25" customHeight="1" x14ac:dyDescent="0.2">
      <c r="B3" s="215" t="s">
        <v>67</v>
      </c>
      <c r="C3" s="215"/>
      <c r="D3" s="215"/>
      <c r="E3" s="215"/>
      <c r="F3" s="215"/>
      <c r="G3" s="215"/>
      <c r="H3" s="215"/>
    </row>
    <row r="4" spans="2:14" s="116" customFormat="1" ht="17.25" customHeight="1" x14ac:dyDescent="0.2">
      <c r="B4" s="215" t="s">
        <v>64</v>
      </c>
      <c r="C4" s="215"/>
      <c r="D4" s="215"/>
      <c r="E4" s="215"/>
      <c r="F4" s="215"/>
      <c r="G4" s="215"/>
      <c r="H4" s="215"/>
    </row>
    <row r="5" spans="2:14" ht="42" customHeight="1" x14ac:dyDescent="0.2">
      <c r="B5" s="219" t="s">
        <v>110</v>
      </c>
      <c r="C5" s="219"/>
      <c r="D5" s="219"/>
      <c r="E5" s="219"/>
      <c r="F5" s="219"/>
      <c r="G5" s="219"/>
      <c r="H5" s="219"/>
    </row>
    <row r="6" spans="2:14" ht="18" customHeight="1" x14ac:dyDescent="0.2">
      <c r="B6" s="3"/>
      <c r="C6" s="3"/>
      <c r="D6" s="3"/>
      <c r="E6" s="3"/>
      <c r="F6" s="3"/>
      <c r="G6" s="3"/>
      <c r="H6" s="117" t="s">
        <v>82</v>
      </c>
    </row>
    <row r="7" spans="2:14" ht="24" customHeight="1" x14ac:dyDescent="0.2">
      <c r="B7" s="220" t="s">
        <v>43</v>
      </c>
      <c r="C7" s="221"/>
      <c r="D7" s="222" t="s">
        <v>83</v>
      </c>
      <c r="E7" s="222"/>
      <c r="F7" s="222"/>
      <c r="G7" s="222" t="s">
        <v>84</v>
      </c>
      <c r="H7" s="223" t="s">
        <v>121</v>
      </c>
    </row>
    <row r="8" spans="2:14" ht="57" customHeight="1" x14ac:dyDescent="0.2">
      <c r="B8" s="114" t="s">
        <v>17</v>
      </c>
      <c r="C8" s="114" t="s">
        <v>18</v>
      </c>
      <c r="D8" s="222"/>
      <c r="E8" s="222"/>
      <c r="F8" s="222"/>
      <c r="G8" s="222"/>
      <c r="H8" s="223"/>
    </row>
    <row r="9" spans="2:14" ht="23.25" customHeight="1" x14ac:dyDescent="0.2">
      <c r="B9" s="216" t="s">
        <v>20</v>
      </c>
      <c r="C9" s="217"/>
      <c r="D9" s="217"/>
      <c r="E9" s="217"/>
      <c r="F9" s="217"/>
      <c r="G9" s="218"/>
      <c r="H9" s="14">
        <f>+H10</f>
        <v>198081.2</v>
      </c>
    </row>
    <row r="10" spans="2:14" ht="39.75" customHeight="1" x14ac:dyDescent="0.2">
      <c r="B10" s="212">
        <v>1126</v>
      </c>
      <c r="C10" s="192" t="s">
        <v>36</v>
      </c>
      <c r="D10" s="192"/>
      <c r="E10" s="192"/>
      <c r="F10" s="192"/>
      <c r="G10" s="4"/>
      <c r="H10" s="12">
        <f>+H11</f>
        <v>198081.2</v>
      </c>
    </row>
    <row r="11" spans="2:14" ht="58.5" customHeight="1" x14ac:dyDescent="0.2">
      <c r="B11" s="213"/>
      <c r="C11" s="108">
        <v>12006</v>
      </c>
      <c r="D11" s="192" t="s">
        <v>111</v>
      </c>
      <c r="E11" s="192"/>
      <c r="F11" s="192"/>
      <c r="G11" s="113" t="s">
        <v>20</v>
      </c>
      <c r="H11" s="12">
        <f>H12+H13+H14</f>
        <v>198081.2</v>
      </c>
    </row>
    <row r="12" spans="2:14" ht="21" customHeight="1" x14ac:dyDescent="0.2">
      <c r="B12" s="213"/>
      <c r="C12" s="120"/>
      <c r="D12" s="121"/>
      <c r="E12" s="122"/>
      <c r="F12" s="123"/>
      <c r="G12" s="97" t="s">
        <v>153</v>
      </c>
      <c r="H12" s="118">
        <v>163181.20000000001</v>
      </c>
      <c r="N12" s="115"/>
    </row>
    <row r="13" spans="2:14" ht="21" customHeight="1" x14ac:dyDescent="0.2">
      <c r="B13" s="213"/>
      <c r="C13" s="124"/>
      <c r="D13" s="121"/>
      <c r="E13" s="121"/>
      <c r="F13" s="123"/>
      <c r="G13" s="97" t="s">
        <v>154</v>
      </c>
      <c r="H13" s="118">
        <v>15000</v>
      </c>
      <c r="J13" s="119"/>
      <c r="N13" s="115"/>
    </row>
    <row r="14" spans="2:14" ht="27" x14ac:dyDescent="0.2">
      <c r="B14" s="214"/>
      <c r="C14" s="125"/>
      <c r="D14" s="126"/>
      <c r="E14" s="126"/>
      <c r="F14" s="127"/>
      <c r="G14" s="2" t="s">
        <v>152</v>
      </c>
      <c r="H14" s="118">
        <v>19900</v>
      </c>
      <c r="L14" s="111"/>
    </row>
  </sheetData>
  <mergeCells count="13">
    <mergeCell ref="D11:F11"/>
    <mergeCell ref="B10:B14"/>
    <mergeCell ref="B1:H1"/>
    <mergeCell ref="B2:H2"/>
    <mergeCell ref="B3:H3"/>
    <mergeCell ref="B4:H4"/>
    <mergeCell ref="B9:G9"/>
    <mergeCell ref="C10:F10"/>
    <mergeCell ref="B5:H5"/>
    <mergeCell ref="B7:C7"/>
    <mergeCell ref="D7:F8"/>
    <mergeCell ref="G7:G8"/>
    <mergeCell ref="H7:H8"/>
  </mergeCells>
  <pageMargins left="0.34" right="0.1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Q31"/>
  <sheetViews>
    <sheetView topLeftCell="A16" zoomScaleNormal="100" workbookViewId="0">
      <selection activeCell="D22" sqref="D22"/>
    </sheetView>
  </sheetViews>
  <sheetFormatPr defaultColWidth="9.140625" defaultRowHeight="13.5" x14ac:dyDescent="0.2"/>
  <cols>
    <col min="1" max="1" width="4.28515625" style="1" customWidth="1"/>
    <col min="2" max="2" width="49.28515625" style="1" customWidth="1"/>
    <col min="3" max="3" width="59.7109375" style="1" customWidth="1"/>
    <col min="4" max="4" width="30.28515625" style="1" customWidth="1"/>
    <col min="5" max="5" width="9.140625" style="1"/>
    <col min="6" max="7" width="10" style="1" bestFit="1" customWidth="1"/>
    <col min="8" max="16384" width="9.140625" style="1"/>
  </cols>
  <sheetData>
    <row r="1" spans="2:251" s="8" customFormat="1" ht="15" customHeight="1" x14ac:dyDescent="0.2">
      <c r="B1" s="174" t="s">
        <v>135</v>
      </c>
      <c r="C1" s="174"/>
      <c r="D1" s="174"/>
      <c r="E1" s="5"/>
      <c r="F1" s="5"/>
      <c r="G1" s="5"/>
      <c r="H1" s="5"/>
      <c r="I1" s="5"/>
      <c r="J1" s="7"/>
      <c r="K1" s="6"/>
      <c r="L1" s="7"/>
      <c r="M1" s="7"/>
      <c r="N1" s="7"/>
      <c r="O1" s="7"/>
      <c r="P1" s="7"/>
      <c r="Q1" s="7"/>
      <c r="R1" s="7"/>
      <c r="S1" s="6"/>
      <c r="T1" s="7"/>
      <c r="U1" s="7"/>
      <c r="V1" s="7"/>
      <c r="W1" s="7"/>
      <c r="X1" s="7"/>
      <c r="Y1" s="7"/>
      <c r="Z1" s="7"/>
      <c r="AA1" s="6"/>
      <c r="AB1" s="7"/>
      <c r="AC1" s="7"/>
      <c r="AD1" s="7"/>
      <c r="AE1" s="7"/>
      <c r="AF1" s="7"/>
      <c r="AG1" s="7"/>
      <c r="AH1" s="7"/>
      <c r="AI1" s="6"/>
      <c r="AJ1" s="7"/>
      <c r="AK1" s="7"/>
      <c r="AL1" s="7"/>
      <c r="AM1" s="7"/>
      <c r="AN1" s="7"/>
      <c r="AO1" s="7"/>
      <c r="AP1" s="7"/>
      <c r="AQ1" s="6"/>
      <c r="AR1" s="7"/>
      <c r="AS1" s="7"/>
      <c r="AT1" s="7"/>
      <c r="AU1" s="7"/>
      <c r="AV1" s="7"/>
      <c r="AW1" s="7"/>
      <c r="AX1" s="7"/>
      <c r="AY1" s="6"/>
      <c r="AZ1" s="7"/>
      <c r="BA1" s="7"/>
      <c r="BB1" s="7"/>
      <c r="BC1" s="7"/>
      <c r="BD1" s="7"/>
      <c r="BE1" s="7"/>
      <c r="BF1" s="7"/>
      <c r="BG1" s="6"/>
      <c r="BH1" s="7"/>
      <c r="BI1" s="7"/>
      <c r="BJ1" s="7"/>
      <c r="BK1" s="7"/>
      <c r="BL1" s="7"/>
      <c r="BM1" s="7"/>
      <c r="BN1" s="7"/>
      <c r="BO1" s="6"/>
      <c r="BP1" s="7"/>
      <c r="BQ1" s="7"/>
      <c r="BR1" s="7"/>
      <c r="BS1" s="7"/>
      <c r="BT1" s="7"/>
      <c r="BU1" s="7"/>
      <c r="BV1" s="7"/>
      <c r="BW1" s="6"/>
      <c r="BX1" s="7"/>
      <c r="BY1" s="7"/>
      <c r="BZ1" s="7"/>
      <c r="CA1" s="7"/>
      <c r="CB1" s="7"/>
      <c r="CC1" s="7"/>
      <c r="CD1" s="7"/>
      <c r="CE1" s="6"/>
      <c r="CF1" s="7"/>
      <c r="CG1" s="7"/>
      <c r="CH1" s="7"/>
      <c r="CI1" s="7"/>
      <c r="CJ1" s="7"/>
      <c r="CK1" s="7"/>
      <c r="CL1" s="7"/>
      <c r="CM1" s="6"/>
      <c r="CN1" s="7"/>
      <c r="CO1" s="7"/>
      <c r="CP1" s="7"/>
      <c r="CQ1" s="7"/>
      <c r="CR1" s="7"/>
      <c r="CS1" s="7"/>
      <c r="CT1" s="7"/>
      <c r="CU1" s="6"/>
      <c r="CV1" s="7"/>
      <c r="CW1" s="7"/>
      <c r="CX1" s="7"/>
      <c r="CY1" s="7"/>
      <c r="CZ1" s="7"/>
      <c r="DA1" s="7"/>
      <c r="DB1" s="7"/>
      <c r="DC1" s="6"/>
      <c r="DD1" s="7"/>
      <c r="DE1" s="7"/>
      <c r="DF1" s="7"/>
      <c r="DG1" s="7"/>
      <c r="DH1" s="7"/>
      <c r="DI1" s="7"/>
      <c r="DJ1" s="7"/>
      <c r="DK1" s="6"/>
      <c r="DL1" s="7"/>
      <c r="DM1" s="7"/>
      <c r="DN1" s="7"/>
      <c r="DO1" s="7"/>
      <c r="DP1" s="7"/>
      <c r="DQ1" s="7"/>
      <c r="DR1" s="7"/>
      <c r="DS1" s="6"/>
      <c r="DT1" s="7"/>
      <c r="DU1" s="7"/>
      <c r="DV1" s="7"/>
      <c r="DW1" s="7"/>
      <c r="DX1" s="7"/>
      <c r="DY1" s="7"/>
      <c r="DZ1" s="7"/>
      <c r="EA1" s="6"/>
      <c r="EB1" s="7"/>
      <c r="EC1" s="7"/>
      <c r="ED1" s="7"/>
      <c r="EE1" s="7"/>
      <c r="EF1" s="7"/>
      <c r="EG1" s="7"/>
      <c r="EH1" s="7"/>
      <c r="EI1" s="6"/>
      <c r="EJ1" s="7"/>
      <c r="EK1" s="7"/>
      <c r="EL1" s="7"/>
      <c r="EM1" s="7"/>
      <c r="EN1" s="7"/>
      <c r="EO1" s="7"/>
      <c r="EP1" s="7"/>
      <c r="EQ1" s="6"/>
      <c r="ER1" s="7"/>
      <c r="ES1" s="7"/>
      <c r="ET1" s="7"/>
      <c r="EU1" s="7"/>
      <c r="EV1" s="7"/>
      <c r="EW1" s="7"/>
      <c r="EX1" s="7"/>
      <c r="EY1" s="6"/>
      <c r="EZ1" s="7"/>
      <c r="FA1" s="7"/>
      <c r="FB1" s="7"/>
      <c r="FC1" s="7"/>
      <c r="FD1" s="7"/>
      <c r="FE1" s="7"/>
      <c r="FF1" s="7"/>
      <c r="FG1" s="6"/>
      <c r="FH1" s="7"/>
      <c r="FI1" s="7"/>
      <c r="FJ1" s="7"/>
      <c r="FK1" s="7"/>
      <c r="FL1" s="7"/>
      <c r="FM1" s="7"/>
      <c r="FN1" s="7"/>
      <c r="FO1" s="6"/>
      <c r="FP1" s="7"/>
      <c r="FQ1" s="7"/>
      <c r="FR1" s="7"/>
      <c r="FS1" s="7"/>
      <c r="FT1" s="7"/>
      <c r="FU1" s="7"/>
      <c r="FV1" s="7"/>
      <c r="FW1" s="6"/>
      <c r="FX1" s="7"/>
      <c r="FY1" s="7"/>
      <c r="FZ1" s="7"/>
      <c r="GA1" s="7"/>
      <c r="GB1" s="7"/>
      <c r="GC1" s="7"/>
      <c r="GD1" s="7"/>
      <c r="GE1" s="6"/>
      <c r="GF1" s="7"/>
      <c r="GG1" s="7"/>
      <c r="GH1" s="7"/>
      <c r="GI1" s="7"/>
      <c r="GJ1" s="7"/>
      <c r="GK1" s="7"/>
      <c r="GL1" s="7"/>
      <c r="GM1" s="6"/>
      <c r="GN1" s="7"/>
      <c r="GO1" s="7"/>
      <c r="GP1" s="7"/>
      <c r="GQ1" s="7"/>
      <c r="GR1" s="7"/>
      <c r="GS1" s="7"/>
      <c r="GT1" s="7"/>
      <c r="GU1" s="6"/>
      <c r="GV1" s="7"/>
      <c r="GW1" s="7"/>
      <c r="GX1" s="7"/>
      <c r="GY1" s="7"/>
      <c r="GZ1" s="7"/>
      <c r="HA1" s="7"/>
      <c r="HB1" s="7"/>
      <c r="HC1" s="6"/>
      <c r="HD1" s="7"/>
      <c r="HE1" s="7"/>
      <c r="HF1" s="7"/>
      <c r="HG1" s="7"/>
      <c r="HH1" s="7"/>
      <c r="HI1" s="7"/>
      <c r="HJ1" s="7"/>
      <c r="HK1" s="6"/>
      <c r="HL1" s="7"/>
      <c r="HM1" s="7"/>
      <c r="HN1" s="7"/>
      <c r="HO1" s="7"/>
      <c r="HP1" s="7"/>
      <c r="HQ1" s="7"/>
      <c r="HR1" s="7"/>
      <c r="HS1" s="6"/>
      <c r="HT1" s="7"/>
      <c r="HU1" s="7"/>
      <c r="HV1" s="7"/>
      <c r="HW1" s="7"/>
      <c r="HX1" s="7"/>
      <c r="HY1" s="7"/>
      <c r="HZ1" s="7"/>
      <c r="IA1" s="6"/>
      <c r="IB1" s="7"/>
      <c r="IC1" s="7"/>
      <c r="ID1" s="7"/>
      <c r="IE1" s="7"/>
      <c r="IF1" s="7"/>
      <c r="IG1" s="7"/>
      <c r="IH1" s="7"/>
      <c r="II1" s="6"/>
      <c r="IJ1" s="7"/>
      <c r="IK1" s="7"/>
      <c r="IL1" s="7"/>
      <c r="IM1" s="7"/>
      <c r="IN1" s="7"/>
      <c r="IO1" s="7"/>
      <c r="IP1" s="7"/>
      <c r="IQ1" s="6"/>
    </row>
    <row r="2" spans="2:251" s="8" customFormat="1" ht="15" customHeight="1" x14ac:dyDescent="0.2">
      <c r="B2" s="174" t="s">
        <v>66</v>
      </c>
      <c r="C2" s="174"/>
      <c r="D2" s="174"/>
      <c r="E2" s="5"/>
      <c r="F2" s="5"/>
      <c r="G2" s="5"/>
      <c r="H2" s="5"/>
      <c r="I2" s="5"/>
      <c r="J2" s="7"/>
      <c r="K2" s="6"/>
      <c r="L2" s="7"/>
      <c r="M2" s="7"/>
      <c r="N2" s="7"/>
      <c r="O2" s="7"/>
      <c r="P2" s="7"/>
      <c r="Q2" s="7"/>
      <c r="R2" s="7"/>
      <c r="S2" s="6"/>
      <c r="T2" s="7"/>
      <c r="U2" s="7"/>
      <c r="V2" s="7"/>
      <c r="W2" s="7"/>
      <c r="X2" s="7"/>
      <c r="Y2" s="7"/>
      <c r="Z2" s="7"/>
      <c r="AA2" s="6"/>
      <c r="AB2" s="7"/>
      <c r="AC2" s="7"/>
      <c r="AD2" s="7"/>
      <c r="AE2" s="7"/>
      <c r="AF2" s="7"/>
      <c r="AG2" s="7"/>
      <c r="AH2" s="7"/>
      <c r="AI2" s="6"/>
      <c r="AJ2" s="7"/>
      <c r="AK2" s="7"/>
      <c r="AL2" s="7"/>
      <c r="AM2" s="7"/>
      <c r="AN2" s="7"/>
      <c r="AO2" s="7"/>
      <c r="AP2" s="7"/>
      <c r="AQ2" s="6"/>
      <c r="AR2" s="7"/>
      <c r="AS2" s="7"/>
      <c r="AT2" s="7"/>
      <c r="AU2" s="7"/>
      <c r="AV2" s="7"/>
      <c r="AW2" s="7"/>
      <c r="AX2" s="7"/>
      <c r="AY2" s="6"/>
      <c r="AZ2" s="7"/>
      <c r="BA2" s="7"/>
      <c r="BB2" s="7"/>
      <c r="BC2" s="7"/>
      <c r="BD2" s="7"/>
      <c r="BE2" s="7"/>
      <c r="BF2" s="7"/>
      <c r="BG2" s="6"/>
      <c r="BH2" s="7"/>
      <c r="BI2" s="7"/>
      <c r="BJ2" s="7"/>
      <c r="BK2" s="7"/>
      <c r="BL2" s="7"/>
      <c r="BM2" s="7"/>
      <c r="BN2" s="7"/>
      <c r="BO2" s="6"/>
      <c r="BP2" s="7"/>
      <c r="BQ2" s="7"/>
      <c r="BR2" s="7"/>
      <c r="BS2" s="7"/>
      <c r="BT2" s="7"/>
      <c r="BU2" s="7"/>
      <c r="BV2" s="7"/>
      <c r="BW2" s="6"/>
      <c r="BX2" s="7"/>
      <c r="BY2" s="7"/>
      <c r="BZ2" s="7"/>
      <c r="CA2" s="7"/>
      <c r="CB2" s="7"/>
      <c r="CC2" s="7"/>
      <c r="CD2" s="7"/>
      <c r="CE2" s="6"/>
      <c r="CF2" s="7"/>
      <c r="CG2" s="7"/>
      <c r="CH2" s="7"/>
      <c r="CI2" s="7"/>
      <c r="CJ2" s="7"/>
      <c r="CK2" s="7"/>
      <c r="CL2" s="7"/>
      <c r="CM2" s="6"/>
      <c r="CN2" s="7"/>
      <c r="CO2" s="7"/>
      <c r="CP2" s="7"/>
      <c r="CQ2" s="7"/>
      <c r="CR2" s="7"/>
      <c r="CS2" s="7"/>
      <c r="CT2" s="7"/>
      <c r="CU2" s="6"/>
      <c r="CV2" s="7"/>
      <c r="CW2" s="7"/>
      <c r="CX2" s="7"/>
      <c r="CY2" s="7"/>
      <c r="CZ2" s="7"/>
      <c r="DA2" s="7"/>
      <c r="DB2" s="7"/>
      <c r="DC2" s="6"/>
      <c r="DD2" s="7"/>
      <c r="DE2" s="7"/>
      <c r="DF2" s="7"/>
      <c r="DG2" s="7"/>
      <c r="DH2" s="7"/>
      <c r="DI2" s="7"/>
      <c r="DJ2" s="7"/>
      <c r="DK2" s="6"/>
      <c r="DL2" s="7"/>
      <c r="DM2" s="7"/>
      <c r="DN2" s="7"/>
      <c r="DO2" s="7"/>
      <c r="DP2" s="7"/>
      <c r="DQ2" s="7"/>
      <c r="DR2" s="7"/>
      <c r="DS2" s="6"/>
      <c r="DT2" s="7"/>
      <c r="DU2" s="7"/>
      <c r="DV2" s="7"/>
      <c r="DW2" s="7"/>
      <c r="DX2" s="7"/>
      <c r="DY2" s="7"/>
      <c r="DZ2" s="7"/>
      <c r="EA2" s="6"/>
      <c r="EB2" s="7"/>
      <c r="EC2" s="7"/>
      <c r="ED2" s="7"/>
      <c r="EE2" s="7"/>
      <c r="EF2" s="7"/>
      <c r="EG2" s="7"/>
      <c r="EH2" s="7"/>
      <c r="EI2" s="6"/>
      <c r="EJ2" s="7"/>
      <c r="EK2" s="7"/>
      <c r="EL2" s="7"/>
      <c r="EM2" s="7"/>
      <c r="EN2" s="7"/>
      <c r="EO2" s="7"/>
      <c r="EP2" s="7"/>
      <c r="EQ2" s="6"/>
      <c r="ER2" s="7"/>
      <c r="ES2" s="7"/>
      <c r="ET2" s="7"/>
      <c r="EU2" s="7"/>
      <c r="EV2" s="7"/>
      <c r="EW2" s="7"/>
      <c r="EX2" s="7"/>
      <c r="EY2" s="6"/>
      <c r="EZ2" s="7"/>
      <c r="FA2" s="7"/>
      <c r="FB2" s="7"/>
      <c r="FC2" s="7"/>
      <c r="FD2" s="7"/>
      <c r="FE2" s="7"/>
      <c r="FF2" s="7"/>
      <c r="FG2" s="6"/>
      <c r="FH2" s="7"/>
      <c r="FI2" s="7"/>
      <c r="FJ2" s="7"/>
      <c r="FK2" s="7"/>
      <c r="FL2" s="7"/>
      <c r="FM2" s="7"/>
      <c r="FN2" s="7"/>
      <c r="FO2" s="6"/>
      <c r="FP2" s="7"/>
      <c r="FQ2" s="7"/>
      <c r="FR2" s="7"/>
      <c r="FS2" s="7"/>
      <c r="FT2" s="7"/>
      <c r="FU2" s="7"/>
      <c r="FV2" s="7"/>
      <c r="FW2" s="6"/>
      <c r="FX2" s="7"/>
      <c r="FY2" s="7"/>
      <c r="FZ2" s="7"/>
      <c r="GA2" s="7"/>
      <c r="GB2" s="7"/>
      <c r="GC2" s="7"/>
      <c r="GD2" s="7"/>
      <c r="GE2" s="6"/>
      <c r="GF2" s="7"/>
      <c r="GG2" s="7"/>
      <c r="GH2" s="7"/>
      <c r="GI2" s="7"/>
      <c r="GJ2" s="7"/>
      <c r="GK2" s="7"/>
      <c r="GL2" s="7"/>
      <c r="GM2" s="6"/>
      <c r="GN2" s="7"/>
      <c r="GO2" s="7"/>
      <c r="GP2" s="7"/>
      <c r="GQ2" s="7"/>
      <c r="GR2" s="7"/>
      <c r="GS2" s="7"/>
      <c r="GT2" s="7"/>
      <c r="GU2" s="6"/>
      <c r="GV2" s="7"/>
      <c r="GW2" s="7"/>
      <c r="GX2" s="7"/>
      <c r="GY2" s="7"/>
      <c r="GZ2" s="7"/>
      <c r="HA2" s="7"/>
      <c r="HB2" s="7"/>
      <c r="HC2" s="6"/>
      <c r="HD2" s="7"/>
      <c r="HE2" s="7"/>
      <c r="HF2" s="7"/>
      <c r="HG2" s="7"/>
      <c r="HH2" s="7"/>
      <c r="HI2" s="7"/>
      <c r="HJ2" s="7"/>
      <c r="HK2" s="6"/>
      <c r="HL2" s="7"/>
      <c r="HM2" s="7"/>
      <c r="HN2" s="7"/>
      <c r="HO2" s="7"/>
      <c r="HP2" s="7"/>
      <c r="HQ2" s="7"/>
      <c r="HR2" s="7"/>
      <c r="HS2" s="6"/>
      <c r="HT2" s="7"/>
      <c r="HU2" s="7"/>
      <c r="HV2" s="7"/>
      <c r="HW2" s="7"/>
      <c r="HX2" s="7"/>
      <c r="HY2" s="7"/>
      <c r="HZ2" s="7"/>
      <c r="IA2" s="6"/>
      <c r="IB2" s="7"/>
      <c r="IC2" s="7"/>
      <c r="ID2" s="7"/>
      <c r="IE2" s="7"/>
      <c r="IF2" s="7"/>
      <c r="IG2" s="7"/>
      <c r="IH2" s="7"/>
      <c r="II2" s="6"/>
      <c r="IJ2" s="7"/>
      <c r="IK2" s="7"/>
      <c r="IL2" s="7"/>
      <c r="IM2" s="7"/>
      <c r="IN2" s="7"/>
      <c r="IO2" s="7"/>
      <c r="IP2" s="7"/>
      <c r="IQ2" s="6"/>
    </row>
    <row r="3" spans="2:251" s="8" customFormat="1" ht="15" customHeight="1" x14ac:dyDescent="0.2">
      <c r="B3" s="174" t="s">
        <v>67</v>
      </c>
      <c r="C3" s="174"/>
      <c r="D3" s="174"/>
      <c r="E3" s="5"/>
      <c r="F3" s="5"/>
      <c r="G3" s="5"/>
      <c r="H3" s="5"/>
      <c r="I3" s="5"/>
      <c r="J3" s="7"/>
      <c r="K3" s="6"/>
      <c r="L3" s="7"/>
      <c r="M3" s="7"/>
      <c r="N3" s="7"/>
      <c r="O3" s="7"/>
      <c r="P3" s="7"/>
      <c r="Q3" s="7"/>
      <c r="R3" s="7"/>
      <c r="S3" s="6"/>
      <c r="T3" s="7"/>
      <c r="U3" s="7"/>
      <c r="V3" s="7"/>
      <c r="W3" s="7"/>
      <c r="X3" s="7"/>
      <c r="Y3" s="7"/>
      <c r="Z3" s="7"/>
      <c r="AA3" s="6"/>
      <c r="AB3" s="7"/>
      <c r="AC3" s="7"/>
      <c r="AD3" s="7"/>
      <c r="AE3" s="7"/>
      <c r="AF3" s="7"/>
      <c r="AG3" s="7"/>
      <c r="AH3" s="7"/>
      <c r="AI3" s="6"/>
      <c r="AJ3" s="7"/>
      <c r="AK3" s="7"/>
      <c r="AL3" s="7"/>
      <c r="AM3" s="7"/>
      <c r="AN3" s="7"/>
      <c r="AO3" s="7"/>
      <c r="AP3" s="7"/>
      <c r="AQ3" s="6"/>
      <c r="AR3" s="7"/>
      <c r="AS3" s="7"/>
      <c r="AT3" s="7"/>
      <c r="AU3" s="7"/>
      <c r="AV3" s="7"/>
      <c r="AW3" s="7"/>
      <c r="AX3" s="7"/>
      <c r="AY3" s="6"/>
      <c r="AZ3" s="7"/>
      <c r="BA3" s="7"/>
      <c r="BB3" s="7"/>
      <c r="BC3" s="7"/>
      <c r="BD3" s="7"/>
      <c r="BE3" s="7"/>
      <c r="BF3" s="7"/>
      <c r="BG3" s="6"/>
      <c r="BH3" s="7"/>
      <c r="BI3" s="7"/>
      <c r="BJ3" s="7"/>
      <c r="BK3" s="7"/>
      <c r="BL3" s="7"/>
      <c r="BM3" s="7"/>
      <c r="BN3" s="7"/>
      <c r="BO3" s="6"/>
      <c r="BP3" s="7"/>
      <c r="BQ3" s="7"/>
      <c r="BR3" s="7"/>
      <c r="BS3" s="7"/>
      <c r="BT3" s="7"/>
      <c r="BU3" s="7"/>
      <c r="BV3" s="7"/>
      <c r="BW3" s="6"/>
      <c r="BX3" s="7"/>
      <c r="BY3" s="7"/>
      <c r="BZ3" s="7"/>
      <c r="CA3" s="7"/>
      <c r="CB3" s="7"/>
      <c r="CC3" s="7"/>
      <c r="CD3" s="7"/>
      <c r="CE3" s="6"/>
      <c r="CF3" s="7"/>
      <c r="CG3" s="7"/>
      <c r="CH3" s="7"/>
      <c r="CI3" s="7"/>
      <c r="CJ3" s="7"/>
      <c r="CK3" s="7"/>
      <c r="CL3" s="7"/>
      <c r="CM3" s="6"/>
      <c r="CN3" s="7"/>
      <c r="CO3" s="7"/>
      <c r="CP3" s="7"/>
      <c r="CQ3" s="7"/>
      <c r="CR3" s="7"/>
      <c r="CS3" s="7"/>
      <c r="CT3" s="7"/>
      <c r="CU3" s="6"/>
      <c r="CV3" s="7"/>
      <c r="CW3" s="7"/>
      <c r="CX3" s="7"/>
      <c r="CY3" s="7"/>
      <c r="CZ3" s="7"/>
      <c r="DA3" s="7"/>
      <c r="DB3" s="7"/>
      <c r="DC3" s="6"/>
      <c r="DD3" s="7"/>
      <c r="DE3" s="7"/>
      <c r="DF3" s="7"/>
      <c r="DG3" s="7"/>
      <c r="DH3" s="7"/>
      <c r="DI3" s="7"/>
      <c r="DJ3" s="7"/>
      <c r="DK3" s="6"/>
      <c r="DL3" s="7"/>
      <c r="DM3" s="7"/>
      <c r="DN3" s="7"/>
      <c r="DO3" s="7"/>
      <c r="DP3" s="7"/>
      <c r="DQ3" s="7"/>
      <c r="DR3" s="7"/>
      <c r="DS3" s="6"/>
      <c r="DT3" s="7"/>
      <c r="DU3" s="7"/>
      <c r="DV3" s="7"/>
      <c r="DW3" s="7"/>
      <c r="DX3" s="7"/>
      <c r="DY3" s="7"/>
      <c r="DZ3" s="7"/>
      <c r="EA3" s="6"/>
      <c r="EB3" s="7"/>
      <c r="EC3" s="7"/>
      <c r="ED3" s="7"/>
      <c r="EE3" s="7"/>
      <c r="EF3" s="7"/>
      <c r="EG3" s="7"/>
      <c r="EH3" s="7"/>
      <c r="EI3" s="6"/>
      <c r="EJ3" s="7"/>
      <c r="EK3" s="7"/>
      <c r="EL3" s="7"/>
      <c r="EM3" s="7"/>
      <c r="EN3" s="7"/>
      <c r="EO3" s="7"/>
      <c r="EP3" s="7"/>
      <c r="EQ3" s="6"/>
      <c r="ER3" s="7"/>
      <c r="ES3" s="7"/>
      <c r="ET3" s="7"/>
      <c r="EU3" s="7"/>
      <c r="EV3" s="7"/>
      <c r="EW3" s="7"/>
      <c r="EX3" s="7"/>
      <c r="EY3" s="6"/>
      <c r="EZ3" s="7"/>
      <c r="FA3" s="7"/>
      <c r="FB3" s="7"/>
      <c r="FC3" s="7"/>
      <c r="FD3" s="7"/>
      <c r="FE3" s="7"/>
      <c r="FF3" s="7"/>
      <c r="FG3" s="6"/>
      <c r="FH3" s="7"/>
      <c r="FI3" s="7"/>
      <c r="FJ3" s="7"/>
      <c r="FK3" s="7"/>
      <c r="FL3" s="7"/>
      <c r="FM3" s="7"/>
      <c r="FN3" s="7"/>
      <c r="FO3" s="6"/>
      <c r="FP3" s="7"/>
      <c r="FQ3" s="7"/>
      <c r="FR3" s="7"/>
      <c r="FS3" s="7"/>
      <c r="FT3" s="7"/>
      <c r="FU3" s="7"/>
      <c r="FV3" s="7"/>
      <c r="FW3" s="6"/>
      <c r="FX3" s="7"/>
      <c r="FY3" s="7"/>
      <c r="FZ3" s="7"/>
      <c r="GA3" s="7"/>
      <c r="GB3" s="7"/>
      <c r="GC3" s="7"/>
      <c r="GD3" s="7"/>
      <c r="GE3" s="6"/>
      <c r="GF3" s="7"/>
      <c r="GG3" s="7"/>
      <c r="GH3" s="7"/>
      <c r="GI3" s="7"/>
      <c r="GJ3" s="7"/>
      <c r="GK3" s="7"/>
      <c r="GL3" s="7"/>
      <c r="GM3" s="6"/>
      <c r="GN3" s="7"/>
      <c r="GO3" s="7"/>
      <c r="GP3" s="7"/>
      <c r="GQ3" s="7"/>
      <c r="GR3" s="7"/>
      <c r="GS3" s="7"/>
      <c r="GT3" s="7"/>
      <c r="GU3" s="6"/>
      <c r="GV3" s="7"/>
      <c r="GW3" s="7"/>
      <c r="GX3" s="7"/>
      <c r="GY3" s="7"/>
      <c r="GZ3" s="7"/>
      <c r="HA3" s="7"/>
      <c r="HB3" s="7"/>
      <c r="HC3" s="6"/>
      <c r="HD3" s="7"/>
      <c r="HE3" s="7"/>
      <c r="HF3" s="7"/>
      <c r="HG3" s="7"/>
      <c r="HH3" s="7"/>
      <c r="HI3" s="7"/>
      <c r="HJ3" s="7"/>
      <c r="HK3" s="6"/>
      <c r="HL3" s="7"/>
      <c r="HM3" s="7"/>
      <c r="HN3" s="7"/>
      <c r="HO3" s="7"/>
      <c r="HP3" s="7"/>
      <c r="HQ3" s="7"/>
      <c r="HR3" s="7"/>
      <c r="HS3" s="6"/>
      <c r="HT3" s="7"/>
      <c r="HU3" s="7"/>
      <c r="HV3" s="7"/>
      <c r="HW3" s="7"/>
      <c r="HX3" s="7"/>
      <c r="HY3" s="7"/>
      <c r="HZ3" s="7"/>
      <c r="IA3" s="6"/>
      <c r="IB3" s="7"/>
      <c r="IC3" s="7"/>
      <c r="ID3" s="7"/>
      <c r="IE3" s="7"/>
      <c r="IF3" s="7"/>
      <c r="IG3" s="7"/>
      <c r="IH3" s="7"/>
      <c r="II3" s="6"/>
      <c r="IJ3" s="7"/>
      <c r="IK3" s="7"/>
      <c r="IL3" s="7"/>
      <c r="IM3" s="7"/>
      <c r="IN3" s="7"/>
      <c r="IO3" s="7"/>
      <c r="IP3" s="7"/>
      <c r="IQ3" s="6"/>
    </row>
    <row r="4" spans="2:251" s="8" customFormat="1" ht="15" customHeight="1" x14ac:dyDescent="0.2">
      <c r="B4" s="174" t="s">
        <v>64</v>
      </c>
      <c r="C4" s="174"/>
      <c r="D4" s="174"/>
      <c r="E4" s="5"/>
      <c r="F4" s="5"/>
      <c r="G4" s="5"/>
      <c r="H4" s="5"/>
      <c r="I4" s="5"/>
      <c r="J4" s="7"/>
      <c r="K4" s="6"/>
      <c r="L4" s="7"/>
      <c r="M4" s="7"/>
      <c r="N4" s="7"/>
      <c r="O4" s="7"/>
      <c r="P4" s="7"/>
      <c r="Q4" s="7"/>
      <c r="R4" s="7"/>
      <c r="S4" s="6"/>
      <c r="T4" s="7"/>
      <c r="U4" s="7"/>
      <c r="V4" s="7"/>
      <c r="W4" s="7"/>
      <c r="X4" s="7"/>
      <c r="Y4" s="7"/>
      <c r="Z4" s="7"/>
      <c r="AA4" s="6"/>
      <c r="AB4" s="7"/>
      <c r="AC4" s="7"/>
      <c r="AD4" s="7"/>
      <c r="AE4" s="7"/>
      <c r="AF4" s="7"/>
      <c r="AG4" s="7"/>
      <c r="AH4" s="7"/>
      <c r="AI4" s="6"/>
      <c r="AJ4" s="7"/>
      <c r="AK4" s="7"/>
      <c r="AL4" s="7"/>
      <c r="AM4" s="7"/>
      <c r="AN4" s="7"/>
      <c r="AO4" s="7"/>
      <c r="AP4" s="7"/>
      <c r="AQ4" s="6"/>
      <c r="AR4" s="7"/>
      <c r="AS4" s="7"/>
      <c r="AT4" s="7"/>
      <c r="AU4" s="7"/>
      <c r="AV4" s="7"/>
      <c r="AW4" s="7"/>
      <c r="AX4" s="7"/>
      <c r="AY4" s="6"/>
      <c r="AZ4" s="7"/>
      <c r="BA4" s="7"/>
      <c r="BB4" s="7"/>
      <c r="BC4" s="7"/>
      <c r="BD4" s="7"/>
      <c r="BE4" s="7"/>
      <c r="BF4" s="7"/>
      <c r="BG4" s="6"/>
      <c r="BH4" s="7"/>
      <c r="BI4" s="7"/>
      <c r="BJ4" s="7"/>
      <c r="BK4" s="7"/>
      <c r="BL4" s="7"/>
      <c r="BM4" s="7"/>
      <c r="BN4" s="7"/>
      <c r="BO4" s="6"/>
      <c r="BP4" s="7"/>
      <c r="BQ4" s="7"/>
      <c r="BR4" s="7"/>
      <c r="BS4" s="7"/>
      <c r="BT4" s="7"/>
      <c r="BU4" s="7"/>
      <c r="BV4" s="7"/>
      <c r="BW4" s="6"/>
      <c r="BX4" s="7"/>
      <c r="BY4" s="7"/>
      <c r="BZ4" s="7"/>
      <c r="CA4" s="7"/>
      <c r="CB4" s="7"/>
      <c r="CC4" s="7"/>
      <c r="CD4" s="7"/>
      <c r="CE4" s="6"/>
      <c r="CF4" s="7"/>
      <c r="CG4" s="7"/>
      <c r="CH4" s="7"/>
      <c r="CI4" s="7"/>
      <c r="CJ4" s="7"/>
      <c r="CK4" s="7"/>
      <c r="CL4" s="7"/>
      <c r="CM4" s="6"/>
      <c r="CN4" s="7"/>
      <c r="CO4" s="7"/>
      <c r="CP4" s="7"/>
      <c r="CQ4" s="7"/>
      <c r="CR4" s="7"/>
      <c r="CS4" s="7"/>
      <c r="CT4" s="7"/>
      <c r="CU4" s="6"/>
      <c r="CV4" s="7"/>
      <c r="CW4" s="7"/>
      <c r="CX4" s="7"/>
      <c r="CY4" s="7"/>
      <c r="CZ4" s="7"/>
      <c r="DA4" s="7"/>
      <c r="DB4" s="7"/>
      <c r="DC4" s="6"/>
      <c r="DD4" s="7"/>
      <c r="DE4" s="7"/>
      <c r="DF4" s="7"/>
      <c r="DG4" s="7"/>
      <c r="DH4" s="7"/>
      <c r="DI4" s="7"/>
      <c r="DJ4" s="7"/>
      <c r="DK4" s="6"/>
      <c r="DL4" s="7"/>
      <c r="DM4" s="7"/>
      <c r="DN4" s="7"/>
      <c r="DO4" s="7"/>
      <c r="DP4" s="7"/>
      <c r="DQ4" s="7"/>
      <c r="DR4" s="7"/>
      <c r="DS4" s="6"/>
      <c r="DT4" s="7"/>
      <c r="DU4" s="7"/>
      <c r="DV4" s="7"/>
      <c r="DW4" s="7"/>
      <c r="DX4" s="7"/>
      <c r="DY4" s="7"/>
      <c r="DZ4" s="7"/>
      <c r="EA4" s="6"/>
      <c r="EB4" s="7"/>
      <c r="EC4" s="7"/>
      <c r="ED4" s="7"/>
      <c r="EE4" s="7"/>
      <c r="EF4" s="7"/>
      <c r="EG4" s="7"/>
      <c r="EH4" s="7"/>
      <c r="EI4" s="6"/>
      <c r="EJ4" s="7"/>
      <c r="EK4" s="7"/>
      <c r="EL4" s="7"/>
      <c r="EM4" s="7"/>
      <c r="EN4" s="7"/>
      <c r="EO4" s="7"/>
      <c r="EP4" s="7"/>
      <c r="EQ4" s="6"/>
      <c r="ER4" s="7"/>
      <c r="ES4" s="7"/>
      <c r="ET4" s="7"/>
      <c r="EU4" s="7"/>
      <c r="EV4" s="7"/>
      <c r="EW4" s="7"/>
      <c r="EX4" s="7"/>
      <c r="EY4" s="6"/>
      <c r="EZ4" s="7"/>
      <c r="FA4" s="7"/>
      <c r="FB4" s="7"/>
      <c r="FC4" s="7"/>
      <c r="FD4" s="7"/>
      <c r="FE4" s="7"/>
      <c r="FF4" s="7"/>
      <c r="FG4" s="6"/>
      <c r="FH4" s="7"/>
      <c r="FI4" s="7"/>
      <c r="FJ4" s="7"/>
      <c r="FK4" s="7"/>
      <c r="FL4" s="7"/>
      <c r="FM4" s="7"/>
      <c r="FN4" s="7"/>
      <c r="FO4" s="6"/>
      <c r="FP4" s="7"/>
      <c r="FQ4" s="7"/>
      <c r="FR4" s="7"/>
      <c r="FS4" s="7"/>
      <c r="FT4" s="7"/>
      <c r="FU4" s="7"/>
      <c r="FV4" s="7"/>
      <c r="FW4" s="6"/>
      <c r="FX4" s="7"/>
      <c r="FY4" s="7"/>
      <c r="FZ4" s="7"/>
      <c r="GA4" s="7"/>
      <c r="GB4" s="7"/>
      <c r="GC4" s="7"/>
      <c r="GD4" s="7"/>
      <c r="GE4" s="6"/>
      <c r="GF4" s="7"/>
      <c r="GG4" s="7"/>
      <c r="GH4" s="7"/>
      <c r="GI4" s="7"/>
      <c r="GJ4" s="7"/>
      <c r="GK4" s="7"/>
      <c r="GL4" s="7"/>
      <c r="GM4" s="6"/>
      <c r="GN4" s="7"/>
      <c r="GO4" s="7"/>
      <c r="GP4" s="7"/>
      <c r="GQ4" s="7"/>
      <c r="GR4" s="7"/>
      <c r="GS4" s="7"/>
      <c r="GT4" s="7"/>
      <c r="GU4" s="6"/>
      <c r="GV4" s="7"/>
      <c r="GW4" s="7"/>
      <c r="GX4" s="7"/>
      <c r="GY4" s="7"/>
      <c r="GZ4" s="7"/>
      <c r="HA4" s="7"/>
      <c r="HB4" s="7"/>
      <c r="HC4" s="6"/>
      <c r="HD4" s="7"/>
      <c r="HE4" s="7"/>
      <c r="HF4" s="7"/>
      <c r="HG4" s="7"/>
      <c r="HH4" s="7"/>
      <c r="HI4" s="7"/>
      <c r="HJ4" s="7"/>
      <c r="HK4" s="6"/>
      <c r="HL4" s="7"/>
      <c r="HM4" s="7"/>
      <c r="HN4" s="7"/>
      <c r="HO4" s="7"/>
      <c r="HP4" s="7"/>
      <c r="HQ4" s="7"/>
      <c r="HR4" s="7"/>
      <c r="HS4" s="6"/>
      <c r="HT4" s="7"/>
      <c r="HU4" s="7"/>
      <c r="HV4" s="7"/>
      <c r="HW4" s="7"/>
      <c r="HX4" s="7"/>
      <c r="HY4" s="7"/>
      <c r="HZ4" s="7"/>
      <c r="IA4" s="6"/>
      <c r="IB4" s="7"/>
      <c r="IC4" s="7"/>
      <c r="ID4" s="7"/>
      <c r="IE4" s="7"/>
      <c r="IF4" s="7"/>
      <c r="IG4" s="7"/>
      <c r="IH4" s="7"/>
      <c r="II4" s="6"/>
      <c r="IJ4" s="7"/>
      <c r="IK4" s="7"/>
      <c r="IL4" s="7"/>
      <c r="IM4" s="7"/>
      <c r="IN4" s="7"/>
      <c r="IO4" s="7"/>
      <c r="IP4" s="7"/>
      <c r="IQ4" s="6"/>
    </row>
    <row r="6" spans="2:251" s="27" customFormat="1" ht="36" customHeight="1" x14ac:dyDescent="0.2">
      <c r="B6" s="239" t="s">
        <v>72</v>
      </c>
      <c r="C6" s="240"/>
      <c r="D6" s="240"/>
    </row>
    <row r="7" spans="2:251" s="27" customFormat="1" ht="20.25" customHeight="1" x14ac:dyDescent="0.2">
      <c r="B7" s="241" t="s">
        <v>21</v>
      </c>
      <c r="C7" s="241"/>
      <c r="D7" s="241"/>
    </row>
    <row r="8" spans="2:251" s="27" customFormat="1" ht="17.25" customHeight="1" x14ac:dyDescent="0.2">
      <c r="B8" s="242" t="s">
        <v>22</v>
      </c>
      <c r="C8" s="242"/>
      <c r="D8" s="242"/>
    </row>
    <row r="9" spans="2:251" x14ac:dyDescent="0.2">
      <c r="B9" s="238" t="s">
        <v>65</v>
      </c>
      <c r="C9" s="238"/>
      <c r="D9" s="238"/>
    </row>
    <row r="10" spans="2:251" ht="21.75" customHeight="1" x14ac:dyDescent="0.2">
      <c r="B10" s="79" t="s">
        <v>28</v>
      </c>
      <c r="C10" s="243" t="s">
        <v>4</v>
      </c>
      <c r="D10" s="243"/>
    </row>
    <row r="11" spans="2:251" ht="30.75" customHeight="1" x14ac:dyDescent="0.2">
      <c r="B11" s="29">
        <v>1126</v>
      </c>
      <c r="C11" s="244" t="s">
        <v>36</v>
      </c>
      <c r="D11" s="244"/>
    </row>
    <row r="12" spans="2:251" x14ac:dyDescent="0.2">
      <c r="B12" s="52"/>
      <c r="C12" s="80"/>
      <c r="D12" s="53"/>
    </row>
    <row r="13" spans="2:251" x14ac:dyDescent="0.2">
      <c r="B13" s="235" t="s">
        <v>5</v>
      </c>
      <c r="C13" s="236"/>
      <c r="D13" s="237"/>
    </row>
    <row r="14" spans="2:251" ht="45.75" customHeight="1" x14ac:dyDescent="0.2">
      <c r="B14" s="81" t="s">
        <v>6</v>
      </c>
      <c r="C14" s="81">
        <v>1126</v>
      </c>
      <c r="D14" s="94" t="s">
        <v>88</v>
      </c>
      <c r="G14" s="89"/>
    </row>
    <row r="15" spans="2:251" ht="19.5" customHeight="1" x14ac:dyDescent="0.2">
      <c r="B15" s="54" t="s">
        <v>7</v>
      </c>
      <c r="C15" s="60">
        <v>12006</v>
      </c>
      <c r="D15" s="226" t="s">
        <v>8</v>
      </c>
    </row>
    <row r="16" spans="2:251" ht="46.5" customHeight="1" x14ac:dyDescent="0.2">
      <c r="B16" s="55" t="s">
        <v>9</v>
      </c>
      <c r="C16" s="65" t="s">
        <v>111</v>
      </c>
      <c r="D16" s="227"/>
    </row>
    <row r="17" spans="2:7" ht="54" customHeight="1" x14ac:dyDescent="0.2">
      <c r="B17" s="55" t="s">
        <v>10</v>
      </c>
      <c r="C17" s="23" t="s">
        <v>112</v>
      </c>
      <c r="D17" s="228"/>
    </row>
    <row r="18" spans="2:7" ht="18.75" customHeight="1" x14ac:dyDescent="0.2">
      <c r="B18" s="45" t="s">
        <v>23</v>
      </c>
      <c r="C18" s="23" t="s">
        <v>81</v>
      </c>
      <c r="D18" s="56"/>
    </row>
    <row r="19" spans="2:7" ht="27" x14ac:dyDescent="0.2">
      <c r="B19" s="45" t="s">
        <v>41</v>
      </c>
      <c r="C19" s="23" t="s">
        <v>80</v>
      </c>
      <c r="D19" s="58"/>
    </row>
    <row r="20" spans="2:7" ht="16.5" customHeight="1" x14ac:dyDescent="0.2">
      <c r="B20" s="230" t="s">
        <v>11</v>
      </c>
      <c r="C20" s="230"/>
      <c r="D20" s="49"/>
    </row>
    <row r="21" spans="2:7" ht="16.5" customHeight="1" x14ac:dyDescent="0.2">
      <c r="B21" s="231" t="s">
        <v>118</v>
      </c>
      <c r="C21" s="232"/>
      <c r="D21" s="90">
        <v>3</v>
      </c>
    </row>
    <row r="22" spans="2:7" s="63" customFormat="1" ht="18" customHeight="1" x14ac:dyDescent="0.2">
      <c r="B22" s="233" t="s">
        <v>12</v>
      </c>
      <c r="C22" s="234"/>
      <c r="D22" s="82">
        <f>+'1'!E19</f>
        <v>198081.2</v>
      </c>
      <c r="F22" s="74"/>
    </row>
    <row r="23" spans="2:7" ht="16.5" customHeight="1" x14ac:dyDescent="0.2">
      <c r="B23" s="83"/>
      <c r="C23" s="84"/>
      <c r="D23" s="85"/>
    </row>
    <row r="24" spans="2:7" ht="44.25" customHeight="1" x14ac:dyDescent="0.2">
      <c r="B24" s="81" t="s">
        <v>6</v>
      </c>
      <c r="C24" s="81">
        <v>1126</v>
      </c>
      <c r="D24" s="94" t="s">
        <v>63</v>
      </c>
      <c r="F24" s="89"/>
    </row>
    <row r="25" spans="2:7" ht="19.5" customHeight="1" x14ac:dyDescent="0.2">
      <c r="B25" s="54" t="s">
        <v>7</v>
      </c>
      <c r="C25" s="54">
        <v>31003</v>
      </c>
      <c r="D25" s="226" t="s">
        <v>8</v>
      </c>
    </row>
    <row r="26" spans="2:7" ht="33" customHeight="1" x14ac:dyDescent="0.2">
      <c r="B26" s="55" t="s">
        <v>9</v>
      </c>
      <c r="C26" s="43" t="s">
        <v>38</v>
      </c>
      <c r="D26" s="227"/>
      <c r="G26" s="89"/>
    </row>
    <row r="27" spans="2:7" ht="48" customHeight="1" x14ac:dyDescent="0.2">
      <c r="B27" s="55" t="s">
        <v>10</v>
      </c>
      <c r="C27" s="30" t="s">
        <v>39</v>
      </c>
      <c r="D27" s="228"/>
    </row>
    <row r="28" spans="2:7" ht="33" customHeight="1" x14ac:dyDescent="0.2">
      <c r="B28" s="45" t="s">
        <v>23</v>
      </c>
      <c r="C28" s="45" t="s">
        <v>40</v>
      </c>
      <c r="D28" s="56"/>
    </row>
    <row r="29" spans="2:7" ht="27" x14ac:dyDescent="0.2">
      <c r="B29" s="45" t="s">
        <v>41</v>
      </c>
      <c r="C29" s="45" t="s">
        <v>71</v>
      </c>
      <c r="D29" s="58"/>
    </row>
    <row r="30" spans="2:7" ht="16.5" customHeight="1" x14ac:dyDescent="0.2">
      <c r="B30" s="229" t="s">
        <v>11</v>
      </c>
      <c r="C30" s="229"/>
      <c r="D30" s="49"/>
    </row>
    <row r="31" spans="2:7" s="63" customFormat="1" ht="18.75" customHeight="1" x14ac:dyDescent="0.2">
      <c r="B31" s="224" t="s">
        <v>12</v>
      </c>
      <c r="C31" s="225"/>
      <c r="D31" s="62">
        <f>+'1'!E26</f>
        <v>-198081.2</v>
      </c>
    </row>
  </sheetData>
  <mergeCells count="18">
    <mergeCell ref="B1:D1"/>
    <mergeCell ref="B2:D2"/>
    <mergeCell ref="B3:D3"/>
    <mergeCell ref="B4:D4"/>
    <mergeCell ref="D15:D17"/>
    <mergeCell ref="B13:D13"/>
    <mergeCell ref="B9:D9"/>
    <mergeCell ref="B6:D6"/>
    <mergeCell ref="B7:D7"/>
    <mergeCell ref="B8:D8"/>
    <mergeCell ref="C10:D10"/>
    <mergeCell ref="C11:D11"/>
    <mergeCell ref="B31:C31"/>
    <mergeCell ref="D25:D27"/>
    <mergeCell ref="B30:C30"/>
    <mergeCell ref="B20:C20"/>
    <mergeCell ref="B21:C21"/>
    <mergeCell ref="B22:C22"/>
  </mergeCells>
  <pageMargins left="0.15" right="0.04" top="0.24" bottom="0.23622047244094491" header="0.31496062992125984" footer="0.17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E32"/>
  <sheetViews>
    <sheetView zoomScaleNormal="100" workbookViewId="0">
      <selection activeCell="B1" sqref="B1:D1"/>
    </sheetView>
  </sheetViews>
  <sheetFormatPr defaultColWidth="9.140625" defaultRowHeight="13.5" x14ac:dyDescent="0.2"/>
  <cols>
    <col min="1" max="1" width="4.42578125" style="1" customWidth="1"/>
    <col min="2" max="2" width="49.28515625" style="1" customWidth="1"/>
    <col min="3" max="3" width="59.7109375" style="1" customWidth="1"/>
    <col min="4" max="4" width="32.42578125" style="1" customWidth="1"/>
    <col min="5" max="5" width="9.140625" style="1"/>
    <col min="6" max="6" width="10" style="1" bestFit="1" customWidth="1"/>
    <col min="7" max="16384" width="9.140625" style="1"/>
  </cols>
  <sheetData>
    <row r="1" spans="2:239" s="8" customFormat="1" ht="15.95" customHeight="1" x14ac:dyDescent="0.2">
      <c r="B1" s="174" t="s">
        <v>136</v>
      </c>
      <c r="C1" s="174"/>
      <c r="D1" s="174"/>
      <c r="E1" s="5"/>
      <c r="F1" s="6"/>
      <c r="G1" s="6"/>
      <c r="H1" s="7"/>
      <c r="I1" s="7"/>
      <c r="J1" s="7"/>
      <c r="K1" s="7"/>
      <c r="L1" s="7"/>
      <c r="M1" s="7"/>
      <c r="N1" s="7"/>
      <c r="O1" s="6"/>
      <c r="P1" s="7"/>
      <c r="Q1" s="7"/>
      <c r="R1" s="7"/>
      <c r="S1" s="7"/>
      <c r="T1" s="7"/>
      <c r="U1" s="7"/>
      <c r="V1" s="7"/>
      <c r="W1" s="6"/>
      <c r="X1" s="7"/>
      <c r="Y1" s="7"/>
      <c r="Z1" s="7"/>
      <c r="AA1" s="7"/>
      <c r="AB1" s="7"/>
      <c r="AC1" s="7"/>
      <c r="AD1" s="7"/>
      <c r="AE1" s="6"/>
      <c r="AF1" s="7"/>
      <c r="AG1" s="7"/>
      <c r="AH1" s="7"/>
      <c r="AI1" s="7"/>
      <c r="AJ1" s="7"/>
      <c r="AK1" s="7"/>
      <c r="AL1" s="7"/>
      <c r="AM1" s="6"/>
      <c r="AN1" s="7"/>
      <c r="AO1" s="7"/>
      <c r="AP1" s="7"/>
      <c r="AQ1" s="7"/>
      <c r="AR1" s="7"/>
      <c r="AS1" s="7"/>
      <c r="AT1" s="7"/>
      <c r="AU1" s="6"/>
      <c r="AV1" s="7"/>
      <c r="AW1" s="7"/>
      <c r="AX1" s="7"/>
      <c r="AY1" s="7"/>
      <c r="AZ1" s="7"/>
      <c r="BA1" s="7"/>
      <c r="BB1" s="7"/>
      <c r="BC1" s="6"/>
      <c r="BD1" s="7"/>
      <c r="BE1" s="7"/>
      <c r="BF1" s="7"/>
      <c r="BG1" s="7"/>
      <c r="BH1" s="7"/>
      <c r="BI1" s="7"/>
      <c r="BJ1" s="7"/>
      <c r="BK1" s="6"/>
      <c r="BL1" s="7"/>
      <c r="BM1" s="7"/>
      <c r="BN1" s="7"/>
      <c r="BO1" s="7"/>
      <c r="BP1" s="7"/>
      <c r="BQ1" s="7"/>
      <c r="BR1" s="7"/>
      <c r="BS1" s="6"/>
      <c r="BT1" s="7"/>
      <c r="BU1" s="7"/>
      <c r="BV1" s="7"/>
      <c r="BW1" s="7"/>
      <c r="BX1" s="7"/>
      <c r="BY1" s="7"/>
      <c r="BZ1" s="7"/>
      <c r="CA1" s="6"/>
      <c r="CB1" s="7"/>
      <c r="CC1" s="7"/>
      <c r="CD1" s="7"/>
      <c r="CE1" s="7"/>
      <c r="CF1" s="7"/>
      <c r="CG1" s="7"/>
      <c r="CH1" s="7"/>
      <c r="CI1" s="6"/>
      <c r="CJ1" s="7"/>
      <c r="CK1" s="7"/>
      <c r="CL1" s="7"/>
      <c r="CM1" s="7"/>
      <c r="CN1" s="7"/>
      <c r="CO1" s="7"/>
      <c r="CP1" s="7"/>
      <c r="CQ1" s="6"/>
      <c r="CR1" s="7"/>
      <c r="CS1" s="7"/>
      <c r="CT1" s="7"/>
      <c r="CU1" s="7"/>
      <c r="CV1" s="7"/>
      <c r="CW1" s="7"/>
      <c r="CX1" s="7"/>
      <c r="CY1" s="6"/>
      <c r="CZ1" s="7"/>
      <c r="DA1" s="7"/>
      <c r="DB1" s="7"/>
      <c r="DC1" s="7"/>
      <c r="DD1" s="7"/>
      <c r="DE1" s="7"/>
      <c r="DF1" s="7"/>
      <c r="DG1" s="6"/>
      <c r="DH1" s="7"/>
      <c r="DI1" s="7"/>
      <c r="DJ1" s="7"/>
      <c r="DK1" s="7"/>
      <c r="DL1" s="7"/>
      <c r="DM1" s="7"/>
      <c r="DN1" s="7"/>
      <c r="DO1" s="6"/>
      <c r="DP1" s="7"/>
      <c r="DQ1" s="7"/>
      <c r="DR1" s="7"/>
      <c r="DS1" s="7"/>
      <c r="DT1" s="7"/>
      <c r="DU1" s="7"/>
      <c r="DV1" s="7"/>
      <c r="DW1" s="6"/>
      <c r="DX1" s="7"/>
      <c r="DY1" s="7"/>
      <c r="DZ1" s="7"/>
      <c r="EA1" s="7"/>
      <c r="EB1" s="7"/>
      <c r="EC1" s="7"/>
      <c r="ED1" s="7"/>
      <c r="EE1" s="6"/>
      <c r="EF1" s="7"/>
      <c r="EG1" s="7"/>
      <c r="EH1" s="7"/>
      <c r="EI1" s="7"/>
      <c r="EJ1" s="7"/>
      <c r="EK1" s="7"/>
      <c r="EL1" s="7"/>
      <c r="EM1" s="6"/>
      <c r="EN1" s="7"/>
      <c r="EO1" s="7"/>
      <c r="EP1" s="7"/>
      <c r="EQ1" s="7"/>
      <c r="ER1" s="7"/>
      <c r="ES1" s="7"/>
      <c r="ET1" s="7"/>
      <c r="EU1" s="6"/>
      <c r="EV1" s="7"/>
      <c r="EW1" s="7"/>
      <c r="EX1" s="7"/>
      <c r="EY1" s="7"/>
      <c r="EZ1" s="7"/>
      <c r="FA1" s="7"/>
      <c r="FB1" s="7"/>
      <c r="FC1" s="6"/>
      <c r="FD1" s="7"/>
      <c r="FE1" s="7"/>
      <c r="FF1" s="7"/>
      <c r="FG1" s="7"/>
      <c r="FH1" s="7"/>
      <c r="FI1" s="7"/>
      <c r="FJ1" s="7"/>
      <c r="FK1" s="6"/>
      <c r="FL1" s="7"/>
      <c r="FM1" s="7"/>
      <c r="FN1" s="7"/>
      <c r="FO1" s="7"/>
      <c r="FP1" s="7"/>
      <c r="FQ1" s="7"/>
      <c r="FR1" s="7"/>
      <c r="FS1" s="6"/>
      <c r="FT1" s="7"/>
      <c r="FU1" s="7"/>
      <c r="FV1" s="7"/>
      <c r="FW1" s="7"/>
      <c r="FX1" s="7"/>
      <c r="FY1" s="7"/>
      <c r="FZ1" s="7"/>
      <c r="GA1" s="6"/>
      <c r="GB1" s="7"/>
      <c r="GC1" s="7"/>
      <c r="GD1" s="7"/>
      <c r="GE1" s="7"/>
      <c r="GF1" s="7"/>
      <c r="GG1" s="7"/>
      <c r="GH1" s="7"/>
      <c r="GI1" s="6"/>
      <c r="GJ1" s="7"/>
      <c r="GK1" s="7"/>
      <c r="GL1" s="7"/>
      <c r="GM1" s="7"/>
      <c r="GN1" s="7"/>
      <c r="GO1" s="7"/>
      <c r="GP1" s="7"/>
      <c r="GQ1" s="6"/>
      <c r="GR1" s="7"/>
      <c r="GS1" s="7"/>
      <c r="GT1" s="7"/>
      <c r="GU1" s="7"/>
      <c r="GV1" s="7"/>
      <c r="GW1" s="7"/>
      <c r="GX1" s="7"/>
      <c r="GY1" s="6"/>
      <c r="GZ1" s="7"/>
      <c r="HA1" s="7"/>
      <c r="HB1" s="7"/>
      <c r="HC1" s="7"/>
      <c r="HD1" s="7"/>
      <c r="HE1" s="7"/>
      <c r="HF1" s="7"/>
      <c r="HG1" s="6"/>
      <c r="HH1" s="7"/>
      <c r="HI1" s="7"/>
      <c r="HJ1" s="7"/>
      <c r="HK1" s="7"/>
      <c r="HL1" s="7"/>
      <c r="HM1" s="7"/>
      <c r="HN1" s="7"/>
      <c r="HO1" s="6"/>
      <c r="HP1" s="7"/>
      <c r="HQ1" s="7"/>
      <c r="HR1" s="7"/>
      <c r="HS1" s="7"/>
      <c r="HT1" s="7"/>
      <c r="HU1" s="7"/>
      <c r="HV1" s="7"/>
      <c r="HW1" s="6"/>
      <c r="HX1" s="7"/>
      <c r="HY1" s="7"/>
      <c r="HZ1" s="7"/>
      <c r="IA1" s="7"/>
      <c r="IB1" s="7"/>
      <c r="IC1" s="7"/>
      <c r="ID1" s="7"/>
      <c r="IE1" s="6"/>
    </row>
    <row r="2" spans="2:239" s="8" customFormat="1" ht="15.95" customHeight="1" x14ac:dyDescent="0.2">
      <c r="B2" s="174" t="s">
        <v>66</v>
      </c>
      <c r="C2" s="174"/>
      <c r="D2" s="174"/>
      <c r="E2" s="5"/>
      <c r="F2" s="6"/>
      <c r="G2" s="6"/>
      <c r="H2" s="7"/>
      <c r="I2" s="7"/>
      <c r="J2" s="7"/>
      <c r="K2" s="7"/>
      <c r="L2" s="7"/>
      <c r="M2" s="7"/>
      <c r="N2" s="7"/>
      <c r="O2" s="6"/>
      <c r="P2" s="7"/>
      <c r="Q2" s="7"/>
      <c r="R2" s="7"/>
      <c r="S2" s="7"/>
      <c r="T2" s="7"/>
      <c r="U2" s="7"/>
      <c r="V2" s="7"/>
      <c r="W2" s="6"/>
      <c r="X2" s="7"/>
      <c r="Y2" s="7"/>
      <c r="Z2" s="7"/>
      <c r="AA2" s="7"/>
      <c r="AB2" s="7"/>
      <c r="AC2" s="7"/>
      <c r="AD2" s="7"/>
      <c r="AE2" s="6"/>
      <c r="AF2" s="7"/>
      <c r="AG2" s="7"/>
      <c r="AH2" s="7"/>
      <c r="AI2" s="7"/>
      <c r="AJ2" s="7"/>
      <c r="AK2" s="7"/>
      <c r="AL2" s="7"/>
      <c r="AM2" s="6"/>
      <c r="AN2" s="7"/>
      <c r="AO2" s="7"/>
      <c r="AP2" s="7"/>
      <c r="AQ2" s="7"/>
      <c r="AR2" s="7"/>
      <c r="AS2" s="7"/>
      <c r="AT2" s="7"/>
      <c r="AU2" s="6"/>
      <c r="AV2" s="7"/>
      <c r="AW2" s="7"/>
      <c r="AX2" s="7"/>
      <c r="AY2" s="7"/>
      <c r="AZ2" s="7"/>
      <c r="BA2" s="7"/>
      <c r="BB2" s="7"/>
      <c r="BC2" s="6"/>
      <c r="BD2" s="7"/>
      <c r="BE2" s="7"/>
      <c r="BF2" s="7"/>
      <c r="BG2" s="7"/>
      <c r="BH2" s="7"/>
      <c r="BI2" s="7"/>
      <c r="BJ2" s="7"/>
      <c r="BK2" s="6"/>
      <c r="BL2" s="7"/>
      <c r="BM2" s="7"/>
      <c r="BN2" s="7"/>
      <c r="BO2" s="7"/>
      <c r="BP2" s="7"/>
      <c r="BQ2" s="7"/>
      <c r="BR2" s="7"/>
      <c r="BS2" s="6"/>
      <c r="BT2" s="7"/>
      <c r="BU2" s="7"/>
      <c r="BV2" s="7"/>
      <c r="BW2" s="7"/>
      <c r="BX2" s="7"/>
      <c r="BY2" s="7"/>
      <c r="BZ2" s="7"/>
      <c r="CA2" s="6"/>
      <c r="CB2" s="7"/>
      <c r="CC2" s="7"/>
      <c r="CD2" s="7"/>
      <c r="CE2" s="7"/>
      <c r="CF2" s="7"/>
      <c r="CG2" s="7"/>
      <c r="CH2" s="7"/>
      <c r="CI2" s="6"/>
      <c r="CJ2" s="7"/>
      <c r="CK2" s="7"/>
      <c r="CL2" s="7"/>
      <c r="CM2" s="7"/>
      <c r="CN2" s="7"/>
      <c r="CO2" s="7"/>
      <c r="CP2" s="7"/>
      <c r="CQ2" s="6"/>
      <c r="CR2" s="7"/>
      <c r="CS2" s="7"/>
      <c r="CT2" s="7"/>
      <c r="CU2" s="7"/>
      <c r="CV2" s="7"/>
      <c r="CW2" s="7"/>
      <c r="CX2" s="7"/>
      <c r="CY2" s="6"/>
      <c r="CZ2" s="7"/>
      <c r="DA2" s="7"/>
      <c r="DB2" s="7"/>
      <c r="DC2" s="7"/>
      <c r="DD2" s="7"/>
      <c r="DE2" s="7"/>
      <c r="DF2" s="7"/>
      <c r="DG2" s="6"/>
      <c r="DH2" s="7"/>
      <c r="DI2" s="7"/>
      <c r="DJ2" s="7"/>
      <c r="DK2" s="7"/>
      <c r="DL2" s="7"/>
      <c r="DM2" s="7"/>
      <c r="DN2" s="7"/>
      <c r="DO2" s="6"/>
      <c r="DP2" s="7"/>
      <c r="DQ2" s="7"/>
      <c r="DR2" s="7"/>
      <c r="DS2" s="7"/>
      <c r="DT2" s="7"/>
      <c r="DU2" s="7"/>
      <c r="DV2" s="7"/>
      <c r="DW2" s="6"/>
      <c r="DX2" s="7"/>
      <c r="DY2" s="7"/>
      <c r="DZ2" s="7"/>
      <c r="EA2" s="7"/>
      <c r="EB2" s="7"/>
      <c r="EC2" s="7"/>
      <c r="ED2" s="7"/>
      <c r="EE2" s="6"/>
      <c r="EF2" s="7"/>
      <c r="EG2" s="7"/>
      <c r="EH2" s="7"/>
      <c r="EI2" s="7"/>
      <c r="EJ2" s="7"/>
      <c r="EK2" s="7"/>
      <c r="EL2" s="7"/>
      <c r="EM2" s="6"/>
      <c r="EN2" s="7"/>
      <c r="EO2" s="7"/>
      <c r="EP2" s="7"/>
      <c r="EQ2" s="7"/>
      <c r="ER2" s="7"/>
      <c r="ES2" s="7"/>
      <c r="ET2" s="7"/>
      <c r="EU2" s="6"/>
      <c r="EV2" s="7"/>
      <c r="EW2" s="7"/>
      <c r="EX2" s="7"/>
      <c r="EY2" s="7"/>
      <c r="EZ2" s="7"/>
      <c r="FA2" s="7"/>
      <c r="FB2" s="7"/>
      <c r="FC2" s="6"/>
      <c r="FD2" s="7"/>
      <c r="FE2" s="7"/>
      <c r="FF2" s="7"/>
      <c r="FG2" s="7"/>
      <c r="FH2" s="7"/>
      <c r="FI2" s="7"/>
      <c r="FJ2" s="7"/>
      <c r="FK2" s="6"/>
      <c r="FL2" s="7"/>
      <c r="FM2" s="7"/>
      <c r="FN2" s="7"/>
      <c r="FO2" s="7"/>
      <c r="FP2" s="7"/>
      <c r="FQ2" s="7"/>
      <c r="FR2" s="7"/>
      <c r="FS2" s="6"/>
      <c r="FT2" s="7"/>
      <c r="FU2" s="7"/>
      <c r="FV2" s="7"/>
      <c r="FW2" s="7"/>
      <c r="FX2" s="7"/>
      <c r="FY2" s="7"/>
      <c r="FZ2" s="7"/>
      <c r="GA2" s="6"/>
      <c r="GB2" s="7"/>
      <c r="GC2" s="7"/>
      <c r="GD2" s="7"/>
      <c r="GE2" s="7"/>
      <c r="GF2" s="7"/>
      <c r="GG2" s="7"/>
      <c r="GH2" s="7"/>
      <c r="GI2" s="6"/>
      <c r="GJ2" s="7"/>
      <c r="GK2" s="7"/>
      <c r="GL2" s="7"/>
      <c r="GM2" s="7"/>
      <c r="GN2" s="7"/>
      <c r="GO2" s="7"/>
      <c r="GP2" s="7"/>
      <c r="GQ2" s="6"/>
      <c r="GR2" s="7"/>
      <c r="GS2" s="7"/>
      <c r="GT2" s="7"/>
      <c r="GU2" s="7"/>
      <c r="GV2" s="7"/>
      <c r="GW2" s="7"/>
      <c r="GX2" s="7"/>
      <c r="GY2" s="6"/>
      <c r="GZ2" s="7"/>
      <c r="HA2" s="7"/>
      <c r="HB2" s="7"/>
      <c r="HC2" s="7"/>
      <c r="HD2" s="7"/>
      <c r="HE2" s="7"/>
      <c r="HF2" s="7"/>
      <c r="HG2" s="6"/>
      <c r="HH2" s="7"/>
      <c r="HI2" s="7"/>
      <c r="HJ2" s="7"/>
      <c r="HK2" s="7"/>
      <c r="HL2" s="7"/>
      <c r="HM2" s="7"/>
      <c r="HN2" s="7"/>
      <c r="HO2" s="6"/>
      <c r="HP2" s="7"/>
      <c r="HQ2" s="7"/>
      <c r="HR2" s="7"/>
      <c r="HS2" s="7"/>
      <c r="HT2" s="7"/>
      <c r="HU2" s="7"/>
      <c r="HV2" s="7"/>
      <c r="HW2" s="6"/>
      <c r="HX2" s="7"/>
      <c r="HY2" s="7"/>
      <c r="HZ2" s="7"/>
      <c r="IA2" s="7"/>
      <c r="IB2" s="7"/>
      <c r="IC2" s="7"/>
      <c r="ID2" s="7"/>
      <c r="IE2" s="6"/>
    </row>
    <row r="3" spans="2:239" s="8" customFormat="1" ht="15.95" customHeight="1" x14ac:dyDescent="0.2">
      <c r="B3" s="174" t="s">
        <v>67</v>
      </c>
      <c r="C3" s="174"/>
      <c r="D3" s="174"/>
      <c r="E3" s="5"/>
      <c r="F3" s="6"/>
      <c r="G3" s="6"/>
      <c r="H3" s="7"/>
      <c r="I3" s="7"/>
      <c r="J3" s="7"/>
      <c r="K3" s="7"/>
      <c r="L3" s="7"/>
      <c r="M3" s="7"/>
      <c r="N3" s="7"/>
      <c r="O3" s="6"/>
      <c r="P3" s="7"/>
      <c r="Q3" s="7"/>
      <c r="R3" s="7"/>
      <c r="S3" s="7"/>
      <c r="T3" s="7"/>
      <c r="U3" s="7"/>
      <c r="V3" s="7"/>
      <c r="W3" s="6"/>
      <c r="X3" s="7"/>
      <c r="Y3" s="7"/>
      <c r="Z3" s="7"/>
      <c r="AA3" s="7"/>
      <c r="AB3" s="7"/>
      <c r="AC3" s="7"/>
      <c r="AD3" s="7"/>
      <c r="AE3" s="6"/>
      <c r="AF3" s="7"/>
      <c r="AG3" s="7"/>
      <c r="AH3" s="7"/>
      <c r="AI3" s="7"/>
      <c r="AJ3" s="7"/>
      <c r="AK3" s="7"/>
      <c r="AL3" s="7"/>
      <c r="AM3" s="6"/>
      <c r="AN3" s="7"/>
      <c r="AO3" s="7"/>
      <c r="AP3" s="7"/>
      <c r="AQ3" s="7"/>
      <c r="AR3" s="7"/>
      <c r="AS3" s="7"/>
      <c r="AT3" s="7"/>
      <c r="AU3" s="6"/>
      <c r="AV3" s="7"/>
      <c r="AW3" s="7"/>
      <c r="AX3" s="7"/>
      <c r="AY3" s="7"/>
      <c r="AZ3" s="7"/>
      <c r="BA3" s="7"/>
      <c r="BB3" s="7"/>
      <c r="BC3" s="6"/>
      <c r="BD3" s="7"/>
      <c r="BE3" s="7"/>
      <c r="BF3" s="7"/>
      <c r="BG3" s="7"/>
      <c r="BH3" s="7"/>
      <c r="BI3" s="7"/>
      <c r="BJ3" s="7"/>
      <c r="BK3" s="6"/>
      <c r="BL3" s="7"/>
      <c r="BM3" s="7"/>
      <c r="BN3" s="7"/>
      <c r="BO3" s="7"/>
      <c r="BP3" s="7"/>
      <c r="BQ3" s="7"/>
      <c r="BR3" s="7"/>
      <c r="BS3" s="6"/>
      <c r="BT3" s="7"/>
      <c r="BU3" s="7"/>
      <c r="BV3" s="7"/>
      <c r="BW3" s="7"/>
      <c r="BX3" s="7"/>
      <c r="BY3" s="7"/>
      <c r="BZ3" s="7"/>
      <c r="CA3" s="6"/>
      <c r="CB3" s="7"/>
      <c r="CC3" s="7"/>
      <c r="CD3" s="7"/>
      <c r="CE3" s="7"/>
      <c r="CF3" s="7"/>
      <c r="CG3" s="7"/>
      <c r="CH3" s="7"/>
      <c r="CI3" s="6"/>
      <c r="CJ3" s="7"/>
      <c r="CK3" s="7"/>
      <c r="CL3" s="7"/>
      <c r="CM3" s="7"/>
      <c r="CN3" s="7"/>
      <c r="CO3" s="7"/>
      <c r="CP3" s="7"/>
      <c r="CQ3" s="6"/>
      <c r="CR3" s="7"/>
      <c r="CS3" s="7"/>
      <c r="CT3" s="7"/>
      <c r="CU3" s="7"/>
      <c r="CV3" s="7"/>
      <c r="CW3" s="7"/>
      <c r="CX3" s="7"/>
      <c r="CY3" s="6"/>
      <c r="CZ3" s="7"/>
      <c r="DA3" s="7"/>
      <c r="DB3" s="7"/>
      <c r="DC3" s="7"/>
      <c r="DD3" s="7"/>
      <c r="DE3" s="7"/>
      <c r="DF3" s="7"/>
      <c r="DG3" s="6"/>
      <c r="DH3" s="7"/>
      <c r="DI3" s="7"/>
      <c r="DJ3" s="7"/>
      <c r="DK3" s="7"/>
      <c r="DL3" s="7"/>
      <c r="DM3" s="7"/>
      <c r="DN3" s="7"/>
      <c r="DO3" s="6"/>
      <c r="DP3" s="7"/>
      <c r="DQ3" s="7"/>
      <c r="DR3" s="7"/>
      <c r="DS3" s="7"/>
      <c r="DT3" s="7"/>
      <c r="DU3" s="7"/>
      <c r="DV3" s="7"/>
      <c r="DW3" s="6"/>
      <c r="DX3" s="7"/>
      <c r="DY3" s="7"/>
      <c r="DZ3" s="7"/>
      <c r="EA3" s="7"/>
      <c r="EB3" s="7"/>
      <c r="EC3" s="7"/>
      <c r="ED3" s="7"/>
      <c r="EE3" s="6"/>
      <c r="EF3" s="7"/>
      <c r="EG3" s="7"/>
      <c r="EH3" s="7"/>
      <c r="EI3" s="7"/>
      <c r="EJ3" s="7"/>
      <c r="EK3" s="7"/>
      <c r="EL3" s="7"/>
      <c r="EM3" s="6"/>
      <c r="EN3" s="7"/>
      <c r="EO3" s="7"/>
      <c r="EP3" s="7"/>
      <c r="EQ3" s="7"/>
      <c r="ER3" s="7"/>
      <c r="ES3" s="7"/>
      <c r="ET3" s="7"/>
      <c r="EU3" s="6"/>
      <c r="EV3" s="7"/>
      <c r="EW3" s="7"/>
      <c r="EX3" s="7"/>
      <c r="EY3" s="7"/>
      <c r="EZ3" s="7"/>
      <c r="FA3" s="7"/>
      <c r="FB3" s="7"/>
      <c r="FC3" s="6"/>
      <c r="FD3" s="7"/>
      <c r="FE3" s="7"/>
      <c r="FF3" s="7"/>
      <c r="FG3" s="7"/>
      <c r="FH3" s="7"/>
      <c r="FI3" s="7"/>
      <c r="FJ3" s="7"/>
      <c r="FK3" s="6"/>
      <c r="FL3" s="7"/>
      <c r="FM3" s="7"/>
      <c r="FN3" s="7"/>
      <c r="FO3" s="7"/>
      <c r="FP3" s="7"/>
      <c r="FQ3" s="7"/>
      <c r="FR3" s="7"/>
      <c r="FS3" s="6"/>
      <c r="FT3" s="7"/>
      <c r="FU3" s="7"/>
      <c r="FV3" s="7"/>
      <c r="FW3" s="7"/>
      <c r="FX3" s="7"/>
      <c r="FY3" s="7"/>
      <c r="FZ3" s="7"/>
      <c r="GA3" s="6"/>
      <c r="GB3" s="7"/>
      <c r="GC3" s="7"/>
      <c r="GD3" s="7"/>
      <c r="GE3" s="7"/>
      <c r="GF3" s="7"/>
      <c r="GG3" s="7"/>
      <c r="GH3" s="7"/>
      <c r="GI3" s="6"/>
      <c r="GJ3" s="7"/>
      <c r="GK3" s="7"/>
      <c r="GL3" s="7"/>
      <c r="GM3" s="7"/>
      <c r="GN3" s="7"/>
      <c r="GO3" s="7"/>
      <c r="GP3" s="7"/>
      <c r="GQ3" s="6"/>
      <c r="GR3" s="7"/>
      <c r="GS3" s="7"/>
      <c r="GT3" s="7"/>
      <c r="GU3" s="7"/>
      <c r="GV3" s="7"/>
      <c r="GW3" s="7"/>
      <c r="GX3" s="7"/>
      <c r="GY3" s="6"/>
      <c r="GZ3" s="7"/>
      <c r="HA3" s="7"/>
      <c r="HB3" s="7"/>
      <c r="HC3" s="7"/>
      <c r="HD3" s="7"/>
      <c r="HE3" s="7"/>
      <c r="HF3" s="7"/>
      <c r="HG3" s="6"/>
      <c r="HH3" s="7"/>
      <c r="HI3" s="7"/>
      <c r="HJ3" s="7"/>
      <c r="HK3" s="7"/>
      <c r="HL3" s="7"/>
      <c r="HM3" s="7"/>
      <c r="HN3" s="7"/>
      <c r="HO3" s="6"/>
      <c r="HP3" s="7"/>
      <c r="HQ3" s="7"/>
      <c r="HR3" s="7"/>
      <c r="HS3" s="7"/>
      <c r="HT3" s="7"/>
      <c r="HU3" s="7"/>
      <c r="HV3" s="7"/>
      <c r="HW3" s="6"/>
      <c r="HX3" s="7"/>
      <c r="HY3" s="7"/>
      <c r="HZ3" s="7"/>
      <c r="IA3" s="7"/>
      <c r="IB3" s="7"/>
      <c r="IC3" s="7"/>
      <c r="ID3" s="7"/>
      <c r="IE3" s="6"/>
    </row>
    <row r="4" spans="2:239" s="8" customFormat="1" ht="15.95" customHeight="1" x14ac:dyDescent="0.2">
      <c r="B4" s="174" t="s">
        <v>64</v>
      </c>
      <c r="C4" s="174"/>
      <c r="D4" s="174"/>
      <c r="E4" s="27"/>
      <c r="F4" s="6"/>
      <c r="G4" s="6"/>
      <c r="H4" s="7"/>
      <c r="I4" s="7"/>
      <c r="J4" s="7"/>
      <c r="K4" s="7"/>
      <c r="L4" s="7"/>
      <c r="M4" s="7"/>
      <c r="N4" s="7"/>
      <c r="O4" s="6"/>
      <c r="P4" s="7"/>
      <c r="Q4" s="7"/>
      <c r="R4" s="7"/>
      <c r="S4" s="7"/>
      <c r="T4" s="7"/>
      <c r="U4" s="7"/>
      <c r="V4" s="7"/>
      <c r="W4" s="6"/>
      <c r="X4" s="7"/>
      <c r="Y4" s="7"/>
      <c r="Z4" s="7"/>
      <c r="AA4" s="7"/>
      <c r="AB4" s="7"/>
      <c r="AC4" s="7"/>
      <c r="AD4" s="7"/>
      <c r="AE4" s="6"/>
      <c r="AF4" s="7"/>
      <c r="AG4" s="7"/>
      <c r="AH4" s="7"/>
      <c r="AI4" s="7"/>
      <c r="AJ4" s="7"/>
      <c r="AK4" s="7"/>
      <c r="AL4" s="7"/>
      <c r="AM4" s="6"/>
      <c r="AN4" s="7"/>
      <c r="AO4" s="7"/>
      <c r="AP4" s="7"/>
      <c r="AQ4" s="7"/>
      <c r="AR4" s="7"/>
      <c r="AS4" s="7"/>
      <c r="AT4" s="7"/>
      <c r="AU4" s="6"/>
      <c r="AV4" s="7"/>
      <c r="AW4" s="7"/>
      <c r="AX4" s="7"/>
      <c r="AY4" s="7"/>
      <c r="AZ4" s="7"/>
      <c r="BA4" s="7"/>
      <c r="BB4" s="7"/>
      <c r="BC4" s="6"/>
      <c r="BD4" s="7"/>
      <c r="BE4" s="7"/>
      <c r="BF4" s="7"/>
      <c r="BG4" s="7"/>
      <c r="BH4" s="7"/>
      <c r="BI4" s="7"/>
      <c r="BJ4" s="7"/>
      <c r="BK4" s="6"/>
      <c r="BL4" s="7"/>
      <c r="BM4" s="7"/>
      <c r="BN4" s="7"/>
      <c r="BO4" s="7"/>
      <c r="BP4" s="7"/>
      <c r="BQ4" s="7"/>
      <c r="BR4" s="7"/>
      <c r="BS4" s="6"/>
      <c r="BT4" s="7"/>
      <c r="BU4" s="7"/>
      <c r="BV4" s="7"/>
      <c r="BW4" s="7"/>
      <c r="BX4" s="7"/>
      <c r="BY4" s="7"/>
      <c r="BZ4" s="7"/>
      <c r="CA4" s="6"/>
      <c r="CB4" s="7"/>
      <c r="CC4" s="7"/>
      <c r="CD4" s="7"/>
      <c r="CE4" s="7"/>
      <c r="CF4" s="7"/>
      <c r="CG4" s="7"/>
      <c r="CH4" s="7"/>
      <c r="CI4" s="6"/>
      <c r="CJ4" s="7"/>
      <c r="CK4" s="7"/>
      <c r="CL4" s="7"/>
      <c r="CM4" s="7"/>
      <c r="CN4" s="7"/>
      <c r="CO4" s="7"/>
      <c r="CP4" s="7"/>
      <c r="CQ4" s="6"/>
      <c r="CR4" s="7"/>
      <c r="CS4" s="7"/>
      <c r="CT4" s="7"/>
      <c r="CU4" s="7"/>
      <c r="CV4" s="7"/>
      <c r="CW4" s="7"/>
      <c r="CX4" s="7"/>
      <c r="CY4" s="6"/>
      <c r="CZ4" s="7"/>
      <c r="DA4" s="7"/>
      <c r="DB4" s="7"/>
      <c r="DC4" s="7"/>
      <c r="DD4" s="7"/>
      <c r="DE4" s="7"/>
      <c r="DF4" s="7"/>
      <c r="DG4" s="6"/>
      <c r="DH4" s="7"/>
      <c r="DI4" s="7"/>
      <c r="DJ4" s="7"/>
      <c r="DK4" s="7"/>
      <c r="DL4" s="7"/>
      <c r="DM4" s="7"/>
      <c r="DN4" s="7"/>
      <c r="DO4" s="6"/>
      <c r="DP4" s="7"/>
      <c r="DQ4" s="7"/>
      <c r="DR4" s="7"/>
      <c r="DS4" s="7"/>
      <c r="DT4" s="7"/>
      <c r="DU4" s="7"/>
      <c r="DV4" s="7"/>
      <c r="DW4" s="6"/>
      <c r="DX4" s="7"/>
      <c r="DY4" s="7"/>
      <c r="DZ4" s="7"/>
      <c r="EA4" s="7"/>
      <c r="EB4" s="7"/>
      <c r="EC4" s="7"/>
      <c r="ED4" s="7"/>
      <c r="EE4" s="6"/>
      <c r="EF4" s="7"/>
      <c r="EG4" s="7"/>
      <c r="EH4" s="7"/>
      <c r="EI4" s="7"/>
      <c r="EJ4" s="7"/>
      <c r="EK4" s="7"/>
      <c r="EL4" s="7"/>
      <c r="EM4" s="6"/>
      <c r="EN4" s="7"/>
      <c r="EO4" s="7"/>
      <c r="EP4" s="7"/>
      <c r="EQ4" s="7"/>
      <c r="ER4" s="7"/>
      <c r="ES4" s="7"/>
      <c r="ET4" s="7"/>
      <c r="EU4" s="6"/>
      <c r="EV4" s="7"/>
      <c r="EW4" s="7"/>
      <c r="EX4" s="7"/>
      <c r="EY4" s="7"/>
      <c r="EZ4" s="7"/>
      <c r="FA4" s="7"/>
      <c r="FB4" s="7"/>
      <c r="FC4" s="6"/>
      <c r="FD4" s="7"/>
      <c r="FE4" s="7"/>
      <c r="FF4" s="7"/>
      <c r="FG4" s="7"/>
      <c r="FH4" s="7"/>
      <c r="FI4" s="7"/>
      <c r="FJ4" s="7"/>
      <c r="FK4" s="6"/>
      <c r="FL4" s="7"/>
      <c r="FM4" s="7"/>
      <c r="FN4" s="7"/>
      <c r="FO4" s="7"/>
      <c r="FP4" s="7"/>
      <c r="FQ4" s="7"/>
      <c r="FR4" s="7"/>
      <c r="FS4" s="6"/>
      <c r="FT4" s="7"/>
      <c r="FU4" s="7"/>
      <c r="FV4" s="7"/>
      <c r="FW4" s="7"/>
      <c r="FX4" s="7"/>
      <c r="FY4" s="7"/>
      <c r="FZ4" s="7"/>
      <c r="GA4" s="6"/>
      <c r="GB4" s="7"/>
      <c r="GC4" s="7"/>
      <c r="GD4" s="7"/>
      <c r="GE4" s="7"/>
      <c r="GF4" s="7"/>
      <c r="GG4" s="7"/>
      <c r="GH4" s="7"/>
      <c r="GI4" s="6"/>
      <c r="GJ4" s="7"/>
      <c r="GK4" s="7"/>
      <c r="GL4" s="7"/>
      <c r="GM4" s="7"/>
      <c r="GN4" s="7"/>
      <c r="GO4" s="7"/>
      <c r="GP4" s="7"/>
      <c r="GQ4" s="6"/>
      <c r="GR4" s="7"/>
      <c r="GS4" s="7"/>
      <c r="GT4" s="7"/>
      <c r="GU4" s="7"/>
      <c r="GV4" s="7"/>
      <c r="GW4" s="7"/>
      <c r="GX4" s="7"/>
      <c r="GY4" s="6"/>
      <c r="GZ4" s="7"/>
      <c r="HA4" s="7"/>
      <c r="HB4" s="7"/>
      <c r="HC4" s="7"/>
      <c r="HD4" s="7"/>
      <c r="HE4" s="7"/>
      <c r="HF4" s="7"/>
      <c r="HG4" s="6"/>
      <c r="HH4" s="7"/>
      <c r="HI4" s="7"/>
      <c r="HJ4" s="7"/>
      <c r="HK4" s="7"/>
      <c r="HL4" s="7"/>
      <c r="HM4" s="7"/>
      <c r="HN4" s="7"/>
      <c r="HO4" s="6"/>
      <c r="HP4" s="7"/>
      <c r="HQ4" s="7"/>
      <c r="HR4" s="7"/>
      <c r="HS4" s="7"/>
      <c r="HT4" s="7"/>
      <c r="HU4" s="7"/>
      <c r="HV4" s="7"/>
      <c r="HW4" s="6"/>
      <c r="HX4" s="7"/>
      <c r="HY4" s="7"/>
      <c r="HZ4" s="7"/>
      <c r="IA4" s="7"/>
      <c r="IB4" s="7"/>
      <c r="IC4" s="7"/>
      <c r="ID4" s="7"/>
      <c r="IE4" s="6"/>
    </row>
    <row r="6" spans="2:239" s="27" customFormat="1" ht="45.6" customHeight="1" x14ac:dyDescent="0.2">
      <c r="B6" s="240" t="s">
        <v>113</v>
      </c>
      <c r="C6" s="240"/>
      <c r="D6" s="240"/>
      <c r="E6" s="1"/>
    </row>
    <row r="7" spans="2:239" s="27" customFormat="1" ht="20.25" customHeight="1" x14ac:dyDescent="0.2">
      <c r="B7" s="241" t="s">
        <v>21</v>
      </c>
      <c r="C7" s="241"/>
      <c r="D7" s="241"/>
    </row>
    <row r="8" spans="2:239" s="27" customFormat="1" x14ac:dyDescent="0.2">
      <c r="B8" s="242" t="s">
        <v>42</v>
      </c>
      <c r="C8" s="242"/>
      <c r="D8" s="242"/>
      <c r="E8" s="1"/>
    </row>
    <row r="9" spans="2:239" x14ac:dyDescent="0.2">
      <c r="C9" s="87"/>
      <c r="D9" s="93"/>
    </row>
    <row r="10" spans="2:239" ht="26.25" customHeight="1" x14ac:dyDescent="0.2">
      <c r="B10" s="79" t="s">
        <v>28</v>
      </c>
      <c r="C10" s="243" t="s">
        <v>4</v>
      </c>
      <c r="D10" s="243"/>
    </row>
    <row r="11" spans="2:239" ht="30.75" customHeight="1" x14ac:dyDescent="0.2">
      <c r="B11" s="29">
        <v>1126</v>
      </c>
      <c r="C11" s="244" t="s">
        <v>36</v>
      </c>
      <c r="D11" s="244"/>
    </row>
    <row r="12" spans="2:239" x14ac:dyDescent="0.2">
      <c r="B12" s="52"/>
      <c r="C12" s="80"/>
      <c r="D12" s="53"/>
    </row>
    <row r="13" spans="2:239" x14ac:dyDescent="0.2">
      <c r="B13" s="235" t="s">
        <v>5</v>
      </c>
      <c r="C13" s="236"/>
      <c r="D13" s="237"/>
    </row>
    <row r="14" spans="2:239" ht="48.75" customHeight="1" x14ac:dyDescent="0.2">
      <c r="B14" s="81" t="s">
        <v>6</v>
      </c>
      <c r="C14" s="81">
        <v>1126</v>
      </c>
      <c r="D14" s="94" t="s">
        <v>88</v>
      </c>
    </row>
    <row r="15" spans="2:239" ht="19.5" customHeight="1" x14ac:dyDescent="0.2">
      <c r="B15" s="54" t="s">
        <v>7</v>
      </c>
      <c r="C15" s="60">
        <v>12006</v>
      </c>
      <c r="D15" s="245" t="s">
        <v>8</v>
      </c>
    </row>
    <row r="16" spans="2:239" ht="46.5" customHeight="1" x14ac:dyDescent="0.2">
      <c r="B16" s="55" t="s">
        <v>9</v>
      </c>
      <c r="C16" s="65" t="s">
        <v>111</v>
      </c>
      <c r="D16" s="227"/>
    </row>
    <row r="17" spans="2:7" ht="54" customHeight="1" x14ac:dyDescent="0.2">
      <c r="B17" s="55" t="s">
        <v>10</v>
      </c>
      <c r="C17" s="23" t="s">
        <v>112</v>
      </c>
      <c r="D17" s="227"/>
      <c r="F17" s="89"/>
      <c r="G17" s="89"/>
    </row>
    <row r="18" spans="2:7" ht="18.75" customHeight="1" x14ac:dyDescent="0.2">
      <c r="B18" s="45" t="s">
        <v>23</v>
      </c>
      <c r="C18" s="23" t="s">
        <v>81</v>
      </c>
      <c r="D18" s="227"/>
    </row>
    <row r="19" spans="2:7" ht="27" customHeight="1" x14ac:dyDescent="0.2">
      <c r="B19" s="45" t="s">
        <v>41</v>
      </c>
      <c r="C19" s="23" t="s">
        <v>80</v>
      </c>
      <c r="D19" s="228"/>
    </row>
    <row r="20" spans="2:7" ht="16.5" customHeight="1" x14ac:dyDescent="0.2">
      <c r="B20" s="230" t="s">
        <v>11</v>
      </c>
      <c r="C20" s="230"/>
      <c r="D20" s="49"/>
    </row>
    <row r="21" spans="2:7" ht="16.5" customHeight="1" x14ac:dyDescent="0.2">
      <c r="B21" s="231" t="s">
        <v>118</v>
      </c>
      <c r="C21" s="232"/>
      <c r="D21" s="128">
        <v>3</v>
      </c>
    </row>
    <row r="22" spans="2:7" s="63" customFormat="1" ht="18" customHeight="1" x14ac:dyDescent="0.2">
      <c r="B22" s="233" t="s">
        <v>12</v>
      </c>
      <c r="C22" s="234"/>
      <c r="D22" s="82">
        <f>+'1'!E19</f>
        <v>198081.2</v>
      </c>
      <c r="F22" s="74"/>
    </row>
    <row r="23" spans="2:7" ht="16.5" customHeight="1" x14ac:dyDescent="0.2">
      <c r="B23" s="83"/>
      <c r="C23" s="84"/>
      <c r="D23" s="85"/>
    </row>
    <row r="24" spans="2:7" ht="44.25" customHeight="1" x14ac:dyDescent="0.2">
      <c r="B24" s="81" t="s">
        <v>6</v>
      </c>
      <c r="C24" s="81">
        <v>1126</v>
      </c>
      <c r="D24" s="94" t="s">
        <v>63</v>
      </c>
      <c r="G24" s="89"/>
    </row>
    <row r="25" spans="2:7" ht="19.5" customHeight="1" x14ac:dyDescent="0.2">
      <c r="B25" s="54" t="s">
        <v>7</v>
      </c>
      <c r="C25" s="54">
        <v>31003</v>
      </c>
      <c r="D25" s="245" t="s">
        <v>8</v>
      </c>
    </row>
    <row r="26" spans="2:7" ht="33" customHeight="1" x14ac:dyDescent="0.2">
      <c r="B26" s="55" t="s">
        <v>9</v>
      </c>
      <c r="C26" s="43" t="s">
        <v>38</v>
      </c>
      <c r="D26" s="227"/>
    </row>
    <row r="27" spans="2:7" ht="48" customHeight="1" x14ac:dyDescent="0.2">
      <c r="B27" s="55" t="s">
        <v>10</v>
      </c>
      <c r="C27" s="30" t="s">
        <v>39</v>
      </c>
      <c r="D27" s="227"/>
    </row>
    <row r="28" spans="2:7" ht="33" customHeight="1" x14ac:dyDescent="0.2">
      <c r="B28" s="45" t="s">
        <v>23</v>
      </c>
      <c r="C28" s="45" t="s">
        <v>40</v>
      </c>
      <c r="D28" s="227"/>
    </row>
    <row r="29" spans="2:7" ht="27" x14ac:dyDescent="0.2">
      <c r="B29" s="45" t="s">
        <v>41</v>
      </c>
      <c r="C29" s="45" t="s">
        <v>71</v>
      </c>
      <c r="D29" s="228"/>
    </row>
    <row r="30" spans="2:7" ht="16.5" customHeight="1" x14ac:dyDescent="0.2">
      <c r="B30" s="229" t="s">
        <v>11</v>
      </c>
      <c r="C30" s="229"/>
      <c r="D30" s="49"/>
    </row>
    <row r="31" spans="2:7" s="63" customFormat="1" ht="16.5" customHeight="1" x14ac:dyDescent="0.2">
      <c r="B31" s="224" t="s">
        <v>12</v>
      </c>
      <c r="C31" s="225"/>
      <c r="D31" s="86">
        <f>+'3'!H31</f>
        <v>-198081.2</v>
      </c>
    </row>
    <row r="32" spans="2:7" s="63" customFormat="1" ht="16.5" customHeight="1" x14ac:dyDescent="0.2">
      <c r="B32" s="105"/>
      <c r="C32" s="106"/>
      <c r="D32" s="86"/>
    </row>
  </sheetData>
  <mergeCells count="17">
    <mergeCell ref="B22:C22"/>
    <mergeCell ref="B30:C30"/>
    <mergeCell ref="B31:C31"/>
    <mergeCell ref="B1:D1"/>
    <mergeCell ref="B2:D2"/>
    <mergeCell ref="B3:D3"/>
    <mergeCell ref="B4:D4"/>
    <mergeCell ref="B6:D6"/>
    <mergeCell ref="B7:D7"/>
    <mergeCell ref="B8:D8"/>
    <mergeCell ref="D15:D19"/>
    <mergeCell ref="C10:D10"/>
    <mergeCell ref="C11:D11"/>
    <mergeCell ref="B13:D13"/>
    <mergeCell ref="D25:D29"/>
    <mergeCell ref="B20:C20"/>
    <mergeCell ref="B21:C21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A27"/>
  <sheetViews>
    <sheetView workbookViewId="0">
      <selection activeCell="Q17" sqref="Q17"/>
    </sheetView>
  </sheetViews>
  <sheetFormatPr defaultColWidth="9.140625" defaultRowHeight="13.5" x14ac:dyDescent="0.25"/>
  <cols>
    <col min="1" max="1" width="2.85546875" style="132" customWidth="1"/>
    <col min="2" max="2" width="12.28515625" style="132" customWidth="1"/>
    <col min="3" max="3" width="12.5703125" style="132" customWidth="1"/>
    <col min="4" max="4" width="10.42578125" style="132" customWidth="1"/>
    <col min="5" max="5" width="25.85546875" style="132" customWidth="1"/>
    <col min="6" max="6" width="9.140625" style="132"/>
    <col min="7" max="7" width="10.5703125" style="132" customWidth="1"/>
    <col min="8" max="8" width="16.85546875" style="132" customWidth="1"/>
    <col min="9" max="9" width="10.28515625" style="132" customWidth="1"/>
    <col min="10" max="10" width="30.5703125" style="132" customWidth="1"/>
    <col min="11" max="16384" width="9.140625" style="132"/>
  </cols>
  <sheetData>
    <row r="1" spans="1:183" s="131" customFormat="1" ht="15" customHeight="1" x14ac:dyDescent="0.25">
      <c r="B1" s="259" t="s">
        <v>137</v>
      </c>
      <c r="C1" s="259"/>
      <c r="D1" s="259"/>
      <c r="E1" s="259"/>
      <c r="F1" s="259"/>
      <c r="G1" s="259"/>
      <c r="H1" s="259"/>
      <c r="I1" s="259"/>
      <c r="J1" s="259"/>
      <c r="K1" s="129"/>
      <c r="L1" s="129"/>
      <c r="M1" s="129"/>
      <c r="N1" s="129"/>
      <c r="O1" s="130"/>
      <c r="P1" s="129"/>
      <c r="Q1" s="129"/>
      <c r="R1" s="129"/>
      <c r="S1" s="129"/>
      <c r="T1" s="129"/>
      <c r="U1" s="129"/>
      <c r="V1" s="129"/>
      <c r="W1" s="130"/>
      <c r="X1" s="129"/>
      <c r="Y1" s="129"/>
      <c r="Z1" s="129"/>
      <c r="AA1" s="129"/>
      <c r="AB1" s="129"/>
      <c r="AC1" s="129"/>
      <c r="AD1" s="129"/>
      <c r="AE1" s="130"/>
      <c r="AF1" s="129"/>
      <c r="AG1" s="129"/>
      <c r="AH1" s="129"/>
      <c r="AI1" s="129"/>
      <c r="AJ1" s="129"/>
      <c r="AK1" s="129"/>
      <c r="AL1" s="129"/>
      <c r="AM1" s="130"/>
      <c r="AN1" s="129"/>
      <c r="AO1" s="129"/>
      <c r="AP1" s="129"/>
      <c r="AQ1" s="129"/>
      <c r="AR1" s="129"/>
      <c r="AS1" s="129"/>
      <c r="AT1" s="129"/>
      <c r="AU1" s="130"/>
      <c r="AV1" s="129"/>
      <c r="AW1" s="129"/>
      <c r="AX1" s="129"/>
      <c r="AY1" s="129"/>
      <c r="AZ1" s="129"/>
      <c r="BA1" s="129"/>
      <c r="BB1" s="129"/>
      <c r="BC1" s="130"/>
      <c r="BD1" s="129"/>
      <c r="BE1" s="129"/>
      <c r="BF1" s="129"/>
      <c r="BG1" s="129"/>
      <c r="BH1" s="129"/>
      <c r="BI1" s="129"/>
      <c r="BJ1" s="129"/>
      <c r="BK1" s="130"/>
      <c r="BL1" s="129"/>
      <c r="BM1" s="129"/>
      <c r="BN1" s="129"/>
      <c r="BO1" s="129"/>
      <c r="BP1" s="129"/>
      <c r="BQ1" s="129"/>
      <c r="BR1" s="129"/>
      <c r="BS1" s="130"/>
      <c r="BT1" s="129"/>
      <c r="BU1" s="129"/>
      <c r="BV1" s="129"/>
      <c r="BW1" s="129"/>
      <c r="BX1" s="129"/>
      <c r="BY1" s="129"/>
      <c r="BZ1" s="129"/>
      <c r="CA1" s="130"/>
      <c r="CB1" s="129"/>
      <c r="CC1" s="129"/>
      <c r="CD1" s="129"/>
      <c r="CE1" s="129"/>
      <c r="CF1" s="129"/>
      <c r="CG1" s="129"/>
      <c r="CH1" s="129"/>
      <c r="CI1" s="130"/>
      <c r="CJ1" s="129"/>
      <c r="CK1" s="129"/>
      <c r="CL1" s="129"/>
      <c r="CM1" s="129"/>
      <c r="CN1" s="129"/>
      <c r="CO1" s="129"/>
      <c r="CP1" s="129"/>
      <c r="CQ1" s="130"/>
      <c r="CR1" s="129"/>
      <c r="CS1" s="129"/>
      <c r="CT1" s="129"/>
      <c r="CU1" s="129"/>
      <c r="CV1" s="129"/>
      <c r="CW1" s="129"/>
      <c r="CX1" s="129"/>
      <c r="CY1" s="130"/>
      <c r="CZ1" s="129"/>
      <c r="DA1" s="129"/>
      <c r="DB1" s="129"/>
      <c r="DC1" s="129"/>
      <c r="DD1" s="129"/>
      <c r="DE1" s="129"/>
      <c r="DF1" s="129"/>
      <c r="DG1" s="130"/>
      <c r="DH1" s="129"/>
      <c r="DI1" s="129"/>
      <c r="DJ1" s="129"/>
      <c r="DK1" s="129"/>
      <c r="DL1" s="129"/>
      <c r="DM1" s="129"/>
      <c r="DN1" s="129"/>
      <c r="DO1" s="130"/>
      <c r="DP1" s="129"/>
      <c r="DQ1" s="129"/>
      <c r="DR1" s="129"/>
      <c r="DS1" s="129"/>
      <c r="DT1" s="129"/>
      <c r="DU1" s="129"/>
      <c r="DV1" s="129"/>
      <c r="DW1" s="130"/>
      <c r="DX1" s="129"/>
      <c r="DY1" s="129"/>
      <c r="DZ1" s="129"/>
      <c r="EA1" s="129"/>
      <c r="EB1" s="129"/>
      <c r="EC1" s="129"/>
      <c r="ED1" s="129"/>
      <c r="EE1" s="130"/>
      <c r="EF1" s="129"/>
      <c r="EG1" s="129"/>
      <c r="EH1" s="129"/>
      <c r="EI1" s="129"/>
      <c r="EJ1" s="129"/>
      <c r="EK1" s="129"/>
      <c r="EL1" s="129"/>
      <c r="EM1" s="130"/>
      <c r="EN1" s="129"/>
      <c r="EO1" s="129"/>
      <c r="EP1" s="129"/>
      <c r="EQ1" s="129"/>
      <c r="ER1" s="129"/>
      <c r="ES1" s="129"/>
      <c r="ET1" s="129"/>
      <c r="EU1" s="130"/>
      <c r="EV1" s="129"/>
      <c r="EW1" s="129"/>
      <c r="EX1" s="129"/>
      <c r="EY1" s="129"/>
      <c r="EZ1" s="129"/>
      <c r="FA1" s="129"/>
      <c r="FB1" s="129"/>
      <c r="FC1" s="130"/>
      <c r="FD1" s="129"/>
      <c r="FE1" s="129"/>
      <c r="FF1" s="129"/>
      <c r="FG1" s="129"/>
      <c r="FH1" s="129"/>
      <c r="FI1" s="129"/>
      <c r="FJ1" s="129"/>
      <c r="FK1" s="130"/>
      <c r="FL1" s="129"/>
      <c r="FM1" s="129"/>
      <c r="FN1" s="129"/>
      <c r="FO1" s="129"/>
      <c r="FP1" s="129"/>
      <c r="FQ1" s="129"/>
      <c r="FR1" s="129"/>
      <c r="FS1" s="130"/>
      <c r="FT1" s="129"/>
      <c r="FU1" s="129"/>
      <c r="FV1" s="129"/>
      <c r="FW1" s="129"/>
      <c r="FX1" s="129"/>
      <c r="FY1" s="129"/>
      <c r="FZ1" s="129"/>
      <c r="GA1" s="130"/>
    </row>
    <row r="2" spans="1:183" s="131" customFormat="1" ht="15" customHeight="1" x14ac:dyDescent="0.25">
      <c r="B2" s="259" t="s">
        <v>66</v>
      </c>
      <c r="C2" s="259"/>
      <c r="D2" s="259"/>
      <c r="E2" s="259"/>
      <c r="F2" s="259"/>
      <c r="G2" s="259"/>
      <c r="H2" s="259"/>
      <c r="I2" s="259"/>
      <c r="J2" s="259"/>
      <c r="K2" s="129"/>
      <c r="L2" s="129"/>
      <c r="M2" s="129"/>
      <c r="N2" s="129"/>
      <c r="O2" s="130"/>
      <c r="P2" s="129"/>
      <c r="Q2" s="129"/>
      <c r="R2" s="129"/>
      <c r="S2" s="129"/>
      <c r="T2" s="129"/>
      <c r="U2" s="129"/>
      <c r="V2" s="129"/>
      <c r="W2" s="130"/>
      <c r="X2" s="129"/>
      <c r="Y2" s="129"/>
      <c r="Z2" s="129"/>
      <c r="AA2" s="129"/>
      <c r="AB2" s="129"/>
      <c r="AC2" s="129"/>
      <c r="AD2" s="129"/>
      <c r="AE2" s="130"/>
      <c r="AF2" s="129"/>
      <c r="AG2" s="129"/>
      <c r="AH2" s="129"/>
      <c r="AI2" s="129"/>
      <c r="AJ2" s="129"/>
      <c r="AK2" s="129"/>
      <c r="AL2" s="129"/>
      <c r="AM2" s="130"/>
      <c r="AN2" s="129"/>
      <c r="AO2" s="129"/>
      <c r="AP2" s="129"/>
      <c r="AQ2" s="129"/>
      <c r="AR2" s="129"/>
      <c r="AS2" s="129"/>
      <c r="AT2" s="129"/>
      <c r="AU2" s="130"/>
      <c r="AV2" s="129"/>
      <c r="AW2" s="129"/>
      <c r="AX2" s="129"/>
      <c r="AY2" s="129"/>
      <c r="AZ2" s="129"/>
      <c r="BA2" s="129"/>
      <c r="BB2" s="129"/>
      <c r="BC2" s="130"/>
      <c r="BD2" s="129"/>
      <c r="BE2" s="129"/>
      <c r="BF2" s="129"/>
      <c r="BG2" s="129"/>
      <c r="BH2" s="129"/>
      <c r="BI2" s="129"/>
      <c r="BJ2" s="129"/>
      <c r="BK2" s="130"/>
      <c r="BL2" s="129"/>
      <c r="BM2" s="129"/>
      <c r="BN2" s="129"/>
      <c r="BO2" s="129"/>
      <c r="BP2" s="129"/>
      <c r="BQ2" s="129"/>
      <c r="BR2" s="129"/>
      <c r="BS2" s="130"/>
      <c r="BT2" s="129"/>
      <c r="BU2" s="129"/>
      <c r="BV2" s="129"/>
      <c r="BW2" s="129"/>
      <c r="BX2" s="129"/>
      <c r="BY2" s="129"/>
      <c r="BZ2" s="129"/>
      <c r="CA2" s="130"/>
      <c r="CB2" s="129"/>
      <c r="CC2" s="129"/>
      <c r="CD2" s="129"/>
      <c r="CE2" s="129"/>
      <c r="CF2" s="129"/>
      <c r="CG2" s="129"/>
      <c r="CH2" s="129"/>
      <c r="CI2" s="130"/>
      <c r="CJ2" s="129"/>
      <c r="CK2" s="129"/>
      <c r="CL2" s="129"/>
      <c r="CM2" s="129"/>
      <c r="CN2" s="129"/>
      <c r="CO2" s="129"/>
      <c r="CP2" s="129"/>
      <c r="CQ2" s="130"/>
      <c r="CR2" s="129"/>
      <c r="CS2" s="129"/>
      <c r="CT2" s="129"/>
      <c r="CU2" s="129"/>
      <c r="CV2" s="129"/>
      <c r="CW2" s="129"/>
      <c r="CX2" s="129"/>
      <c r="CY2" s="130"/>
      <c r="CZ2" s="129"/>
      <c r="DA2" s="129"/>
      <c r="DB2" s="129"/>
      <c r="DC2" s="129"/>
      <c r="DD2" s="129"/>
      <c r="DE2" s="129"/>
      <c r="DF2" s="129"/>
      <c r="DG2" s="130"/>
      <c r="DH2" s="129"/>
      <c r="DI2" s="129"/>
      <c r="DJ2" s="129"/>
      <c r="DK2" s="129"/>
      <c r="DL2" s="129"/>
      <c r="DM2" s="129"/>
      <c r="DN2" s="129"/>
      <c r="DO2" s="130"/>
      <c r="DP2" s="129"/>
      <c r="DQ2" s="129"/>
      <c r="DR2" s="129"/>
      <c r="DS2" s="129"/>
      <c r="DT2" s="129"/>
      <c r="DU2" s="129"/>
      <c r="DV2" s="129"/>
      <c r="DW2" s="130"/>
      <c r="DX2" s="129"/>
      <c r="DY2" s="129"/>
      <c r="DZ2" s="129"/>
      <c r="EA2" s="129"/>
      <c r="EB2" s="129"/>
      <c r="EC2" s="129"/>
      <c r="ED2" s="129"/>
      <c r="EE2" s="130"/>
      <c r="EF2" s="129"/>
      <c r="EG2" s="129"/>
      <c r="EH2" s="129"/>
      <c r="EI2" s="129"/>
      <c r="EJ2" s="129"/>
      <c r="EK2" s="129"/>
      <c r="EL2" s="129"/>
      <c r="EM2" s="130"/>
      <c r="EN2" s="129"/>
      <c r="EO2" s="129"/>
      <c r="EP2" s="129"/>
      <c r="EQ2" s="129"/>
      <c r="ER2" s="129"/>
      <c r="ES2" s="129"/>
      <c r="ET2" s="129"/>
      <c r="EU2" s="130"/>
      <c r="EV2" s="129"/>
      <c r="EW2" s="129"/>
      <c r="EX2" s="129"/>
      <c r="EY2" s="129"/>
      <c r="EZ2" s="129"/>
      <c r="FA2" s="129"/>
      <c r="FB2" s="129"/>
      <c r="FC2" s="130"/>
      <c r="FD2" s="129"/>
      <c r="FE2" s="129"/>
      <c r="FF2" s="129"/>
      <c r="FG2" s="129"/>
      <c r="FH2" s="129"/>
      <c r="FI2" s="129"/>
      <c r="FJ2" s="129"/>
      <c r="FK2" s="130"/>
      <c r="FL2" s="129"/>
      <c r="FM2" s="129"/>
      <c r="FN2" s="129"/>
      <c r="FO2" s="129"/>
      <c r="FP2" s="129"/>
      <c r="FQ2" s="129"/>
      <c r="FR2" s="129"/>
      <c r="FS2" s="130"/>
      <c r="FT2" s="129"/>
      <c r="FU2" s="129"/>
      <c r="FV2" s="129"/>
      <c r="FW2" s="129"/>
      <c r="FX2" s="129"/>
      <c r="FY2" s="129"/>
      <c r="FZ2" s="129"/>
      <c r="GA2" s="130"/>
    </row>
    <row r="3" spans="1:183" s="131" customFormat="1" ht="15" customHeight="1" x14ac:dyDescent="0.25">
      <c r="B3" s="259" t="s">
        <v>67</v>
      </c>
      <c r="C3" s="259"/>
      <c r="D3" s="259"/>
      <c r="E3" s="259"/>
      <c r="F3" s="259"/>
      <c r="G3" s="259"/>
      <c r="H3" s="259"/>
      <c r="I3" s="259"/>
      <c r="J3" s="259"/>
      <c r="K3" s="129"/>
      <c r="L3" s="129"/>
      <c r="M3" s="129"/>
      <c r="N3" s="129"/>
      <c r="O3" s="130"/>
      <c r="P3" s="129"/>
      <c r="Q3" s="129"/>
      <c r="R3" s="129"/>
      <c r="S3" s="129"/>
      <c r="T3" s="129"/>
      <c r="U3" s="129"/>
      <c r="V3" s="129"/>
      <c r="W3" s="130"/>
      <c r="X3" s="129"/>
      <c r="Y3" s="129"/>
      <c r="Z3" s="129"/>
      <c r="AA3" s="129"/>
      <c r="AB3" s="129"/>
      <c r="AC3" s="129"/>
      <c r="AD3" s="129"/>
      <c r="AE3" s="130"/>
      <c r="AF3" s="129"/>
      <c r="AG3" s="129"/>
      <c r="AH3" s="129"/>
      <c r="AI3" s="129"/>
      <c r="AJ3" s="129"/>
      <c r="AK3" s="129"/>
      <c r="AL3" s="129"/>
      <c r="AM3" s="130"/>
      <c r="AN3" s="129"/>
      <c r="AO3" s="129"/>
      <c r="AP3" s="129"/>
      <c r="AQ3" s="129"/>
      <c r="AR3" s="129"/>
      <c r="AS3" s="129"/>
      <c r="AT3" s="129"/>
      <c r="AU3" s="130"/>
      <c r="AV3" s="129"/>
      <c r="AW3" s="129"/>
      <c r="AX3" s="129"/>
      <c r="AY3" s="129"/>
      <c r="AZ3" s="129"/>
      <c r="BA3" s="129"/>
      <c r="BB3" s="129"/>
      <c r="BC3" s="130"/>
      <c r="BD3" s="129"/>
      <c r="BE3" s="129"/>
      <c r="BF3" s="129"/>
      <c r="BG3" s="129"/>
      <c r="BH3" s="129"/>
      <c r="BI3" s="129"/>
      <c r="BJ3" s="129"/>
      <c r="BK3" s="130"/>
      <c r="BL3" s="129"/>
      <c r="BM3" s="129"/>
      <c r="BN3" s="129"/>
      <c r="BO3" s="129"/>
      <c r="BP3" s="129"/>
      <c r="BQ3" s="129"/>
      <c r="BR3" s="129"/>
      <c r="BS3" s="130"/>
      <c r="BT3" s="129"/>
      <c r="BU3" s="129"/>
      <c r="BV3" s="129"/>
      <c r="BW3" s="129"/>
      <c r="BX3" s="129"/>
      <c r="BY3" s="129"/>
      <c r="BZ3" s="129"/>
      <c r="CA3" s="130"/>
      <c r="CB3" s="129"/>
      <c r="CC3" s="129"/>
      <c r="CD3" s="129"/>
      <c r="CE3" s="129"/>
      <c r="CF3" s="129"/>
      <c r="CG3" s="129"/>
      <c r="CH3" s="129"/>
      <c r="CI3" s="130"/>
      <c r="CJ3" s="129"/>
      <c r="CK3" s="129"/>
      <c r="CL3" s="129"/>
      <c r="CM3" s="129"/>
      <c r="CN3" s="129"/>
      <c r="CO3" s="129"/>
      <c r="CP3" s="129"/>
      <c r="CQ3" s="130"/>
      <c r="CR3" s="129"/>
      <c r="CS3" s="129"/>
      <c r="CT3" s="129"/>
      <c r="CU3" s="129"/>
      <c r="CV3" s="129"/>
      <c r="CW3" s="129"/>
      <c r="CX3" s="129"/>
      <c r="CY3" s="130"/>
      <c r="CZ3" s="129"/>
      <c r="DA3" s="129"/>
      <c r="DB3" s="129"/>
      <c r="DC3" s="129"/>
      <c r="DD3" s="129"/>
      <c r="DE3" s="129"/>
      <c r="DF3" s="129"/>
      <c r="DG3" s="130"/>
      <c r="DH3" s="129"/>
      <c r="DI3" s="129"/>
      <c r="DJ3" s="129"/>
      <c r="DK3" s="129"/>
      <c r="DL3" s="129"/>
      <c r="DM3" s="129"/>
      <c r="DN3" s="129"/>
      <c r="DO3" s="130"/>
      <c r="DP3" s="129"/>
      <c r="DQ3" s="129"/>
      <c r="DR3" s="129"/>
      <c r="DS3" s="129"/>
      <c r="DT3" s="129"/>
      <c r="DU3" s="129"/>
      <c r="DV3" s="129"/>
      <c r="DW3" s="130"/>
      <c r="DX3" s="129"/>
      <c r="DY3" s="129"/>
      <c r="DZ3" s="129"/>
      <c r="EA3" s="129"/>
      <c r="EB3" s="129"/>
      <c r="EC3" s="129"/>
      <c r="ED3" s="129"/>
      <c r="EE3" s="130"/>
      <c r="EF3" s="129"/>
      <c r="EG3" s="129"/>
      <c r="EH3" s="129"/>
      <c r="EI3" s="129"/>
      <c r="EJ3" s="129"/>
      <c r="EK3" s="129"/>
      <c r="EL3" s="129"/>
      <c r="EM3" s="130"/>
      <c r="EN3" s="129"/>
      <c r="EO3" s="129"/>
      <c r="EP3" s="129"/>
      <c r="EQ3" s="129"/>
      <c r="ER3" s="129"/>
      <c r="ES3" s="129"/>
      <c r="ET3" s="129"/>
      <c r="EU3" s="130"/>
      <c r="EV3" s="129"/>
      <c r="EW3" s="129"/>
      <c r="EX3" s="129"/>
      <c r="EY3" s="129"/>
      <c r="EZ3" s="129"/>
      <c r="FA3" s="129"/>
      <c r="FB3" s="129"/>
      <c r="FC3" s="130"/>
      <c r="FD3" s="129"/>
      <c r="FE3" s="129"/>
      <c r="FF3" s="129"/>
      <c r="FG3" s="129"/>
      <c r="FH3" s="129"/>
      <c r="FI3" s="129"/>
      <c r="FJ3" s="129"/>
      <c r="FK3" s="130"/>
      <c r="FL3" s="129"/>
      <c r="FM3" s="129"/>
      <c r="FN3" s="129"/>
      <c r="FO3" s="129"/>
      <c r="FP3" s="129"/>
      <c r="FQ3" s="129"/>
      <c r="FR3" s="129"/>
      <c r="FS3" s="130"/>
      <c r="FT3" s="129"/>
      <c r="FU3" s="129"/>
      <c r="FV3" s="129"/>
      <c r="FW3" s="129"/>
      <c r="FX3" s="129"/>
      <c r="FY3" s="129"/>
      <c r="FZ3" s="129"/>
      <c r="GA3" s="130"/>
    </row>
    <row r="4" spans="1:183" s="131" customFormat="1" ht="15" customHeight="1" x14ac:dyDescent="0.25">
      <c r="B4" s="259" t="s">
        <v>64</v>
      </c>
      <c r="C4" s="259"/>
      <c r="D4" s="259"/>
      <c r="E4" s="259"/>
      <c r="F4" s="259"/>
      <c r="G4" s="259"/>
      <c r="H4" s="259"/>
      <c r="I4" s="259"/>
      <c r="J4" s="259"/>
      <c r="K4" s="129"/>
      <c r="L4" s="129"/>
      <c r="M4" s="129"/>
      <c r="N4" s="129"/>
      <c r="O4" s="130"/>
      <c r="P4" s="129"/>
      <c r="Q4" s="129"/>
      <c r="R4" s="129"/>
      <c r="S4" s="129"/>
      <c r="T4" s="129"/>
      <c r="U4" s="129"/>
      <c r="V4" s="129"/>
      <c r="W4" s="130"/>
      <c r="X4" s="129"/>
      <c r="Y4" s="129"/>
      <c r="Z4" s="129"/>
      <c r="AA4" s="129"/>
      <c r="AB4" s="129"/>
      <c r="AC4" s="129"/>
      <c r="AD4" s="129"/>
      <c r="AE4" s="130"/>
      <c r="AF4" s="129"/>
      <c r="AG4" s="129"/>
      <c r="AH4" s="129"/>
      <c r="AI4" s="129"/>
      <c r="AJ4" s="129"/>
      <c r="AK4" s="129"/>
      <c r="AL4" s="129"/>
      <c r="AM4" s="130"/>
      <c r="AN4" s="129"/>
      <c r="AO4" s="129"/>
      <c r="AP4" s="129"/>
      <c r="AQ4" s="129"/>
      <c r="AR4" s="129"/>
      <c r="AS4" s="129"/>
      <c r="AT4" s="129"/>
      <c r="AU4" s="130"/>
      <c r="AV4" s="129"/>
      <c r="AW4" s="129"/>
      <c r="AX4" s="129"/>
      <c r="AY4" s="129"/>
      <c r="AZ4" s="129"/>
      <c r="BA4" s="129"/>
      <c r="BB4" s="129"/>
      <c r="BC4" s="130"/>
      <c r="BD4" s="129"/>
      <c r="BE4" s="129"/>
      <c r="BF4" s="129"/>
      <c r="BG4" s="129"/>
      <c r="BH4" s="129"/>
      <c r="BI4" s="129"/>
      <c r="BJ4" s="129"/>
      <c r="BK4" s="130"/>
      <c r="BL4" s="129"/>
      <c r="BM4" s="129"/>
      <c r="BN4" s="129"/>
      <c r="BO4" s="129"/>
      <c r="BP4" s="129"/>
      <c r="BQ4" s="129"/>
      <c r="BR4" s="129"/>
      <c r="BS4" s="130"/>
      <c r="BT4" s="129"/>
      <c r="BU4" s="129"/>
      <c r="BV4" s="129"/>
      <c r="BW4" s="129"/>
      <c r="BX4" s="129"/>
      <c r="BY4" s="129"/>
      <c r="BZ4" s="129"/>
      <c r="CA4" s="130"/>
      <c r="CB4" s="129"/>
      <c r="CC4" s="129"/>
      <c r="CD4" s="129"/>
      <c r="CE4" s="129"/>
      <c r="CF4" s="129"/>
      <c r="CG4" s="129"/>
      <c r="CH4" s="129"/>
      <c r="CI4" s="130"/>
      <c r="CJ4" s="129"/>
      <c r="CK4" s="129"/>
      <c r="CL4" s="129"/>
      <c r="CM4" s="129"/>
      <c r="CN4" s="129"/>
      <c r="CO4" s="129"/>
      <c r="CP4" s="129"/>
      <c r="CQ4" s="130"/>
      <c r="CR4" s="129"/>
      <c r="CS4" s="129"/>
      <c r="CT4" s="129"/>
      <c r="CU4" s="129"/>
      <c r="CV4" s="129"/>
      <c r="CW4" s="129"/>
      <c r="CX4" s="129"/>
      <c r="CY4" s="130"/>
      <c r="CZ4" s="129"/>
      <c r="DA4" s="129"/>
      <c r="DB4" s="129"/>
      <c r="DC4" s="129"/>
      <c r="DD4" s="129"/>
      <c r="DE4" s="129"/>
      <c r="DF4" s="129"/>
      <c r="DG4" s="130"/>
      <c r="DH4" s="129"/>
      <c r="DI4" s="129"/>
      <c r="DJ4" s="129"/>
      <c r="DK4" s="129"/>
      <c r="DL4" s="129"/>
      <c r="DM4" s="129"/>
      <c r="DN4" s="129"/>
      <c r="DO4" s="130"/>
      <c r="DP4" s="129"/>
      <c r="DQ4" s="129"/>
      <c r="DR4" s="129"/>
      <c r="DS4" s="129"/>
      <c r="DT4" s="129"/>
      <c r="DU4" s="129"/>
      <c r="DV4" s="129"/>
      <c r="DW4" s="130"/>
      <c r="DX4" s="129"/>
      <c r="DY4" s="129"/>
      <c r="DZ4" s="129"/>
      <c r="EA4" s="129"/>
      <c r="EB4" s="129"/>
      <c r="EC4" s="129"/>
      <c r="ED4" s="129"/>
      <c r="EE4" s="130"/>
      <c r="EF4" s="129"/>
      <c r="EG4" s="129"/>
      <c r="EH4" s="129"/>
      <c r="EI4" s="129"/>
      <c r="EJ4" s="129"/>
      <c r="EK4" s="129"/>
      <c r="EL4" s="129"/>
      <c r="EM4" s="130"/>
      <c r="EN4" s="129"/>
      <c r="EO4" s="129"/>
      <c r="EP4" s="129"/>
      <c r="EQ4" s="129"/>
      <c r="ER4" s="129"/>
      <c r="ES4" s="129"/>
      <c r="ET4" s="129"/>
      <c r="EU4" s="130"/>
      <c r="EV4" s="129"/>
      <c r="EW4" s="129"/>
      <c r="EX4" s="129"/>
      <c r="EY4" s="129"/>
      <c r="EZ4" s="129"/>
      <c r="FA4" s="129"/>
      <c r="FB4" s="129"/>
      <c r="FC4" s="130"/>
      <c r="FD4" s="129"/>
      <c r="FE4" s="129"/>
      <c r="FF4" s="129"/>
      <c r="FG4" s="129"/>
      <c r="FH4" s="129"/>
      <c r="FI4" s="129"/>
      <c r="FJ4" s="129"/>
      <c r="FK4" s="130"/>
      <c r="FL4" s="129"/>
      <c r="FM4" s="129"/>
      <c r="FN4" s="129"/>
      <c r="FO4" s="129"/>
      <c r="FP4" s="129"/>
      <c r="FQ4" s="129"/>
      <c r="FR4" s="129"/>
      <c r="FS4" s="130"/>
      <c r="FT4" s="129"/>
      <c r="FU4" s="129"/>
      <c r="FV4" s="129"/>
      <c r="FW4" s="129"/>
      <c r="FX4" s="129"/>
      <c r="FY4" s="129"/>
      <c r="FZ4" s="129"/>
      <c r="GA4" s="130"/>
    </row>
    <row r="5" spans="1:183" ht="38.25" customHeight="1" x14ac:dyDescent="0.25">
      <c r="B5" s="260" t="s">
        <v>91</v>
      </c>
      <c r="C5" s="260"/>
      <c r="D5" s="260"/>
      <c r="E5" s="260"/>
      <c r="F5" s="260"/>
      <c r="G5" s="260"/>
      <c r="H5" s="260"/>
      <c r="I5" s="260"/>
      <c r="J5" s="260"/>
    </row>
    <row r="6" spans="1:183" s="42" customFormat="1" ht="42" customHeight="1" x14ac:dyDescent="0.2">
      <c r="B6" s="261" t="s">
        <v>92</v>
      </c>
      <c r="C6" s="261" t="s">
        <v>93</v>
      </c>
      <c r="D6" s="261"/>
      <c r="E6" s="261"/>
      <c r="F6" s="261" t="s">
        <v>94</v>
      </c>
      <c r="G6" s="261" t="s">
        <v>95</v>
      </c>
      <c r="H6" s="262" t="s">
        <v>96</v>
      </c>
      <c r="I6" s="262" t="s">
        <v>97</v>
      </c>
      <c r="J6" s="153" t="s">
        <v>61</v>
      </c>
    </row>
    <row r="7" spans="1:183" s="42" customFormat="1" ht="24" customHeight="1" x14ac:dyDescent="0.2">
      <c r="B7" s="261"/>
      <c r="C7" s="261"/>
      <c r="D7" s="261"/>
      <c r="E7" s="261"/>
      <c r="F7" s="261"/>
      <c r="G7" s="261"/>
      <c r="H7" s="201"/>
      <c r="I7" s="201"/>
      <c r="J7" s="153" t="s">
        <v>98</v>
      </c>
    </row>
    <row r="8" spans="1:183" ht="18.75" customHeight="1" x14ac:dyDescent="0.25">
      <c r="B8" s="254" t="s">
        <v>77</v>
      </c>
      <c r="C8" s="254"/>
      <c r="D8" s="254"/>
      <c r="E8" s="254"/>
      <c r="F8" s="254"/>
      <c r="G8" s="254"/>
      <c r="H8" s="254"/>
      <c r="I8" s="254"/>
      <c r="J8" s="134">
        <f>+J9+J17</f>
        <v>-198081.2</v>
      </c>
    </row>
    <row r="9" spans="1:183" ht="19.5" customHeight="1" x14ac:dyDescent="0.25">
      <c r="B9" s="133" t="s">
        <v>99</v>
      </c>
      <c r="C9" s="133" t="s">
        <v>100</v>
      </c>
      <c r="D9" s="133" t="s">
        <v>101</v>
      </c>
      <c r="E9" s="254" t="s">
        <v>37</v>
      </c>
      <c r="F9" s="254"/>
      <c r="G9" s="254"/>
      <c r="H9" s="254"/>
      <c r="I9" s="254"/>
      <c r="J9" s="134">
        <f>J10</f>
        <v>-198081.2</v>
      </c>
    </row>
    <row r="10" spans="1:183" ht="22.5" customHeight="1" x14ac:dyDescent="0.25">
      <c r="B10" s="133" t="s">
        <v>102</v>
      </c>
      <c r="C10" s="254" t="s">
        <v>103</v>
      </c>
      <c r="D10" s="254"/>
      <c r="E10" s="254"/>
      <c r="F10" s="254"/>
      <c r="G10" s="254"/>
      <c r="H10" s="254"/>
      <c r="I10" s="254"/>
      <c r="J10" s="135">
        <f>+J11</f>
        <v>-198081.2</v>
      </c>
    </row>
    <row r="11" spans="1:183" ht="20.25" customHeight="1" x14ac:dyDescent="0.25">
      <c r="B11" s="133" t="s">
        <v>89</v>
      </c>
      <c r="C11" s="254" t="s">
        <v>104</v>
      </c>
      <c r="D11" s="254"/>
      <c r="E11" s="254"/>
      <c r="F11" s="133" t="s">
        <v>89</v>
      </c>
      <c r="G11" s="133" t="s">
        <v>89</v>
      </c>
      <c r="H11" s="147" t="s">
        <v>89</v>
      </c>
      <c r="I11" s="147" t="s">
        <v>89</v>
      </c>
      <c r="J11" s="135">
        <f>+J12+J13+J14</f>
        <v>-198081.2</v>
      </c>
    </row>
    <row r="12" spans="1:183" ht="14.1" customHeight="1" x14ac:dyDescent="0.25">
      <c r="B12" s="136" t="s">
        <v>109</v>
      </c>
      <c r="C12" s="255" t="s">
        <v>106</v>
      </c>
      <c r="D12" s="255"/>
      <c r="E12" s="255"/>
      <c r="F12" s="136" t="s">
        <v>107</v>
      </c>
      <c r="G12" s="136" t="s">
        <v>108</v>
      </c>
      <c r="H12" s="137"/>
      <c r="I12" s="137"/>
      <c r="J12" s="137">
        <v>-66081.2</v>
      </c>
    </row>
    <row r="13" spans="1:183" ht="14.1" customHeight="1" x14ac:dyDescent="0.25">
      <c r="B13" s="136" t="s">
        <v>140</v>
      </c>
      <c r="C13" s="255" t="s">
        <v>106</v>
      </c>
      <c r="D13" s="255"/>
      <c r="E13" s="255"/>
      <c r="F13" s="136" t="s">
        <v>107</v>
      </c>
      <c r="G13" s="136" t="s">
        <v>108</v>
      </c>
      <c r="H13" s="137"/>
      <c r="I13" s="137"/>
      <c r="J13" s="137">
        <v>-66000</v>
      </c>
    </row>
    <row r="14" spans="1:183" ht="14.1" customHeight="1" x14ac:dyDescent="0.25">
      <c r="B14" s="136" t="s">
        <v>105</v>
      </c>
      <c r="C14" s="255" t="s">
        <v>106</v>
      </c>
      <c r="D14" s="255"/>
      <c r="E14" s="255"/>
      <c r="F14" s="136" t="s">
        <v>107</v>
      </c>
      <c r="G14" s="136" t="s">
        <v>108</v>
      </c>
      <c r="H14" s="137"/>
      <c r="I14" s="137"/>
      <c r="J14" s="137">
        <v>-66000</v>
      </c>
    </row>
    <row r="15" spans="1:183" s="161" customFormat="1" x14ac:dyDescent="0.2">
      <c r="A15" s="162"/>
      <c r="B15" s="263"/>
      <c r="C15" s="263"/>
      <c r="D15" s="263"/>
      <c r="E15" s="263"/>
      <c r="F15" s="263"/>
      <c r="G15" s="263"/>
      <c r="H15" s="263"/>
      <c r="I15" s="263"/>
      <c r="J15" s="263"/>
    </row>
    <row r="16" spans="1:183" x14ac:dyDescent="0.25">
      <c r="B16" s="256" t="s">
        <v>134</v>
      </c>
      <c r="C16" s="257"/>
      <c r="D16" s="257"/>
      <c r="E16" s="257"/>
      <c r="F16" s="257"/>
      <c r="G16" s="257"/>
      <c r="H16" s="257"/>
      <c r="I16" s="257"/>
      <c r="J16" s="258"/>
    </row>
    <row r="17" spans="2:15" ht="21.75" customHeight="1" x14ac:dyDescent="0.25">
      <c r="B17" s="139" t="s">
        <v>143</v>
      </c>
      <c r="C17" s="139" t="s">
        <v>144</v>
      </c>
      <c r="D17" s="139" t="s">
        <v>145</v>
      </c>
      <c r="E17" s="251" t="s">
        <v>29</v>
      </c>
      <c r="F17" s="252"/>
      <c r="G17" s="252"/>
      <c r="H17" s="252"/>
      <c r="I17" s="253"/>
      <c r="J17" s="140">
        <f>+J18</f>
        <v>0</v>
      </c>
    </row>
    <row r="18" spans="2:15" ht="22.5" customHeight="1" x14ac:dyDescent="0.25">
      <c r="B18" s="141" t="s">
        <v>146</v>
      </c>
      <c r="C18" s="251" t="s">
        <v>38</v>
      </c>
      <c r="D18" s="252"/>
      <c r="E18" s="252"/>
      <c r="F18" s="252"/>
      <c r="G18" s="252"/>
      <c r="H18" s="252"/>
      <c r="I18" s="253"/>
      <c r="J18" s="140">
        <f>+J19+J22</f>
        <v>0</v>
      </c>
    </row>
    <row r="19" spans="2:15" ht="15" customHeight="1" x14ac:dyDescent="0.25">
      <c r="C19" s="254" t="s">
        <v>104</v>
      </c>
      <c r="D19" s="254"/>
      <c r="E19" s="254"/>
      <c r="J19" s="140">
        <f>J20+J21</f>
        <v>0</v>
      </c>
    </row>
    <row r="20" spans="2:15" ht="29.25" customHeight="1" x14ac:dyDescent="0.25">
      <c r="B20" s="142" t="s">
        <v>147</v>
      </c>
      <c r="C20" s="248" t="s">
        <v>155</v>
      </c>
      <c r="D20" s="249"/>
      <c r="E20" s="250"/>
      <c r="F20" s="143" t="s">
        <v>107</v>
      </c>
      <c r="G20" s="143" t="s">
        <v>108</v>
      </c>
      <c r="H20" s="154"/>
      <c r="I20" s="154"/>
      <c r="J20" s="171">
        <v>-150000</v>
      </c>
    </row>
    <row r="21" spans="2:15" ht="29.25" customHeight="1" x14ac:dyDescent="0.25">
      <c r="B21" s="142" t="s">
        <v>148</v>
      </c>
      <c r="C21" s="247" t="s">
        <v>155</v>
      </c>
      <c r="D21" s="247"/>
      <c r="E21" s="247"/>
      <c r="F21" s="143" t="s">
        <v>107</v>
      </c>
      <c r="G21" s="143" t="s">
        <v>108</v>
      </c>
      <c r="H21" s="154"/>
      <c r="I21" s="154"/>
      <c r="J21" s="171">
        <v>150000</v>
      </c>
    </row>
    <row r="22" spans="2:15" s="138" customFormat="1" ht="14.1" customHeight="1" x14ac:dyDescent="0.25">
      <c r="B22" s="144" t="s">
        <v>89</v>
      </c>
      <c r="C22" s="246" t="s">
        <v>114</v>
      </c>
      <c r="D22" s="246"/>
      <c r="E22" s="246"/>
      <c r="F22" s="145" t="s">
        <v>89</v>
      </c>
      <c r="G22" s="145" t="s">
        <v>89</v>
      </c>
      <c r="H22" s="145"/>
      <c r="I22" s="145"/>
      <c r="J22" s="172">
        <f>SUM(J23:J26)</f>
        <v>0</v>
      </c>
    </row>
    <row r="23" spans="2:15" ht="14.1" customHeight="1" x14ac:dyDescent="0.25">
      <c r="B23" s="142" t="s">
        <v>141</v>
      </c>
      <c r="C23" s="247" t="s">
        <v>149</v>
      </c>
      <c r="D23" s="247"/>
      <c r="E23" s="247"/>
      <c r="F23" s="143" t="s">
        <v>150</v>
      </c>
      <c r="G23" s="143" t="s">
        <v>108</v>
      </c>
      <c r="H23" s="154"/>
      <c r="I23" s="154"/>
      <c r="J23" s="171">
        <v>-4191.5</v>
      </c>
    </row>
    <row r="24" spans="2:15" ht="14.1" customHeight="1" x14ac:dyDescent="0.25">
      <c r="B24" s="142" t="s">
        <v>115</v>
      </c>
      <c r="C24" s="247" t="s">
        <v>149</v>
      </c>
      <c r="D24" s="247"/>
      <c r="E24" s="247"/>
      <c r="F24" s="143" t="s">
        <v>150</v>
      </c>
      <c r="G24" s="143" t="s">
        <v>108</v>
      </c>
      <c r="H24" s="154"/>
      <c r="I24" s="154"/>
      <c r="J24" s="171">
        <v>4221.3</v>
      </c>
    </row>
    <row r="25" spans="2:15" ht="14.1" customHeight="1" x14ac:dyDescent="0.25">
      <c r="B25" s="142" t="s">
        <v>142</v>
      </c>
      <c r="C25" s="247" t="s">
        <v>151</v>
      </c>
      <c r="D25" s="247"/>
      <c r="E25" s="247"/>
      <c r="F25" s="143" t="s">
        <v>116</v>
      </c>
      <c r="G25" s="143" t="s">
        <v>108</v>
      </c>
      <c r="H25" s="154"/>
      <c r="I25" s="154"/>
      <c r="J25" s="171">
        <v>-960</v>
      </c>
    </row>
    <row r="26" spans="2:15" ht="14.1" customHeight="1" x14ac:dyDescent="0.25">
      <c r="B26" s="142" t="s">
        <v>117</v>
      </c>
      <c r="C26" s="247" t="s">
        <v>151</v>
      </c>
      <c r="D26" s="247"/>
      <c r="E26" s="247"/>
      <c r="F26" s="143" t="s">
        <v>116</v>
      </c>
      <c r="G26" s="143" t="s">
        <v>108</v>
      </c>
      <c r="H26" s="154"/>
      <c r="I26" s="154"/>
      <c r="J26" s="171">
        <v>930.2</v>
      </c>
    </row>
    <row r="27" spans="2:15" s="146" customFormat="1" x14ac:dyDescent="0.25"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</row>
  </sheetData>
  <mergeCells count="30">
    <mergeCell ref="E9:I9"/>
    <mergeCell ref="C10:I10"/>
    <mergeCell ref="C11:E11"/>
    <mergeCell ref="C12:E12"/>
    <mergeCell ref="C13:E13"/>
    <mergeCell ref="B1:J1"/>
    <mergeCell ref="B2:J2"/>
    <mergeCell ref="B3:J3"/>
    <mergeCell ref="B4:J4"/>
    <mergeCell ref="B8:I8"/>
    <mergeCell ref="B5:J5"/>
    <mergeCell ref="B6:B7"/>
    <mergeCell ref="C6:E7"/>
    <mergeCell ref="F6:F7"/>
    <mergeCell ref="G6:G7"/>
    <mergeCell ref="H6:H7"/>
    <mergeCell ref="I6:I7"/>
    <mergeCell ref="C20:E20"/>
    <mergeCell ref="C21:E21"/>
    <mergeCell ref="C18:I18"/>
    <mergeCell ref="C19:E19"/>
    <mergeCell ref="C14:E14"/>
    <mergeCell ref="B16:J16"/>
    <mergeCell ref="E17:I17"/>
    <mergeCell ref="B15:J15"/>
    <mergeCell ref="C22:E22"/>
    <mergeCell ref="C23:E23"/>
    <mergeCell ref="C24:E24"/>
    <mergeCell ref="C25:E25"/>
    <mergeCell ref="C26:E26"/>
  </mergeCells>
  <pageMargins left="0.17" right="0.17" top="0.35" bottom="0.32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https://mul2.gov.am/tasks/901995/oneclick/8be6bc0a36b9a4e4824608879ff38040759a66e52e1f1c4853ef65727caf592f.xlsx?token=92434bb67293f867dec973a8e1f3dee4</cp:keywords>
  <cp:lastModifiedBy>Ani Rubenyan</cp:lastModifiedBy>
  <cp:lastPrinted>2023-12-19T11:23:32Z</cp:lastPrinted>
  <dcterms:created xsi:type="dcterms:W3CDTF">1996-10-14T23:33:28Z</dcterms:created>
  <dcterms:modified xsi:type="dcterms:W3CDTF">2023-12-20T11:53:42Z</dcterms:modified>
</cp:coreProperties>
</file>