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cer 2\Desktop\1135-2323\2323\"/>
    </mc:Choice>
  </mc:AlternateContent>
  <bookViews>
    <workbookView xWindow="0" yWindow="0" windowWidth="28800" windowHeight="12435" tabRatio="801" activeTab="4"/>
  </bookViews>
  <sheets>
    <sheet name="Հավելված N 1" sheetId="55" r:id="rId1"/>
    <sheet name="Հավելված N2" sheetId="73" r:id="rId2"/>
    <sheet name="Հավելված N 3" sheetId="56" r:id="rId3"/>
    <sheet name="Հավելված N 4" sheetId="71" r:id="rId4"/>
    <sheet name="Հավելված N 5" sheetId="54" r:id="rId5"/>
  </sheets>
  <definedNames>
    <definedName name="a" localSheetId="3">#REF!</definedName>
    <definedName name="a" localSheetId="1">#REF!</definedName>
    <definedName name="a">#REF!</definedName>
    <definedName name="AgencyCode" localSheetId="0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1">#REF!</definedName>
    <definedName name="AgencyCode">#REF!</definedName>
    <definedName name="AgencyName" localSheetId="3">#REF!</definedName>
    <definedName name="AgencyName" localSheetId="1">#REF!</definedName>
    <definedName name="AgencyName">#REF!</definedName>
    <definedName name="davit" localSheetId="3">#REF!</definedName>
    <definedName name="davit" localSheetId="1">#REF!</definedName>
    <definedName name="davit">#REF!</definedName>
    <definedName name="Functional1" localSheetId="3">#REF!</definedName>
    <definedName name="Functional1" localSheetId="1">#REF!</definedName>
    <definedName name="Functional1">#REF!</definedName>
    <definedName name="ggg" localSheetId="3">#REF!</definedName>
    <definedName name="ggg" localSheetId="1">#REF!</definedName>
    <definedName name="ggg">#REF!</definedName>
    <definedName name="PANature" localSheetId="3">#REF!</definedName>
    <definedName name="PANature" localSheetId="1">#REF!</definedName>
    <definedName name="PANature">#REF!</definedName>
    <definedName name="PAType" localSheetId="3">#REF!</definedName>
    <definedName name="PAType" localSheetId="1">#REF!</definedName>
    <definedName name="PAType">#REF!</definedName>
    <definedName name="Performance2" localSheetId="3">#REF!</definedName>
    <definedName name="Performance2" localSheetId="1">#REF!</definedName>
    <definedName name="Performance2">#REF!</definedName>
    <definedName name="PerformanceType" localSheetId="3">#REF!</definedName>
    <definedName name="PerformanceType" localSheetId="1">#REF!</definedName>
    <definedName name="PerformanceType">#REF!</definedName>
    <definedName name="Հավելված" localSheetId="3">#REF!</definedName>
    <definedName name="Հավելված" localSheetId="1">#REF!</definedName>
    <definedName name="Հավելված">#REF!</definedName>
    <definedName name="Հավելված10" localSheetId="3">#REF!</definedName>
    <definedName name="Հավելված10" localSheetId="1">#REF!</definedName>
    <definedName name="Հավելված10">#REF!</definedName>
    <definedName name="Հավելված11" localSheetId="3">#REF!</definedName>
    <definedName name="Հավելված11" localSheetId="1">#REF!</definedName>
    <definedName name="Հավելված11">#REF!</definedName>
    <definedName name="Հավելված20" localSheetId="3">#REF!</definedName>
    <definedName name="Հավելված20" localSheetId="1">#REF!</definedName>
    <definedName name="Հավելված20">#REF!</definedName>
    <definedName name="Հավելված9" localSheetId="3">#REF!</definedName>
    <definedName name="Հավելված9" localSheetId="1">#REF!</definedName>
    <definedName name="Հավելված9">#REF!</definedName>
    <definedName name="Մաս" localSheetId="3">#REF!</definedName>
    <definedName name="Մաս" localSheetId="1">#REF!</definedName>
    <definedName name="Մաս">#REF!</definedName>
    <definedName name="շախմատիստ" localSheetId="3">#REF!</definedName>
    <definedName name="շախմատիստ" localSheetId="1">#REF!</definedName>
    <definedName name="շախմատիստ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" i="73" l="1"/>
  <c r="G16" i="73"/>
  <c r="H24" i="73"/>
  <c r="G24" i="73"/>
  <c r="H32" i="73"/>
  <c r="G32" i="73"/>
  <c r="H40" i="73"/>
  <c r="H39" i="73" s="1"/>
  <c r="H38" i="73" s="1"/>
  <c r="H37" i="73" s="1"/>
  <c r="H35" i="73" s="1"/>
  <c r="G40" i="73"/>
  <c r="G39" i="73" s="1"/>
  <c r="G38" i="73" s="1"/>
  <c r="G37" i="73" s="1"/>
  <c r="G35" i="73" s="1"/>
  <c r="H33" i="73"/>
  <c r="G33" i="73"/>
  <c r="G31" i="73" l="1"/>
  <c r="G30" i="73" s="1"/>
  <c r="G28" i="73" s="1"/>
  <c r="G26" i="73" s="1"/>
  <c r="G22" i="73" s="1"/>
  <c r="G20" i="73" s="1"/>
  <c r="G18" i="73" s="1"/>
  <c r="H31" i="73"/>
  <c r="H30" i="73" s="1"/>
  <c r="H28" i="73" s="1"/>
  <c r="H26" i="73" s="1"/>
  <c r="H22" i="73" s="1"/>
  <c r="H20" i="73" s="1"/>
  <c r="H18" i="73" s="1"/>
  <c r="H15" i="73" l="1"/>
  <c r="H13" i="73" s="1"/>
  <c r="G15" i="73"/>
  <c r="G13" i="73" s="1"/>
  <c r="F11" i="56" l="1"/>
  <c r="E11" i="56"/>
  <c r="F15" i="56"/>
  <c r="E15" i="56"/>
  <c r="E13" i="55"/>
  <c r="E15" i="55"/>
  <c r="D18" i="56" l="1"/>
  <c r="H18" i="55" l="1"/>
  <c r="H15" i="55" s="1"/>
  <c r="H13" i="55" s="1"/>
  <c r="G18" i="55"/>
  <c r="G15" i="55" s="1"/>
  <c r="G13" i="55" s="1"/>
  <c r="F18" i="55"/>
  <c r="F15" i="55" s="1"/>
  <c r="F13" i="55" l="1"/>
  <c r="D13" i="55" s="1"/>
  <c r="D15" i="55"/>
  <c r="I16" i="54" l="1"/>
  <c r="I15" i="54" s="1"/>
  <c r="I14" i="54" s="1"/>
  <c r="I13" i="54" s="1"/>
  <c r="D19" i="55"/>
  <c r="F18" i="56" s="1"/>
  <c r="E18" i="55"/>
  <c r="D18" i="55" l="1"/>
  <c r="E18" i="56"/>
  <c r="D17" i="55" l="1"/>
  <c r="F17" i="56" l="1"/>
  <c r="E17" i="56"/>
  <c r="E13" i="56" l="1"/>
  <c r="F13" i="56"/>
  <c r="G11" i="55" l="1"/>
  <c r="H11" i="55"/>
  <c r="F11" i="55"/>
  <c r="E11" i="55" l="1"/>
  <c r="D11" i="55" s="1"/>
</calcChain>
</file>

<file path=xl/sharedStrings.xml><?xml version="1.0" encoding="utf-8"?>
<sst xmlns="http://schemas.openxmlformats.org/spreadsheetml/2006/main" count="158" uniqueCount="100">
  <si>
    <t>Արդյունքի չափորոշիչներ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</si>
  <si>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</si>
  <si>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</si>
  <si>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</si>
  <si>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</si>
  <si>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______________ ի    ___Ն որոշման</t>
  </si>
  <si>
    <t xml:space="preserve"> Ինն ամիս</t>
  </si>
  <si>
    <t xml:space="preserve"> Տարի</t>
  </si>
  <si>
    <t xml:space="preserve"> այդ թվում`</t>
  </si>
  <si>
    <t>հազ. դրամներով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</si>
  <si>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</si>
  <si>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</si>
  <si>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</si>
  <si>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</si>
  <si>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</si>
  <si>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 xml:space="preserve"> ______________ ի    ___Ն որոշման</t>
  </si>
  <si>
    <t>Հավելված N 3</t>
  </si>
  <si>
    <t xml:space="preserve">Ցուցանիշների փոփոխությունը (ավելացումները նշված են դրական նշանով)  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</si>
  <si>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</si>
  <si>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</si>
  <si>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ՀՀ կառավարություն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</si>
  <si>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</si>
  <si>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</si>
  <si>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</si>
  <si>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</si>
  <si>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</si>
  <si>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</si>
  <si>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</si>
  <si>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</si>
  <si>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</si>
  <si>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</si>
  <si>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</si>
  <si>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</si>
  <si>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</si>
  <si>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</si>
  <si>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</si>
  <si>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</si>
  <si>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</si>
  <si>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</si>
  <si>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</si>
  <si>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>Աղյուսակ 9․1.58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</si>
  <si>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</si>
  <si>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</si>
  <si>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</si>
  <si>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</si>
  <si>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ՀՀ կառավարության  2024 թվականի </t>
  </si>
  <si>
    <t xml:space="preserve"> դրամ</t>
  </si>
  <si>
    <t>Բաժին N 09</t>
  </si>
  <si>
    <t>Դաս N 01</t>
  </si>
  <si>
    <t xml:space="preserve"> ՄԱՍ II.  ԱՇԽԱՏԱՆՔՆԵՐ</t>
  </si>
  <si>
    <t>ՀՀ կառավարության  2024 թվականի</t>
  </si>
  <si>
    <t xml:space="preserve"> Այլ պետական կազմակերպությունների կողմից օգտագործվող ոչ ֆինանսական ակտիվների հետ գործառնություններ </t>
  </si>
  <si>
    <t>Հավելված N 4</t>
  </si>
  <si>
    <t>Ցուցանիշների փոփոխությունը (ավելացումները նշված են դրական նշանով)</t>
  </si>
  <si>
    <t>Հավելված N 5</t>
  </si>
  <si>
    <t>Հանրակրթական դպրոցների նոր շենքերի կառուցում</t>
  </si>
  <si>
    <t>ՀՀ Վայոց Ձորի մարզ</t>
  </si>
  <si>
    <t xml:space="preserve"> Հիմնական ընդհանուր կրթություն</t>
  </si>
  <si>
    <t xml:space="preserve"> Հանրակրթական դպրոցների նոր շենքերի կառուցում</t>
  </si>
  <si>
    <t xml:space="preserve"> Հանրակրթական դպրոցների նոր շենքերի կառուցում 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</si>
  <si>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</si>
  <si>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  Ակտիվն օգտագործող կազմակերպությունների անվանումները </t>
  </si>
  <si>
    <t xml:space="preserve"> Հանրակրթական դպրոցներ </t>
  </si>
  <si>
    <t>ՀՀ քաղաքաշինության կոմիտե</t>
  </si>
  <si>
    <t>Խումբ N 02</t>
  </si>
  <si>
    <t>1236-32003</t>
  </si>
  <si>
    <t>Աղյուսակ 9․1.39</t>
  </si>
  <si>
    <t xml:space="preserve"> ԲՄ</t>
  </si>
  <si>
    <t>«Եղեգիսի միջնակարգ դպրոց» ՊՈԱԿ</t>
  </si>
  <si>
    <t xml:space="preserve">ՀԱՅԱՍՏԱՆԻ ՀԱՆՐԱՊԵՏՈՒԹՅԱՆ ԿԱՌԱՎԱՐՈՒԹՅԱՆ 2023 ԹՎԱԿԱՆԻ ԴԵԿՏԵՄԲԵՐԻ 28-Ի N 2323-Ն N 10 ՀԱՎԵԼՎԱԾՈՒՄ ԿԱՏԱՐՎՈՂ  ՓՈՓՈԽՈՒԹՅՈՒՆԸ
</t>
  </si>
  <si>
    <t xml:space="preserve">«ՀԱՅԱUՏԱՆԻ ՀԱՆՐԱՊԵՏՈՒԹՅԱՆ 2024 ԹՎԱԿԱՆԻ ՊԵՏԱԿԱՆ ԲՅՈՒՋԵԻ ՄԱUԻՆ» ՀԱՅԱUՏԱՆԻ ՀԱՆՐԱՊԵՏՈՒԹՅԱՆ OՐԵՆՔԻ N 1 ՀԱՎԵԼՎԱԾԻ N 3 ԱՂՅՈՒՍԱԿՈՒՄ ԿԱՏԱՐՎՈՂ ՓՈՓՈԽՈՒԹՅՈՒՆՆԵՐԸ ԵՎ ԼՐԱՑՈՒՄՆԵՐԸ </t>
  </si>
  <si>
    <t>ՀԱՅԱՍՏԱՆԻ ՀԱՆՐԱՊԵՏՈՒԹՅԱՆ ԿԱՌԱՎԱՐՈՒԹՅԱՆ 2023 ԹՎԱԿԱՆԻ ԴԵԿՏԵՄԲԵՐԻ 28-Ի N 2323-Ն ՈՐՈՇՄԱՆ N 5 ՀԱՎԵԼՎԱԾԻ N 2 ԱՂՅՈՒՍԱԿՈՒՄ ԿԱՏԱՐՎՈՂ ՓՈՓՈԽՈՒԹՅՈՒՆՆԵՐԸ ԵՎ ԼՐԱՑՈՒՄՆԵՐԸ</t>
  </si>
  <si>
    <t>ՀԱՅԱՍՏԱՆԻ ՀԱՆՐԱՊԵՏՈՒԹՅԱՆ ԿԱՌԱՎԱՐՈՒԹՅԱՆ 2023 ԹՎԱԿԱՆԻ ԴԵԿՏԵՄԲԵՐԻ 28-Ի N 2323-Ն ՈՐՈՇՄԱՆ N 9.1 ՀԱՎԵԼՎԱԾԻ  NN 9.1.39 ԵՎ 9.1.58 ԱՂՅՈՒՍԱԿՆԵՐՈՒՄ ԿԱՏԱՐՎՈՂ ՓՈՓՈԽՈՒԹՅՈՒՆՆԵՐԸ ԵՎ ԼՐԱՑՈՒՄՆԵՐԸ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</si>
  <si>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</si>
  <si>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</si>
  <si>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 փակագծերում)</t>
  </si>
  <si>
    <t xml:space="preserve"> Ծրագիր</t>
  </si>
  <si>
    <t xml:space="preserve"> ԸՆԴԱՄԵՆԸ</t>
  </si>
  <si>
    <t xml:space="preserve"> այդ թվում՝</t>
  </si>
  <si>
    <t xml:space="preserve"> Հանրակրթական և նախադպրոցական հաստատությունների հիմնում, կառուցում, բարելավում</t>
  </si>
  <si>
    <t xml:space="preserve">այդ թվում՝ բյուջետային ծախսերի տնտեսագիտական դասակարգման հոդվածներ
</t>
  </si>
  <si>
    <t xml:space="preserve"> ԸՆԴԱՄԵՆԸ ԾԱԽՍԵՐ</t>
  </si>
  <si>
    <t>ՈՉ ՖԻՆԱՆՍԱԿԱՆ ԱԿՏԻՎՆԵՐԻ ԳԾՈՎ ԾԱԽՍԵՐ</t>
  </si>
  <si>
    <t>ՀԻՄՆԱԿԱՆ ՄԻՋՈՑՆԵՐ</t>
  </si>
  <si>
    <t>ՇԵՆՔԵՐ ԵՎ ՇԻՆՈՒԹՅՈՒՆՆԵՐ</t>
  </si>
  <si>
    <t xml:space="preserve"> - Շենքերի և շինությունների շինարարություն</t>
  </si>
  <si>
    <t>Հավելված N 2</t>
  </si>
  <si>
    <t>45221142/111</t>
  </si>
  <si>
    <t>ՀԱՅԱՍՏԱՆԻ ՀԱՆՐԱՊԵՏՈՒԹՅԱՆ ԿԱՌԱՎԱՐՈՒԹՅԱՆ 2023 ԹՎԱԿԱՆԻ ԴԵԿՏԵՄԲԵՐԻ 28-Ի N 2323-Ն ՈՐՈՇՄԱՆ N 3 ԵՎ N 4 ՀԱՎԵԼՎԱԾՆԵՐՈՒՄ ԿԱՏԱՐՎՈՂ  ՓՈՓՈԽՈՒԹՅՈՒՆՆԵՐԸ ԵՎ ԼՐԱՑՈՒՄՆԵՐԸ</t>
  </si>
  <si>
    <t xml:space="preserve"> Գործառական դասիչը</t>
  </si>
  <si>
    <t>Բաժին</t>
  </si>
  <si>
    <t>Խումբ</t>
  </si>
  <si>
    <t xml:space="preserve"> Դաս</t>
  </si>
  <si>
    <t>09</t>
  </si>
  <si>
    <t>01</t>
  </si>
  <si>
    <t>02</t>
  </si>
  <si>
    <t xml:space="preserve"> ԿՐԹՈՒԹՅՈՒՆ</t>
  </si>
  <si>
    <t>ՀՀ կրթության, գիտության, մշակույթի և սպորտի նախարարություն</t>
  </si>
  <si>
    <t xml:space="preserve"> Միջնակարգ ընդհանուր կրթություն</t>
  </si>
  <si>
    <t>ընդհանուր շինարարական աշխատանքներ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</si>
</sst>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  <numFmt numFmtId="172" formatCode="_-* #,##0.0\ _р_._-;\-* #,##0.0\ _р_._-;_-* &quot;-&quot;?\ _р_._-;_-@_-"/>
    <numFmt numFmtId="173" formatCode="_-* #,##0.00\ _р_._-;\-* #,##0.00\ _р_._-;_-* &quot;-&quot;??\ _р_._-;_-@_-"/>
    <numFmt numFmtId="174" formatCode="0_);\(0\)"/>
  </numFmts>
  <fonts count="10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3116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9" applyNumberFormat="0" applyAlignment="0" applyProtection="0"/>
    <xf numFmtId="0" fontId="26" fillId="7" borderId="10" applyNumberFormat="0" applyAlignment="0" applyProtection="0"/>
    <xf numFmtId="0" fontId="27" fillId="7" borderId="9" applyNumberFormat="0" applyAlignment="0" applyProtection="0"/>
    <xf numFmtId="0" fontId="28" fillId="0" borderId="11" applyNumberFormat="0" applyFill="0" applyAlignment="0" applyProtection="0"/>
    <xf numFmtId="0" fontId="29" fillId="8" borderId="12" applyNumberFormat="0" applyAlignment="0" applyProtection="0"/>
    <xf numFmtId="0" fontId="30" fillId="0" borderId="0" applyNumberFormat="0" applyFill="0" applyBorder="0" applyAlignment="0" applyProtection="0"/>
    <xf numFmtId="0" fontId="13" fillId="9" borderId="13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3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6" applyNumberFormat="0" applyFill="0" applyAlignment="0" applyProtection="0"/>
    <xf numFmtId="0" fontId="35" fillId="25" borderId="0" applyNumberFormat="0" applyBorder="0" applyAlignment="0" applyProtection="0"/>
    <xf numFmtId="0" fontId="43" fillId="0" borderId="8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1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9" applyNumberFormat="0" applyAlignment="0" applyProtection="0"/>
    <xf numFmtId="0" fontId="40" fillId="3" borderId="0" applyNumberFormat="0" applyBorder="0" applyAlignment="0" applyProtection="0"/>
    <xf numFmtId="0" fontId="47" fillId="7" borderId="10" applyNumberFormat="0" applyAlignment="0" applyProtection="0"/>
    <xf numFmtId="0" fontId="44" fillId="6" borderId="9" applyNumberFormat="0" applyAlignment="0" applyProtection="0"/>
    <xf numFmtId="0" fontId="42" fillId="0" borderId="7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2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4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5" applyNumberFormat="0" applyAlignment="0" applyProtection="0"/>
    <xf numFmtId="0" fontId="57" fillId="53" borderId="16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7" applyNumberFormat="0" applyFill="0" applyAlignment="0" applyProtection="0"/>
    <xf numFmtId="0" fontId="61" fillId="0" borderId="18" applyNumberFormat="0" applyFill="0" applyAlignment="0" applyProtection="0"/>
    <xf numFmtId="0" fontId="62" fillId="0" borderId="19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5" applyNumberFormat="0" applyAlignment="0" applyProtection="0"/>
    <xf numFmtId="0" fontId="64" fillId="0" borderId="20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1" applyNumberFormat="0" applyFont="0" applyAlignment="0" applyProtection="0"/>
    <xf numFmtId="0" fontId="66" fillId="52" borderId="22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3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3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3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7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82" fillId="0" borderId="28">
      <protection locked="0"/>
    </xf>
    <xf numFmtId="171" fontId="83" fillId="56" borderId="28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9" fillId="0" borderId="0"/>
    <xf numFmtId="43" fontId="89" fillId="0" borderId="0" applyFont="0" applyFill="0" applyBorder="0" applyAlignment="0" applyProtection="0"/>
    <xf numFmtId="173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7" fillId="0" borderId="0" applyNumberFormat="0" applyFill="0" applyBorder="0" applyAlignment="0" applyProtection="0"/>
    <xf numFmtId="0" fontId="98" fillId="5" borderId="0" applyNumberFormat="0" applyBorder="0" applyAlignment="0" applyProtection="0"/>
    <xf numFmtId="0" fontId="15" fillId="0" borderId="0">
      <alignment horizontal="left" vertical="top" wrapText="1"/>
    </xf>
    <xf numFmtId="0" fontId="24" fillId="5" borderId="0" applyNumberFormat="0" applyBorder="0" applyAlignment="0" applyProtection="0"/>
    <xf numFmtId="0" fontId="1" fillId="9" borderId="13" applyNumberFormat="0" applyFont="0" applyAlignment="0" applyProtection="0"/>
    <xf numFmtId="0" fontId="33" fillId="17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165" fontId="99" fillId="0" borderId="0" applyFill="0" applyBorder="0" applyProtection="0">
      <alignment horizontal="right" vertical="top"/>
    </xf>
    <xf numFmtId="0" fontId="16" fillId="0" borderId="0"/>
    <xf numFmtId="43" fontId="15" fillId="0" borderId="0" applyFont="0" applyFill="0" applyBorder="0" applyAlignment="0" applyProtection="0"/>
    <xf numFmtId="0" fontId="16" fillId="0" borderId="0"/>
    <xf numFmtId="0" fontId="16" fillId="0" borderId="0"/>
    <xf numFmtId="0" fontId="33" fillId="29" borderId="0" applyNumberFormat="0" applyBorder="0" applyAlignment="0" applyProtection="0"/>
    <xf numFmtId="0" fontId="33" fillId="13" borderId="0" applyNumberFormat="0" applyBorder="0" applyAlignment="0" applyProtection="0"/>
    <xf numFmtId="0" fontId="33" fillId="25" borderId="0" applyNumberFormat="0" applyBorder="0" applyAlignment="0" applyProtection="0"/>
    <xf numFmtId="0" fontId="33" fillId="21" borderId="0" applyNumberFormat="0" applyBorder="0" applyAlignment="0" applyProtection="0"/>
    <xf numFmtId="0" fontId="33" fillId="33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63" fillId="42" borderId="15" applyNumberFormat="0" applyAlignment="0" applyProtection="0"/>
    <xf numFmtId="0" fontId="9" fillId="0" borderId="0"/>
    <xf numFmtId="0" fontId="63" fillId="42" borderId="15" applyNumberFormat="0" applyAlignment="0" applyProtection="0"/>
    <xf numFmtId="43" fontId="16" fillId="0" borderId="0" applyFont="0" applyFill="0" applyBorder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56" fillId="5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68" fillId="0" borderId="23" applyNumberFormat="0" applyFill="0" applyAlignment="0" applyProtection="0"/>
    <xf numFmtId="0" fontId="16" fillId="55" borderId="27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16" fillId="55" borderId="27" applyNumberFormat="0" applyFon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1" fillId="9" borderId="13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3" borderId="0" applyNumberFormat="0" applyBorder="0" applyAlignment="0" applyProtection="0"/>
    <xf numFmtId="0" fontId="35" fillId="25" borderId="0" applyNumberFormat="0" applyBorder="0" applyAlignment="0" applyProtection="0"/>
    <xf numFmtId="0" fontId="13" fillId="11" borderId="0" applyNumberFormat="0" applyBorder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1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6" fillId="55" borderId="27" applyNumberFormat="0" applyFont="0" applyAlignment="0" applyProtection="0"/>
    <xf numFmtId="0" fontId="68" fillId="0" borderId="23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0" fontId="16" fillId="55" borderId="27" applyNumberFormat="0" applyFont="0" applyAlignment="0" applyProtection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" fillId="0" borderId="0"/>
    <xf numFmtId="0" fontId="1" fillId="0" borderId="0"/>
    <xf numFmtId="0" fontId="63" fillId="42" borderId="15" applyNumberFormat="0" applyAlignment="0" applyProtection="0"/>
    <xf numFmtId="0" fontId="16" fillId="55" borderId="27" applyNumberFormat="0" applyFon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16" fillId="55" borderId="27" applyNumberFormat="0" applyFont="0" applyAlignment="0" applyProtection="0"/>
    <xf numFmtId="0" fontId="56" fillId="52" borderId="15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16" fillId="55" borderId="27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7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7" applyNumberFormat="0" applyFont="0" applyAlignment="0" applyProtection="0"/>
    <xf numFmtId="0" fontId="66" fillId="52" borderId="22" applyNumberForma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16" fillId="55" borderId="27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16" fillId="55" borderId="27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7" applyNumberFormat="0" applyFont="0" applyAlignment="0" applyProtection="0"/>
    <xf numFmtId="0" fontId="63" fillId="42" borderId="15" applyNumberFormat="0" applyAlignment="0" applyProtection="0"/>
    <xf numFmtId="0" fontId="16" fillId="55" borderId="27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7" applyNumberFormat="0" applyFont="0" applyAlignment="0" applyProtection="0"/>
    <xf numFmtId="0" fontId="63" fillId="42" borderId="15" applyNumberFormat="0" applyAlignment="0" applyProtection="0"/>
    <xf numFmtId="0" fontId="16" fillId="55" borderId="27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51" fillId="55" borderId="27" applyNumberFormat="0" applyFon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51" fillId="55" borderId="27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51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63" fillId="42" borderId="15" applyNumberFormat="0" applyAlignment="0" applyProtection="0"/>
    <xf numFmtId="0" fontId="16" fillId="55" borderId="27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7" applyNumberFormat="0" applyFont="0" applyAlignment="0" applyProtection="0"/>
    <xf numFmtId="0" fontId="63" fillId="42" borderId="15" applyNumberForma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7" applyNumberFormat="0" applyFon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56" fillId="52" borderId="15" applyNumberForma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66" fillId="52" borderId="22" applyNumberForma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16" fillId="55" borderId="27" applyNumberFormat="0" applyFon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16" fillId="55" borderId="27" applyNumberFormat="0" applyFon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16" fillId="55" borderId="27" applyNumberFormat="0" applyFon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63" fillId="42" borderId="15" applyNumberFormat="0" applyAlignment="0" applyProtection="0"/>
    <xf numFmtId="0" fontId="16" fillId="55" borderId="27" applyNumberFormat="0" applyFont="0" applyAlignment="0" applyProtection="0"/>
    <xf numFmtId="0" fontId="66" fillId="52" borderId="22" applyNumberFormat="0" applyAlignment="0" applyProtection="0"/>
    <xf numFmtId="0" fontId="16" fillId="55" borderId="27" applyNumberFormat="0" applyFon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6" fillId="52" borderId="22" applyNumberFormat="0" applyAlignment="0" applyProtection="0"/>
    <xf numFmtId="0" fontId="56" fillId="52" borderId="15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56" fillId="52" borderId="15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16" fillId="55" borderId="27" applyNumberFormat="0" applyFont="0" applyAlignment="0" applyProtection="0"/>
    <xf numFmtId="0" fontId="63" fillId="42" borderId="15" applyNumberFormat="0" applyAlignment="0" applyProtection="0"/>
    <xf numFmtId="0" fontId="56" fillId="52" borderId="15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</cellStyleXfs>
  <cellXfs count="212">
    <xf numFmtId="0" fontId="0" fillId="0" borderId="0" xfId="0"/>
    <xf numFmtId="0" fontId="74" fillId="2" borderId="0" xfId="0" applyFont="1" applyFill="1"/>
    <xf numFmtId="0" fontId="73" fillId="2" borderId="0" xfId="0" applyFont="1" applyFill="1"/>
    <xf numFmtId="0" fontId="14" fillId="2" borderId="0" xfId="0" applyFont="1" applyFill="1" applyAlignment="1">
      <alignment horizontal="right"/>
    </xf>
    <xf numFmtId="0" fontId="73" fillId="2" borderId="1" xfId="0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left" vertical="center"/>
    </xf>
    <xf numFmtId="0" fontId="73" fillId="2" borderId="32" xfId="0" applyFont="1" applyFill="1" applyBorder="1" applyAlignment="1">
      <alignment vertical="top" wrapText="1"/>
    </xf>
    <xf numFmtId="0" fontId="86" fillId="2" borderId="32" xfId="0" applyFont="1" applyFill="1" applyBorder="1" applyAlignment="1">
      <alignment horizontal="left" vertical="top" wrapText="1"/>
    </xf>
    <xf numFmtId="0" fontId="73" fillId="2" borderId="32" xfId="0" applyFont="1" applyFill="1" applyBorder="1" applyAlignment="1">
      <alignment vertical="center" wrapText="1"/>
    </xf>
    <xf numFmtId="0" fontId="87" fillId="2" borderId="32" xfId="0" applyFont="1" applyFill="1" applyBorder="1" applyAlignment="1">
      <alignment horizontal="left" vertical="top" wrapText="1"/>
    </xf>
    <xf numFmtId="0" fontId="14" fillId="2" borderId="0" xfId="0" applyFont="1" applyFill="1" applyAlignment="1">
      <alignment wrapText="1"/>
    </xf>
    <xf numFmtId="167" fontId="74" fillId="2" borderId="0" xfId="0" applyNumberFormat="1" applyFont="1" applyFill="1"/>
    <xf numFmtId="0" fontId="17" fillId="2" borderId="1" xfId="0" applyFont="1" applyFill="1" applyBorder="1" applyAlignment="1">
      <alignment vertical="top" wrapText="1"/>
    </xf>
    <xf numFmtId="0" fontId="73" fillId="2" borderId="0" xfId="0" applyFont="1" applyFill="1" applyAlignment="1">
      <alignment vertical="center"/>
    </xf>
    <xf numFmtId="168" fontId="73" fillId="2" borderId="0" xfId="0" applyNumberFormat="1" applyFont="1" applyFill="1" applyAlignment="1">
      <alignment vertical="center"/>
    </xf>
    <xf numFmtId="0" fontId="73" fillId="2" borderId="0" xfId="299" applyFont="1" applyFill="1"/>
    <xf numFmtId="169" fontId="73" fillId="2" borderId="0" xfId="96" applyNumberFormat="1" applyFont="1" applyFill="1" applyAlignment="1">
      <alignment vertical="top" wrapText="1"/>
    </xf>
    <xf numFmtId="169" fontId="73" fillId="2" borderId="0" xfId="96" applyNumberFormat="1" applyFont="1" applyFill="1" applyAlignment="1">
      <alignment vertical="center" wrapText="1"/>
    </xf>
    <xf numFmtId="0" fontId="17" fillId="2" borderId="0" xfId="96" applyFont="1" applyFill="1" applyAlignment="1">
      <alignment horizontal="center" vertical="center" wrapText="1"/>
    </xf>
    <xf numFmtId="49" fontId="17" fillId="2" borderId="32" xfId="96" applyNumberFormat="1" applyFont="1" applyFill="1" applyBorder="1" applyAlignment="1">
      <alignment horizontal="center" vertical="center" textRotation="90" wrapText="1"/>
    </xf>
    <xf numFmtId="168" fontId="17" fillId="2" borderId="32" xfId="96" applyNumberFormat="1" applyFont="1" applyFill="1" applyBorder="1" applyAlignment="1">
      <alignment horizontal="center" vertical="center" wrapText="1"/>
    </xf>
    <xf numFmtId="0" fontId="17" fillId="2" borderId="32" xfId="96" applyFont="1" applyFill="1" applyBorder="1" applyAlignment="1">
      <alignment horizontal="center" vertical="center" wrapText="1"/>
    </xf>
    <xf numFmtId="169" fontId="17" fillId="2" borderId="32" xfId="96" applyNumberFormat="1" applyFont="1" applyFill="1" applyBorder="1" applyAlignment="1">
      <alignment horizontal="center" vertical="center" wrapText="1"/>
    </xf>
    <xf numFmtId="0" fontId="73" fillId="2" borderId="32" xfId="96" applyFont="1" applyFill="1" applyBorder="1" applyAlignment="1">
      <alignment horizontal="center" vertical="center" wrapText="1"/>
    </xf>
    <xf numFmtId="0" fontId="90" fillId="2" borderId="32" xfId="96" applyFont="1" applyFill="1" applyBorder="1" applyAlignment="1">
      <alignment horizontal="center" vertical="center" wrapText="1"/>
    </xf>
    <xf numFmtId="168" fontId="73" fillId="2" borderId="32" xfId="96" applyNumberFormat="1" applyFont="1" applyFill="1" applyBorder="1" applyAlignment="1">
      <alignment horizontal="center" vertical="center" wrapText="1"/>
    </xf>
    <xf numFmtId="0" fontId="74" fillId="2" borderId="32" xfId="299" applyFont="1" applyFill="1" applyBorder="1" applyAlignment="1">
      <alignment horizontal="center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90" fillId="2" borderId="32" xfId="253" applyFont="1" applyFill="1" applyBorder="1" applyAlignment="1">
      <alignment horizontal="center" vertical="center" wrapText="1"/>
    </xf>
    <xf numFmtId="0" fontId="86" fillId="2" borderId="32" xfId="253" applyFont="1" applyFill="1" applyBorder="1" applyAlignment="1">
      <alignment horizontal="center" vertical="center" wrapText="1"/>
    </xf>
    <xf numFmtId="0" fontId="91" fillId="2" borderId="35" xfId="96" applyFont="1" applyFill="1" applyBorder="1" applyAlignment="1">
      <alignment horizontal="center" vertical="center" wrapText="1"/>
    </xf>
    <xf numFmtId="0" fontId="74" fillId="2" borderId="32" xfId="0" applyFont="1" applyFill="1" applyBorder="1" applyAlignment="1">
      <alignment horizontal="center"/>
    </xf>
    <xf numFmtId="166" fontId="17" fillId="58" borderId="32" xfId="7" applyNumberFormat="1" applyFont="1" applyFill="1" applyBorder="1" applyAlignment="1">
      <alignment vertical="top" wrapText="1"/>
    </xf>
    <xf numFmtId="0" fontId="17" fillId="0" borderId="32" xfId="96" applyFont="1" applyBorder="1" applyAlignment="1">
      <alignment horizontal="left" vertical="center" wrapText="1"/>
    </xf>
    <xf numFmtId="0" fontId="73" fillId="2" borderId="32" xfId="0" applyFont="1" applyFill="1" applyBorder="1" applyAlignment="1">
      <alignment wrapText="1"/>
    </xf>
    <xf numFmtId="174" fontId="73" fillId="0" borderId="32" xfId="0" applyNumberFormat="1" applyFont="1" applyBorder="1" applyAlignment="1">
      <alignment horizontal="center" vertical="center"/>
    </xf>
    <xf numFmtId="169" fontId="73" fillId="2" borderId="32" xfId="0" applyNumberFormat="1" applyFont="1" applyFill="1" applyBorder="1" applyAlignment="1">
      <alignment horizontal="right" vertical="center" wrapText="1"/>
    </xf>
    <xf numFmtId="0" fontId="91" fillId="2" borderId="35" xfId="96" applyFont="1" applyFill="1" applyBorder="1" applyAlignment="1">
      <alignment horizontal="left" vertical="center" wrapText="1"/>
    </xf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73" fillId="2" borderId="0" xfId="1734" applyFont="1" applyFill="1" applyAlignment="1">
      <alignment horizontal="right" vertical="center"/>
    </xf>
    <xf numFmtId="0" fontId="17" fillId="2" borderId="0" xfId="1734" applyFont="1" applyFill="1" applyAlignment="1">
      <alignment horizontal="center" vertical="center" wrapText="1"/>
    </xf>
    <xf numFmtId="0" fontId="73" fillId="2" borderId="32" xfId="1735" applyFont="1" applyFill="1" applyBorder="1" applyAlignment="1">
      <alignment horizontal="center" vertical="center" wrapText="1"/>
    </xf>
    <xf numFmtId="0" fontId="73" fillId="2" borderId="32" xfId="1736" applyFont="1" applyFill="1" applyBorder="1" applyAlignment="1">
      <alignment horizontal="center" vertical="center"/>
    </xf>
    <xf numFmtId="0" fontId="73" fillId="2" borderId="32" xfId="1735" applyFont="1" applyFill="1" applyBorder="1" applyAlignment="1">
      <alignment horizontal="center"/>
    </xf>
    <xf numFmtId="172" fontId="73" fillId="2" borderId="0" xfId="299" applyNumberFormat="1" applyFont="1" applyFill="1"/>
    <xf numFmtId="166" fontId="73" fillId="2" borderId="0" xfId="299" applyNumberFormat="1" applyFont="1" applyFill="1"/>
    <xf numFmtId="0" fontId="73" fillId="2" borderId="0" xfId="299" applyFont="1" applyFill="1" applyAlignment="1">
      <alignment vertical="center"/>
    </xf>
    <xf numFmtId="0" fontId="73" fillId="2" borderId="0" xfId="299" applyFont="1" applyFill="1" applyAlignment="1">
      <alignment horizontal="center" vertical="center"/>
    </xf>
    <xf numFmtId="169" fontId="73" fillId="0" borderId="32" xfId="208" applyNumberFormat="1" applyFont="1" applyBorder="1"/>
    <xf numFmtId="0" fontId="73" fillId="2" borderId="32" xfId="208" applyFont="1" applyFill="1" applyBorder="1"/>
    <xf numFmtId="169" fontId="91" fillId="2" borderId="32" xfId="2030" applyNumberFormat="1" applyFont="1" applyFill="1" applyBorder="1" applyAlignment="1">
      <alignment vertical="center"/>
    </xf>
    <xf numFmtId="166" fontId="91" fillId="2" borderId="32" xfId="2030" applyNumberFormat="1" applyFont="1" applyFill="1" applyBorder="1" applyAlignment="1">
      <alignment vertical="center"/>
    </xf>
    <xf numFmtId="0" fontId="92" fillId="2" borderId="0" xfId="208" applyFont="1" applyFill="1"/>
    <xf numFmtId="0" fontId="86" fillId="2" borderId="35" xfId="208" applyFont="1" applyFill="1" applyBorder="1" applyAlignment="1">
      <alignment vertical="center" wrapText="1"/>
    </xf>
    <xf numFmtId="169" fontId="86" fillId="2" borderId="32" xfId="2030" applyNumberFormat="1" applyFont="1" applyFill="1" applyBorder="1" applyAlignment="1">
      <alignment vertical="center"/>
    </xf>
    <xf numFmtId="166" fontId="86" fillId="2" borderId="32" xfId="2030" applyNumberFormat="1" applyFont="1" applyFill="1" applyBorder="1" applyAlignment="1">
      <alignment vertical="center"/>
    </xf>
    <xf numFmtId="0" fontId="92" fillId="2" borderId="0" xfId="208" applyFont="1" applyFill="1" applyAlignment="1">
      <alignment vertical="center"/>
    </xf>
    <xf numFmtId="0" fontId="73" fillId="2" borderId="33" xfId="0" applyFont="1" applyFill="1" applyBorder="1" applyAlignment="1">
      <alignment vertical="center"/>
    </xf>
    <xf numFmtId="0" fontId="73" fillId="2" borderId="34" xfId="0" applyFont="1" applyFill="1" applyBorder="1" applyAlignment="1">
      <alignment vertical="center"/>
    </xf>
    <xf numFmtId="0" fontId="73" fillId="2" borderId="35" xfId="0" applyFont="1" applyFill="1" applyBorder="1" applyAlignment="1">
      <alignment vertical="center"/>
    </xf>
    <xf numFmtId="39" fontId="73" fillId="57" borderId="35" xfId="0" applyNumberFormat="1" applyFont="1" applyFill="1" applyBorder="1" applyAlignment="1">
      <alignment horizontal="right" vertical="center" wrapText="1"/>
    </xf>
    <xf numFmtId="169" fontId="73" fillId="2" borderId="35" xfId="0" applyNumberFormat="1" applyFont="1" applyFill="1" applyBorder="1" applyAlignment="1">
      <alignment horizontal="right" vertical="top" wrapText="1"/>
    </xf>
    <xf numFmtId="0" fontId="73" fillId="2" borderId="0" xfId="0" applyFont="1" applyFill="1" applyAlignment="1">
      <alignment vertical="top"/>
    </xf>
    <xf numFmtId="0" fontId="73" fillId="2" borderId="32" xfId="0" applyFont="1" applyFill="1" applyBorder="1" applyAlignment="1">
      <alignment horizontal="center" vertical="center" wrapText="1"/>
    </xf>
    <xf numFmtId="165" fontId="73" fillId="2" borderId="32" xfId="6" applyFont="1" applyFill="1" applyBorder="1" applyAlignment="1">
      <alignment horizontal="center" vertical="center"/>
    </xf>
    <xf numFmtId="0" fontId="73" fillId="2" borderId="0" xfId="0" applyFont="1" applyFill="1" applyAlignment="1">
      <alignment horizontal="left" vertical="center" wrapText="1"/>
    </xf>
    <xf numFmtId="0" fontId="96" fillId="2" borderId="2" xfId="0" applyFont="1" applyFill="1" applyBorder="1"/>
    <xf numFmtId="0" fontId="96" fillId="2" borderId="32" xfId="0" applyFont="1" applyFill="1" applyBorder="1"/>
    <xf numFmtId="166" fontId="14" fillId="2" borderId="32" xfId="253" applyNumberFormat="1" applyFont="1" applyFill="1" applyBorder="1" applyAlignment="1">
      <alignment vertical="center"/>
    </xf>
    <xf numFmtId="169" fontId="73" fillId="2" borderId="0" xfId="0" applyNumberFormat="1" applyFont="1" applyFill="1" applyAlignment="1">
      <alignment vertical="top"/>
    </xf>
    <xf numFmtId="166" fontId="73" fillId="2" borderId="1" xfId="7" applyNumberFormat="1" applyFont="1" applyFill="1" applyBorder="1" applyAlignment="1">
      <alignment horizontal="right" vertical="center"/>
    </xf>
    <xf numFmtId="166" fontId="74" fillId="2" borderId="0" xfId="253" applyNumberFormat="1" applyFont="1" applyFill="1" applyAlignment="1">
      <alignment wrapText="1"/>
    </xf>
    <xf numFmtId="166" fontId="74" fillId="2" borderId="0" xfId="253" applyNumberFormat="1" applyFont="1" applyFill="1" applyAlignment="1">
      <alignment horizontal="center"/>
    </xf>
    <xf numFmtId="166" fontId="14" fillId="2" borderId="32" xfId="165" applyNumberFormat="1" applyFont="1" applyFill="1" applyBorder="1" applyAlignment="1">
      <alignment horizontal="center" vertical="center" wrapText="1"/>
    </xf>
    <xf numFmtId="166" fontId="73" fillId="2" borderId="32" xfId="96" applyNumberFormat="1" applyFont="1" applyFill="1" applyBorder="1" applyAlignment="1">
      <alignment vertical="center" wrapText="1"/>
    </xf>
    <xf numFmtId="166" fontId="91" fillId="2" borderId="32" xfId="6" applyNumberFormat="1" applyFont="1" applyFill="1" applyBorder="1" applyAlignment="1">
      <alignment horizontal="center" vertical="center"/>
    </xf>
    <xf numFmtId="166" fontId="74" fillId="2" borderId="32" xfId="253" applyNumberFormat="1" applyFont="1" applyFill="1" applyBorder="1"/>
    <xf numFmtId="166" fontId="74" fillId="2" borderId="0" xfId="253" applyNumberFormat="1" applyFont="1" applyFill="1"/>
    <xf numFmtId="166" fontId="94" fillId="0" borderId="32" xfId="96" applyNumberFormat="1" applyFont="1" applyBorder="1" applyAlignment="1">
      <alignment horizontal="center" vertical="center" wrapText="1"/>
    </xf>
    <xf numFmtId="0" fontId="17" fillId="0" borderId="32" xfId="96" applyFont="1" applyBorder="1" applyAlignment="1">
      <alignment horizontal="center" vertical="center" wrapText="1"/>
    </xf>
    <xf numFmtId="169" fontId="17" fillId="0" borderId="32" xfId="96" applyNumberFormat="1" applyFont="1" applyBorder="1" applyAlignment="1">
      <alignment horizontal="center" vertical="center" wrapText="1"/>
    </xf>
    <xf numFmtId="0" fontId="73" fillId="0" borderId="0" xfId="299" applyFont="1"/>
    <xf numFmtId="0" fontId="73" fillId="0" borderId="32" xfId="208" applyFont="1" applyBorder="1" applyAlignment="1">
      <alignment horizontal="center"/>
    </xf>
    <xf numFmtId="0" fontId="73" fillId="0" borderId="32" xfId="208" applyFont="1" applyBorder="1" applyAlignment="1">
      <alignment horizontal="left"/>
    </xf>
    <xf numFmtId="43" fontId="73" fillId="0" borderId="32" xfId="217" applyFont="1" applyFill="1" applyBorder="1"/>
    <xf numFmtId="0" fontId="73" fillId="0" borderId="32" xfId="208" applyFont="1" applyBorder="1"/>
    <xf numFmtId="0" fontId="93" fillId="0" borderId="0" xfId="208" applyFont="1"/>
    <xf numFmtId="39" fontId="17" fillId="2" borderId="32" xfId="96" applyNumberFormat="1" applyFont="1" applyFill="1" applyBorder="1" applyAlignment="1">
      <alignment horizontal="center" vertical="center" wrapText="1"/>
    </xf>
    <xf numFmtId="0" fontId="73" fillId="2" borderId="0" xfId="253" applyFont="1" applyFill="1"/>
    <xf numFmtId="0" fontId="73" fillId="2" borderId="39" xfId="0" applyFont="1" applyFill="1" applyBorder="1" applyAlignment="1">
      <alignment horizontal="left" vertical="center" wrapText="1"/>
    </xf>
    <xf numFmtId="0" fontId="73" fillId="57" borderId="39" xfId="0" applyFont="1" applyFill="1" applyBorder="1" applyAlignment="1">
      <alignment wrapText="1"/>
    </xf>
    <xf numFmtId="0" fontId="73" fillId="2" borderId="39" xfId="0" applyFont="1" applyFill="1" applyBorder="1" applyAlignment="1">
      <alignment vertical="top" wrapText="1"/>
    </xf>
    <xf numFmtId="0" fontId="86" fillId="2" borderId="35" xfId="0" applyFont="1" applyFill="1" applyBorder="1" applyAlignment="1">
      <alignment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24" xfId="253" applyFont="1" applyFill="1" applyBorder="1" applyAlignment="1">
      <alignment horizontal="center"/>
    </xf>
    <xf numFmtId="0" fontId="73" fillId="2" borderId="32" xfId="0" applyFont="1" applyFill="1" applyBorder="1" applyAlignment="1">
      <alignment horizontal="left" vertical="top" wrapText="1"/>
    </xf>
    <xf numFmtId="0" fontId="73" fillId="2" borderId="39" xfId="0" applyFont="1" applyFill="1" applyBorder="1" applyAlignment="1">
      <alignment horizontal="center" vertical="center" wrapText="1"/>
    </xf>
    <xf numFmtId="173" fontId="73" fillId="2" borderId="0" xfId="2027" applyFont="1" applyFill="1"/>
    <xf numFmtId="169" fontId="73" fillId="2" borderId="39" xfId="299" applyNumberFormat="1" applyFont="1" applyFill="1" applyBorder="1" applyAlignment="1">
      <alignment horizontal="right" vertical="center" wrapText="1"/>
    </xf>
    <xf numFmtId="0" fontId="73" fillId="2" borderId="39" xfId="208" applyFont="1" applyFill="1" applyBorder="1" applyAlignment="1">
      <alignment horizontal="center"/>
    </xf>
    <xf numFmtId="0" fontId="17" fillId="0" borderId="39" xfId="0" applyFont="1" applyFill="1" applyBorder="1" applyAlignment="1">
      <alignment horizontal="center" vertical="center" wrapText="1"/>
    </xf>
    <xf numFmtId="0" fontId="17" fillId="0" borderId="39" xfId="0" applyFont="1" applyFill="1" applyBorder="1" applyAlignment="1">
      <alignment horizontal="left" vertical="center" wrapText="1"/>
    </xf>
    <xf numFmtId="0" fontId="73" fillId="2" borderId="0" xfId="1660" applyFont="1" applyFill="1" applyAlignment="1">
      <alignment vertical="top"/>
    </xf>
    <xf numFmtId="0" fontId="73" fillId="2" borderId="0" xfId="299" applyFont="1" applyFill="1" applyAlignment="1">
      <alignment vertical="top"/>
    </xf>
    <xf numFmtId="0" fontId="73" fillId="2" borderId="0" xfId="1660" applyFont="1" applyFill="1"/>
    <xf numFmtId="0" fontId="73" fillId="2" borderId="0" xfId="2028" applyFont="1" applyFill="1"/>
    <xf numFmtId="43" fontId="73" fillId="2" borderId="0" xfId="299" applyNumberFormat="1" applyFont="1" applyFill="1"/>
    <xf numFmtId="166" fontId="74" fillId="2" borderId="39" xfId="7" applyNumberFormat="1" applyFont="1" applyFill="1" applyBorder="1" applyAlignment="1">
      <alignment vertical="center"/>
    </xf>
    <xf numFmtId="39" fontId="17" fillId="2" borderId="32" xfId="96" applyNumberFormat="1" applyFont="1" applyFill="1" applyBorder="1" applyAlignment="1">
      <alignment horizontal="right" vertical="center" wrapText="1"/>
    </xf>
    <xf numFmtId="0" fontId="73" fillId="2" borderId="0" xfId="0" applyFont="1" applyFill="1" applyAlignment="1">
      <alignment horizontal="left" vertical="top" wrapText="1"/>
    </xf>
    <xf numFmtId="169" fontId="17" fillId="2" borderId="39" xfId="7" applyNumberFormat="1" applyFont="1" applyFill="1" applyBorder="1" applyAlignment="1">
      <alignment horizontal="center" vertical="top" wrapText="1"/>
    </xf>
    <xf numFmtId="169" fontId="17" fillId="2" borderId="39" xfId="7" applyNumberFormat="1" applyFont="1" applyFill="1" applyBorder="1" applyAlignment="1">
      <alignment horizontal="center" vertical="center" wrapText="1"/>
    </xf>
    <xf numFmtId="166" fontId="73" fillId="2" borderId="39" xfId="7" applyNumberFormat="1" applyFont="1" applyFill="1" applyBorder="1" applyAlignment="1">
      <alignment horizontal="center" vertical="center" wrapText="1"/>
    </xf>
    <xf numFmtId="169" fontId="73" fillId="2" borderId="39" xfId="7" applyNumberFormat="1" applyFont="1" applyFill="1" applyBorder="1" applyAlignment="1">
      <alignment horizontal="center" vertical="center" wrapText="1"/>
    </xf>
    <xf numFmtId="0" fontId="17" fillId="2" borderId="39" xfId="0" applyFont="1" applyFill="1" applyBorder="1" applyAlignment="1">
      <alignment horizontal="left" vertical="center" wrapText="1"/>
    </xf>
    <xf numFmtId="169" fontId="17" fillId="2" borderId="39" xfId="7" applyNumberFormat="1" applyFont="1" applyFill="1" applyBorder="1" applyAlignment="1">
      <alignment horizontal="right" vertical="center" wrapText="1"/>
    </xf>
    <xf numFmtId="169" fontId="86" fillId="2" borderId="39" xfId="7" applyNumberFormat="1" applyFont="1" applyFill="1" applyBorder="1" applyAlignment="1">
      <alignment horizontal="right" vertical="center" wrapText="1"/>
    </xf>
    <xf numFmtId="0" fontId="86" fillId="2" borderId="0" xfId="0" applyFont="1" applyFill="1" applyAlignment="1">
      <alignment horizontal="left" vertical="top" wrapText="1"/>
    </xf>
    <xf numFmtId="166" fontId="73" fillId="2" borderId="39" xfId="7" applyNumberFormat="1" applyFont="1" applyFill="1" applyBorder="1" applyAlignment="1">
      <alignment horizontal="right" vertical="center" wrapText="1"/>
    </xf>
    <xf numFmtId="169" fontId="73" fillId="2" borderId="39" xfId="7" applyNumberFormat="1" applyFont="1" applyFill="1" applyBorder="1" applyAlignment="1">
      <alignment horizontal="right" vertical="center" wrapText="1"/>
    </xf>
    <xf numFmtId="0" fontId="73" fillId="2" borderId="39" xfId="0" applyFont="1" applyFill="1" applyBorder="1" applyAlignment="1">
      <alignment horizontal="center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73" fillId="2" borderId="0" xfId="0" applyFont="1" applyFill="1" applyBorder="1" applyAlignment="1">
      <alignment horizontal="left" vertical="top" wrapText="1"/>
    </xf>
    <xf numFmtId="0" fontId="86" fillId="2" borderId="39" xfId="165" applyFont="1" applyFill="1" applyBorder="1" applyAlignment="1">
      <alignment horizontal="left" vertical="top" wrapText="1"/>
    </xf>
    <xf numFmtId="0" fontId="17" fillId="2" borderId="39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73" fillId="2" borderId="39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wrapText="1"/>
    </xf>
    <xf numFmtId="0" fontId="17" fillId="2" borderId="39" xfId="0" applyFont="1" applyFill="1" applyBorder="1" applyAlignment="1">
      <alignment horizontal="center" vertical="top" wrapText="1"/>
    </xf>
    <xf numFmtId="0" fontId="17" fillId="2" borderId="39" xfId="0" applyFont="1" applyFill="1" applyBorder="1" applyAlignment="1">
      <alignment horizontal="left" vertical="top" wrapText="1"/>
    </xf>
    <xf numFmtId="0" fontId="17" fillId="2" borderId="39" xfId="0" applyFont="1" applyFill="1" applyBorder="1" applyAlignment="1">
      <alignment horizontal="center"/>
    </xf>
    <xf numFmtId="0" fontId="73" fillId="2" borderId="39" xfId="0" applyFont="1" applyFill="1" applyBorder="1" applyAlignment="1">
      <alignment horizontal="left" vertical="center" wrapText="1"/>
    </xf>
    <xf numFmtId="0" fontId="73" fillId="2" borderId="39" xfId="0" applyFont="1" applyFill="1" applyBorder="1" applyAlignment="1">
      <alignment horizontal="left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0" fontId="73" fillId="0" borderId="35" xfId="0" applyFont="1" applyBorder="1" applyAlignment="1">
      <alignment horizontal="left" vertical="top" wrapText="1"/>
    </xf>
    <xf numFmtId="0" fontId="17" fillId="2" borderId="24" xfId="0" applyFont="1" applyFill="1" applyBorder="1" applyAlignment="1">
      <alignment vertical="center" wrapText="1"/>
    </xf>
    <xf numFmtId="0" fontId="73" fillId="2" borderId="24" xfId="0" applyFont="1" applyFill="1" applyBorder="1" applyAlignment="1">
      <alignment vertical="top" wrapText="1"/>
    </xf>
    <xf numFmtId="0" fontId="17" fillId="2" borderId="2" xfId="0" applyFont="1" applyFill="1" applyBorder="1" applyAlignment="1">
      <alignment vertical="center" wrapText="1"/>
    </xf>
    <xf numFmtId="0" fontId="73" fillId="2" borderId="2" xfId="0" applyFont="1" applyFill="1" applyBorder="1" applyAlignment="1">
      <alignment vertical="top" wrapText="1"/>
    </xf>
    <xf numFmtId="0" fontId="73" fillId="2" borderId="3" xfId="0" applyFont="1" applyFill="1" applyBorder="1" applyAlignment="1">
      <alignment vertical="top" wrapText="1"/>
    </xf>
    <xf numFmtId="0" fontId="17" fillId="2" borderId="2" xfId="0" applyFont="1" applyFill="1" applyBorder="1" applyAlignment="1">
      <alignment vertical="top" wrapText="1"/>
    </xf>
    <xf numFmtId="49" fontId="17" fillId="2" borderId="3" xfId="0" applyNumberFormat="1" applyFont="1" applyFill="1" applyBorder="1" applyAlignment="1">
      <alignment vertical="top" wrapText="1"/>
    </xf>
    <xf numFmtId="49" fontId="17" fillId="2" borderId="33" xfId="96" applyNumberFormat="1" applyFont="1" applyFill="1" applyBorder="1" applyAlignment="1">
      <alignment horizontal="center" vertical="center" wrapText="1"/>
    </xf>
    <xf numFmtId="49" fontId="17" fillId="2" borderId="35" xfId="96" applyNumberFormat="1" applyFont="1" applyFill="1" applyBorder="1" applyAlignment="1">
      <alignment horizontal="center" vertical="center" wrapText="1"/>
    </xf>
    <xf numFmtId="0" fontId="17" fillId="2" borderId="24" xfId="96" applyFont="1" applyFill="1" applyBorder="1" applyAlignment="1">
      <alignment horizontal="center" vertical="center" wrapText="1"/>
    </xf>
    <xf numFmtId="0" fontId="17" fillId="2" borderId="3" xfId="96" applyFont="1" applyFill="1" applyBorder="1" applyAlignment="1">
      <alignment horizontal="center" vertical="center" wrapText="1"/>
    </xf>
    <xf numFmtId="168" fontId="17" fillId="2" borderId="24" xfId="96" applyNumberFormat="1" applyFont="1" applyFill="1" applyBorder="1" applyAlignment="1">
      <alignment horizontal="center" vertical="center" wrapText="1"/>
    </xf>
    <xf numFmtId="168" fontId="17" fillId="2" borderId="3" xfId="96" applyNumberFormat="1" applyFont="1" applyFill="1" applyBorder="1" applyAlignment="1">
      <alignment horizontal="center" vertical="center" wrapText="1"/>
    </xf>
    <xf numFmtId="168" fontId="73" fillId="2" borderId="33" xfId="96" applyNumberFormat="1" applyFont="1" applyFill="1" applyBorder="1" applyAlignment="1">
      <alignment horizontal="center" vertical="center" wrapText="1"/>
    </xf>
    <xf numFmtId="168" fontId="73" fillId="2" borderId="34" xfId="96" applyNumberFormat="1" applyFont="1" applyFill="1" applyBorder="1" applyAlignment="1">
      <alignment horizontal="center" vertical="center" wrapText="1"/>
    </xf>
    <xf numFmtId="168" fontId="73" fillId="2" borderId="35" xfId="96" applyNumberFormat="1" applyFont="1" applyFill="1" applyBorder="1" applyAlignment="1">
      <alignment horizontal="center" vertical="center" wrapText="1"/>
    </xf>
    <xf numFmtId="169" fontId="73" fillId="2" borderId="0" xfId="96" applyNumberFormat="1" applyFont="1" applyFill="1" applyAlignment="1">
      <alignment horizontal="right" vertical="top" wrapText="1"/>
    </xf>
    <xf numFmtId="169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0" xfId="1660" applyFont="1" applyFill="1" applyAlignment="1">
      <alignment vertical="center" wrapText="1"/>
    </xf>
    <xf numFmtId="0" fontId="73" fillId="2" borderId="36" xfId="2028" applyFont="1" applyFill="1" applyBorder="1" applyAlignment="1">
      <alignment horizontal="right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39" xfId="0" applyFont="1" applyFill="1" applyBorder="1" applyAlignment="1">
      <alignment horizontal="center" vertical="center" wrapText="1"/>
    </xf>
    <xf numFmtId="0" fontId="73" fillId="2" borderId="37" xfId="0" applyFont="1" applyFill="1" applyBorder="1" applyAlignment="1">
      <alignment horizontal="center" vertical="center" wrapText="1"/>
    </xf>
    <xf numFmtId="0" fontId="73" fillId="2" borderId="35" xfId="0" applyFont="1" applyFill="1" applyBorder="1" applyAlignment="1">
      <alignment horizontal="center" vertical="center" wrapText="1"/>
    </xf>
    <xf numFmtId="49" fontId="17" fillId="2" borderId="24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0" fontId="17" fillId="2" borderId="39" xfId="0" applyFont="1" applyFill="1" applyBorder="1" applyAlignment="1">
      <alignment horizontal="center" vertical="top" wrapText="1"/>
    </xf>
    <xf numFmtId="0" fontId="17" fillId="2" borderId="39" xfId="0" applyFont="1" applyFill="1" applyBorder="1" applyAlignment="1">
      <alignment horizontal="left" vertical="top" wrapText="1"/>
    </xf>
    <xf numFmtId="0" fontId="17" fillId="2" borderId="39" xfId="0" applyFont="1" applyFill="1" applyBorder="1" applyAlignment="1">
      <alignment horizontal="center"/>
    </xf>
    <xf numFmtId="49" fontId="17" fillId="2" borderId="39" xfId="0" applyNumberFormat="1" applyFont="1" applyFill="1" applyBorder="1" applyAlignment="1">
      <alignment horizontal="center" vertical="top" wrapText="1"/>
    </xf>
    <xf numFmtId="0" fontId="73" fillId="2" borderId="39" xfId="0" applyFont="1" applyFill="1" applyBorder="1" applyAlignment="1">
      <alignment horizontal="center" vertical="top" wrapText="1"/>
    </xf>
    <xf numFmtId="0" fontId="73" fillId="2" borderId="24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17" fillId="2" borderId="0" xfId="299" applyFont="1" applyFill="1" applyAlignment="1">
      <alignment horizontal="center" vertical="center" wrapText="1"/>
    </xf>
    <xf numFmtId="166" fontId="95" fillId="2" borderId="37" xfId="96" applyNumberFormat="1" applyFont="1" applyFill="1" applyBorder="1" applyAlignment="1">
      <alignment horizontal="center" vertical="center" wrapText="1"/>
    </xf>
    <xf numFmtId="166" fontId="95" fillId="2" borderId="25" xfId="96" applyNumberFormat="1" applyFont="1" applyFill="1" applyBorder="1" applyAlignment="1">
      <alignment horizontal="center" vertical="center" wrapText="1"/>
    </xf>
    <xf numFmtId="0" fontId="14" fillId="2" borderId="32" xfId="0" applyFont="1" applyFill="1" applyBorder="1" applyAlignment="1">
      <alignment horizontal="center" vertical="center" wrapText="1"/>
    </xf>
    <xf numFmtId="0" fontId="88" fillId="2" borderId="0" xfId="0" applyFont="1" applyFill="1" applyAlignment="1">
      <alignment horizontal="right" vertical="top" wrapText="1"/>
    </xf>
    <xf numFmtId="0" fontId="17" fillId="2" borderId="4" xfId="0" applyFont="1" applyFill="1" applyBorder="1" applyAlignment="1">
      <alignment horizontal="left" vertical="center" wrapText="1"/>
    </xf>
    <xf numFmtId="0" fontId="85" fillId="2" borderId="5" xfId="0" applyFont="1" applyFill="1" applyBorder="1" applyAlignment="1">
      <alignment vertical="center" wrapText="1"/>
    </xf>
    <xf numFmtId="0" fontId="73" fillId="2" borderId="3" xfId="0" applyFont="1" applyFill="1" applyBorder="1" applyAlignment="1">
      <alignment horizontal="center" vertical="top" wrapText="1"/>
    </xf>
    <xf numFmtId="0" fontId="17" fillId="2" borderId="31" xfId="0" applyFont="1" applyFill="1" applyBorder="1" applyAlignment="1">
      <alignment horizontal="left"/>
    </xf>
    <xf numFmtId="0" fontId="17" fillId="2" borderId="29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4" fillId="2" borderId="32" xfId="0" applyFont="1" applyFill="1" applyBorder="1" applyAlignment="1">
      <alignment horizontal="center" vertical="top" wrapText="1"/>
    </xf>
    <xf numFmtId="0" fontId="73" fillId="2" borderId="25" xfId="0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 vertical="top" wrapText="1"/>
    </xf>
    <xf numFmtId="0" fontId="73" fillId="2" borderId="25" xfId="0" applyFont="1" applyFill="1" applyBorder="1" applyAlignment="1">
      <alignment horizontal="center" vertical="top" wrapText="1"/>
    </xf>
    <xf numFmtId="0" fontId="73" fillId="2" borderId="39" xfId="0" applyFont="1" applyFill="1" applyBorder="1" applyAlignment="1">
      <alignment horizontal="left" vertical="center" wrapText="1"/>
    </xf>
    <xf numFmtId="0" fontId="73" fillId="57" borderId="37" xfId="0" applyFont="1" applyFill="1" applyBorder="1" applyAlignment="1">
      <alignment horizontal="left" vertical="center" wrapText="1"/>
    </xf>
    <xf numFmtId="0" fontId="73" fillId="57" borderId="38" xfId="0" applyFont="1" applyFill="1" applyBorder="1" applyAlignment="1">
      <alignment horizontal="left" vertical="center" wrapText="1"/>
    </xf>
    <xf numFmtId="0" fontId="73" fillId="57" borderId="35" xfId="0" applyFont="1" applyFill="1" applyBorder="1" applyAlignment="1">
      <alignment horizontal="left" vertical="center" wrapText="1"/>
    </xf>
    <xf numFmtId="0" fontId="73" fillId="2" borderId="39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horizontal="center" vertical="center" wrapText="1"/>
    </xf>
    <xf numFmtId="0" fontId="73" fillId="2" borderId="34" xfId="0" applyFont="1" applyFill="1" applyBorder="1" applyAlignment="1">
      <alignment horizontal="center" vertical="center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32" xfId="1734" applyFont="1" applyFill="1" applyBorder="1" applyAlignment="1">
      <alignment horizontal="center" vertical="center" wrapText="1"/>
    </xf>
    <xf numFmtId="0" fontId="73" fillId="2" borderId="32" xfId="1735" applyFont="1" applyFill="1" applyBorder="1" applyAlignment="1">
      <alignment horizontal="center" vertical="center" wrapText="1"/>
    </xf>
    <xf numFmtId="0" fontId="73" fillId="2" borderId="32" xfId="8" applyFont="1" applyFill="1" applyBorder="1" applyAlignment="1">
      <alignment horizontal="center" vertical="center" wrapText="1"/>
    </xf>
    <xf numFmtId="0" fontId="73" fillId="2" borderId="33" xfId="1735" applyFont="1" applyFill="1" applyBorder="1" applyAlignment="1">
      <alignment horizontal="center" wrapText="1"/>
    </xf>
    <xf numFmtId="0" fontId="73" fillId="2" borderId="34" xfId="1735" applyFont="1" applyFill="1" applyBorder="1" applyAlignment="1">
      <alignment horizontal="center" wrapText="1"/>
    </xf>
    <xf numFmtId="0" fontId="73" fillId="2" borderId="35" xfId="1735" applyFont="1" applyFill="1" applyBorder="1" applyAlignment="1">
      <alignment horizontal="center" wrapText="1"/>
    </xf>
    <xf numFmtId="0" fontId="17" fillId="58" borderId="32" xfId="0" applyFont="1" applyFill="1" applyBorder="1" applyAlignment="1">
      <alignment vertical="top" wrapText="1"/>
    </xf>
  </cellXfs>
  <cellStyles count="3116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4" xfId="191"/>
    <cellStyle name="20% - Accent1 4 2" xfId="2152"/>
    <cellStyle name="20% - Accent1 5" xfId="2065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4" xfId="193"/>
    <cellStyle name="20% - Accent2 4 2" xfId="2154"/>
    <cellStyle name="20% - Accent2 5" xfId="2067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4" xfId="195"/>
    <cellStyle name="20% - Accent3 4 2" xfId="2156"/>
    <cellStyle name="20% - Accent3 5" xfId="2069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4" xfId="197"/>
    <cellStyle name="20% - Accent4 4 2" xfId="2158"/>
    <cellStyle name="20% - Accent4 5" xfId="2071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4" xfId="199"/>
    <cellStyle name="20% - Accent5 4 2" xfId="2160"/>
    <cellStyle name="20% - Accent5 5" xfId="2073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4" xfId="201"/>
    <cellStyle name="20% - Accent6 4 2" xfId="2162"/>
    <cellStyle name="20% - Accent6 5" xfId="2075"/>
    <cellStyle name="20% - Акцент1 10" xfId="301"/>
    <cellStyle name="20% - Акцент1 10 2" xfId="2177"/>
    <cellStyle name="20% - Акцент1 11" xfId="302"/>
    <cellStyle name="20% - Акцент1 11 2" xfId="2178"/>
    <cellStyle name="20% - Акцент1 12" xfId="303"/>
    <cellStyle name="20% - Акцент1 12 2" xfId="2179"/>
    <cellStyle name="20% - Акцент1 13" xfId="304"/>
    <cellStyle name="20% - Акцент1 13 2" xfId="2180"/>
    <cellStyle name="20% - Акцент1 14" xfId="305"/>
    <cellStyle name="20% - Акцент1 14 2" xfId="2181"/>
    <cellStyle name="20% - Акцент1 15" xfId="306"/>
    <cellStyle name="20% - Акцент1 15 2" xfId="2182"/>
    <cellStyle name="20% - Акцент1 16" xfId="307"/>
    <cellStyle name="20% - Акцент1 16 2" xfId="2183"/>
    <cellStyle name="20% - Акцент1 17" xfId="308"/>
    <cellStyle name="20% - Акцент1 17 2" xfId="2184"/>
    <cellStyle name="20% - Акцент1 18" xfId="309"/>
    <cellStyle name="20% - Акцент1 18 2" xfId="2185"/>
    <cellStyle name="20% - Акцент1 19" xfId="310"/>
    <cellStyle name="20% - Акцент1 19 2" xfId="2186"/>
    <cellStyle name="20% - Акцент1 2" xfId="311"/>
    <cellStyle name="20% - Акцент1 2 2" xfId="2187"/>
    <cellStyle name="20% - Акцент1 20" xfId="312"/>
    <cellStyle name="20% - Акцент1 20 2" xfId="2188"/>
    <cellStyle name="20% - Акцент1 21" xfId="313"/>
    <cellStyle name="20% - Акцент1 21 2" xfId="2189"/>
    <cellStyle name="20% - Акцент1 22" xfId="314"/>
    <cellStyle name="20% - Акцент1 22 2" xfId="2190"/>
    <cellStyle name="20% - Акцент1 23" xfId="315"/>
    <cellStyle name="20% - Акцент1 23 2" xfId="2191"/>
    <cellStyle name="20% - Акцент1 24" xfId="316"/>
    <cellStyle name="20% - Акцент1 24 2" xfId="2192"/>
    <cellStyle name="20% - Акцент1 25" xfId="317"/>
    <cellStyle name="20% - Акцент1 25 2" xfId="2193"/>
    <cellStyle name="20% - Акцент1 26" xfId="318"/>
    <cellStyle name="20% - Акцент1 26 2" xfId="2194"/>
    <cellStyle name="20% - Акцент1 27" xfId="319"/>
    <cellStyle name="20% - Акцент1 27 2" xfId="2195"/>
    <cellStyle name="20% - Акцент1 28" xfId="320"/>
    <cellStyle name="20% - Акцент1 28 2" xfId="2196"/>
    <cellStyle name="20% - Акцент1 29" xfId="321"/>
    <cellStyle name="20% - Акцент1 29 2" xfId="2197"/>
    <cellStyle name="20% - Акцент1 3" xfId="322"/>
    <cellStyle name="20% - Акцент1 3 2" xfId="2198"/>
    <cellStyle name="20% - Акцент1 30" xfId="323"/>
    <cellStyle name="20% - Акцент1 30 2" xfId="2199"/>
    <cellStyle name="20% - Акцент1 31" xfId="324"/>
    <cellStyle name="20% - Акцент1 31 2" xfId="2200"/>
    <cellStyle name="20% - Акцент1 32" xfId="325"/>
    <cellStyle name="20% - Акцент1 32 2" xfId="2201"/>
    <cellStyle name="20% - Акцент1 33" xfId="326"/>
    <cellStyle name="20% - Акцент1 33 2" xfId="2202"/>
    <cellStyle name="20% - Акцент1 34" xfId="327"/>
    <cellStyle name="20% - Акцент1 34 2" xfId="2203"/>
    <cellStyle name="20% - Акцент1 35" xfId="328"/>
    <cellStyle name="20% - Акцент1 35 2" xfId="2204"/>
    <cellStyle name="20% - Акцент1 36" xfId="329"/>
    <cellStyle name="20% - Акцент1 36 2" xfId="2205"/>
    <cellStyle name="20% - Акцент1 4" xfId="330"/>
    <cellStyle name="20% - Акцент1 4 2" xfId="2206"/>
    <cellStyle name="20% - Акцент1 5" xfId="331"/>
    <cellStyle name="20% - Акцент1 5 2" xfId="2207"/>
    <cellStyle name="20% - Акцент1 6" xfId="332"/>
    <cellStyle name="20% - Акцент1 6 2" xfId="2208"/>
    <cellStyle name="20% - Акцент1 7" xfId="333"/>
    <cellStyle name="20% - Акцент1 7 2" xfId="2209"/>
    <cellStyle name="20% - Акцент1 8" xfId="334"/>
    <cellStyle name="20% - Акцент1 8 2" xfId="2210"/>
    <cellStyle name="20% - Акцент1 9" xfId="335"/>
    <cellStyle name="20% - Акцент1 9 2" xfId="2211"/>
    <cellStyle name="20% - Акцент2 10" xfId="336"/>
    <cellStyle name="20% - Акцент2 10 2" xfId="2212"/>
    <cellStyle name="20% - Акцент2 11" xfId="337"/>
    <cellStyle name="20% - Акцент2 11 2" xfId="2213"/>
    <cellStyle name="20% - Акцент2 12" xfId="338"/>
    <cellStyle name="20% - Акцент2 12 2" xfId="2214"/>
    <cellStyle name="20% - Акцент2 13" xfId="339"/>
    <cellStyle name="20% - Акцент2 13 2" xfId="2215"/>
    <cellStyle name="20% - Акцент2 14" xfId="340"/>
    <cellStyle name="20% - Акцент2 14 2" xfId="2216"/>
    <cellStyle name="20% - Акцент2 15" xfId="341"/>
    <cellStyle name="20% - Акцент2 15 2" xfId="2217"/>
    <cellStyle name="20% - Акцент2 16" xfId="342"/>
    <cellStyle name="20% - Акцент2 16 2" xfId="2218"/>
    <cellStyle name="20% - Акцент2 17" xfId="343"/>
    <cellStyle name="20% - Акцент2 17 2" xfId="2219"/>
    <cellStyle name="20% - Акцент2 18" xfId="344"/>
    <cellStyle name="20% - Акцент2 18 2" xfId="2220"/>
    <cellStyle name="20% - Акцент2 19" xfId="345"/>
    <cellStyle name="20% - Акцент2 19 2" xfId="2221"/>
    <cellStyle name="20% - Акцент2 2" xfId="346"/>
    <cellStyle name="20% - Акцент2 2 2" xfId="2222"/>
    <cellStyle name="20% - Акцент2 20" xfId="347"/>
    <cellStyle name="20% - Акцент2 20 2" xfId="2223"/>
    <cellStyle name="20% - Акцент2 21" xfId="348"/>
    <cellStyle name="20% - Акцент2 21 2" xfId="2224"/>
    <cellStyle name="20% - Акцент2 22" xfId="349"/>
    <cellStyle name="20% - Акцент2 22 2" xfId="2225"/>
    <cellStyle name="20% - Акцент2 23" xfId="350"/>
    <cellStyle name="20% - Акцент2 23 2" xfId="2226"/>
    <cellStyle name="20% - Акцент2 24" xfId="351"/>
    <cellStyle name="20% - Акцент2 24 2" xfId="2227"/>
    <cellStyle name="20% - Акцент2 25" xfId="352"/>
    <cellStyle name="20% - Акцент2 25 2" xfId="2228"/>
    <cellStyle name="20% - Акцент2 26" xfId="353"/>
    <cellStyle name="20% - Акцент2 26 2" xfId="2229"/>
    <cellStyle name="20% - Акцент2 27" xfId="354"/>
    <cellStyle name="20% - Акцент2 27 2" xfId="2230"/>
    <cellStyle name="20% - Акцент2 28" xfId="355"/>
    <cellStyle name="20% - Акцент2 28 2" xfId="2231"/>
    <cellStyle name="20% - Акцент2 29" xfId="356"/>
    <cellStyle name="20% - Акцент2 29 2" xfId="2232"/>
    <cellStyle name="20% - Акцент2 3" xfId="357"/>
    <cellStyle name="20% - Акцент2 3 2" xfId="2233"/>
    <cellStyle name="20% - Акцент2 30" xfId="358"/>
    <cellStyle name="20% - Акцент2 30 2" xfId="2234"/>
    <cellStyle name="20% - Акцент2 31" xfId="359"/>
    <cellStyle name="20% - Акцент2 31 2" xfId="2235"/>
    <cellStyle name="20% - Акцент2 32" xfId="360"/>
    <cellStyle name="20% - Акцент2 32 2" xfId="2236"/>
    <cellStyle name="20% - Акцент2 33" xfId="361"/>
    <cellStyle name="20% - Акцент2 33 2" xfId="2237"/>
    <cellStyle name="20% - Акцент2 34" xfId="362"/>
    <cellStyle name="20% - Акцент2 34 2" xfId="2238"/>
    <cellStyle name="20% - Акцент2 35" xfId="363"/>
    <cellStyle name="20% - Акцент2 35 2" xfId="2239"/>
    <cellStyle name="20% - Акцент2 36" xfId="364"/>
    <cellStyle name="20% - Акцент2 36 2" xfId="2240"/>
    <cellStyle name="20% - Акцент2 4" xfId="365"/>
    <cellStyle name="20% - Акцент2 4 2" xfId="2241"/>
    <cellStyle name="20% - Акцент2 5" xfId="366"/>
    <cellStyle name="20% - Акцент2 5 2" xfId="2242"/>
    <cellStyle name="20% - Акцент2 6" xfId="367"/>
    <cellStyle name="20% - Акцент2 6 2" xfId="2243"/>
    <cellStyle name="20% - Акцент2 7" xfId="368"/>
    <cellStyle name="20% - Акцент2 7 2" xfId="2244"/>
    <cellStyle name="20% - Акцент2 8" xfId="369"/>
    <cellStyle name="20% - Акцент2 8 2" xfId="2245"/>
    <cellStyle name="20% - Акцент2 9" xfId="370"/>
    <cellStyle name="20% - Акцент2 9 2" xfId="2246"/>
    <cellStyle name="20% - Акцент3 10" xfId="371"/>
    <cellStyle name="20% - Акцент3 10 2" xfId="2247"/>
    <cellStyle name="20% - Акцент3 11" xfId="372"/>
    <cellStyle name="20% - Акцент3 11 2" xfId="2248"/>
    <cellStyle name="20% - Акцент3 12" xfId="373"/>
    <cellStyle name="20% - Акцент3 12 2" xfId="2249"/>
    <cellStyle name="20% - Акцент3 13" xfId="374"/>
    <cellStyle name="20% - Акцент3 13 2" xfId="2250"/>
    <cellStyle name="20% - Акцент3 14" xfId="375"/>
    <cellStyle name="20% - Акцент3 14 2" xfId="2251"/>
    <cellStyle name="20% - Акцент3 15" xfId="376"/>
    <cellStyle name="20% - Акцент3 15 2" xfId="2252"/>
    <cellStyle name="20% - Акцент3 16" xfId="377"/>
    <cellStyle name="20% - Акцент3 16 2" xfId="2253"/>
    <cellStyle name="20% - Акцент3 17" xfId="378"/>
    <cellStyle name="20% - Акцент3 17 2" xfId="2254"/>
    <cellStyle name="20% - Акцент3 18" xfId="379"/>
    <cellStyle name="20% - Акцент3 18 2" xfId="2255"/>
    <cellStyle name="20% - Акцент3 19" xfId="380"/>
    <cellStyle name="20% - Акцент3 19 2" xfId="2256"/>
    <cellStyle name="20% - Акцент3 2" xfId="381"/>
    <cellStyle name="20% - Акцент3 2 2" xfId="2257"/>
    <cellStyle name="20% - Акцент3 20" xfId="382"/>
    <cellStyle name="20% - Акцент3 20 2" xfId="2258"/>
    <cellStyle name="20% - Акцент3 21" xfId="383"/>
    <cellStyle name="20% - Акцент3 21 2" xfId="2259"/>
    <cellStyle name="20% - Акцент3 22" xfId="384"/>
    <cellStyle name="20% - Акцент3 22 2" xfId="2260"/>
    <cellStyle name="20% - Акцент3 23" xfId="385"/>
    <cellStyle name="20% - Акцент3 23 2" xfId="2261"/>
    <cellStyle name="20% - Акцент3 24" xfId="386"/>
    <cellStyle name="20% - Акцент3 24 2" xfId="2262"/>
    <cellStyle name="20% - Акцент3 25" xfId="387"/>
    <cellStyle name="20% - Акцент3 25 2" xfId="2263"/>
    <cellStyle name="20% - Акцент3 26" xfId="388"/>
    <cellStyle name="20% - Акцент3 26 2" xfId="2264"/>
    <cellStyle name="20% - Акцент3 27" xfId="389"/>
    <cellStyle name="20% - Акцент3 27 2" xfId="2265"/>
    <cellStyle name="20% - Акцент3 28" xfId="390"/>
    <cellStyle name="20% - Акцент3 28 2" xfId="2266"/>
    <cellStyle name="20% - Акцент3 29" xfId="391"/>
    <cellStyle name="20% - Акцент3 29 2" xfId="2267"/>
    <cellStyle name="20% - Акцент3 3" xfId="392"/>
    <cellStyle name="20% - Акцент3 3 2" xfId="2268"/>
    <cellStyle name="20% - Акцент3 30" xfId="393"/>
    <cellStyle name="20% - Акцент3 30 2" xfId="2269"/>
    <cellStyle name="20% - Акцент3 31" xfId="394"/>
    <cellStyle name="20% - Акцент3 31 2" xfId="2270"/>
    <cellStyle name="20% - Акцент3 32" xfId="395"/>
    <cellStyle name="20% - Акцент3 32 2" xfId="2271"/>
    <cellStyle name="20% - Акцент3 33" xfId="396"/>
    <cellStyle name="20% - Акцент3 33 2" xfId="2272"/>
    <cellStyle name="20% - Акцент3 34" xfId="397"/>
    <cellStyle name="20% - Акцент3 34 2" xfId="2273"/>
    <cellStyle name="20% - Акцент3 35" xfId="398"/>
    <cellStyle name="20% - Акцент3 35 2" xfId="2274"/>
    <cellStyle name="20% - Акцент3 36" xfId="399"/>
    <cellStyle name="20% - Акцент3 36 2" xfId="2275"/>
    <cellStyle name="20% - Акцент3 4" xfId="400"/>
    <cellStyle name="20% - Акцент3 4 2" xfId="2276"/>
    <cellStyle name="20% - Акцент3 5" xfId="401"/>
    <cellStyle name="20% - Акцент3 5 2" xfId="2277"/>
    <cellStyle name="20% - Акцент3 6" xfId="402"/>
    <cellStyle name="20% - Акцент3 6 2" xfId="2278"/>
    <cellStyle name="20% - Акцент3 7" xfId="403"/>
    <cellStyle name="20% - Акцент3 7 2" xfId="2279"/>
    <cellStyle name="20% - Акцент3 8" xfId="404"/>
    <cellStyle name="20% - Акцент3 8 2" xfId="2280"/>
    <cellStyle name="20% - Акцент3 9" xfId="405"/>
    <cellStyle name="20% - Акцент3 9 2" xfId="2281"/>
    <cellStyle name="20% - Акцент4 10" xfId="406"/>
    <cellStyle name="20% - Акцент4 10 2" xfId="2282"/>
    <cellStyle name="20% - Акцент4 11" xfId="407"/>
    <cellStyle name="20% - Акцент4 11 2" xfId="2283"/>
    <cellStyle name="20% - Акцент4 12" xfId="408"/>
    <cellStyle name="20% - Акцент4 12 2" xfId="2284"/>
    <cellStyle name="20% - Акцент4 13" xfId="409"/>
    <cellStyle name="20% - Акцент4 13 2" xfId="2285"/>
    <cellStyle name="20% - Акцент4 14" xfId="410"/>
    <cellStyle name="20% - Акцент4 14 2" xfId="2286"/>
    <cellStyle name="20% - Акцент4 15" xfId="411"/>
    <cellStyle name="20% - Акцент4 15 2" xfId="2287"/>
    <cellStyle name="20% - Акцент4 16" xfId="412"/>
    <cellStyle name="20% - Акцент4 16 2" xfId="2288"/>
    <cellStyle name="20% - Акцент4 17" xfId="413"/>
    <cellStyle name="20% - Акцент4 17 2" xfId="2289"/>
    <cellStyle name="20% - Акцент4 18" xfId="414"/>
    <cellStyle name="20% - Акцент4 18 2" xfId="2290"/>
    <cellStyle name="20% - Акцент4 19" xfId="415"/>
    <cellStyle name="20% - Акцент4 19 2" xfId="2291"/>
    <cellStyle name="20% - Акцент4 2" xfId="416"/>
    <cellStyle name="20% - Акцент4 2 2" xfId="2292"/>
    <cellStyle name="20% - Акцент4 20" xfId="417"/>
    <cellStyle name="20% - Акцент4 20 2" xfId="2293"/>
    <cellStyle name="20% - Акцент4 21" xfId="418"/>
    <cellStyle name="20% - Акцент4 21 2" xfId="2294"/>
    <cellStyle name="20% - Акцент4 22" xfId="419"/>
    <cellStyle name="20% - Акцент4 22 2" xfId="2295"/>
    <cellStyle name="20% - Акцент4 23" xfId="420"/>
    <cellStyle name="20% - Акцент4 23 2" xfId="2296"/>
    <cellStyle name="20% - Акцент4 24" xfId="421"/>
    <cellStyle name="20% - Акцент4 24 2" xfId="2297"/>
    <cellStyle name="20% - Акцент4 25" xfId="422"/>
    <cellStyle name="20% - Акцент4 25 2" xfId="2298"/>
    <cellStyle name="20% - Акцент4 26" xfId="423"/>
    <cellStyle name="20% - Акцент4 26 2" xfId="2299"/>
    <cellStyle name="20% - Акцент4 27" xfId="424"/>
    <cellStyle name="20% - Акцент4 27 2" xfId="2300"/>
    <cellStyle name="20% - Акцент4 28" xfId="425"/>
    <cellStyle name="20% - Акцент4 28 2" xfId="2301"/>
    <cellStyle name="20% - Акцент4 29" xfId="426"/>
    <cellStyle name="20% - Акцент4 29 2" xfId="2302"/>
    <cellStyle name="20% - Акцент4 3" xfId="427"/>
    <cellStyle name="20% - Акцент4 3 2" xfId="2303"/>
    <cellStyle name="20% - Акцент4 30" xfId="428"/>
    <cellStyle name="20% - Акцент4 30 2" xfId="2304"/>
    <cellStyle name="20% - Акцент4 31" xfId="429"/>
    <cellStyle name="20% - Акцент4 31 2" xfId="2305"/>
    <cellStyle name="20% - Акцент4 32" xfId="430"/>
    <cellStyle name="20% - Акцент4 32 2" xfId="2306"/>
    <cellStyle name="20% - Акцент4 33" xfId="431"/>
    <cellStyle name="20% - Акцент4 33 2" xfId="2307"/>
    <cellStyle name="20% - Акцент4 34" xfId="432"/>
    <cellStyle name="20% - Акцент4 34 2" xfId="2308"/>
    <cellStyle name="20% - Акцент4 35" xfId="433"/>
    <cellStyle name="20% - Акцент4 35 2" xfId="2309"/>
    <cellStyle name="20% - Акцент4 36" xfId="434"/>
    <cellStyle name="20% - Акцент4 36 2" xfId="2310"/>
    <cellStyle name="20% - Акцент4 4" xfId="435"/>
    <cellStyle name="20% - Акцент4 4 2" xfId="2311"/>
    <cellStyle name="20% - Акцент4 5" xfId="436"/>
    <cellStyle name="20% - Акцент4 5 2" xfId="2312"/>
    <cellStyle name="20% - Акцент4 6" xfId="437"/>
    <cellStyle name="20% - Акцент4 6 2" xfId="2313"/>
    <cellStyle name="20% - Акцент4 7" xfId="438"/>
    <cellStyle name="20% - Акцент4 7 2" xfId="2314"/>
    <cellStyle name="20% - Акцент4 8" xfId="439"/>
    <cellStyle name="20% - Акцент4 8 2" xfId="2315"/>
    <cellStyle name="20% - Акцент4 9" xfId="440"/>
    <cellStyle name="20% - Акцент4 9 2" xfId="2316"/>
    <cellStyle name="20% - Акцент5 10" xfId="441"/>
    <cellStyle name="20% - Акцент5 10 2" xfId="2317"/>
    <cellStyle name="20% - Акцент5 11" xfId="442"/>
    <cellStyle name="20% - Акцент5 11 2" xfId="2318"/>
    <cellStyle name="20% - Акцент5 12" xfId="443"/>
    <cellStyle name="20% - Акцент5 12 2" xfId="2319"/>
    <cellStyle name="20% - Акцент5 13" xfId="444"/>
    <cellStyle name="20% - Акцент5 13 2" xfId="2320"/>
    <cellStyle name="20% - Акцент5 14" xfId="445"/>
    <cellStyle name="20% - Акцент5 14 2" xfId="2321"/>
    <cellStyle name="20% - Акцент5 15" xfId="446"/>
    <cellStyle name="20% - Акцент5 15 2" xfId="2322"/>
    <cellStyle name="20% - Акцент5 16" xfId="447"/>
    <cellStyle name="20% - Акцент5 16 2" xfId="2323"/>
    <cellStyle name="20% - Акцент5 17" xfId="448"/>
    <cellStyle name="20% - Акцент5 17 2" xfId="2324"/>
    <cellStyle name="20% - Акцент5 18" xfId="449"/>
    <cellStyle name="20% - Акцент5 18 2" xfId="2325"/>
    <cellStyle name="20% - Акцент5 19" xfId="450"/>
    <cellStyle name="20% - Акцент5 19 2" xfId="2326"/>
    <cellStyle name="20% - Акцент5 2" xfId="451"/>
    <cellStyle name="20% - Акцент5 2 2" xfId="2327"/>
    <cellStyle name="20% - Акцент5 20" xfId="452"/>
    <cellStyle name="20% - Акцент5 20 2" xfId="2328"/>
    <cellStyle name="20% - Акцент5 21" xfId="453"/>
    <cellStyle name="20% - Акцент5 21 2" xfId="2329"/>
    <cellStyle name="20% - Акцент5 22" xfId="454"/>
    <cellStyle name="20% - Акцент5 22 2" xfId="2330"/>
    <cellStyle name="20% - Акцент5 23" xfId="455"/>
    <cellStyle name="20% - Акцент5 23 2" xfId="2331"/>
    <cellStyle name="20% - Акцент5 24" xfId="456"/>
    <cellStyle name="20% - Акцент5 24 2" xfId="2332"/>
    <cellStyle name="20% - Акцент5 25" xfId="457"/>
    <cellStyle name="20% - Акцент5 25 2" xfId="2333"/>
    <cellStyle name="20% - Акцент5 26" xfId="458"/>
    <cellStyle name="20% - Акцент5 26 2" xfId="2334"/>
    <cellStyle name="20% - Акцент5 27" xfId="459"/>
    <cellStyle name="20% - Акцент5 27 2" xfId="2335"/>
    <cellStyle name="20% - Акцент5 28" xfId="460"/>
    <cellStyle name="20% - Акцент5 28 2" xfId="2336"/>
    <cellStyle name="20% - Акцент5 29" xfId="461"/>
    <cellStyle name="20% - Акцент5 29 2" xfId="2337"/>
    <cellStyle name="20% - Акцент5 3" xfId="462"/>
    <cellStyle name="20% - Акцент5 3 2" xfId="2338"/>
    <cellStyle name="20% - Акцент5 30" xfId="463"/>
    <cellStyle name="20% - Акцент5 30 2" xfId="2339"/>
    <cellStyle name="20% - Акцент5 31" xfId="464"/>
    <cellStyle name="20% - Акцент5 31 2" xfId="2340"/>
    <cellStyle name="20% - Акцент5 32" xfId="465"/>
    <cellStyle name="20% - Акцент5 32 2" xfId="2341"/>
    <cellStyle name="20% - Акцент5 33" xfId="466"/>
    <cellStyle name="20% - Акцент5 33 2" xfId="2342"/>
    <cellStyle name="20% - Акцент5 34" xfId="467"/>
    <cellStyle name="20% - Акцент5 34 2" xfId="2343"/>
    <cellStyle name="20% - Акцент5 35" xfId="468"/>
    <cellStyle name="20% - Акцент5 35 2" xfId="2344"/>
    <cellStyle name="20% - Акцент5 36" xfId="469"/>
    <cellStyle name="20% - Акцент5 36 2" xfId="2345"/>
    <cellStyle name="20% - Акцент5 4" xfId="470"/>
    <cellStyle name="20% - Акцент5 4 2" xfId="2346"/>
    <cellStyle name="20% - Акцент5 5" xfId="471"/>
    <cellStyle name="20% - Акцент5 5 2" xfId="2347"/>
    <cellStyle name="20% - Акцент5 6" xfId="472"/>
    <cellStyle name="20% - Акцент5 6 2" xfId="2348"/>
    <cellStyle name="20% - Акцент5 7" xfId="473"/>
    <cellStyle name="20% - Акцент5 7 2" xfId="2349"/>
    <cellStyle name="20% - Акцент5 8" xfId="474"/>
    <cellStyle name="20% - Акцент5 8 2" xfId="2350"/>
    <cellStyle name="20% - Акцент5 9" xfId="475"/>
    <cellStyle name="20% - Акцент5 9 2" xfId="2351"/>
    <cellStyle name="20% - Акцент6 10" xfId="476"/>
    <cellStyle name="20% - Акцент6 10 2" xfId="2352"/>
    <cellStyle name="20% - Акцент6 11" xfId="477"/>
    <cellStyle name="20% - Акцент6 11 2" xfId="2353"/>
    <cellStyle name="20% - Акцент6 12" xfId="478"/>
    <cellStyle name="20% - Акцент6 12 2" xfId="2354"/>
    <cellStyle name="20% - Акцент6 13" xfId="479"/>
    <cellStyle name="20% - Акцент6 13 2" xfId="2355"/>
    <cellStyle name="20% - Акцент6 14" xfId="480"/>
    <cellStyle name="20% - Акцент6 14 2" xfId="2356"/>
    <cellStyle name="20% - Акцент6 15" xfId="481"/>
    <cellStyle name="20% - Акцент6 15 2" xfId="2357"/>
    <cellStyle name="20% - Акцент6 16" xfId="482"/>
    <cellStyle name="20% - Акцент6 16 2" xfId="2358"/>
    <cellStyle name="20% - Акцент6 17" xfId="483"/>
    <cellStyle name="20% - Акцент6 17 2" xfId="2359"/>
    <cellStyle name="20% - Акцент6 18" xfId="484"/>
    <cellStyle name="20% - Акцент6 18 2" xfId="2360"/>
    <cellStyle name="20% - Акцент6 19" xfId="485"/>
    <cellStyle name="20% - Акцент6 19 2" xfId="2361"/>
    <cellStyle name="20% - Акцент6 2" xfId="486"/>
    <cellStyle name="20% - Акцент6 2 2" xfId="2362"/>
    <cellStyle name="20% - Акцент6 20" xfId="487"/>
    <cellStyle name="20% - Акцент6 20 2" xfId="2363"/>
    <cellStyle name="20% - Акцент6 21" xfId="488"/>
    <cellStyle name="20% - Акцент6 21 2" xfId="2364"/>
    <cellStyle name="20% - Акцент6 22" xfId="489"/>
    <cellStyle name="20% - Акцент6 22 2" xfId="2365"/>
    <cellStyle name="20% - Акцент6 23" xfId="490"/>
    <cellStyle name="20% - Акцент6 23 2" xfId="2366"/>
    <cellStyle name="20% - Акцент6 24" xfId="491"/>
    <cellStyle name="20% - Акцент6 24 2" xfId="2367"/>
    <cellStyle name="20% - Акцент6 25" xfId="492"/>
    <cellStyle name="20% - Акцент6 25 2" xfId="2368"/>
    <cellStyle name="20% - Акцент6 26" xfId="493"/>
    <cellStyle name="20% - Акцент6 26 2" xfId="2369"/>
    <cellStyle name="20% - Акцент6 27" xfId="494"/>
    <cellStyle name="20% - Акцент6 27 2" xfId="2370"/>
    <cellStyle name="20% - Акцент6 28" xfId="495"/>
    <cellStyle name="20% - Акцент6 28 2" xfId="2371"/>
    <cellStyle name="20% - Акцент6 29" xfId="496"/>
    <cellStyle name="20% - Акцент6 29 2" xfId="2372"/>
    <cellStyle name="20% - Акцент6 3" xfId="497"/>
    <cellStyle name="20% - Акцент6 3 2" xfId="2373"/>
    <cellStyle name="20% - Акцент6 30" xfId="498"/>
    <cellStyle name="20% - Акцент6 30 2" xfId="2374"/>
    <cellStyle name="20% - Акцент6 31" xfId="499"/>
    <cellStyle name="20% - Акцент6 31 2" xfId="2375"/>
    <cellStyle name="20% - Акцент6 32" xfId="500"/>
    <cellStyle name="20% - Акцент6 32 2" xfId="2376"/>
    <cellStyle name="20% - Акцент6 33" xfId="501"/>
    <cellStyle name="20% - Акцент6 33 2" xfId="2377"/>
    <cellStyle name="20% - Акцент6 34" xfId="502"/>
    <cellStyle name="20% - Акцент6 34 2" xfId="2378"/>
    <cellStyle name="20% - Акцент6 35" xfId="503"/>
    <cellStyle name="20% - Акцент6 35 2" xfId="2379"/>
    <cellStyle name="20% - Акцент6 36" xfId="504"/>
    <cellStyle name="20% - Акцент6 36 2" xfId="2380"/>
    <cellStyle name="20% - Акцент6 4" xfId="505"/>
    <cellStyle name="20% - Акцент6 4 2" xfId="2381"/>
    <cellStyle name="20% - Акцент6 5" xfId="506"/>
    <cellStyle name="20% - Акцент6 5 2" xfId="2382"/>
    <cellStyle name="20% - Акцент6 6" xfId="507"/>
    <cellStyle name="20% - Акцент6 6 2" xfId="2383"/>
    <cellStyle name="20% - Акцент6 7" xfId="508"/>
    <cellStyle name="20% - Акцент6 7 2" xfId="2384"/>
    <cellStyle name="20% - Акцент6 8" xfId="509"/>
    <cellStyle name="20% - Акцент6 8 2" xfId="2385"/>
    <cellStyle name="20% - Акцент6 9" xfId="510"/>
    <cellStyle name="20% - Акцент6 9 2" xfId="2386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4" xfId="192"/>
    <cellStyle name="40% - Accent1 4 2" xfId="2153"/>
    <cellStyle name="40% - Accent1 5" xfId="2066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4" xfId="194"/>
    <cellStyle name="40% - Accent2 4 2" xfId="2155"/>
    <cellStyle name="40% - Accent2 5" xfId="2068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4" xfId="196"/>
    <cellStyle name="40% - Accent3 4 2" xfId="2157"/>
    <cellStyle name="40% - Accent3 5" xfId="2070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4" xfId="198"/>
    <cellStyle name="40% - Accent4 4 2" xfId="2159"/>
    <cellStyle name="40% - Accent4 5" xfId="2072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4" xfId="200"/>
    <cellStyle name="40% - Accent5 4 2" xfId="2161"/>
    <cellStyle name="40% - Accent5 5" xfId="2074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4" xfId="202"/>
    <cellStyle name="40% - Accent6 4 2" xfId="2163"/>
    <cellStyle name="40% - Accent6 5" xfId="2076"/>
    <cellStyle name="40% - Акцент1 10" xfId="511"/>
    <cellStyle name="40% - Акцент1 10 2" xfId="2387"/>
    <cellStyle name="40% - Акцент1 11" xfId="512"/>
    <cellStyle name="40% - Акцент1 11 2" xfId="2388"/>
    <cellStyle name="40% - Акцент1 12" xfId="513"/>
    <cellStyle name="40% - Акцент1 12 2" xfId="2389"/>
    <cellStyle name="40% - Акцент1 13" xfId="514"/>
    <cellStyle name="40% - Акцент1 13 2" xfId="2390"/>
    <cellStyle name="40% - Акцент1 14" xfId="515"/>
    <cellStyle name="40% - Акцент1 14 2" xfId="2391"/>
    <cellStyle name="40% - Акцент1 15" xfId="516"/>
    <cellStyle name="40% - Акцент1 15 2" xfId="2392"/>
    <cellStyle name="40% - Акцент1 16" xfId="517"/>
    <cellStyle name="40% - Акцент1 16 2" xfId="2393"/>
    <cellStyle name="40% - Акцент1 17" xfId="518"/>
    <cellStyle name="40% - Акцент1 17 2" xfId="2394"/>
    <cellStyle name="40% - Акцент1 18" xfId="519"/>
    <cellStyle name="40% - Акцент1 18 2" xfId="2395"/>
    <cellStyle name="40% - Акцент1 19" xfId="520"/>
    <cellStyle name="40% - Акцент1 19 2" xfId="2396"/>
    <cellStyle name="40% - Акцент1 2" xfId="521"/>
    <cellStyle name="40% - Акцент1 2 2" xfId="2397"/>
    <cellStyle name="40% - Акцент1 20" xfId="522"/>
    <cellStyle name="40% - Акцент1 20 2" xfId="2398"/>
    <cellStyle name="40% - Акцент1 21" xfId="523"/>
    <cellStyle name="40% - Акцент1 21 2" xfId="2399"/>
    <cellStyle name="40% - Акцент1 22" xfId="524"/>
    <cellStyle name="40% - Акцент1 22 2" xfId="2400"/>
    <cellStyle name="40% - Акцент1 23" xfId="525"/>
    <cellStyle name="40% - Акцент1 23 2" xfId="2401"/>
    <cellStyle name="40% - Акцент1 24" xfId="526"/>
    <cellStyle name="40% - Акцент1 24 2" xfId="2402"/>
    <cellStyle name="40% - Акцент1 25" xfId="527"/>
    <cellStyle name="40% - Акцент1 25 2" xfId="2403"/>
    <cellStyle name="40% - Акцент1 26" xfId="528"/>
    <cellStyle name="40% - Акцент1 26 2" xfId="2404"/>
    <cellStyle name="40% - Акцент1 27" xfId="529"/>
    <cellStyle name="40% - Акцент1 27 2" xfId="2405"/>
    <cellStyle name="40% - Акцент1 28" xfId="530"/>
    <cellStyle name="40% - Акцент1 28 2" xfId="2406"/>
    <cellStyle name="40% - Акцент1 29" xfId="531"/>
    <cellStyle name="40% - Акцент1 29 2" xfId="2407"/>
    <cellStyle name="40% - Акцент1 3" xfId="532"/>
    <cellStyle name="40% - Акцент1 3 2" xfId="2408"/>
    <cellStyle name="40% - Акцент1 30" xfId="533"/>
    <cellStyle name="40% - Акцент1 30 2" xfId="2409"/>
    <cellStyle name="40% - Акцент1 31" xfId="534"/>
    <cellStyle name="40% - Акцент1 31 2" xfId="2410"/>
    <cellStyle name="40% - Акцент1 32" xfId="535"/>
    <cellStyle name="40% - Акцент1 32 2" xfId="2411"/>
    <cellStyle name="40% - Акцент1 33" xfId="536"/>
    <cellStyle name="40% - Акцент1 33 2" xfId="2412"/>
    <cellStyle name="40% - Акцент1 34" xfId="537"/>
    <cellStyle name="40% - Акцент1 34 2" xfId="2413"/>
    <cellStyle name="40% - Акцент1 35" xfId="538"/>
    <cellStyle name="40% - Акцент1 35 2" xfId="2414"/>
    <cellStyle name="40% - Акцент1 36" xfId="539"/>
    <cellStyle name="40% - Акцент1 36 2" xfId="2415"/>
    <cellStyle name="40% - Акцент1 4" xfId="540"/>
    <cellStyle name="40% - Акцент1 4 2" xfId="2416"/>
    <cellStyle name="40% - Акцент1 5" xfId="541"/>
    <cellStyle name="40% - Акцент1 5 2" xfId="2417"/>
    <cellStyle name="40% - Акцент1 6" xfId="542"/>
    <cellStyle name="40% - Акцент1 6 2" xfId="2418"/>
    <cellStyle name="40% - Акцент1 7" xfId="543"/>
    <cellStyle name="40% - Акцент1 7 2" xfId="2419"/>
    <cellStyle name="40% - Акцент1 8" xfId="544"/>
    <cellStyle name="40% - Акцент1 8 2" xfId="2420"/>
    <cellStyle name="40% - Акцент1 9" xfId="545"/>
    <cellStyle name="40% - Акцент1 9 2" xfId="2421"/>
    <cellStyle name="40% - Акцент2 10" xfId="546"/>
    <cellStyle name="40% - Акцент2 10 2" xfId="2422"/>
    <cellStyle name="40% - Акцент2 11" xfId="547"/>
    <cellStyle name="40% - Акцент2 11 2" xfId="2423"/>
    <cellStyle name="40% - Акцент2 12" xfId="548"/>
    <cellStyle name="40% - Акцент2 12 2" xfId="2424"/>
    <cellStyle name="40% - Акцент2 13" xfId="549"/>
    <cellStyle name="40% - Акцент2 13 2" xfId="2425"/>
    <cellStyle name="40% - Акцент2 14" xfId="550"/>
    <cellStyle name="40% - Акцент2 14 2" xfId="2426"/>
    <cellStyle name="40% - Акцент2 15" xfId="551"/>
    <cellStyle name="40% - Акцент2 15 2" xfId="2427"/>
    <cellStyle name="40% - Акцент2 16" xfId="552"/>
    <cellStyle name="40% - Акцент2 16 2" xfId="2428"/>
    <cellStyle name="40% - Акцент2 17" xfId="553"/>
    <cellStyle name="40% - Акцент2 17 2" xfId="2429"/>
    <cellStyle name="40% - Акцент2 18" xfId="554"/>
    <cellStyle name="40% - Акцент2 18 2" xfId="2430"/>
    <cellStyle name="40% - Акцент2 19" xfId="555"/>
    <cellStyle name="40% - Акцент2 19 2" xfId="2431"/>
    <cellStyle name="40% - Акцент2 2" xfId="556"/>
    <cellStyle name="40% - Акцент2 2 2" xfId="2432"/>
    <cellStyle name="40% - Акцент2 20" xfId="557"/>
    <cellStyle name="40% - Акцент2 20 2" xfId="2433"/>
    <cellStyle name="40% - Акцент2 21" xfId="558"/>
    <cellStyle name="40% - Акцент2 21 2" xfId="2434"/>
    <cellStyle name="40% - Акцент2 22" xfId="559"/>
    <cellStyle name="40% - Акцент2 22 2" xfId="2435"/>
    <cellStyle name="40% - Акцент2 23" xfId="560"/>
    <cellStyle name="40% - Акцент2 23 2" xfId="2436"/>
    <cellStyle name="40% - Акцент2 24" xfId="561"/>
    <cellStyle name="40% - Акцент2 24 2" xfId="2437"/>
    <cellStyle name="40% - Акцент2 25" xfId="562"/>
    <cellStyle name="40% - Акцент2 25 2" xfId="2438"/>
    <cellStyle name="40% - Акцент2 26" xfId="563"/>
    <cellStyle name="40% - Акцент2 26 2" xfId="2439"/>
    <cellStyle name="40% - Акцент2 27" xfId="564"/>
    <cellStyle name="40% - Акцент2 27 2" xfId="2440"/>
    <cellStyle name="40% - Акцент2 28" xfId="565"/>
    <cellStyle name="40% - Акцент2 28 2" xfId="2441"/>
    <cellStyle name="40% - Акцент2 29" xfId="566"/>
    <cellStyle name="40% - Акцент2 29 2" xfId="2442"/>
    <cellStyle name="40% - Акцент2 3" xfId="567"/>
    <cellStyle name="40% - Акцент2 3 2" xfId="2443"/>
    <cellStyle name="40% - Акцент2 30" xfId="568"/>
    <cellStyle name="40% - Акцент2 30 2" xfId="2444"/>
    <cellStyle name="40% - Акцент2 31" xfId="569"/>
    <cellStyle name="40% - Акцент2 31 2" xfId="2445"/>
    <cellStyle name="40% - Акцент2 32" xfId="570"/>
    <cellStyle name="40% - Акцент2 32 2" xfId="2446"/>
    <cellStyle name="40% - Акцент2 33" xfId="571"/>
    <cellStyle name="40% - Акцент2 33 2" xfId="2447"/>
    <cellStyle name="40% - Акцент2 34" xfId="572"/>
    <cellStyle name="40% - Акцент2 34 2" xfId="2448"/>
    <cellStyle name="40% - Акцент2 35" xfId="573"/>
    <cellStyle name="40% - Акцент2 35 2" xfId="2449"/>
    <cellStyle name="40% - Акцент2 36" xfId="574"/>
    <cellStyle name="40% - Акцент2 36 2" xfId="2450"/>
    <cellStyle name="40% - Акцент2 4" xfId="575"/>
    <cellStyle name="40% - Акцент2 4 2" xfId="2451"/>
    <cellStyle name="40% - Акцент2 5" xfId="576"/>
    <cellStyle name="40% - Акцент2 5 2" xfId="2452"/>
    <cellStyle name="40% - Акцент2 6" xfId="577"/>
    <cellStyle name="40% - Акцент2 6 2" xfId="2453"/>
    <cellStyle name="40% - Акцент2 7" xfId="578"/>
    <cellStyle name="40% - Акцент2 7 2" xfId="2454"/>
    <cellStyle name="40% - Акцент2 8" xfId="579"/>
    <cellStyle name="40% - Акцент2 8 2" xfId="2455"/>
    <cellStyle name="40% - Акцент2 9" xfId="580"/>
    <cellStyle name="40% - Акцент2 9 2" xfId="2456"/>
    <cellStyle name="40% - Акцент3 10" xfId="581"/>
    <cellStyle name="40% - Акцент3 10 2" xfId="2457"/>
    <cellStyle name="40% - Акцент3 11" xfId="582"/>
    <cellStyle name="40% - Акцент3 11 2" xfId="2458"/>
    <cellStyle name="40% - Акцент3 12" xfId="583"/>
    <cellStyle name="40% - Акцент3 12 2" xfId="2459"/>
    <cellStyle name="40% - Акцент3 13" xfId="584"/>
    <cellStyle name="40% - Акцент3 13 2" xfId="2460"/>
    <cellStyle name="40% - Акцент3 14" xfId="585"/>
    <cellStyle name="40% - Акцент3 14 2" xfId="2461"/>
    <cellStyle name="40% - Акцент3 15" xfId="586"/>
    <cellStyle name="40% - Акцент3 15 2" xfId="2462"/>
    <cellStyle name="40% - Акцент3 16" xfId="587"/>
    <cellStyle name="40% - Акцент3 16 2" xfId="2463"/>
    <cellStyle name="40% - Акцент3 17" xfId="588"/>
    <cellStyle name="40% - Акцент3 17 2" xfId="2464"/>
    <cellStyle name="40% - Акцент3 18" xfId="589"/>
    <cellStyle name="40% - Акцент3 18 2" xfId="2465"/>
    <cellStyle name="40% - Акцент3 19" xfId="590"/>
    <cellStyle name="40% - Акцент3 19 2" xfId="2466"/>
    <cellStyle name="40% - Акцент3 2" xfId="591"/>
    <cellStyle name="40% - Акцент3 2 2" xfId="2467"/>
    <cellStyle name="40% - Акцент3 20" xfId="592"/>
    <cellStyle name="40% - Акцент3 20 2" xfId="2468"/>
    <cellStyle name="40% - Акцент3 21" xfId="593"/>
    <cellStyle name="40% - Акцент3 21 2" xfId="2469"/>
    <cellStyle name="40% - Акцент3 22" xfId="594"/>
    <cellStyle name="40% - Акцент3 22 2" xfId="2470"/>
    <cellStyle name="40% - Акцент3 23" xfId="595"/>
    <cellStyle name="40% - Акцент3 23 2" xfId="2471"/>
    <cellStyle name="40% - Акцент3 24" xfId="596"/>
    <cellStyle name="40% - Акцент3 24 2" xfId="2472"/>
    <cellStyle name="40% - Акцент3 25" xfId="597"/>
    <cellStyle name="40% - Акцент3 25 2" xfId="2473"/>
    <cellStyle name="40% - Акцент3 26" xfId="598"/>
    <cellStyle name="40% - Акцент3 26 2" xfId="2474"/>
    <cellStyle name="40% - Акцент3 27" xfId="599"/>
    <cellStyle name="40% - Акцент3 27 2" xfId="2475"/>
    <cellStyle name="40% - Акцент3 28" xfId="600"/>
    <cellStyle name="40% - Акцент3 28 2" xfId="2476"/>
    <cellStyle name="40% - Акцент3 29" xfId="601"/>
    <cellStyle name="40% - Акцент3 29 2" xfId="2477"/>
    <cellStyle name="40% - Акцент3 3" xfId="602"/>
    <cellStyle name="40% - Акцент3 3 2" xfId="2478"/>
    <cellStyle name="40% - Акцент3 30" xfId="603"/>
    <cellStyle name="40% - Акцент3 30 2" xfId="2479"/>
    <cellStyle name="40% - Акцент3 31" xfId="604"/>
    <cellStyle name="40% - Акцент3 31 2" xfId="2480"/>
    <cellStyle name="40% - Акцент3 32" xfId="605"/>
    <cellStyle name="40% - Акцент3 32 2" xfId="2481"/>
    <cellStyle name="40% - Акцент3 33" xfId="606"/>
    <cellStyle name="40% - Акцент3 33 2" xfId="2482"/>
    <cellStyle name="40% - Акцент3 34" xfId="607"/>
    <cellStyle name="40% - Акцент3 34 2" xfId="2483"/>
    <cellStyle name="40% - Акцент3 35" xfId="608"/>
    <cellStyle name="40% - Акцент3 35 2" xfId="2484"/>
    <cellStyle name="40% - Акцент3 36" xfId="609"/>
    <cellStyle name="40% - Акцент3 36 2" xfId="2485"/>
    <cellStyle name="40% - Акцент3 4" xfId="610"/>
    <cellStyle name="40% - Акцент3 4 2" xfId="2486"/>
    <cellStyle name="40% - Акцент3 5" xfId="611"/>
    <cellStyle name="40% - Акцент3 5 2" xfId="2487"/>
    <cellStyle name="40% - Акцент3 6" xfId="612"/>
    <cellStyle name="40% - Акцент3 6 2" xfId="2488"/>
    <cellStyle name="40% - Акцент3 7" xfId="613"/>
    <cellStyle name="40% - Акцент3 7 2" xfId="2489"/>
    <cellStyle name="40% - Акцент3 8" xfId="614"/>
    <cellStyle name="40% - Акцент3 8 2" xfId="2490"/>
    <cellStyle name="40% - Акцент3 9" xfId="615"/>
    <cellStyle name="40% - Акцент3 9 2" xfId="2491"/>
    <cellStyle name="40% - Акцент4 10" xfId="616"/>
    <cellStyle name="40% - Акцент4 10 2" xfId="2492"/>
    <cellStyle name="40% - Акцент4 11" xfId="617"/>
    <cellStyle name="40% - Акцент4 11 2" xfId="2493"/>
    <cellStyle name="40% - Акцент4 12" xfId="618"/>
    <cellStyle name="40% - Акцент4 12 2" xfId="2494"/>
    <cellStyle name="40% - Акцент4 13" xfId="619"/>
    <cellStyle name="40% - Акцент4 13 2" xfId="2495"/>
    <cellStyle name="40% - Акцент4 14" xfId="620"/>
    <cellStyle name="40% - Акцент4 14 2" xfId="2496"/>
    <cellStyle name="40% - Акцент4 15" xfId="621"/>
    <cellStyle name="40% - Акцент4 15 2" xfId="2497"/>
    <cellStyle name="40% - Акцент4 16" xfId="622"/>
    <cellStyle name="40% - Акцент4 16 2" xfId="2498"/>
    <cellStyle name="40% - Акцент4 17" xfId="623"/>
    <cellStyle name="40% - Акцент4 17 2" xfId="2499"/>
    <cellStyle name="40% - Акцент4 18" xfId="624"/>
    <cellStyle name="40% - Акцент4 18 2" xfId="2500"/>
    <cellStyle name="40% - Акцент4 19" xfId="625"/>
    <cellStyle name="40% - Акцент4 19 2" xfId="2501"/>
    <cellStyle name="40% - Акцент4 2" xfId="626"/>
    <cellStyle name="40% - Акцент4 2 2" xfId="2502"/>
    <cellStyle name="40% - Акцент4 20" xfId="627"/>
    <cellStyle name="40% - Акцент4 20 2" xfId="2503"/>
    <cellStyle name="40% - Акцент4 21" xfId="628"/>
    <cellStyle name="40% - Акцент4 21 2" xfId="2504"/>
    <cellStyle name="40% - Акцент4 22" xfId="629"/>
    <cellStyle name="40% - Акцент4 22 2" xfId="2505"/>
    <cellStyle name="40% - Акцент4 23" xfId="630"/>
    <cellStyle name="40% - Акцент4 23 2" xfId="2506"/>
    <cellStyle name="40% - Акцент4 24" xfId="631"/>
    <cellStyle name="40% - Акцент4 24 2" xfId="2507"/>
    <cellStyle name="40% - Акцент4 25" xfId="632"/>
    <cellStyle name="40% - Акцент4 25 2" xfId="2508"/>
    <cellStyle name="40% - Акцент4 26" xfId="633"/>
    <cellStyle name="40% - Акцент4 26 2" xfId="2509"/>
    <cellStyle name="40% - Акцент4 27" xfId="634"/>
    <cellStyle name="40% - Акцент4 27 2" xfId="2510"/>
    <cellStyle name="40% - Акцент4 28" xfId="635"/>
    <cellStyle name="40% - Акцент4 28 2" xfId="2511"/>
    <cellStyle name="40% - Акцент4 29" xfId="636"/>
    <cellStyle name="40% - Акцент4 29 2" xfId="2512"/>
    <cellStyle name="40% - Акцент4 3" xfId="637"/>
    <cellStyle name="40% - Акцент4 3 2" xfId="2513"/>
    <cellStyle name="40% - Акцент4 30" xfId="638"/>
    <cellStyle name="40% - Акцент4 30 2" xfId="2514"/>
    <cellStyle name="40% - Акцент4 31" xfId="639"/>
    <cellStyle name="40% - Акцент4 31 2" xfId="2515"/>
    <cellStyle name="40% - Акцент4 32" xfId="640"/>
    <cellStyle name="40% - Акцент4 32 2" xfId="2516"/>
    <cellStyle name="40% - Акцент4 33" xfId="641"/>
    <cellStyle name="40% - Акцент4 33 2" xfId="2517"/>
    <cellStyle name="40% - Акцент4 34" xfId="642"/>
    <cellStyle name="40% - Акцент4 34 2" xfId="2518"/>
    <cellStyle name="40% - Акцент4 35" xfId="643"/>
    <cellStyle name="40% - Акцент4 35 2" xfId="2519"/>
    <cellStyle name="40% - Акцент4 36" xfId="644"/>
    <cellStyle name="40% - Акцент4 36 2" xfId="2520"/>
    <cellStyle name="40% - Акцент4 4" xfId="645"/>
    <cellStyle name="40% - Акцент4 4 2" xfId="2521"/>
    <cellStyle name="40% - Акцент4 5" xfId="646"/>
    <cellStyle name="40% - Акцент4 5 2" xfId="2522"/>
    <cellStyle name="40% - Акцент4 6" xfId="647"/>
    <cellStyle name="40% - Акцент4 6 2" xfId="2523"/>
    <cellStyle name="40% - Акцент4 7" xfId="648"/>
    <cellStyle name="40% - Акцент4 7 2" xfId="2524"/>
    <cellStyle name="40% - Акцент4 8" xfId="649"/>
    <cellStyle name="40% - Акцент4 8 2" xfId="2525"/>
    <cellStyle name="40% - Акцент4 9" xfId="650"/>
    <cellStyle name="40% - Акцент4 9 2" xfId="2526"/>
    <cellStyle name="40% - Акцент5 10" xfId="651"/>
    <cellStyle name="40% - Акцент5 10 2" xfId="2527"/>
    <cellStyle name="40% - Акцент5 11" xfId="652"/>
    <cellStyle name="40% - Акцент5 11 2" xfId="2528"/>
    <cellStyle name="40% - Акцент5 12" xfId="653"/>
    <cellStyle name="40% - Акцент5 12 2" xfId="2529"/>
    <cellStyle name="40% - Акцент5 13" xfId="654"/>
    <cellStyle name="40% - Акцент5 13 2" xfId="2530"/>
    <cellStyle name="40% - Акцент5 14" xfId="655"/>
    <cellStyle name="40% - Акцент5 14 2" xfId="2531"/>
    <cellStyle name="40% - Акцент5 15" xfId="656"/>
    <cellStyle name="40% - Акцент5 15 2" xfId="2532"/>
    <cellStyle name="40% - Акцент5 16" xfId="657"/>
    <cellStyle name="40% - Акцент5 16 2" xfId="2533"/>
    <cellStyle name="40% - Акцент5 17" xfId="658"/>
    <cellStyle name="40% - Акцент5 17 2" xfId="2534"/>
    <cellStyle name="40% - Акцент5 18" xfId="659"/>
    <cellStyle name="40% - Акцент5 18 2" xfId="2535"/>
    <cellStyle name="40% - Акцент5 19" xfId="660"/>
    <cellStyle name="40% - Акцент5 19 2" xfId="2536"/>
    <cellStyle name="40% - Акцент5 2" xfId="661"/>
    <cellStyle name="40% - Акцент5 2 2" xfId="2537"/>
    <cellStyle name="40% - Акцент5 20" xfId="662"/>
    <cellStyle name="40% - Акцент5 20 2" xfId="2538"/>
    <cellStyle name="40% - Акцент5 21" xfId="663"/>
    <cellStyle name="40% - Акцент5 21 2" xfId="2539"/>
    <cellStyle name="40% - Акцент5 22" xfId="664"/>
    <cellStyle name="40% - Акцент5 22 2" xfId="2540"/>
    <cellStyle name="40% - Акцент5 23" xfId="665"/>
    <cellStyle name="40% - Акцент5 23 2" xfId="2541"/>
    <cellStyle name="40% - Акцент5 24" xfId="666"/>
    <cellStyle name="40% - Акцент5 24 2" xfId="2542"/>
    <cellStyle name="40% - Акцент5 25" xfId="667"/>
    <cellStyle name="40% - Акцент5 25 2" xfId="2543"/>
    <cellStyle name="40% - Акцент5 26" xfId="668"/>
    <cellStyle name="40% - Акцент5 26 2" xfId="2544"/>
    <cellStyle name="40% - Акцент5 27" xfId="669"/>
    <cellStyle name="40% - Акцент5 27 2" xfId="2545"/>
    <cellStyle name="40% - Акцент5 28" xfId="670"/>
    <cellStyle name="40% - Акцент5 28 2" xfId="2546"/>
    <cellStyle name="40% - Акцент5 29" xfId="671"/>
    <cellStyle name="40% - Акцент5 29 2" xfId="2547"/>
    <cellStyle name="40% - Акцент5 3" xfId="672"/>
    <cellStyle name="40% - Акцент5 3 2" xfId="2548"/>
    <cellStyle name="40% - Акцент5 30" xfId="673"/>
    <cellStyle name="40% - Акцент5 30 2" xfId="2549"/>
    <cellStyle name="40% - Акцент5 31" xfId="674"/>
    <cellStyle name="40% - Акцент5 31 2" xfId="2550"/>
    <cellStyle name="40% - Акцент5 32" xfId="675"/>
    <cellStyle name="40% - Акцент5 32 2" xfId="2551"/>
    <cellStyle name="40% - Акцент5 33" xfId="676"/>
    <cellStyle name="40% - Акцент5 33 2" xfId="2552"/>
    <cellStyle name="40% - Акцент5 34" xfId="677"/>
    <cellStyle name="40% - Акцент5 34 2" xfId="2553"/>
    <cellStyle name="40% - Акцент5 35" xfId="678"/>
    <cellStyle name="40% - Акцент5 35 2" xfId="2554"/>
    <cellStyle name="40% - Акцент5 36" xfId="679"/>
    <cellStyle name="40% - Акцент5 36 2" xfId="2555"/>
    <cellStyle name="40% - Акцент5 4" xfId="680"/>
    <cellStyle name="40% - Акцент5 4 2" xfId="2556"/>
    <cellStyle name="40% - Акцент5 5" xfId="681"/>
    <cellStyle name="40% - Акцент5 5 2" xfId="2557"/>
    <cellStyle name="40% - Акцент5 6" xfId="682"/>
    <cellStyle name="40% - Акцент5 6 2" xfId="2558"/>
    <cellStyle name="40% - Акцент5 7" xfId="683"/>
    <cellStyle name="40% - Акцент5 7 2" xfId="2559"/>
    <cellStyle name="40% - Акцент5 8" xfId="684"/>
    <cellStyle name="40% - Акцент5 8 2" xfId="2560"/>
    <cellStyle name="40% - Акцент5 9" xfId="685"/>
    <cellStyle name="40% - Акцент5 9 2" xfId="2561"/>
    <cellStyle name="40% - Акцент6 10" xfId="686"/>
    <cellStyle name="40% - Акцент6 10 2" xfId="2562"/>
    <cellStyle name="40% - Акцент6 11" xfId="687"/>
    <cellStyle name="40% - Акцент6 11 2" xfId="2563"/>
    <cellStyle name="40% - Акцент6 12" xfId="688"/>
    <cellStyle name="40% - Акцент6 12 2" xfId="2564"/>
    <cellStyle name="40% - Акцент6 13" xfId="689"/>
    <cellStyle name="40% - Акцент6 13 2" xfId="2565"/>
    <cellStyle name="40% - Акцент6 14" xfId="690"/>
    <cellStyle name="40% - Акцент6 14 2" xfId="2566"/>
    <cellStyle name="40% - Акцент6 15" xfId="691"/>
    <cellStyle name="40% - Акцент6 15 2" xfId="2567"/>
    <cellStyle name="40% - Акцент6 16" xfId="692"/>
    <cellStyle name="40% - Акцент6 16 2" xfId="2568"/>
    <cellStyle name="40% - Акцент6 17" xfId="693"/>
    <cellStyle name="40% - Акцент6 17 2" xfId="2569"/>
    <cellStyle name="40% - Акцент6 18" xfId="694"/>
    <cellStyle name="40% - Акцент6 18 2" xfId="2570"/>
    <cellStyle name="40% - Акцент6 19" xfId="695"/>
    <cellStyle name="40% - Акцент6 19 2" xfId="2571"/>
    <cellStyle name="40% - Акцент6 2" xfId="696"/>
    <cellStyle name="40% - Акцент6 2 2" xfId="2572"/>
    <cellStyle name="40% - Акцент6 20" xfId="697"/>
    <cellStyle name="40% - Акцент6 20 2" xfId="2573"/>
    <cellStyle name="40% - Акцент6 21" xfId="698"/>
    <cellStyle name="40% - Акцент6 21 2" xfId="2574"/>
    <cellStyle name="40% - Акцент6 22" xfId="699"/>
    <cellStyle name="40% - Акцент6 22 2" xfId="2575"/>
    <cellStyle name="40% - Акцент6 23" xfId="700"/>
    <cellStyle name="40% - Акцент6 23 2" xfId="2576"/>
    <cellStyle name="40% - Акцент6 24" xfId="701"/>
    <cellStyle name="40% - Акцент6 24 2" xfId="2577"/>
    <cellStyle name="40% - Акцент6 25" xfId="702"/>
    <cellStyle name="40% - Акцент6 25 2" xfId="2578"/>
    <cellStyle name="40% - Акцент6 26" xfId="703"/>
    <cellStyle name="40% - Акцент6 26 2" xfId="2579"/>
    <cellStyle name="40% - Акцент6 27" xfId="704"/>
    <cellStyle name="40% - Акцент6 27 2" xfId="2580"/>
    <cellStyle name="40% - Акцент6 28" xfId="705"/>
    <cellStyle name="40% - Акцент6 28 2" xfId="2581"/>
    <cellStyle name="40% - Акцент6 29" xfId="706"/>
    <cellStyle name="40% - Акцент6 29 2" xfId="2582"/>
    <cellStyle name="40% - Акцент6 3" xfId="707"/>
    <cellStyle name="40% - Акцент6 3 2" xfId="2583"/>
    <cellStyle name="40% - Акцент6 30" xfId="708"/>
    <cellStyle name="40% - Акцент6 30 2" xfId="2584"/>
    <cellStyle name="40% - Акцент6 31" xfId="709"/>
    <cellStyle name="40% - Акцент6 31 2" xfId="2585"/>
    <cellStyle name="40% - Акцент6 32" xfId="710"/>
    <cellStyle name="40% - Акцент6 32 2" xfId="2586"/>
    <cellStyle name="40% - Акцент6 33" xfId="711"/>
    <cellStyle name="40% - Акцент6 33 2" xfId="2587"/>
    <cellStyle name="40% - Акцент6 34" xfId="712"/>
    <cellStyle name="40% - Акцент6 34 2" xfId="2588"/>
    <cellStyle name="40% - Акцент6 35" xfId="713"/>
    <cellStyle name="40% - Акцент6 35 2" xfId="2589"/>
    <cellStyle name="40% - Акцент6 36" xfId="714"/>
    <cellStyle name="40% - Акцент6 36 2" xfId="2590"/>
    <cellStyle name="40% - Акцент6 4" xfId="715"/>
    <cellStyle name="40% - Акцент6 4 2" xfId="2591"/>
    <cellStyle name="40% - Акцент6 5" xfId="716"/>
    <cellStyle name="40% - Акцент6 5 2" xfId="2592"/>
    <cellStyle name="40% - Акцент6 6" xfId="717"/>
    <cellStyle name="40% - Акцент6 6 2" xfId="2593"/>
    <cellStyle name="40% - Акцент6 7" xfId="718"/>
    <cellStyle name="40% - Акцент6 7 2" xfId="2594"/>
    <cellStyle name="40% - Акцент6 8" xfId="719"/>
    <cellStyle name="40% - Акцент6 8 2" xfId="2595"/>
    <cellStyle name="40% - Акцент6 9" xfId="720"/>
    <cellStyle name="40% - Акцент6 9 2" xfId="2596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1" xfId="932"/>
    <cellStyle name="Calculation 2 2 11 2" xfId="2775"/>
    <cellStyle name="Calculation 2 2 11 3" xfId="2968"/>
    <cellStyle name="Calculation 2 2 11 4" xfId="3101"/>
    <cellStyle name="Calculation 2 2 12" xfId="933"/>
    <cellStyle name="Calculation 2 2 12 2" xfId="2776"/>
    <cellStyle name="Calculation 2 2 12 3" xfId="2967"/>
    <cellStyle name="Calculation 2 2 12 4" xfId="3105"/>
    <cellStyle name="Calculation 2 2 13" xfId="934"/>
    <cellStyle name="Calculation 2 2 13 2" xfId="2777"/>
    <cellStyle name="Calculation 2 2 13 3" xfId="2966"/>
    <cellStyle name="Calculation 2 2 13 4" xfId="3102"/>
    <cellStyle name="Calculation 2 2 14" xfId="935"/>
    <cellStyle name="Calculation 2 2 14 2" xfId="2778"/>
    <cellStyle name="Calculation 2 2 14 3" xfId="2965"/>
    <cellStyle name="Calculation 2 2 14 4" xfId="3108"/>
    <cellStyle name="Calculation 2 2 15" xfId="936"/>
    <cellStyle name="Calculation 2 2 15 2" xfId="2779"/>
    <cellStyle name="Calculation 2 2 15 3" xfId="2964"/>
    <cellStyle name="Calculation 2 2 15 4" xfId="2083"/>
    <cellStyle name="Calculation 2 2 16" xfId="937"/>
    <cellStyle name="Calculation 2 2 16 2" xfId="2780"/>
    <cellStyle name="Calculation 2 2 16 3" xfId="2963"/>
    <cellStyle name="Calculation 2 2 16 4" xfId="2653"/>
    <cellStyle name="Calculation 2 2 17" xfId="938"/>
    <cellStyle name="Calculation 2 2 17 2" xfId="2781"/>
    <cellStyle name="Calculation 2 2 17 3" xfId="2962"/>
    <cellStyle name="Calculation 2 2 17 4" xfId="2662"/>
    <cellStyle name="Calculation 2 2 18" xfId="939"/>
    <cellStyle name="Calculation 2 2 18 2" xfId="2782"/>
    <cellStyle name="Calculation 2 2 18 3" xfId="2961"/>
    <cellStyle name="Calculation 2 2 18 4" xfId="2717"/>
    <cellStyle name="Calculation 2 2 19" xfId="940"/>
    <cellStyle name="Calculation 2 2 19 2" xfId="2783"/>
    <cellStyle name="Calculation 2 2 19 3" xfId="2960"/>
    <cellStyle name="Calculation 2 2 19 4" xfId="2718"/>
    <cellStyle name="Calculation 2 2 2" xfId="941"/>
    <cellStyle name="Calculation 2 2 2 2" xfId="2784"/>
    <cellStyle name="Calculation 2 2 2 3" xfId="2959"/>
    <cellStyle name="Calculation 2 2 2 4" xfId="2656"/>
    <cellStyle name="Calculation 2 2 20" xfId="942"/>
    <cellStyle name="Calculation 2 2 20 2" xfId="2785"/>
    <cellStyle name="Calculation 2 2 20 3" xfId="2958"/>
    <cellStyle name="Calculation 2 2 20 4" xfId="2719"/>
    <cellStyle name="Calculation 2 2 21" xfId="943"/>
    <cellStyle name="Calculation 2 2 21 2" xfId="2786"/>
    <cellStyle name="Calculation 2 2 21 3" xfId="2957"/>
    <cellStyle name="Calculation 2 2 21 4" xfId="2720"/>
    <cellStyle name="Calculation 2 2 22" xfId="944"/>
    <cellStyle name="Calculation 2 2 22 2" xfId="2787"/>
    <cellStyle name="Calculation 2 2 22 3" xfId="2956"/>
    <cellStyle name="Calculation 2 2 22 4" xfId="2721"/>
    <cellStyle name="Calculation 2 2 23" xfId="945"/>
    <cellStyle name="Calculation 2 2 23 2" xfId="2788"/>
    <cellStyle name="Calculation 2 2 23 3" xfId="2955"/>
    <cellStyle name="Calculation 2 2 23 4" xfId="2722"/>
    <cellStyle name="Calculation 2 2 24" xfId="946"/>
    <cellStyle name="Calculation 2 2 24 2" xfId="2789"/>
    <cellStyle name="Calculation 2 2 24 3" xfId="2954"/>
    <cellStyle name="Calculation 2 2 24 4" xfId="2652"/>
    <cellStyle name="Calculation 2 2 25" xfId="947"/>
    <cellStyle name="Calculation 2 2 25 2" xfId="2790"/>
    <cellStyle name="Calculation 2 2 25 3" xfId="2953"/>
    <cellStyle name="Calculation 2 2 25 4" xfId="2663"/>
    <cellStyle name="Calculation 2 2 26" xfId="948"/>
    <cellStyle name="Calculation 2 2 26 2" xfId="2791"/>
    <cellStyle name="Calculation 2 2 26 3" xfId="2952"/>
    <cellStyle name="Calculation 2 2 26 4" xfId="2701"/>
    <cellStyle name="Calculation 2 2 27" xfId="949"/>
    <cellStyle name="Calculation 2 2 27 2" xfId="2792"/>
    <cellStyle name="Calculation 2 2 27 3" xfId="2951"/>
    <cellStyle name="Calculation 2 2 27 4" xfId="2712"/>
    <cellStyle name="Calculation 2 2 28" xfId="950"/>
    <cellStyle name="Calculation 2 2 28 2" xfId="2793"/>
    <cellStyle name="Calculation 2 2 28 3" xfId="2950"/>
    <cellStyle name="Calculation 2 2 28 4" xfId="2694"/>
    <cellStyle name="Calculation 2 2 29" xfId="951"/>
    <cellStyle name="Calculation 2 2 29 2" xfId="2794"/>
    <cellStyle name="Calculation 2 2 29 3" xfId="2949"/>
    <cellStyle name="Calculation 2 2 29 4" xfId="2706"/>
    <cellStyle name="Calculation 2 2 3" xfId="952"/>
    <cellStyle name="Calculation 2 2 3 2" xfId="2795"/>
    <cellStyle name="Calculation 2 2 3 3" xfId="2948"/>
    <cellStyle name="Calculation 2 2 3 4" xfId="2723"/>
    <cellStyle name="Calculation 2 2 30" xfId="953"/>
    <cellStyle name="Calculation 2 2 30 2" xfId="2796"/>
    <cellStyle name="Calculation 2 2 30 3" xfId="2947"/>
    <cellStyle name="Calculation 2 2 30 4" xfId="2655"/>
    <cellStyle name="Calculation 2 2 31" xfId="954"/>
    <cellStyle name="Calculation 2 2 31 2" xfId="2797"/>
    <cellStyle name="Calculation 2 2 31 3" xfId="2946"/>
    <cellStyle name="Calculation 2 2 31 4" xfId="2724"/>
    <cellStyle name="Calculation 2 2 32" xfId="955"/>
    <cellStyle name="Calculation 2 2 32 2" xfId="2798"/>
    <cellStyle name="Calculation 2 2 32 3" xfId="2945"/>
    <cellStyle name="Calculation 2 2 32 4" xfId="3103"/>
    <cellStyle name="Calculation 2 2 33" xfId="956"/>
    <cellStyle name="Calculation 2 2 33 2" xfId="2799"/>
    <cellStyle name="Calculation 2 2 33 3" xfId="2944"/>
    <cellStyle name="Calculation 2 2 33 4" xfId="2725"/>
    <cellStyle name="Calculation 2 2 34" xfId="2661"/>
    <cellStyle name="Calculation 2 2 35" xfId="3055"/>
    <cellStyle name="Calculation 2 2 36" xfId="3113"/>
    <cellStyle name="Calculation 2 2 4" xfId="957"/>
    <cellStyle name="Calculation 2 2 4 2" xfId="2800"/>
    <cellStyle name="Calculation 2 2 4 3" xfId="2943"/>
    <cellStyle name="Calculation 2 2 4 4" xfId="2648"/>
    <cellStyle name="Calculation 2 2 5" xfId="958"/>
    <cellStyle name="Calculation 2 2 5 2" xfId="2801"/>
    <cellStyle name="Calculation 2 2 5 3" xfId="2942"/>
    <cellStyle name="Calculation 2 2 5 4" xfId="2693"/>
    <cellStyle name="Calculation 2 2 6" xfId="959"/>
    <cellStyle name="Calculation 2 2 6 2" xfId="2802"/>
    <cellStyle name="Calculation 2 2 6 3" xfId="2941"/>
    <cellStyle name="Calculation 2 2 6 4" xfId="2705"/>
    <cellStyle name="Calculation 2 2 7" xfId="960"/>
    <cellStyle name="Calculation 2 2 7 2" xfId="2803"/>
    <cellStyle name="Calculation 2 2 7 3" xfId="2940"/>
    <cellStyle name="Calculation 2 2 7 4" xfId="2700"/>
    <cellStyle name="Calculation 2 2 8" xfId="961"/>
    <cellStyle name="Calculation 2 2 8 2" xfId="2804"/>
    <cellStyle name="Calculation 2 2 8 3" xfId="2939"/>
    <cellStyle name="Calculation 2 2 8 4" xfId="2711"/>
    <cellStyle name="Calculation 2 2 9" xfId="962"/>
    <cellStyle name="Calculation 2 2 9 2" xfId="2805"/>
    <cellStyle name="Calculation 2 2 9 3" xfId="2938"/>
    <cellStyle name="Calculation 2 2 9 4" xfId="2726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3" xfId="2149"/>
    <cellStyle name="Comma 3 2 3" xfId="181"/>
    <cellStyle name="Comma 3 2 3 2" xfId="2143"/>
    <cellStyle name="Comma 3 2 4" xfId="205"/>
    <cellStyle name="Comma 3 2 4 2" xfId="2166"/>
    <cellStyle name="Comma 3 2 5" xfId="212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3" xfId="204"/>
    <cellStyle name="Comma 5 3 2" xfId="2165"/>
    <cellStyle name="Comma 5 4" xfId="2121"/>
    <cellStyle name="Comma 6" xfId="187"/>
    <cellStyle name="Comma 6 2" xfId="210"/>
    <cellStyle name="Comma 6 2 2" xfId="2171"/>
    <cellStyle name="Comma 6 3" xfId="227"/>
    <cellStyle name="Comma 6 4" xfId="2148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1" xfId="964"/>
    <cellStyle name="Input 2 2 11 2" xfId="2807"/>
    <cellStyle name="Input 2 2 11 3" xfId="2686"/>
    <cellStyle name="Input 2 2 11 4" xfId="3033"/>
    <cellStyle name="Input 2 2 12" xfId="965"/>
    <cellStyle name="Input 2 2 12 2" xfId="2808"/>
    <cellStyle name="Input 2 2 12 3" xfId="2637"/>
    <cellStyle name="Input 2 2 12 4" xfId="3073"/>
    <cellStyle name="Input 2 2 13" xfId="966"/>
    <cellStyle name="Input 2 2 13 2" xfId="2809"/>
    <cellStyle name="Input 2 2 13 3" xfId="2097"/>
    <cellStyle name="Input 2 2 13 4" xfId="3082"/>
    <cellStyle name="Input 2 2 14" xfId="967"/>
    <cellStyle name="Input 2 2 14 2" xfId="2810"/>
    <cellStyle name="Input 2 2 14 3" xfId="2646"/>
    <cellStyle name="Input 2 2 14 4" xfId="3064"/>
    <cellStyle name="Input 2 2 15" xfId="968"/>
    <cellStyle name="Input 2 2 15 2" xfId="2811"/>
    <cellStyle name="Input 2 2 15 3" xfId="2099"/>
    <cellStyle name="Input 2 2 15 4" xfId="3079"/>
    <cellStyle name="Input 2 2 16" xfId="969"/>
    <cellStyle name="Input 2 2 16 2" xfId="2812"/>
    <cellStyle name="Input 2 2 16 3" xfId="2645"/>
    <cellStyle name="Input 2 2 16 4" xfId="3065"/>
    <cellStyle name="Input 2 2 17" xfId="970"/>
    <cellStyle name="Input 2 2 17 2" xfId="2813"/>
    <cellStyle name="Input 2 2 17 3" xfId="2684"/>
    <cellStyle name="Input 2 2 17 4" xfId="3035"/>
    <cellStyle name="Input 2 2 18" xfId="971"/>
    <cellStyle name="Input 2 2 18 2" xfId="2814"/>
    <cellStyle name="Input 2 2 18 3" xfId="2632"/>
    <cellStyle name="Input 2 2 18 4" xfId="3078"/>
    <cellStyle name="Input 2 2 19" xfId="972"/>
    <cellStyle name="Input 2 2 19 2" xfId="2815"/>
    <cellStyle name="Input 2 2 19 3" xfId="2683"/>
    <cellStyle name="Input 2 2 19 4" xfId="3036"/>
    <cellStyle name="Input 2 2 2" xfId="973"/>
    <cellStyle name="Input 2 2 2 2" xfId="2816"/>
    <cellStyle name="Input 2 2 2 3" xfId="2696"/>
    <cellStyle name="Input 2 2 2 4" xfId="3025"/>
    <cellStyle name="Input 2 2 20" xfId="974"/>
    <cellStyle name="Input 2 2 20 2" xfId="2817"/>
    <cellStyle name="Input 2 2 20 3" xfId="2682"/>
    <cellStyle name="Input 2 2 20 4" xfId="3037"/>
    <cellStyle name="Input 2 2 21" xfId="975"/>
    <cellStyle name="Input 2 2 21 2" xfId="2818"/>
    <cellStyle name="Input 2 2 21 3" xfId="2681"/>
    <cellStyle name="Input 2 2 21 4" xfId="3038"/>
    <cellStyle name="Input 2 2 22" xfId="976"/>
    <cellStyle name="Input 2 2 22 2" xfId="2819"/>
    <cellStyle name="Input 2 2 22 3" xfId="2077"/>
    <cellStyle name="Input 2 2 22 4" xfId="3094"/>
    <cellStyle name="Input 2 2 23" xfId="977"/>
    <cellStyle name="Input 2 2 23 2" xfId="2820"/>
    <cellStyle name="Input 2 2 23 3" xfId="3107"/>
    <cellStyle name="Input 2 2 23 4" xfId="3115"/>
    <cellStyle name="Input 2 2 24" xfId="978"/>
    <cellStyle name="Input 2 2 24 2" xfId="2821"/>
    <cellStyle name="Input 2 2 24 3" xfId="2770"/>
    <cellStyle name="Input 2 2 24 4" xfId="2970"/>
    <cellStyle name="Input 2 2 25" xfId="979"/>
    <cellStyle name="Input 2 2 25 2" xfId="2822"/>
    <cellStyle name="Input 2 2 25 3" xfId="2769"/>
    <cellStyle name="Input 2 2 25 4" xfId="2971"/>
    <cellStyle name="Input 2 2 26" xfId="980"/>
    <cellStyle name="Input 2 2 26 2" xfId="2823"/>
    <cellStyle name="Input 2 2 26 3" xfId="2768"/>
    <cellStyle name="Input 2 2 26 4" xfId="2972"/>
    <cellStyle name="Input 2 2 27" xfId="981"/>
    <cellStyle name="Input 2 2 27 2" xfId="2824"/>
    <cellStyle name="Input 2 2 27 3" xfId="2767"/>
    <cellStyle name="Input 2 2 27 4" xfId="2973"/>
    <cellStyle name="Input 2 2 28" xfId="982"/>
    <cellStyle name="Input 2 2 28 2" xfId="2825"/>
    <cellStyle name="Input 2 2 28 3" xfId="2766"/>
    <cellStyle name="Input 2 2 28 4" xfId="2974"/>
    <cellStyle name="Input 2 2 29" xfId="983"/>
    <cellStyle name="Input 2 2 29 2" xfId="2826"/>
    <cellStyle name="Input 2 2 29 3" xfId="2765"/>
    <cellStyle name="Input 2 2 29 4" xfId="2975"/>
    <cellStyle name="Input 2 2 3" xfId="984"/>
    <cellStyle name="Input 2 2 3 2" xfId="2827"/>
    <cellStyle name="Input 2 2 3 3" xfId="2764"/>
    <cellStyle name="Input 2 2 3 4" xfId="2976"/>
    <cellStyle name="Input 2 2 30" xfId="985"/>
    <cellStyle name="Input 2 2 30 2" xfId="2828"/>
    <cellStyle name="Input 2 2 30 3" xfId="2763"/>
    <cellStyle name="Input 2 2 30 4" xfId="2977"/>
    <cellStyle name="Input 2 2 31" xfId="986"/>
    <cellStyle name="Input 2 2 31 2" xfId="2829"/>
    <cellStyle name="Input 2 2 31 3" xfId="2762"/>
    <cellStyle name="Input 2 2 31 4" xfId="2978"/>
    <cellStyle name="Input 2 2 32" xfId="987"/>
    <cellStyle name="Input 2 2 32 2" xfId="2830"/>
    <cellStyle name="Input 2 2 32 3" xfId="2761"/>
    <cellStyle name="Input 2 2 32 4" xfId="2979"/>
    <cellStyle name="Input 2 2 33" xfId="988"/>
    <cellStyle name="Input 2 2 33 2" xfId="2831"/>
    <cellStyle name="Input 2 2 33 3" xfId="2760"/>
    <cellStyle name="Input 2 2 33 4" xfId="2980"/>
    <cellStyle name="Input 2 2 34" xfId="2670"/>
    <cellStyle name="Input 2 2 35" xfId="3048"/>
    <cellStyle name="Input 2 2 36" xfId="3112"/>
    <cellStyle name="Input 2 2 4" xfId="989"/>
    <cellStyle name="Input 2 2 4 2" xfId="2832"/>
    <cellStyle name="Input 2 2 4 3" xfId="2650"/>
    <cellStyle name="Input 2 2 4 4" xfId="3061"/>
    <cellStyle name="Input 2 2 5" xfId="990"/>
    <cellStyle name="Input 2 2 5 2" xfId="2833"/>
    <cellStyle name="Input 2 2 5 3" xfId="2079"/>
    <cellStyle name="Input 2 2 5 4" xfId="3098"/>
    <cellStyle name="Input 2 2 6" xfId="991"/>
    <cellStyle name="Input 2 2 6 2" xfId="2834"/>
    <cellStyle name="Input 2 2 6 3" xfId="2642"/>
    <cellStyle name="Input 2 2 6 4" xfId="3068"/>
    <cellStyle name="Input 2 2 7" xfId="992"/>
    <cellStyle name="Input 2 2 7 2" xfId="2835"/>
    <cellStyle name="Input 2 2 7 3" xfId="2085"/>
    <cellStyle name="Input 2 2 7 4" xfId="3084"/>
    <cellStyle name="Input 2 2 8" xfId="993"/>
    <cellStyle name="Input 2 2 8 2" xfId="2836"/>
    <cellStyle name="Input 2 2 8 3" xfId="2703"/>
    <cellStyle name="Input 2 2 8 4" xfId="3020"/>
    <cellStyle name="Input 2 2 9" xfId="994"/>
    <cellStyle name="Input 2 2 9 2" xfId="2837"/>
    <cellStyle name="Input 2 2 9 3" xfId="2691"/>
    <cellStyle name="Input 2 2 9 4" xfId="3028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3" xfId="208"/>
    <cellStyle name="Normal 10 3 2" xfId="2169"/>
    <cellStyle name="Normal 11" xfId="164"/>
    <cellStyle name="Normal 11 2" xfId="186"/>
    <cellStyle name="Normal 11 2 2" xfId="2147"/>
    <cellStyle name="Normal 11 3" xfId="209"/>
    <cellStyle name="Normal 11 3 2" xfId="2170"/>
    <cellStyle name="Normal 11 3 3" xfId="2059"/>
    <cellStyle name="Normal 11 4" xfId="2127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173"/>
    <cellStyle name="Normal 5 2 2 3" xfId="2150"/>
    <cellStyle name="Normal 5 2 3" xfId="182"/>
    <cellStyle name="Normal 5 2 3 2" xfId="2144"/>
    <cellStyle name="Normal 5 2 4" xfId="206"/>
    <cellStyle name="Normal 5 2 4 2" xfId="2167"/>
    <cellStyle name="Normal 5 2 5" xfId="212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4" xfId="203"/>
    <cellStyle name="Normal 8 4 2" xfId="2164"/>
    <cellStyle name="Normal 9" xfId="94"/>
    <cellStyle name="Normal 9 2" xfId="184"/>
    <cellStyle name="Normal 9 2 2" xfId="2145"/>
    <cellStyle name="Normal 9 3" xfId="207"/>
    <cellStyle name="Normal 9 3 2" xfId="2168"/>
    <cellStyle name="Normal 9 4" xfId="2120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2" xfId="1005"/>
    <cellStyle name="Note 2 2 2 2" xfId="2848"/>
    <cellStyle name="Note 2 2 2 3" xfId="2678"/>
    <cellStyle name="Note 2 2 2 4" xfId="3041"/>
    <cellStyle name="Note 2 2 2 5" xfId="2607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3" xfId="1016"/>
    <cellStyle name="Note 2 2 3 2" xfId="2859"/>
    <cellStyle name="Note 2 2 3 3" xfId="2654"/>
    <cellStyle name="Note 2 2 3 4" xfId="3060"/>
    <cellStyle name="Note 2 2 3 5" xfId="2618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5" xfId="2679"/>
    <cellStyle name="Note 2 2 36" xfId="3040"/>
    <cellStyle name="Note 2 2 37" xfId="3111"/>
    <cellStyle name="Note 2 2 38" xfId="2126"/>
    <cellStyle name="Note 2 2 4" xfId="1022"/>
    <cellStyle name="Note 2 2 4 2" xfId="2865"/>
    <cellStyle name="Note 2 2 4 3" xfId="2651"/>
    <cellStyle name="Note 2 2 4 4" xfId="2715"/>
    <cellStyle name="Note 2 2 4 5" xfId="2624"/>
    <cellStyle name="Note 2 2 5" xfId="1023"/>
    <cellStyle name="Note 2 2 5 2" xfId="2866"/>
    <cellStyle name="Note 2 2 5 3" xfId="2753"/>
    <cellStyle name="Note 2 2 5 4" xfId="2987"/>
    <cellStyle name="Note 2 2 5 5" xfId="2625"/>
    <cellStyle name="Note 2 2 6" xfId="1024"/>
    <cellStyle name="Note 2 2 6 2" xfId="2867"/>
    <cellStyle name="Note 2 2 6 3" xfId="2675"/>
    <cellStyle name="Note 2 2 6 4" xfId="3044"/>
    <cellStyle name="Note 2 2 6 5" xfId="2626"/>
    <cellStyle name="Note 2 2 7" xfId="1025"/>
    <cellStyle name="Note 2 2 7 2" xfId="2868"/>
    <cellStyle name="Note 2 2 7 3" xfId="2657"/>
    <cellStyle name="Note 2 2 7 4" xfId="3059"/>
    <cellStyle name="Note 2 2 7 5" xfId="2627"/>
    <cellStyle name="Note 2 2 8" xfId="1026"/>
    <cellStyle name="Note 2 2 8 2" xfId="2869"/>
    <cellStyle name="Note 2 2 8 3" xfId="2087"/>
    <cellStyle name="Note 2 2 8 4" xfId="3097"/>
    <cellStyle name="Note 2 2 8 5" xfId="2628"/>
    <cellStyle name="Note 2 2 9" xfId="1027"/>
    <cellStyle name="Note 2 2 9 2" xfId="2870"/>
    <cellStyle name="Note 2 2 9 3" xfId="2752"/>
    <cellStyle name="Note 2 2 9 4" xfId="2988"/>
    <cellStyle name="Note 2 2 9 5" xfId="2629"/>
    <cellStyle name="Note 2 3" xfId="260"/>
    <cellStyle name="Note 2 3 2" xfId="2759"/>
    <cellStyle name="Note 2 3 3" xfId="2981"/>
    <cellStyle name="Note 2 3 4" xfId="2773"/>
    <cellStyle name="Note 2 4" xfId="2100"/>
    <cellStyle name="Note 2 5" xfId="2035"/>
    <cellStyle name="Note 3" xfId="166"/>
    <cellStyle name="Note 3 2" xfId="2128"/>
    <cellStyle name="Note 4" xfId="190"/>
    <cellStyle name="Note 4 2" xfId="2151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1" xfId="1029"/>
    <cellStyle name="Output 2 2 11 2" xfId="2872"/>
    <cellStyle name="Output 2 2 11 3" xfId="2750"/>
    <cellStyle name="Output 2 2 11 4" xfId="2990"/>
    <cellStyle name="Output 2 2 12" xfId="1030"/>
    <cellStyle name="Output 2 2 12 2" xfId="2873"/>
    <cellStyle name="Output 2 2 12 3" xfId="2649"/>
    <cellStyle name="Output 2 2 12 4" xfId="3062"/>
    <cellStyle name="Output 2 2 13" xfId="1031"/>
    <cellStyle name="Output 2 2 13 2" xfId="2874"/>
    <cellStyle name="Output 2 2 13 3" xfId="2749"/>
    <cellStyle name="Output 2 2 13 4" xfId="2991"/>
    <cellStyle name="Output 2 2 14" xfId="1032"/>
    <cellStyle name="Output 2 2 14 2" xfId="2875"/>
    <cellStyle name="Output 2 2 14 3" xfId="2748"/>
    <cellStyle name="Output 2 2 14 4" xfId="2992"/>
    <cellStyle name="Output 2 2 15" xfId="1033"/>
    <cellStyle name="Output 2 2 15 2" xfId="2876"/>
    <cellStyle name="Output 2 2 15 3" xfId="2674"/>
    <cellStyle name="Output 2 2 15 4" xfId="3045"/>
    <cellStyle name="Output 2 2 16" xfId="1034"/>
    <cellStyle name="Output 2 2 16 2" xfId="2877"/>
    <cellStyle name="Output 2 2 16 3" xfId="2747"/>
    <cellStyle name="Output 2 2 16 4" xfId="2993"/>
    <cellStyle name="Output 2 2 17" xfId="1035"/>
    <cellStyle name="Output 2 2 17 2" xfId="2878"/>
    <cellStyle name="Output 2 2 17 3" xfId="2688"/>
    <cellStyle name="Output 2 2 17 4" xfId="3031"/>
    <cellStyle name="Output 2 2 18" xfId="1036"/>
    <cellStyle name="Output 2 2 18 2" xfId="2879"/>
    <cellStyle name="Output 2 2 18 3" xfId="2673"/>
    <cellStyle name="Output 2 2 18 4" xfId="2771"/>
    <cellStyle name="Output 2 2 19" xfId="1037"/>
    <cellStyle name="Output 2 2 19 2" xfId="2880"/>
    <cellStyle name="Output 2 2 19 3" xfId="2094"/>
    <cellStyle name="Output 2 2 19 4" xfId="3099"/>
    <cellStyle name="Output 2 2 2" xfId="1038"/>
    <cellStyle name="Output 2 2 2 2" xfId="2881"/>
    <cellStyle name="Output 2 2 2 3" xfId="2772"/>
    <cellStyle name="Output 2 2 2 4" xfId="3106"/>
    <cellStyle name="Output 2 2 20" xfId="1039"/>
    <cellStyle name="Output 2 2 20 2" xfId="2882"/>
    <cellStyle name="Output 2 2 20 3" xfId="2746"/>
    <cellStyle name="Output 2 2 20 4" xfId="2994"/>
    <cellStyle name="Output 2 2 21" xfId="1040"/>
    <cellStyle name="Output 2 2 21 2" xfId="2883"/>
    <cellStyle name="Output 2 2 21 3" xfId="2745"/>
    <cellStyle name="Output 2 2 21 4" xfId="2995"/>
    <cellStyle name="Output 2 2 22" xfId="1041"/>
    <cellStyle name="Output 2 2 22 2" xfId="2884"/>
    <cellStyle name="Output 2 2 22 3" xfId="2744"/>
    <cellStyle name="Output 2 2 22 4" xfId="2996"/>
    <cellStyle name="Output 2 2 23" xfId="1042"/>
    <cellStyle name="Output 2 2 23 2" xfId="2885"/>
    <cellStyle name="Output 2 2 23 3" xfId="2743"/>
    <cellStyle name="Output 2 2 23 4" xfId="2997"/>
    <cellStyle name="Output 2 2 24" xfId="1043"/>
    <cellStyle name="Output 2 2 24 2" xfId="2886"/>
    <cellStyle name="Output 2 2 24 3" xfId="2742"/>
    <cellStyle name="Output 2 2 24 4" xfId="2998"/>
    <cellStyle name="Output 2 2 25" xfId="1044"/>
    <cellStyle name="Output 2 2 25 2" xfId="2887"/>
    <cellStyle name="Output 2 2 25 3" xfId="2741"/>
    <cellStyle name="Output 2 2 25 4" xfId="2999"/>
    <cellStyle name="Output 2 2 26" xfId="1045"/>
    <cellStyle name="Output 2 2 26 2" xfId="2888"/>
    <cellStyle name="Output 2 2 26 3" xfId="3104"/>
    <cellStyle name="Output 2 2 26 4" xfId="3114"/>
    <cellStyle name="Output 2 2 27" xfId="1046"/>
    <cellStyle name="Output 2 2 27 2" xfId="2889"/>
    <cellStyle name="Output 2 2 27 3" xfId="2740"/>
    <cellStyle name="Output 2 2 27 4" xfId="3000"/>
    <cellStyle name="Output 2 2 28" xfId="1047"/>
    <cellStyle name="Output 2 2 28 2" xfId="2890"/>
    <cellStyle name="Output 2 2 28 3" xfId="2690"/>
    <cellStyle name="Output 2 2 28 4" xfId="3029"/>
    <cellStyle name="Output 2 2 29" xfId="1048"/>
    <cellStyle name="Output 2 2 29 2" xfId="2891"/>
    <cellStyle name="Output 2 2 29 3" xfId="2710"/>
    <cellStyle name="Output 2 2 29 4" xfId="3015"/>
    <cellStyle name="Output 2 2 3" xfId="1049"/>
    <cellStyle name="Output 2 2 3 2" xfId="2892"/>
    <cellStyle name="Output 2 2 3 3" xfId="2699"/>
    <cellStyle name="Output 2 2 3 4" xfId="3022"/>
    <cellStyle name="Output 2 2 30" xfId="1050"/>
    <cellStyle name="Output 2 2 30 2" xfId="2893"/>
    <cellStyle name="Output 2 2 30 3" xfId="2689"/>
    <cellStyle name="Output 2 2 30 4" xfId="3030"/>
    <cellStyle name="Output 2 2 31" xfId="1051"/>
    <cellStyle name="Output 2 2 31 2" xfId="2894"/>
    <cellStyle name="Output 2 2 31 3" xfId="2709"/>
    <cellStyle name="Output 2 2 31 4" xfId="3016"/>
    <cellStyle name="Output 2 2 32" xfId="1052"/>
    <cellStyle name="Output 2 2 32 2" xfId="2895"/>
    <cellStyle name="Output 2 2 32 3" xfId="2698"/>
    <cellStyle name="Output 2 2 32 4" xfId="3023"/>
    <cellStyle name="Output 2 2 33" xfId="1053"/>
    <cellStyle name="Output 2 2 33 2" xfId="2896"/>
    <cellStyle name="Output 2 2 33 3" xfId="2092"/>
    <cellStyle name="Output 2 2 33 4" xfId="3096"/>
    <cellStyle name="Output 2 2 34" xfId="1054"/>
    <cellStyle name="Output 2 2 34 2" xfId="2897"/>
    <cellStyle name="Output 2 2 34 3" xfId="2091"/>
    <cellStyle name="Output 2 2 34 4" xfId="3100"/>
    <cellStyle name="Output 2 2 35" xfId="2680"/>
    <cellStyle name="Output 2 2 36" xfId="3039"/>
    <cellStyle name="Output 2 2 37" xfId="3110"/>
    <cellStyle name="Output 2 2 4" xfId="1055"/>
    <cellStyle name="Output 2 2 4 2" xfId="2898"/>
    <cellStyle name="Output 2 2 4 3" xfId="2672"/>
    <cellStyle name="Output 2 2 4 4" xfId="3046"/>
    <cellStyle name="Output 2 2 5" xfId="1056"/>
    <cellStyle name="Output 2 2 5 2" xfId="2899"/>
    <cellStyle name="Output 2 2 5 3" xfId="2658"/>
    <cellStyle name="Output 2 2 5 4" xfId="3058"/>
    <cellStyle name="Output 2 2 6" xfId="1057"/>
    <cellStyle name="Output 2 2 6 2" xfId="2900"/>
    <cellStyle name="Output 2 2 6 3" xfId="2640"/>
    <cellStyle name="Output 2 2 6 4" xfId="3070"/>
    <cellStyle name="Output 2 2 7" xfId="1058"/>
    <cellStyle name="Output 2 2 7 2" xfId="2901"/>
    <cellStyle name="Output 2 2 7 3" xfId="2090"/>
    <cellStyle name="Output 2 2 7 4" xfId="3086"/>
    <cellStyle name="Output 2 2 8" xfId="1059"/>
    <cellStyle name="Output 2 2 8 2" xfId="2902"/>
    <cellStyle name="Output 2 2 8 3" xfId="2671"/>
    <cellStyle name="Output 2 2 8 4" xfId="3047"/>
    <cellStyle name="Output 2 2 9" xfId="1060"/>
    <cellStyle name="Output 2 2 9 2" xfId="2903"/>
    <cellStyle name="Output 2 2 9 3" xfId="2638"/>
    <cellStyle name="Output 2 2 9 4" xfId="3072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1" xfId="1062"/>
    <cellStyle name="Total 2 2 11 2" xfId="2905"/>
    <cellStyle name="Total 2 2 11 3" xfId="2739"/>
    <cellStyle name="Total 2 2 11 4" xfId="3001"/>
    <cellStyle name="Total 2 2 12" xfId="1063"/>
    <cellStyle name="Total 2 2 12 2" xfId="2906"/>
    <cellStyle name="Total 2 2 12 3" xfId="2738"/>
    <cellStyle name="Total 2 2 12 4" xfId="3002"/>
    <cellStyle name="Total 2 2 13" xfId="1064"/>
    <cellStyle name="Total 2 2 13 2" xfId="2907"/>
    <cellStyle name="Total 2 2 13 3" xfId="2737"/>
    <cellStyle name="Total 2 2 13 4" xfId="3003"/>
    <cellStyle name="Total 2 2 14" xfId="1065"/>
    <cellStyle name="Total 2 2 14 2" xfId="2908"/>
    <cellStyle name="Total 2 2 14 3" xfId="2736"/>
    <cellStyle name="Total 2 2 14 4" xfId="3004"/>
    <cellStyle name="Total 2 2 15" xfId="1066"/>
    <cellStyle name="Total 2 2 15 2" xfId="2909"/>
    <cellStyle name="Total 2 2 15 3" xfId="2735"/>
    <cellStyle name="Total 2 2 15 4" xfId="3005"/>
    <cellStyle name="Total 2 2 16" xfId="1067"/>
    <cellStyle name="Total 2 2 16 2" xfId="2910"/>
    <cellStyle name="Total 2 2 16 3" xfId="2734"/>
    <cellStyle name="Total 2 2 16 4" xfId="3006"/>
    <cellStyle name="Total 2 2 17" xfId="1068"/>
    <cellStyle name="Total 2 2 17 2" xfId="2911"/>
    <cellStyle name="Total 2 2 17 3" xfId="2733"/>
    <cellStyle name="Total 2 2 17 4" xfId="3007"/>
    <cellStyle name="Total 2 2 18" xfId="1069"/>
    <cellStyle name="Total 2 2 18 2" xfId="2912"/>
    <cellStyle name="Total 2 2 18 3" xfId="2643"/>
    <cellStyle name="Total 2 2 18 4" xfId="3067"/>
    <cellStyle name="Total 2 2 19" xfId="1070"/>
    <cellStyle name="Total 2 2 19 2" xfId="2913"/>
    <cellStyle name="Total 2 2 19 3" xfId="2088"/>
    <cellStyle name="Total 2 2 19 4" xfId="3085"/>
    <cellStyle name="Total 2 2 2" xfId="1071"/>
    <cellStyle name="Total 2 2 2 2" xfId="2914"/>
    <cellStyle name="Total 2 2 2 3" xfId="2669"/>
    <cellStyle name="Total 2 2 2 4" xfId="3049"/>
    <cellStyle name="Total 2 2 20" xfId="1072"/>
    <cellStyle name="Total 2 2 20 2" xfId="2915"/>
    <cellStyle name="Total 2 2 20 3" xfId="2634"/>
    <cellStyle name="Total 2 2 20 4" xfId="3076"/>
    <cellStyle name="Total 2 2 21" xfId="1073"/>
    <cellStyle name="Total 2 2 21 2" xfId="2916"/>
    <cellStyle name="Total 2 2 21 3" xfId="2093"/>
    <cellStyle name="Total 2 2 21 4" xfId="3088"/>
    <cellStyle name="Total 2 2 22" xfId="1074"/>
    <cellStyle name="Total 2 2 22 2" xfId="2917"/>
    <cellStyle name="Total 2 2 22 3" xfId="2668"/>
    <cellStyle name="Total 2 2 22 4" xfId="3050"/>
    <cellStyle name="Total 2 2 23" xfId="1075"/>
    <cellStyle name="Total 2 2 23 2" xfId="2918"/>
    <cellStyle name="Total 2 2 23 3" xfId="2636"/>
    <cellStyle name="Total 2 2 23 4" xfId="3074"/>
    <cellStyle name="Total 2 2 24" xfId="1076"/>
    <cellStyle name="Total 2 2 24 2" xfId="2919"/>
    <cellStyle name="Total 2 2 24 3" xfId="2084"/>
    <cellStyle name="Total 2 2 24 4" xfId="3089"/>
    <cellStyle name="Total 2 2 25" xfId="1077"/>
    <cellStyle name="Total 2 2 25 2" xfId="2920"/>
    <cellStyle name="Total 2 2 25 3" xfId="2667"/>
    <cellStyle name="Total 2 2 25 4" xfId="3051"/>
    <cellStyle name="Total 2 2 26" xfId="1078"/>
    <cellStyle name="Total 2 2 26 2" xfId="2921"/>
    <cellStyle name="Total 2 2 26 3" xfId="2644"/>
    <cellStyle name="Total 2 2 26 4" xfId="3066"/>
    <cellStyle name="Total 2 2 27" xfId="1079"/>
    <cellStyle name="Total 2 2 27 2" xfId="2922"/>
    <cellStyle name="Total 2 2 27 3" xfId="2081"/>
    <cellStyle name="Total 2 2 27 4" xfId="3090"/>
    <cellStyle name="Total 2 2 28" xfId="1080"/>
    <cellStyle name="Total 2 2 28 2" xfId="2923"/>
    <cellStyle name="Total 2 2 28 3" xfId="2666"/>
    <cellStyle name="Total 2 2 28 4" xfId="3052"/>
    <cellStyle name="Total 2 2 29" xfId="1081"/>
    <cellStyle name="Total 2 2 29 2" xfId="2924"/>
    <cellStyle name="Total 2 2 29 3" xfId="2635"/>
    <cellStyle name="Total 2 2 29 4" xfId="3075"/>
    <cellStyle name="Total 2 2 3" xfId="1082"/>
    <cellStyle name="Total 2 2 3 2" xfId="2925"/>
    <cellStyle name="Total 2 2 3 3" xfId="2082"/>
    <cellStyle name="Total 2 2 3 4" xfId="3091"/>
    <cellStyle name="Total 2 2 30" xfId="1083"/>
    <cellStyle name="Total 2 2 30 2" xfId="2926"/>
    <cellStyle name="Total 2 2 30 3" xfId="2665"/>
    <cellStyle name="Total 2 2 30 4" xfId="3053"/>
    <cellStyle name="Total 2 2 31" xfId="1084"/>
    <cellStyle name="Total 2 2 31 2" xfId="2927"/>
    <cellStyle name="Total 2 2 31 3" xfId="2641"/>
    <cellStyle name="Total 2 2 31 4" xfId="3069"/>
    <cellStyle name="Total 2 2 32" xfId="1085"/>
    <cellStyle name="Total 2 2 32 2" xfId="2928"/>
    <cellStyle name="Total 2 2 32 3" xfId="2123"/>
    <cellStyle name="Total 2 2 32 4" xfId="3087"/>
    <cellStyle name="Total 2 2 33" xfId="1086"/>
    <cellStyle name="Total 2 2 33 2" xfId="2929"/>
    <cellStyle name="Total 2 2 33 3" xfId="2664"/>
    <cellStyle name="Total 2 2 33 4" xfId="3054"/>
    <cellStyle name="Total 2 2 34" xfId="1087"/>
    <cellStyle name="Total 2 2 34 2" xfId="2930"/>
    <cellStyle name="Total 2 2 34 3" xfId="2639"/>
    <cellStyle name="Total 2 2 34 4" xfId="3071"/>
    <cellStyle name="Total 2 2 35" xfId="2685"/>
    <cellStyle name="Total 2 2 36" xfId="3034"/>
    <cellStyle name="Total 2 2 37" xfId="3109"/>
    <cellStyle name="Total 2 2 4" xfId="1088"/>
    <cellStyle name="Total 2 2 4 2" xfId="2931"/>
    <cellStyle name="Total 2 2 4 3" xfId="2095"/>
    <cellStyle name="Total 2 2 4 4" xfId="3080"/>
    <cellStyle name="Total 2 2 5" xfId="1089"/>
    <cellStyle name="Total 2 2 5 2" xfId="2932"/>
    <cellStyle name="Total 2 2 5 3" xfId="2732"/>
    <cellStyle name="Total 2 2 5 4" xfId="3008"/>
    <cellStyle name="Total 2 2 6" xfId="1090"/>
    <cellStyle name="Total 2 2 6 2" xfId="2933"/>
    <cellStyle name="Total 2 2 6 3" xfId="2731"/>
    <cellStyle name="Total 2 2 6 4" xfId="3009"/>
    <cellStyle name="Total 2 2 7" xfId="1091"/>
    <cellStyle name="Total 2 2 7 2" xfId="2934"/>
    <cellStyle name="Total 2 2 7 3" xfId="2730"/>
    <cellStyle name="Total 2 2 7 4" xfId="3010"/>
    <cellStyle name="Total 2 2 8" xfId="1092"/>
    <cellStyle name="Total 2 2 8 2" xfId="2935"/>
    <cellStyle name="Total 2 2 8 3" xfId="2729"/>
    <cellStyle name="Total 2 2 8 4" xfId="3011"/>
    <cellStyle name="Total 2 2 9" xfId="1093"/>
    <cellStyle name="Total 2 2 9 2" xfId="2936"/>
    <cellStyle name="Total 2 2 9 3" xfId="2728"/>
    <cellStyle name="Total 2 2 9 4" xfId="3012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3" xfId="217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3" xfId="2176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19"/>
  <sheetViews>
    <sheetView zoomScale="85" zoomScaleNormal="85" workbookViewId="0">
      <selection activeCell="A5" sqref="A5:H6"/>
    </sheetView>
  </sheetViews>
  <sheetFormatPr defaultColWidth="9.140625" defaultRowHeight="17.25"/>
  <cols>
    <col min="1" max="1" width="9.140625" style="15"/>
    <col min="2" max="2" width="9.140625" style="15" customWidth="1"/>
    <col min="3" max="3" width="54.140625" style="15" customWidth="1"/>
    <col min="4" max="4" width="16.42578125" style="15" customWidth="1"/>
    <col min="5" max="8" width="20.42578125" style="15" customWidth="1"/>
    <col min="9" max="9" width="15.42578125" style="15" bestFit="1" customWidth="1"/>
    <col min="10" max="10" width="13.7109375" style="15" bestFit="1" customWidth="1"/>
    <col min="11" max="16384" width="9.140625" style="15"/>
  </cols>
  <sheetData>
    <row r="1" spans="1:10" s="107" customFormat="1" ht="26.65" customHeight="1">
      <c r="A1" s="106"/>
      <c r="B1" s="16"/>
      <c r="C1" s="16"/>
      <c r="D1" s="16"/>
      <c r="E1" s="106"/>
      <c r="F1" s="158" t="s">
        <v>14</v>
      </c>
      <c r="G1" s="158"/>
      <c r="H1" s="158"/>
    </row>
    <row r="2" spans="1:10">
      <c r="A2" s="17"/>
      <c r="B2" s="17"/>
      <c r="C2" s="17"/>
      <c r="D2" s="17"/>
      <c r="E2" s="108"/>
      <c r="F2" s="159" t="s">
        <v>50</v>
      </c>
      <c r="G2" s="159"/>
      <c r="H2" s="159"/>
    </row>
    <row r="3" spans="1:10">
      <c r="A3" s="17"/>
      <c r="B3" s="17"/>
      <c r="C3" s="17"/>
      <c r="D3" s="17"/>
      <c r="E3" s="108"/>
      <c r="F3" s="159" t="s">
        <v>15</v>
      </c>
      <c r="G3" s="159"/>
      <c r="H3" s="159"/>
    </row>
    <row r="4" spans="1:10">
      <c r="A4" s="97"/>
      <c r="B4" s="97"/>
      <c r="C4" s="18"/>
      <c r="D4" s="108"/>
      <c r="E4" s="108"/>
      <c r="F4" s="108"/>
      <c r="G4" s="108"/>
      <c r="H4" s="108"/>
    </row>
    <row r="5" spans="1:10" ht="37.5" customHeight="1">
      <c r="A5" s="160" t="s">
        <v>70</v>
      </c>
      <c r="B5" s="161"/>
      <c r="C5" s="161"/>
      <c r="D5" s="161"/>
      <c r="E5" s="161"/>
      <c r="F5" s="161"/>
      <c r="G5" s="161"/>
      <c r="H5" s="161"/>
    </row>
    <row r="6" spans="1:10" ht="37.5" customHeight="1">
      <c r="A6" s="161"/>
      <c r="B6" s="161"/>
      <c r="C6" s="161"/>
      <c r="D6" s="161"/>
      <c r="E6" s="161"/>
      <c r="F6" s="161"/>
      <c r="G6" s="161"/>
      <c r="H6" s="161"/>
    </row>
    <row r="7" spans="1:10">
      <c r="E7" s="108"/>
      <c r="F7" s="108"/>
      <c r="G7" s="108"/>
    </row>
    <row r="8" spans="1:10">
      <c r="A8" s="109"/>
      <c r="B8" s="109"/>
      <c r="C8" s="109"/>
      <c r="D8" s="101"/>
      <c r="E8" s="108"/>
      <c r="F8" s="108"/>
      <c r="G8" s="162" t="s">
        <v>9</v>
      </c>
      <c r="H8" s="162"/>
    </row>
    <row r="9" spans="1:10" ht="45" customHeight="1">
      <c r="A9" s="149" t="s">
        <v>28</v>
      </c>
      <c r="B9" s="150"/>
      <c r="C9" s="151" t="s">
        <v>29</v>
      </c>
      <c r="D9" s="153" t="s">
        <v>30</v>
      </c>
      <c r="E9" s="155" t="s">
        <v>41</v>
      </c>
      <c r="F9" s="156"/>
      <c r="G9" s="156"/>
      <c r="H9" s="157"/>
    </row>
    <row r="10" spans="1:10" ht="103.5">
      <c r="A10" s="19" t="s">
        <v>10</v>
      </c>
      <c r="B10" s="19" t="s">
        <v>11</v>
      </c>
      <c r="C10" s="152"/>
      <c r="D10" s="154"/>
      <c r="E10" s="20" t="s">
        <v>31</v>
      </c>
      <c r="F10" s="20" t="s">
        <v>32</v>
      </c>
      <c r="G10" s="20" t="s">
        <v>33</v>
      </c>
      <c r="H10" s="20" t="s">
        <v>34</v>
      </c>
    </row>
    <row r="11" spans="1:10">
      <c r="A11" s="19"/>
      <c r="B11" s="19"/>
      <c r="C11" s="21" t="s">
        <v>35</v>
      </c>
      <c r="D11" s="91">
        <f>SUM(E11:H11)</f>
        <v>0</v>
      </c>
      <c r="E11" s="22">
        <f>+E13</f>
        <v>0</v>
      </c>
      <c r="F11" s="22">
        <f>+F13</f>
        <v>0</v>
      </c>
      <c r="G11" s="22">
        <f>+G13</f>
        <v>0</v>
      </c>
      <c r="H11" s="22">
        <f>+H13</f>
        <v>0</v>
      </c>
      <c r="I11" s="48"/>
      <c r="J11" s="48"/>
    </row>
    <row r="12" spans="1:10">
      <c r="A12" s="19"/>
      <c r="B12" s="19"/>
      <c r="C12" s="21" t="s">
        <v>36</v>
      </c>
      <c r="D12" s="91"/>
      <c r="E12" s="22"/>
      <c r="F12" s="22"/>
      <c r="G12" s="22"/>
      <c r="H12" s="22"/>
      <c r="I12" s="48"/>
      <c r="J12" s="110"/>
    </row>
    <row r="13" spans="1:10" ht="51.75">
      <c r="A13" s="23"/>
      <c r="B13" s="24"/>
      <c r="C13" s="24" t="s">
        <v>13</v>
      </c>
      <c r="D13" s="91">
        <f>SUM(E13:H13)</f>
        <v>0</v>
      </c>
      <c r="E13" s="91">
        <f>E15</f>
        <v>0</v>
      </c>
      <c r="F13" s="91">
        <f t="shared" ref="F13:H13" si="0">F15</f>
        <v>0</v>
      </c>
      <c r="G13" s="91">
        <f t="shared" si="0"/>
        <v>0</v>
      </c>
      <c r="H13" s="91">
        <f t="shared" si="0"/>
        <v>0</v>
      </c>
      <c r="I13" s="48"/>
    </row>
    <row r="14" spans="1:10">
      <c r="A14" s="23"/>
      <c r="B14" s="23"/>
      <c r="C14" s="23" t="s">
        <v>37</v>
      </c>
      <c r="D14" s="91"/>
      <c r="E14" s="25"/>
      <c r="F14" s="25"/>
      <c r="G14" s="25"/>
      <c r="H14" s="25"/>
    </row>
    <row r="15" spans="1:10" s="85" customFormat="1" ht="34.5">
      <c r="A15" s="83">
        <v>1236</v>
      </c>
      <c r="B15" s="104">
        <v>32003</v>
      </c>
      <c r="C15" s="105" t="s">
        <v>55</v>
      </c>
      <c r="D15" s="84">
        <f>SUM(E15:H15)</f>
        <v>0</v>
      </c>
      <c r="E15" s="91">
        <f>+E17+E18</f>
        <v>0</v>
      </c>
      <c r="F15" s="91">
        <f t="shared" ref="F15:H15" si="1">+F17+F18</f>
        <v>0</v>
      </c>
      <c r="G15" s="91">
        <f t="shared" si="1"/>
        <v>0</v>
      </c>
      <c r="H15" s="91">
        <f t="shared" si="1"/>
        <v>0</v>
      </c>
    </row>
    <row r="16" spans="1:10" s="90" customFormat="1">
      <c r="A16" s="86"/>
      <c r="B16" s="86"/>
      <c r="C16" s="87" t="s">
        <v>8</v>
      </c>
      <c r="D16" s="52"/>
      <c r="E16" s="88"/>
      <c r="F16" s="89"/>
      <c r="G16" s="89"/>
      <c r="H16" s="89"/>
    </row>
    <row r="17" spans="1:8" s="56" customFormat="1" ht="34.5">
      <c r="A17" s="53"/>
      <c r="B17" s="53"/>
      <c r="C17" s="105" t="s">
        <v>55</v>
      </c>
      <c r="D17" s="54">
        <f>SUM(E17:H17)</f>
        <v>-41480.1</v>
      </c>
      <c r="E17" s="55">
        <v>-41480.1</v>
      </c>
      <c r="F17" s="91">
        <v>0</v>
      </c>
      <c r="G17" s="91">
        <v>0</v>
      </c>
      <c r="H17" s="91">
        <v>0</v>
      </c>
    </row>
    <row r="18" spans="1:8" s="56" customFormat="1">
      <c r="A18" s="53"/>
      <c r="B18" s="53"/>
      <c r="C18" s="39" t="s">
        <v>56</v>
      </c>
      <c r="D18" s="54">
        <f>SUM(E18:H18)</f>
        <v>41480.1</v>
      </c>
      <c r="E18" s="55">
        <f>+E19</f>
        <v>41480.1</v>
      </c>
      <c r="F18" s="91">
        <f t="shared" ref="F18" si="2">+F19</f>
        <v>0</v>
      </c>
      <c r="G18" s="91">
        <f t="shared" ref="G18" si="3">+G19</f>
        <v>0</v>
      </c>
      <c r="H18" s="91">
        <f t="shared" ref="H18" si="4">+H19</f>
        <v>0</v>
      </c>
    </row>
    <row r="19" spans="1:8" s="60" customFormat="1">
      <c r="A19" s="103"/>
      <c r="B19" s="103"/>
      <c r="C19" s="57" t="s">
        <v>68</v>
      </c>
      <c r="D19" s="58">
        <f t="shared" ref="D19" si="5">+E19+F19+G19+H19</f>
        <v>41480.1</v>
      </c>
      <c r="E19" s="59">
        <v>41480.1</v>
      </c>
      <c r="F19" s="91"/>
      <c r="G19" s="91"/>
      <c r="H19" s="91"/>
    </row>
  </sheetData>
  <mergeCells count="9"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1"/>
  <sheetViews>
    <sheetView zoomScale="90" zoomScaleNormal="90" zoomScaleSheetLayoutView="100" workbookViewId="0">
      <selection activeCell="F22" sqref="F22"/>
    </sheetView>
  </sheetViews>
  <sheetFormatPr defaultColWidth="9.140625" defaultRowHeight="17.25"/>
  <cols>
    <col min="1" max="3" width="8.140625" style="2" customWidth="1"/>
    <col min="4" max="4" width="11.5703125" style="2" customWidth="1"/>
    <col min="5" max="5" width="16.140625" style="2" customWidth="1"/>
    <col min="6" max="6" width="62.140625" style="2" customWidth="1"/>
    <col min="7" max="7" width="29.28515625" style="2" customWidth="1"/>
    <col min="8" max="8" width="26.42578125" style="2" customWidth="1"/>
    <col min="9" max="11" width="15" style="2" customWidth="1"/>
    <col min="12" max="16384" width="9.140625" style="2"/>
  </cols>
  <sheetData>
    <row r="1" spans="1:8" s="129" customFormat="1" ht="37.5" customHeight="1">
      <c r="F1" s="163" t="s">
        <v>86</v>
      </c>
      <c r="G1" s="163"/>
      <c r="H1" s="163"/>
    </row>
    <row r="2" spans="1:8" s="130" customFormat="1" ht="17.649999999999999" customHeight="1">
      <c r="F2" s="164" t="s">
        <v>45</v>
      </c>
      <c r="G2" s="164"/>
      <c r="H2" s="164"/>
    </row>
    <row r="3" spans="1:8" s="130" customFormat="1" ht="17.649999999999999" customHeight="1">
      <c r="F3" s="164" t="s">
        <v>5</v>
      </c>
      <c r="G3" s="164"/>
      <c r="H3" s="164"/>
    </row>
    <row r="4" spans="1:8" ht="13.7" customHeight="1"/>
    <row r="5" spans="1:8" ht="13.7" customHeight="1"/>
    <row r="6" spans="1:8" ht="13.7" customHeight="1"/>
    <row r="7" spans="1:8" ht="52.5" customHeight="1">
      <c r="A7" s="165" t="s">
        <v>88</v>
      </c>
      <c r="B7" s="165"/>
      <c r="C7" s="165"/>
      <c r="D7" s="165"/>
      <c r="E7" s="165"/>
      <c r="F7" s="165"/>
      <c r="G7" s="165"/>
      <c r="H7" s="165"/>
    </row>
    <row r="8" spans="1:8">
      <c r="A8" s="132"/>
      <c r="B8" s="132"/>
      <c r="C8" s="132"/>
      <c r="D8" s="132"/>
      <c r="E8" s="132"/>
      <c r="F8" s="132"/>
      <c r="G8" s="132"/>
      <c r="H8" s="132"/>
    </row>
    <row r="10" spans="1:8">
      <c r="H10" s="130" t="s">
        <v>9</v>
      </c>
    </row>
    <row r="11" spans="1:8" s="113" customFormat="1" ht="79.5" customHeight="1">
      <c r="A11" s="166" t="s">
        <v>89</v>
      </c>
      <c r="B11" s="166"/>
      <c r="C11" s="166"/>
      <c r="D11" s="166" t="s">
        <v>73</v>
      </c>
      <c r="E11" s="166"/>
      <c r="F11" s="166" t="s">
        <v>74</v>
      </c>
      <c r="G11" s="167" t="s">
        <v>75</v>
      </c>
      <c r="H11" s="168"/>
    </row>
    <row r="12" spans="1:8" s="113" customFormat="1" ht="34.5">
      <c r="A12" s="131" t="s">
        <v>90</v>
      </c>
      <c r="B12" s="131" t="s">
        <v>91</v>
      </c>
      <c r="C12" s="131" t="s">
        <v>92</v>
      </c>
      <c r="D12" s="131" t="s">
        <v>76</v>
      </c>
      <c r="E12" s="131" t="s">
        <v>11</v>
      </c>
      <c r="F12" s="166"/>
      <c r="G12" s="131" t="s">
        <v>6</v>
      </c>
      <c r="H12" s="131" t="s">
        <v>7</v>
      </c>
    </row>
    <row r="13" spans="1:8" s="113" customFormat="1" ht="34.9" customHeight="1">
      <c r="A13" s="137"/>
      <c r="B13" s="137"/>
      <c r="C13" s="137"/>
      <c r="D13" s="131"/>
      <c r="E13" s="131"/>
      <c r="F13" s="133" t="s">
        <v>77</v>
      </c>
      <c r="G13" s="114">
        <f t="shared" ref="G13:H13" si="0">+G15</f>
        <v>0</v>
      </c>
      <c r="H13" s="114">
        <f t="shared" si="0"/>
        <v>0</v>
      </c>
    </row>
    <row r="14" spans="1:8" s="113" customFormat="1">
      <c r="A14" s="137"/>
      <c r="B14" s="137"/>
      <c r="C14" s="137"/>
      <c r="D14" s="131"/>
      <c r="E14" s="131"/>
      <c r="F14" s="137" t="s">
        <v>78</v>
      </c>
      <c r="G14" s="115"/>
      <c r="H14" s="115"/>
    </row>
    <row r="15" spans="1:8" s="113" customFormat="1" ht="34.5">
      <c r="A15" s="137"/>
      <c r="B15" s="137"/>
      <c r="C15" s="137"/>
      <c r="D15" s="131"/>
      <c r="E15" s="131"/>
      <c r="F15" s="134" t="s">
        <v>13</v>
      </c>
      <c r="G15" s="115">
        <f t="shared" ref="G15:H15" si="1">+G16</f>
        <v>0</v>
      </c>
      <c r="H15" s="115">
        <f t="shared" si="1"/>
        <v>0</v>
      </c>
    </row>
    <row r="16" spans="1:8" s="113" customFormat="1" ht="17.649999999999999" customHeight="1">
      <c r="A16" s="175" t="s">
        <v>93</v>
      </c>
      <c r="B16" s="176"/>
      <c r="C16" s="177"/>
      <c r="D16" s="142"/>
      <c r="E16" s="143"/>
      <c r="F16" s="134" t="s">
        <v>96</v>
      </c>
      <c r="G16" s="115">
        <f>G18</f>
        <v>0</v>
      </c>
      <c r="H16" s="115">
        <f>H18</f>
        <v>0</v>
      </c>
    </row>
    <row r="17" spans="1:16" s="113" customFormat="1" ht="16.899999999999999" customHeight="1">
      <c r="A17" s="175"/>
      <c r="B17" s="176"/>
      <c r="C17" s="178"/>
      <c r="D17" s="144"/>
      <c r="E17" s="145"/>
      <c r="F17" s="137" t="s">
        <v>8</v>
      </c>
      <c r="G17" s="117"/>
      <c r="H17" s="116"/>
    </row>
    <row r="18" spans="1:16" s="113" customFormat="1">
      <c r="A18" s="175"/>
      <c r="B18" s="138" t="s">
        <v>95</v>
      </c>
      <c r="C18" s="139"/>
      <c r="D18" s="147"/>
      <c r="E18" s="145"/>
      <c r="F18" s="134" t="s">
        <v>98</v>
      </c>
      <c r="G18" s="117">
        <f t="shared" ref="G18:H18" si="2">+G20</f>
        <v>0</v>
      </c>
      <c r="H18" s="117">
        <f t="shared" si="2"/>
        <v>0</v>
      </c>
    </row>
    <row r="19" spans="1:16" s="113" customFormat="1" ht="16.899999999999999" customHeight="1">
      <c r="A19" s="175"/>
      <c r="B19" s="139"/>
      <c r="C19" s="139"/>
      <c r="D19" s="147"/>
      <c r="E19" s="145"/>
      <c r="F19" s="137" t="s">
        <v>8</v>
      </c>
      <c r="G19" s="117"/>
      <c r="H19" s="117"/>
    </row>
    <row r="20" spans="1:16" s="113" customFormat="1">
      <c r="A20" s="175"/>
      <c r="B20" s="139"/>
      <c r="C20" s="140"/>
      <c r="D20" s="147"/>
      <c r="E20" s="145"/>
      <c r="F20" s="134" t="s">
        <v>57</v>
      </c>
      <c r="G20" s="117">
        <f t="shared" ref="G20:H20" si="3">+G22</f>
        <v>0</v>
      </c>
      <c r="H20" s="117">
        <f t="shared" si="3"/>
        <v>0</v>
      </c>
    </row>
    <row r="21" spans="1:16" s="113" customFormat="1" ht="16.899999999999999" customHeight="1">
      <c r="A21" s="175"/>
      <c r="B21" s="139"/>
      <c r="C21" s="169" t="s">
        <v>94</v>
      </c>
      <c r="D21" s="147"/>
      <c r="E21" s="145"/>
      <c r="F21" s="137" t="s">
        <v>8</v>
      </c>
      <c r="G21" s="117"/>
      <c r="H21" s="117"/>
    </row>
    <row r="22" spans="1:16" s="113" customFormat="1" ht="34.5">
      <c r="A22" s="175"/>
      <c r="B22" s="139"/>
      <c r="C22" s="170"/>
      <c r="D22" s="147"/>
      <c r="E22" s="145"/>
      <c r="F22" s="136" t="s">
        <v>97</v>
      </c>
      <c r="G22" s="117">
        <f t="shared" ref="G22:H22" si="4">+G24</f>
        <v>0</v>
      </c>
      <c r="H22" s="117">
        <f t="shared" si="4"/>
        <v>0</v>
      </c>
    </row>
    <row r="23" spans="1:16" s="113" customFormat="1" ht="16.899999999999999" customHeight="1">
      <c r="A23" s="175"/>
      <c r="B23" s="139"/>
      <c r="C23" s="170"/>
      <c r="D23" s="147"/>
      <c r="E23" s="146"/>
      <c r="F23" s="137" t="s">
        <v>8</v>
      </c>
      <c r="G23" s="117"/>
      <c r="H23" s="117"/>
    </row>
    <row r="24" spans="1:16" s="113" customFormat="1" ht="39.200000000000003" customHeight="1">
      <c r="A24" s="175"/>
      <c r="B24" s="139"/>
      <c r="C24" s="170"/>
      <c r="D24" s="172">
        <v>1236</v>
      </c>
      <c r="E24" s="173" t="s">
        <v>79</v>
      </c>
      <c r="F24" s="173"/>
      <c r="G24" s="115">
        <f>+G26</f>
        <v>0</v>
      </c>
      <c r="H24" s="115">
        <f>+H26</f>
        <v>0</v>
      </c>
      <c r="I24" s="126"/>
      <c r="J24" s="126"/>
      <c r="K24" s="126"/>
      <c r="L24" s="126"/>
      <c r="M24" s="126"/>
      <c r="N24" s="126"/>
      <c r="O24" s="126"/>
      <c r="P24" s="126"/>
    </row>
    <row r="25" spans="1:16" s="113" customFormat="1" ht="16.899999999999999" customHeight="1">
      <c r="A25" s="175"/>
      <c r="B25" s="139"/>
      <c r="C25" s="170"/>
      <c r="D25" s="172"/>
      <c r="E25" s="135"/>
      <c r="F25" s="137" t="s">
        <v>8</v>
      </c>
      <c r="G25" s="115"/>
      <c r="H25" s="115"/>
      <c r="I25" s="126"/>
      <c r="J25" s="126"/>
      <c r="K25" s="126"/>
      <c r="L25" s="126"/>
      <c r="M25" s="126"/>
      <c r="N25" s="126"/>
      <c r="O25" s="126"/>
      <c r="P25" s="126"/>
    </row>
    <row r="26" spans="1:16" s="113" customFormat="1">
      <c r="A26" s="175"/>
      <c r="B26" s="139"/>
      <c r="C26" s="170"/>
      <c r="D26" s="172"/>
      <c r="E26" s="128">
        <v>32003</v>
      </c>
      <c r="F26" s="118" t="s">
        <v>58</v>
      </c>
      <c r="G26" s="119">
        <f>+G28+G35</f>
        <v>0</v>
      </c>
      <c r="H26" s="119">
        <f>+H28+H35</f>
        <v>0</v>
      </c>
      <c r="I26" s="126"/>
      <c r="J26" s="126"/>
      <c r="K26" s="126"/>
      <c r="L26" s="126"/>
      <c r="M26" s="126"/>
      <c r="N26" s="126"/>
      <c r="O26" s="126"/>
      <c r="P26" s="126"/>
    </row>
    <row r="27" spans="1:16" s="113" customFormat="1">
      <c r="A27" s="175"/>
      <c r="B27" s="139"/>
      <c r="C27" s="170"/>
      <c r="D27" s="172"/>
      <c r="E27" s="174"/>
      <c r="F27" s="137" t="s">
        <v>12</v>
      </c>
      <c r="G27" s="117"/>
      <c r="H27" s="117"/>
    </row>
    <row r="28" spans="1:16" s="121" customFormat="1">
      <c r="A28" s="175"/>
      <c r="B28" s="139"/>
      <c r="C28" s="170"/>
      <c r="D28" s="172"/>
      <c r="E28" s="174"/>
      <c r="F28" s="127" t="s">
        <v>63</v>
      </c>
      <c r="G28" s="120">
        <f t="shared" ref="G28:H28" si="5">+G30</f>
        <v>41480.1</v>
      </c>
      <c r="H28" s="120">
        <f t="shared" si="5"/>
        <v>41480.1</v>
      </c>
    </row>
    <row r="29" spans="1:16" s="113" customFormat="1" ht="39.75" customHeight="1">
      <c r="A29" s="175"/>
      <c r="B29" s="139"/>
      <c r="C29" s="170"/>
      <c r="D29" s="172"/>
      <c r="E29" s="174"/>
      <c r="F29" s="137" t="s">
        <v>80</v>
      </c>
      <c r="G29" s="123"/>
      <c r="H29" s="116"/>
    </row>
    <row r="30" spans="1:16" s="113" customFormat="1" ht="16.899999999999999" customHeight="1">
      <c r="A30" s="175"/>
      <c r="B30" s="139"/>
      <c r="C30" s="170"/>
      <c r="D30" s="172"/>
      <c r="E30" s="174"/>
      <c r="F30" s="124" t="s">
        <v>81</v>
      </c>
      <c r="G30" s="117">
        <f t="shared" ref="G30:H30" si="6">G31</f>
        <v>41480.1</v>
      </c>
      <c r="H30" s="117">
        <f t="shared" si="6"/>
        <v>41480.1</v>
      </c>
    </row>
    <row r="31" spans="1:16" s="113" customFormat="1" ht="16.899999999999999" customHeight="1">
      <c r="A31" s="175"/>
      <c r="B31" s="139"/>
      <c r="C31" s="170"/>
      <c r="D31" s="172"/>
      <c r="E31" s="174"/>
      <c r="F31" s="137" t="s">
        <v>82</v>
      </c>
      <c r="G31" s="122">
        <f t="shared" ref="G31:H31" si="7">+G32</f>
        <v>41480.1</v>
      </c>
      <c r="H31" s="122">
        <f t="shared" si="7"/>
        <v>41480.1</v>
      </c>
    </row>
    <row r="32" spans="1:16" s="113" customFormat="1">
      <c r="A32" s="175"/>
      <c r="B32" s="139"/>
      <c r="C32" s="170"/>
      <c r="D32" s="172"/>
      <c r="E32" s="174"/>
      <c r="F32" s="137" t="s">
        <v>83</v>
      </c>
      <c r="G32" s="122">
        <f>+G33</f>
        <v>41480.1</v>
      </c>
      <c r="H32" s="122">
        <f>+H33</f>
        <v>41480.1</v>
      </c>
    </row>
    <row r="33" spans="1:9" s="113" customFormat="1">
      <c r="A33" s="175"/>
      <c r="B33" s="139"/>
      <c r="C33" s="170"/>
      <c r="D33" s="172"/>
      <c r="E33" s="174"/>
      <c r="F33" s="141" t="s">
        <v>84</v>
      </c>
      <c r="G33" s="122">
        <f t="shared" ref="G33:H33" si="8">+G34</f>
        <v>41480.1</v>
      </c>
      <c r="H33" s="122">
        <f t="shared" si="8"/>
        <v>41480.1</v>
      </c>
      <c r="I33" s="125"/>
    </row>
    <row r="34" spans="1:9" s="113" customFormat="1">
      <c r="A34" s="175"/>
      <c r="B34" s="139"/>
      <c r="C34" s="170"/>
      <c r="D34" s="172"/>
      <c r="E34" s="174"/>
      <c r="F34" s="141" t="s">
        <v>85</v>
      </c>
      <c r="G34" s="122">
        <v>41480.1</v>
      </c>
      <c r="H34" s="122">
        <v>41480.1</v>
      </c>
      <c r="I34" s="125"/>
    </row>
    <row r="35" spans="1:9" s="121" customFormat="1">
      <c r="A35" s="175"/>
      <c r="B35" s="139"/>
      <c r="C35" s="170"/>
      <c r="D35" s="172"/>
      <c r="E35" s="174"/>
      <c r="F35" s="127" t="s">
        <v>20</v>
      </c>
      <c r="G35" s="120">
        <f t="shared" ref="G35:H35" si="9">+G37</f>
        <v>-41480.1</v>
      </c>
      <c r="H35" s="120">
        <f t="shared" si="9"/>
        <v>-41480.1</v>
      </c>
    </row>
    <row r="36" spans="1:9" s="113" customFormat="1" ht="42.75" customHeight="1">
      <c r="A36" s="175"/>
      <c r="B36" s="139"/>
      <c r="C36" s="170"/>
      <c r="D36" s="172"/>
      <c r="E36" s="174"/>
      <c r="F36" s="137" t="s">
        <v>80</v>
      </c>
      <c r="G36" s="123"/>
      <c r="H36" s="116"/>
    </row>
    <row r="37" spans="1:9" s="113" customFormat="1" ht="16.899999999999999" customHeight="1">
      <c r="A37" s="175"/>
      <c r="B37" s="139"/>
      <c r="C37" s="170"/>
      <c r="D37" s="172"/>
      <c r="E37" s="174"/>
      <c r="F37" s="124" t="s">
        <v>81</v>
      </c>
      <c r="G37" s="117">
        <f t="shared" ref="G37:H37" si="10">G38</f>
        <v>-41480.1</v>
      </c>
      <c r="H37" s="117">
        <f t="shared" si="10"/>
        <v>-41480.1</v>
      </c>
    </row>
    <row r="38" spans="1:9" s="113" customFormat="1" ht="16.899999999999999" customHeight="1">
      <c r="A38" s="175"/>
      <c r="B38" s="139"/>
      <c r="C38" s="170"/>
      <c r="D38" s="172"/>
      <c r="E38" s="174"/>
      <c r="F38" s="137" t="s">
        <v>82</v>
      </c>
      <c r="G38" s="122">
        <f t="shared" ref="G38:H40" si="11">+G39</f>
        <v>-41480.1</v>
      </c>
      <c r="H38" s="122">
        <f t="shared" si="11"/>
        <v>-41480.1</v>
      </c>
    </row>
    <row r="39" spans="1:9" s="113" customFormat="1">
      <c r="A39" s="175"/>
      <c r="B39" s="139"/>
      <c r="C39" s="170"/>
      <c r="D39" s="172"/>
      <c r="E39" s="174"/>
      <c r="F39" s="137" t="s">
        <v>83</v>
      </c>
      <c r="G39" s="122">
        <f t="shared" si="11"/>
        <v>-41480.1</v>
      </c>
      <c r="H39" s="122">
        <f t="shared" si="11"/>
        <v>-41480.1</v>
      </c>
    </row>
    <row r="40" spans="1:9" s="113" customFormat="1">
      <c r="A40" s="175"/>
      <c r="B40" s="139"/>
      <c r="C40" s="170"/>
      <c r="D40" s="172"/>
      <c r="E40" s="174"/>
      <c r="F40" s="141" t="s">
        <v>84</v>
      </c>
      <c r="G40" s="122">
        <f t="shared" si="11"/>
        <v>-41480.1</v>
      </c>
      <c r="H40" s="122">
        <f t="shared" si="11"/>
        <v>-41480.1</v>
      </c>
      <c r="I40" s="125"/>
    </row>
    <row r="41" spans="1:9" s="113" customFormat="1">
      <c r="A41" s="175"/>
      <c r="B41" s="148"/>
      <c r="C41" s="171"/>
      <c r="D41" s="172"/>
      <c r="E41" s="174"/>
      <c r="F41" s="141" t="s">
        <v>85</v>
      </c>
      <c r="G41" s="122">
        <v>-41480.1</v>
      </c>
      <c r="H41" s="122">
        <v>-41480.1</v>
      </c>
      <c r="I41" s="125"/>
    </row>
  </sheetData>
  <mergeCells count="15">
    <mergeCell ref="C21:C41"/>
    <mergeCell ref="D24:D41"/>
    <mergeCell ref="E24:F24"/>
    <mergeCell ref="E27:E41"/>
    <mergeCell ref="A16:A41"/>
    <mergeCell ref="B16:B17"/>
    <mergeCell ref="C16:C17"/>
    <mergeCell ref="F1:H1"/>
    <mergeCell ref="F2:H2"/>
    <mergeCell ref="F3:H3"/>
    <mergeCell ref="A7:H7"/>
    <mergeCell ref="A11:C11"/>
    <mergeCell ref="D11:E11"/>
    <mergeCell ref="F11:F12"/>
    <mergeCell ref="G11:H11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G19"/>
  <sheetViews>
    <sheetView zoomScale="84" zoomScaleNormal="84" workbookViewId="0">
      <selection activeCell="E12" sqref="E12"/>
    </sheetView>
  </sheetViews>
  <sheetFormatPr defaultColWidth="9.140625" defaultRowHeight="17.25"/>
  <cols>
    <col min="1" max="3" width="9.140625" style="28"/>
    <col min="4" max="4" width="54.140625" style="28" customWidth="1"/>
    <col min="5" max="5" width="31" style="81" customWidth="1"/>
    <col min="6" max="6" width="26.28515625" style="81" customWidth="1"/>
    <col min="7" max="7" width="20.7109375" style="28" customWidth="1"/>
    <col min="8" max="8" width="19.28515625" style="28" customWidth="1"/>
    <col min="9" max="9" width="20" style="28" customWidth="1"/>
    <col min="10" max="16384" width="9.140625" style="28"/>
  </cols>
  <sheetData>
    <row r="1" spans="2:7" s="27" customFormat="1" ht="25.5" customHeight="1">
      <c r="E1" s="179" t="s">
        <v>16</v>
      </c>
      <c r="F1" s="179"/>
    </row>
    <row r="2" spans="2:7" ht="17.850000000000001" customHeight="1">
      <c r="D2" s="29"/>
      <c r="E2" s="159" t="s">
        <v>50</v>
      </c>
      <c r="F2" s="159"/>
      <c r="G2" s="17"/>
    </row>
    <row r="3" spans="2:7">
      <c r="D3" s="29"/>
      <c r="E3" s="180" t="s">
        <v>15</v>
      </c>
      <c r="F3" s="180"/>
    </row>
    <row r="4" spans="2:7" ht="13.7" customHeight="1">
      <c r="D4" s="29"/>
      <c r="E4" s="75"/>
      <c r="F4" s="75"/>
    </row>
    <row r="5" spans="2:7" ht="13.7" customHeight="1">
      <c r="D5" s="29"/>
      <c r="E5" s="75"/>
      <c r="F5" s="75"/>
    </row>
    <row r="6" spans="2:7" ht="85.7" customHeight="1">
      <c r="B6" s="181" t="s">
        <v>71</v>
      </c>
      <c r="C6" s="181"/>
      <c r="D6" s="181"/>
      <c r="E6" s="181"/>
      <c r="F6" s="181"/>
    </row>
    <row r="8" spans="2:7">
      <c r="E8" s="76"/>
      <c r="F8" s="76" t="s">
        <v>9</v>
      </c>
    </row>
    <row r="9" spans="2:7" ht="79.5" customHeight="1">
      <c r="B9" s="149" t="s">
        <v>28</v>
      </c>
      <c r="C9" s="150"/>
      <c r="D9" s="151" t="s">
        <v>29</v>
      </c>
      <c r="E9" s="182" t="s">
        <v>41</v>
      </c>
      <c r="F9" s="183"/>
    </row>
    <row r="10" spans="2:7" ht="88.5" customHeight="1">
      <c r="B10" s="19" t="s">
        <v>10</v>
      </c>
      <c r="C10" s="19" t="s">
        <v>11</v>
      </c>
      <c r="D10" s="152"/>
      <c r="E10" s="77" t="s">
        <v>6</v>
      </c>
      <c r="F10" s="77" t="s">
        <v>7</v>
      </c>
    </row>
    <row r="11" spans="2:7" ht="51.75">
      <c r="B11" s="19"/>
      <c r="C11" s="19"/>
      <c r="D11" s="30" t="s">
        <v>13</v>
      </c>
      <c r="E11" s="22">
        <f>E13</f>
        <v>0</v>
      </c>
      <c r="F11" s="22">
        <f>F13</f>
        <v>0</v>
      </c>
    </row>
    <row r="12" spans="2:7">
      <c r="B12" s="19"/>
      <c r="C12" s="19"/>
      <c r="D12" s="31" t="s">
        <v>38</v>
      </c>
      <c r="E12" s="82"/>
      <c r="F12" s="82"/>
    </row>
    <row r="13" spans="2:7" ht="34.5">
      <c r="B13" s="21">
        <v>1236</v>
      </c>
      <c r="C13" s="21">
        <v>32003</v>
      </c>
      <c r="D13" s="35" t="s">
        <v>55</v>
      </c>
      <c r="E13" s="112">
        <f>+E15+E19</f>
        <v>0</v>
      </c>
      <c r="F13" s="112">
        <f>+F15+F19</f>
        <v>0</v>
      </c>
    </row>
    <row r="14" spans="2:7">
      <c r="B14" s="70"/>
      <c r="C14" s="70"/>
      <c r="D14" s="26" t="s">
        <v>12</v>
      </c>
      <c r="E14" s="78"/>
      <c r="F14" s="78"/>
    </row>
    <row r="15" spans="2:7">
      <c r="B15" s="71"/>
      <c r="C15" s="71"/>
      <c r="D15" s="32" t="s">
        <v>63</v>
      </c>
      <c r="E15" s="79">
        <f>+E17</f>
        <v>41480.1</v>
      </c>
      <c r="F15" s="79">
        <f>+F17</f>
        <v>41480.1</v>
      </c>
    </row>
    <row r="16" spans="2:7">
      <c r="B16" s="71"/>
      <c r="C16" s="71"/>
      <c r="D16" s="33" t="s">
        <v>39</v>
      </c>
      <c r="E16" s="80"/>
      <c r="F16" s="80"/>
    </row>
    <row r="17" spans="2:6">
      <c r="B17" s="71"/>
      <c r="C17" s="71"/>
      <c r="D17" s="32" t="s">
        <v>56</v>
      </c>
      <c r="E17" s="72">
        <f>SUM(E18:E18)</f>
        <v>41480.1</v>
      </c>
      <c r="F17" s="72">
        <f>SUM(F18:F18)</f>
        <v>41480.1</v>
      </c>
    </row>
    <row r="18" spans="2:6">
      <c r="B18" s="98"/>
      <c r="C18" s="98"/>
      <c r="D18" s="96" t="str">
        <f>+'Հավելված N 1'!C19</f>
        <v>«Եղեգիսի միջնակարգ դպրոց» ՊՈԱԿ</v>
      </c>
      <c r="E18" s="111">
        <f t="shared" ref="E18" si="0">+F18</f>
        <v>41480.1</v>
      </c>
      <c r="F18" s="111">
        <f>+'Հավելված N 1'!D19</f>
        <v>41480.1</v>
      </c>
    </row>
    <row r="19" spans="2:6" s="92" customFormat="1">
      <c r="B19" s="71"/>
      <c r="C19" s="71"/>
      <c r="D19" s="32" t="s">
        <v>20</v>
      </c>
      <c r="E19" s="79">
        <v>-41480.1</v>
      </c>
      <c r="F19" s="79">
        <v>-41480.1</v>
      </c>
    </row>
  </sheetData>
  <mergeCells count="7">
    <mergeCell ref="E1:F1"/>
    <mergeCell ref="E3:F3"/>
    <mergeCell ref="B6:F6"/>
    <mergeCell ref="B9:C9"/>
    <mergeCell ref="D9:D10"/>
    <mergeCell ref="E2:F2"/>
    <mergeCell ref="E9:F9"/>
  </mergeCells>
  <pageMargins left="0.25" right="0.25" top="0.75" bottom="0.75" header="0.3" footer="0.3"/>
  <pageSetup paperSize="9" scale="4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39"/>
  <sheetViews>
    <sheetView zoomScale="85" zoomScaleNormal="85" zoomScaleSheetLayoutView="100" workbookViewId="0">
      <selection activeCell="C1" sqref="C1:E1"/>
    </sheetView>
  </sheetViews>
  <sheetFormatPr defaultColWidth="9.140625" defaultRowHeight="17.25"/>
  <cols>
    <col min="1" max="1" width="5.140625" style="1" customWidth="1"/>
    <col min="2" max="2" width="24.5703125" style="1" customWidth="1"/>
    <col min="3" max="3" width="67.85546875" style="1" customWidth="1"/>
    <col min="4" max="4" width="37.140625" style="1" customWidth="1"/>
    <col min="5" max="5" width="36.28515625" style="1" customWidth="1"/>
    <col min="6" max="6" width="10" style="1" customWidth="1"/>
    <col min="7" max="7" width="49.85546875" style="1" customWidth="1"/>
    <col min="8" max="16384" width="9.140625" style="1"/>
  </cols>
  <sheetData>
    <row r="1" spans="1:5" ht="37.5" customHeight="1">
      <c r="C1" s="158" t="s">
        <v>52</v>
      </c>
      <c r="D1" s="158"/>
      <c r="E1" s="158"/>
    </row>
    <row r="2" spans="1:5" ht="17.649999999999999" customHeight="1">
      <c r="C2" s="159" t="s">
        <v>50</v>
      </c>
      <c r="D2" s="159"/>
      <c r="E2" s="159"/>
    </row>
    <row r="3" spans="1:5" ht="17.649999999999999" customHeight="1">
      <c r="C3" s="159" t="s">
        <v>15</v>
      </c>
      <c r="D3" s="159"/>
      <c r="E3" s="159"/>
    </row>
    <row r="6" spans="1:5" ht="59.65" customHeight="1">
      <c r="A6" s="10"/>
      <c r="B6" s="184" t="s">
        <v>72</v>
      </c>
      <c r="C6" s="184"/>
      <c r="D6" s="184"/>
      <c r="E6" s="184"/>
    </row>
    <row r="7" spans="1:5" ht="23.65" customHeight="1"/>
    <row r="8" spans="1:5" ht="23.65" customHeight="1"/>
    <row r="9" spans="1:5" ht="21.95" customHeight="1">
      <c r="A9" s="185" t="s">
        <v>66</v>
      </c>
      <c r="B9" s="185"/>
      <c r="C9" s="185"/>
      <c r="D9" s="185"/>
      <c r="E9" s="185"/>
    </row>
    <row r="10" spans="1:5" ht="38.65" customHeight="1">
      <c r="C10" s="192" t="s">
        <v>63</v>
      </c>
      <c r="D10" s="192"/>
      <c r="E10" s="3"/>
    </row>
    <row r="11" spans="1:5">
      <c r="B11" s="189" t="s">
        <v>19</v>
      </c>
      <c r="C11" s="190"/>
      <c r="D11" s="190"/>
      <c r="E11" s="191"/>
    </row>
    <row r="12" spans="1:5">
      <c r="B12" s="2"/>
      <c r="C12" s="2"/>
      <c r="D12" s="11"/>
      <c r="E12" s="11"/>
    </row>
    <row r="13" spans="1:5">
      <c r="B13" s="2"/>
      <c r="C13" s="2"/>
    </row>
    <row r="14" spans="1:5" ht="11.25" customHeight="1"/>
    <row r="15" spans="1:5" s="2" customFormat="1">
      <c r="B15" s="186" t="s">
        <v>1</v>
      </c>
      <c r="C15" s="187"/>
      <c r="D15" s="12"/>
      <c r="E15" s="12"/>
    </row>
    <row r="16" spans="1:5" s="2" customFormat="1" ht="56.25" customHeight="1">
      <c r="B16" s="6" t="s">
        <v>2</v>
      </c>
      <c r="C16" s="7">
        <v>1236</v>
      </c>
      <c r="D16" s="167" t="s">
        <v>17</v>
      </c>
      <c r="E16" s="193"/>
    </row>
    <row r="17" spans="1:6" s="2" customFormat="1" ht="34.5">
      <c r="B17" s="6" t="s">
        <v>3</v>
      </c>
      <c r="C17" s="7">
        <v>32003</v>
      </c>
      <c r="D17" s="4" t="s">
        <v>6</v>
      </c>
      <c r="E17" s="4" t="s">
        <v>7</v>
      </c>
    </row>
    <row r="18" spans="1:6" s="2" customFormat="1" ht="34.5">
      <c r="B18" s="36" t="s">
        <v>42</v>
      </c>
      <c r="C18" s="9" t="s">
        <v>59</v>
      </c>
      <c r="D18" s="177"/>
      <c r="E18" s="177"/>
    </row>
    <row r="19" spans="1:6" s="2" customFormat="1" ht="86.25">
      <c r="B19" s="6" t="s">
        <v>43</v>
      </c>
      <c r="C19" s="9" t="s">
        <v>60</v>
      </c>
      <c r="D19" s="178"/>
      <c r="E19" s="178"/>
    </row>
    <row r="20" spans="1:6" s="2" customFormat="1" ht="51.75">
      <c r="B20" s="8" t="s">
        <v>44</v>
      </c>
      <c r="C20" s="9" t="s">
        <v>51</v>
      </c>
      <c r="D20" s="178"/>
      <c r="E20" s="178"/>
    </row>
    <row r="21" spans="1:6" s="2" customFormat="1" ht="69">
      <c r="B21" s="99" t="s">
        <v>61</v>
      </c>
      <c r="C21" s="9" t="s">
        <v>62</v>
      </c>
      <c r="D21" s="178"/>
      <c r="E21" s="178"/>
    </row>
    <row r="22" spans="1:6" s="2" customFormat="1">
      <c r="B22" s="194" t="s">
        <v>0</v>
      </c>
      <c r="C22" s="195"/>
      <c r="D22" s="188"/>
      <c r="E22" s="188"/>
    </row>
    <row r="23" spans="1:6" s="13" customFormat="1">
      <c r="B23" s="5" t="s">
        <v>4</v>
      </c>
      <c r="C23" s="5"/>
      <c r="D23" s="74">
        <v>41480.1</v>
      </c>
      <c r="E23" s="74">
        <v>41480.1</v>
      </c>
      <c r="F23" s="14"/>
    </row>
    <row r="24" spans="1:6" ht="8.1" customHeight="1"/>
    <row r="26" spans="1:6" ht="21.95" customHeight="1">
      <c r="A26" s="185" t="s">
        <v>40</v>
      </c>
      <c r="B26" s="185"/>
      <c r="C26" s="185"/>
      <c r="D26" s="185"/>
      <c r="E26" s="185"/>
    </row>
    <row r="27" spans="1:6" ht="38.65" customHeight="1">
      <c r="C27" s="192" t="s">
        <v>20</v>
      </c>
      <c r="D27" s="192"/>
      <c r="E27" s="3"/>
    </row>
    <row r="28" spans="1:6">
      <c r="B28" s="189" t="s">
        <v>19</v>
      </c>
      <c r="C28" s="190"/>
      <c r="D28" s="190"/>
      <c r="E28" s="191"/>
    </row>
    <row r="29" spans="1:6">
      <c r="B29" s="2"/>
      <c r="C29" s="2"/>
      <c r="D29" s="11"/>
      <c r="E29" s="11"/>
    </row>
    <row r="31" spans="1:6" s="2" customFormat="1">
      <c r="B31" s="186" t="s">
        <v>1</v>
      </c>
      <c r="C31" s="187"/>
      <c r="D31" s="12"/>
      <c r="E31" s="12"/>
    </row>
    <row r="32" spans="1:6" s="2" customFormat="1" ht="57" customHeight="1">
      <c r="B32" s="6" t="s">
        <v>2</v>
      </c>
      <c r="C32" s="7">
        <v>1236</v>
      </c>
      <c r="D32" s="167" t="s">
        <v>18</v>
      </c>
      <c r="E32" s="193"/>
    </row>
    <row r="33" spans="2:6" s="2" customFormat="1" ht="34.5">
      <c r="B33" s="6" t="s">
        <v>3</v>
      </c>
      <c r="C33" s="7">
        <v>32003</v>
      </c>
      <c r="D33" s="4" t="s">
        <v>6</v>
      </c>
      <c r="E33" s="4" t="s">
        <v>7</v>
      </c>
    </row>
    <row r="34" spans="2:6" s="2" customFormat="1" ht="34.5">
      <c r="B34" s="36" t="s">
        <v>42</v>
      </c>
      <c r="C34" s="9" t="s">
        <v>59</v>
      </c>
      <c r="D34" s="177"/>
      <c r="E34" s="177"/>
    </row>
    <row r="35" spans="2:6" s="2" customFormat="1" ht="86.25">
      <c r="B35" s="6" t="s">
        <v>43</v>
      </c>
      <c r="C35" s="9" t="s">
        <v>60</v>
      </c>
      <c r="D35" s="178"/>
      <c r="E35" s="178"/>
    </row>
    <row r="36" spans="2:6" s="2" customFormat="1" ht="51.75">
      <c r="B36" s="8" t="s">
        <v>44</v>
      </c>
      <c r="C36" s="9" t="s">
        <v>51</v>
      </c>
      <c r="D36" s="178"/>
      <c r="E36" s="178"/>
    </row>
    <row r="37" spans="2:6" s="2" customFormat="1" ht="69">
      <c r="B37" s="99" t="s">
        <v>61</v>
      </c>
      <c r="C37" s="9" t="s">
        <v>62</v>
      </c>
      <c r="D37" s="178"/>
      <c r="E37" s="178"/>
    </row>
    <row r="38" spans="2:6" s="2" customFormat="1">
      <c r="B38" s="194" t="s">
        <v>0</v>
      </c>
      <c r="C38" s="195"/>
      <c r="D38" s="188"/>
      <c r="E38" s="188"/>
    </row>
    <row r="39" spans="2:6" s="13" customFormat="1">
      <c r="B39" s="5" t="s">
        <v>4</v>
      </c>
      <c r="C39" s="5"/>
      <c r="D39" s="74">
        <v>-41480.1</v>
      </c>
      <c r="E39" s="74">
        <v>-41480.1</v>
      </c>
      <c r="F39" s="14"/>
    </row>
  </sheetData>
  <mergeCells count="20">
    <mergeCell ref="D32:E32"/>
    <mergeCell ref="D34:D38"/>
    <mergeCell ref="E34:E38"/>
    <mergeCell ref="B38:C38"/>
    <mergeCell ref="A26:E26"/>
    <mergeCell ref="C27:D27"/>
    <mergeCell ref="B28:E28"/>
    <mergeCell ref="B31:C31"/>
    <mergeCell ref="B15:C15"/>
    <mergeCell ref="D18:D22"/>
    <mergeCell ref="E18:E22"/>
    <mergeCell ref="B11:E11"/>
    <mergeCell ref="C10:D10"/>
    <mergeCell ref="D16:E16"/>
    <mergeCell ref="B22:C22"/>
    <mergeCell ref="C1:E1"/>
    <mergeCell ref="C2:E2"/>
    <mergeCell ref="C3:E3"/>
    <mergeCell ref="B6:E6"/>
    <mergeCell ref="A9:E9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17"/>
  <sheetViews>
    <sheetView tabSelected="1" zoomScale="85" zoomScaleNormal="85" workbookViewId="0">
      <selection activeCell="B17" sqref="B17:D17"/>
    </sheetView>
  </sheetViews>
  <sheetFormatPr defaultColWidth="9.140625" defaultRowHeight="17.25"/>
  <cols>
    <col min="1" max="4" width="18.140625" style="15" customWidth="1"/>
    <col min="5" max="6" width="14.42578125" style="50" customWidth="1"/>
    <col min="7" max="7" width="17.7109375" style="51" customWidth="1"/>
    <col min="8" max="8" width="14.42578125" style="51" customWidth="1"/>
    <col min="9" max="9" width="30.140625" style="50" customWidth="1"/>
    <col min="10" max="10" width="18" style="15" customWidth="1"/>
    <col min="11" max="11" width="37.140625" style="15" customWidth="1"/>
    <col min="12" max="12" width="20.140625" style="15" customWidth="1"/>
    <col min="13" max="13" width="14" style="15" bestFit="1" customWidth="1"/>
    <col min="14" max="16384" width="9.140625" style="15"/>
  </cols>
  <sheetData>
    <row r="1" spans="1:10" ht="33.4" customHeight="1">
      <c r="A1" s="40"/>
      <c r="B1" s="40"/>
      <c r="C1" s="40"/>
      <c r="D1" s="40"/>
      <c r="E1" s="41"/>
      <c r="F1" s="41"/>
      <c r="G1" s="42"/>
      <c r="H1" s="203" t="s">
        <v>54</v>
      </c>
      <c r="I1" s="203"/>
    </row>
    <row r="2" spans="1:10">
      <c r="A2" s="40"/>
      <c r="B2" s="40"/>
      <c r="C2" s="40"/>
      <c r="D2" s="40"/>
      <c r="E2" s="41"/>
      <c r="F2" s="41"/>
      <c r="G2" s="42"/>
      <c r="H2" s="204" t="s">
        <v>45</v>
      </c>
      <c r="I2" s="204"/>
    </row>
    <row r="3" spans="1:10">
      <c r="A3" s="40"/>
      <c r="B3" s="40"/>
      <c r="C3" s="40"/>
      <c r="D3" s="40"/>
      <c r="E3" s="41"/>
      <c r="F3" s="41"/>
      <c r="G3" s="42"/>
      <c r="H3" s="204" t="s">
        <v>5</v>
      </c>
      <c r="I3" s="204"/>
    </row>
    <row r="4" spans="1:10">
      <c r="A4" s="40"/>
      <c r="B4" s="40"/>
      <c r="C4" s="40"/>
      <c r="D4" s="40"/>
      <c r="E4" s="41"/>
      <c r="F4" s="41"/>
      <c r="G4" s="42"/>
      <c r="H4" s="42"/>
      <c r="I4" s="43"/>
    </row>
    <row r="5" spans="1:10">
      <c r="A5" s="40"/>
      <c r="B5" s="40"/>
      <c r="C5" s="40"/>
      <c r="D5" s="40"/>
      <c r="E5" s="41"/>
      <c r="F5" s="41"/>
      <c r="G5" s="42"/>
      <c r="H5" s="42"/>
      <c r="I5" s="43"/>
    </row>
    <row r="6" spans="1:10" ht="32.25" customHeight="1">
      <c r="A6" s="205" t="s">
        <v>69</v>
      </c>
      <c r="B6" s="205"/>
      <c r="C6" s="205"/>
      <c r="D6" s="205"/>
      <c r="E6" s="205"/>
      <c r="F6" s="205"/>
      <c r="G6" s="205"/>
      <c r="H6" s="205"/>
      <c r="I6" s="205"/>
    </row>
    <row r="7" spans="1:10" ht="21" customHeight="1">
      <c r="A7" s="205"/>
      <c r="B7" s="205"/>
      <c r="C7" s="205"/>
      <c r="D7" s="205"/>
      <c r="E7" s="205"/>
      <c r="F7" s="205"/>
      <c r="G7" s="205"/>
      <c r="H7" s="205"/>
      <c r="I7" s="205"/>
    </row>
    <row r="8" spans="1:10" ht="21" customHeight="1">
      <c r="A8" s="44"/>
      <c r="B8" s="44"/>
      <c r="C8" s="44"/>
      <c r="D8" s="44"/>
      <c r="E8" s="44"/>
      <c r="F8" s="44"/>
      <c r="G8" s="44"/>
      <c r="H8" s="44"/>
      <c r="I8" s="44"/>
    </row>
    <row r="9" spans="1:10" ht="21" customHeight="1">
      <c r="A9" s="44"/>
      <c r="B9" s="44"/>
      <c r="C9" s="44"/>
      <c r="D9" s="44"/>
      <c r="E9" s="44"/>
      <c r="F9" s="44"/>
      <c r="G9" s="44"/>
      <c r="H9" s="44"/>
      <c r="I9" s="44"/>
    </row>
    <row r="10" spans="1:10" ht="73.7" customHeight="1">
      <c r="A10" s="206" t="s">
        <v>21</v>
      </c>
      <c r="B10" s="206" t="s">
        <v>22</v>
      </c>
      <c r="C10" s="206"/>
      <c r="D10" s="206"/>
      <c r="E10" s="206" t="s">
        <v>23</v>
      </c>
      <c r="F10" s="206" t="s">
        <v>24</v>
      </c>
      <c r="G10" s="206" t="s">
        <v>25</v>
      </c>
      <c r="H10" s="207" t="s">
        <v>53</v>
      </c>
      <c r="I10" s="207"/>
    </row>
    <row r="11" spans="1:10" ht="21" customHeight="1">
      <c r="A11" s="206"/>
      <c r="B11" s="206"/>
      <c r="C11" s="206"/>
      <c r="D11" s="206"/>
      <c r="E11" s="206"/>
      <c r="F11" s="206"/>
      <c r="G11" s="206"/>
      <c r="H11" s="45" t="s">
        <v>26</v>
      </c>
      <c r="I11" s="46" t="s">
        <v>27</v>
      </c>
    </row>
    <row r="12" spans="1:10">
      <c r="A12" s="47">
        <v>1</v>
      </c>
      <c r="B12" s="208">
        <v>2</v>
      </c>
      <c r="C12" s="209"/>
      <c r="D12" s="210"/>
      <c r="E12" s="45">
        <v>3</v>
      </c>
      <c r="F12" s="45">
        <v>4</v>
      </c>
      <c r="G12" s="45">
        <v>5</v>
      </c>
      <c r="H12" s="45">
        <v>6</v>
      </c>
      <c r="I12" s="45">
        <v>7</v>
      </c>
      <c r="J12" s="48"/>
    </row>
    <row r="13" spans="1:10" ht="44.85" customHeight="1">
      <c r="A13" s="211" t="s">
        <v>63</v>
      </c>
      <c r="B13" s="211"/>
      <c r="C13" s="211"/>
      <c r="D13" s="211"/>
      <c r="E13" s="211"/>
      <c r="F13" s="211"/>
      <c r="G13" s="211"/>
      <c r="H13" s="211"/>
      <c r="I13" s="34">
        <f>I14</f>
        <v>41480.1</v>
      </c>
      <c r="J13" s="49"/>
    </row>
    <row r="14" spans="1:10" s="2" customFormat="1" ht="17.850000000000001" customHeight="1">
      <c r="A14" s="94" t="s">
        <v>47</v>
      </c>
      <c r="B14" s="94" t="s">
        <v>64</v>
      </c>
      <c r="C14" s="94" t="s">
        <v>48</v>
      </c>
      <c r="D14" s="197" t="s">
        <v>57</v>
      </c>
      <c r="E14" s="198"/>
      <c r="F14" s="198"/>
      <c r="G14" s="198"/>
      <c r="H14" s="199"/>
      <c r="I14" s="64">
        <f>+I15</f>
        <v>41480.1</v>
      </c>
    </row>
    <row r="15" spans="1:10" s="66" customFormat="1" ht="27.75" customHeight="1">
      <c r="A15" s="95" t="s">
        <v>65</v>
      </c>
      <c r="B15" s="200" t="s">
        <v>58</v>
      </c>
      <c r="C15" s="200"/>
      <c r="D15" s="200"/>
      <c r="E15" s="200"/>
      <c r="F15" s="200"/>
      <c r="G15" s="200"/>
      <c r="H15" s="200"/>
      <c r="I15" s="65">
        <f>+I16</f>
        <v>41480.1</v>
      </c>
      <c r="J15" s="73"/>
    </row>
    <row r="16" spans="1:10" s="13" customFormat="1" ht="21" customHeight="1">
      <c r="A16" s="61"/>
      <c r="B16" s="201" t="s">
        <v>49</v>
      </c>
      <c r="C16" s="202"/>
      <c r="D16" s="168"/>
      <c r="E16" s="62"/>
      <c r="F16" s="62"/>
      <c r="G16" s="62"/>
      <c r="H16" s="63"/>
      <c r="I16" s="38">
        <f>SUM(I17:I17)</f>
        <v>41480.1</v>
      </c>
    </row>
    <row r="17" spans="1:9" s="69" customFormat="1" ht="55.5" customHeight="1">
      <c r="A17" s="93" t="s">
        <v>87</v>
      </c>
      <c r="B17" s="196" t="s">
        <v>99</v>
      </c>
      <c r="C17" s="196"/>
      <c r="D17" s="196"/>
      <c r="E17" s="100" t="s">
        <v>67</v>
      </c>
      <c r="F17" s="67" t="s">
        <v>46</v>
      </c>
      <c r="G17" s="68"/>
      <c r="H17" s="37"/>
      <c r="I17" s="102">
        <v>41480.1</v>
      </c>
    </row>
  </sheetData>
  <mergeCells count="16">
    <mergeCell ref="B17:D17"/>
    <mergeCell ref="D14:H14"/>
    <mergeCell ref="B15:H15"/>
    <mergeCell ref="B16:D16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12:D12"/>
    <mergeCell ref="A13:H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N 1</vt:lpstr>
      <vt:lpstr>Հավելված N2</vt:lpstr>
      <vt:lpstr>Հավելված N 3</vt:lpstr>
      <vt:lpstr>Հավելված N 4</vt:lpstr>
      <vt:lpstr>Հավելված N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Acer 2</cp:lastModifiedBy>
  <cp:lastPrinted>2024-02-19T11:31:34Z</cp:lastPrinted>
  <dcterms:created xsi:type="dcterms:W3CDTF">2022-01-04T07:12:58Z</dcterms:created>
  <dcterms:modified xsi:type="dcterms:W3CDTF">2024-08-21T08:54:26Z</dcterms:modified>
</cp:coreProperties>
</file>