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ownloads\"/>
    </mc:Choice>
  </mc:AlternateContent>
  <xr:revisionPtr revIDLastSave="0" documentId="13_ncr:1_{12E4EDA4-6195-4B18-9A90-3D388B780559}" xr6:coauthVersionLast="47" xr6:coauthVersionMax="47" xr10:uidLastSave="{00000000-0000-0000-0000-000000000000}"/>
  <bookViews>
    <workbookView xWindow="-120" yWindow="-120" windowWidth="29040" windowHeight="15720" tabRatio="698" firstSheet="1" activeTab="6" xr2:uid="{00000000-000D-0000-FFFF-FFFF00000000}"/>
  </bookViews>
  <sheets>
    <sheet name="հավելված" sheetId="31" state="hidden" r:id="rId1"/>
    <sheet name="հավելված 1" sheetId="76" r:id="rId2"/>
    <sheet name="հավելված 2" sheetId="38" r:id="rId3"/>
    <sheet name="հավելված 3" sheetId="72" r:id="rId4"/>
    <sheet name="հավելված 4" sheetId="74" r:id="rId5"/>
    <sheet name="հավելված 5" sheetId="75" r:id="rId6"/>
    <sheet name="հավելված 6" sheetId="66" r:id="rId7"/>
    <sheet name="հավելված 7" sheetId="71" r:id="rId8"/>
  </sheets>
  <definedNames>
    <definedName name="aaa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0">հավելված!$A$1:$G$36</definedName>
    <definedName name="_xlnm.Print_Area" localSheetId="2">'հավելված 2'!$A$1:$G$37</definedName>
    <definedName name="Հավելված">#REF!</definedName>
    <definedName name="Մաս">#REF!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F20" i="38" l="1"/>
  <c r="G46" i="38"/>
  <c r="G63" i="38"/>
  <c r="G62" i="38"/>
  <c r="G61" i="38" s="1"/>
  <c r="G60" i="38" s="1"/>
  <c r="G58" i="38" s="1"/>
  <c r="G56" i="38" s="1"/>
  <c r="G55" i="38"/>
  <c r="G54" i="38"/>
  <c r="G53" i="38" s="1"/>
  <c r="G52" i="38" s="1"/>
  <c r="G50" i="38" s="1"/>
  <c r="G48" i="38" s="1"/>
  <c r="G44" i="38" s="1"/>
  <c r="G42" i="38" s="1"/>
  <c r="G40" i="38" s="1"/>
  <c r="G38" i="38" s="1"/>
  <c r="G27" i="38"/>
  <c r="G26" i="38" s="1"/>
  <c r="G25" i="38" s="1"/>
  <c r="G24" i="38" s="1"/>
  <c r="D32" i="76"/>
  <c r="D31" i="76" s="1"/>
  <c r="D11" i="76"/>
  <c r="D12" i="76"/>
  <c r="I12" i="71"/>
  <c r="D13" i="74"/>
  <c r="G14" i="75"/>
  <c r="G13" i="75" s="1"/>
  <c r="G12" i="75" s="1"/>
  <c r="G11" i="75" s="1"/>
  <c r="H10" i="72"/>
  <c r="H8" i="72" s="1"/>
  <c r="G10" i="72"/>
  <c r="F10" i="72"/>
  <c r="F8" i="72" s="1"/>
  <c r="E10" i="72"/>
  <c r="G36" i="38"/>
  <c r="G35" i="38" s="1"/>
  <c r="G34" i="38" s="1"/>
  <c r="G33" i="38" s="1"/>
  <c r="E8" i="72"/>
  <c r="G8" i="72"/>
  <c r="D12" i="72"/>
  <c r="D10" i="72" s="1"/>
  <c r="D8" i="72" s="1"/>
  <c r="I17" i="71"/>
  <c r="I15" i="71" s="1"/>
  <c r="I14" i="71" s="1"/>
  <c r="I13" i="71" s="1"/>
  <c r="D11" i="74"/>
  <c r="D10" i="74" s="1"/>
  <c r="G17" i="31"/>
  <c r="G10" i="31" s="1"/>
  <c r="G9" i="31" s="1"/>
  <c r="K10" i="31"/>
  <c r="D17" i="31"/>
  <c r="D10" i="31" s="1"/>
  <c r="D9" i="31" s="1"/>
  <c r="E31" i="31"/>
  <c r="E24" i="31" s="1"/>
  <c r="E23" i="31" s="1"/>
  <c r="G31" i="31"/>
  <c r="G24" i="31" s="1"/>
  <c r="G23" i="31" s="1"/>
  <c r="E17" i="31"/>
  <c r="E10" i="31" s="1"/>
  <c r="E9" i="31" s="1"/>
  <c r="F17" i="31"/>
  <c r="F10" i="31" s="1"/>
  <c r="F9" i="31" s="1"/>
  <c r="D31" i="31"/>
  <c r="D24" i="31" s="1"/>
  <c r="D23" i="31" s="1"/>
  <c r="F31" i="31"/>
  <c r="F24" i="31" s="1"/>
  <c r="F23" i="31" s="1"/>
  <c r="D8" i="31" l="1"/>
  <c r="G31" i="38"/>
  <c r="G29" i="38" s="1"/>
  <c r="E8" i="31"/>
  <c r="F8" i="31"/>
  <c r="G8" i="31"/>
  <c r="I6" i="31" s="1"/>
  <c r="D10" i="76"/>
  <c r="G22" i="38" l="1"/>
  <c r="G20" i="38" s="1"/>
  <c r="G18" i="38" s="1"/>
  <c r="G16" i="38" s="1"/>
  <c r="G14" i="38" s="1"/>
  <c r="G12" i="38" s="1"/>
  <c r="G10" i="38" s="1"/>
  <c r="G8" i="38" s="1"/>
  <c r="G7" i="38" s="1"/>
</calcChain>
</file>

<file path=xl/sharedStrings.xml><?xml version="1.0" encoding="utf-8"?>
<sst xmlns="http://schemas.openxmlformats.org/spreadsheetml/2006/main" count="348" uniqueCount="181">
  <si>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</si>
  <si>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</si>
  <si>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</si>
  <si>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</si>
  <si>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</si>
  <si>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</si>
  <si>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</si>
  <si>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</si>
  <si>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</si>
  <si>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</si>
  <si>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</si>
  <si>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</si>
  <si>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</si>
  <si>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</si>
  <si>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</si>
  <si>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</si>
  <si>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</si>
  <si>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</si>
  <si>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</si>
  <si>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</si>
  <si>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</si>
  <si>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</si>
  <si>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</si>
  <si>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</si>
  <si>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</si>
  <si>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</si>
  <si>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</si>
  <si>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</si>
  <si>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</si>
  <si>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</si>
  <si>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</si>
  <si>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</si>
  <si>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</si>
  <si>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</si>
  <si>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</si>
  <si>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</si>
  <si>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</si>
  <si>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Ծառայությունների մատուցում</t>
  </si>
  <si>
    <t>Ցուցանիշների փոփոխությունները (ավելացումները նշված են դրական նշանով, իսկ նվազեցումները` փակագծերում)</t>
  </si>
  <si>
    <t>Առաջին կիսամյակ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</si>
  <si>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</si>
  <si>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</si>
  <si>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</si>
  <si>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</si>
  <si>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</si>
  <si>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</si>
  <si>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</si>
  <si>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</si>
  <si>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Ծրագրի միջոցառումները</t>
  </si>
  <si>
    <t xml:space="preserve">ՀՀ Էկոնոմիկայի նախարարություն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</si>
  <si>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</si>
  <si>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</si>
  <si>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Միջոցառումն իրականացնողի անվանումը՛ 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</si>
  <si>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</si>
  <si>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</si>
  <si>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</si>
  <si>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Առաջին եռամսյակ</t>
  </si>
  <si>
    <t>Հավելված N 1
ՀՀ կառավարության 2024 թվականի
––-------------------–N –––––– որոշման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</si>
  <si>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</si>
  <si>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>հազար դրամներով</t>
  </si>
  <si>
    <t>ՀՀ էկոնոմիկայի նախարարություն</t>
  </si>
  <si>
    <t>ՀՀ կառավարության 2024 թվականի</t>
  </si>
  <si>
    <t xml:space="preserve"> 1067 </t>
  </si>
  <si>
    <t xml:space="preserve"> Որակի ենթակառուցվածքի համակարգի արդիականացում</t>
  </si>
  <si>
    <t xml:space="preserve">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</si>
  <si>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</si>
  <si>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</si>
  <si>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</si>
  <si>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</si>
  <si>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</si>
  <si>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32002 </t>
  </si>
  <si>
    <t xml:space="preserve"> Որակի ենթակառուցվածքի համակարգի արդիականացում </t>
  </si>
  <si>
    <t xml:space="preserve">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</si>
  <si>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</si>
  <si>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Մասնագիտացված կազմակերպություններ </t>
  </si>
  <si>
    <t xml:space="preserve"> Ստանդարտների ազգային ֆոնդի պահպանման գրադարանը արդիական սարքավորումներով համալրում </t>
  </si>
  <si>
    <t xml:space="preserve"> Տոկաների շարժական լաբորատորիայի համար համապատասխան համակարգչային տեխնիկայի, սարքավորումների և ավտոմեքենայի ձեռքբերում </t>
  </si>
  <si>
    <t xml:space="preserve"> Կշռաստուգաչափման շարժական լաբորատորիաների իր նմուշային կշռաքարերով և այլ չափագիտական աշխատանքներ իրականացնելու համար շարժական  լաբորատորիաներ՛ իր չափման միջոցների կոմպլեկտներով </t>
  </si>
  <si>
    <t xml:space="preserve"> Lաբորատորիաների համար սարքավորում, մեքենա, համակարգչային տեխնիկա </t>
  </si>
  <si>
    <t xml:space="preserve">  </t>
  </si>
  <si>
    <t>№ ------------ -Ն որոշման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</si>
  <si>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</si>
  <si>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</si>
  <si>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</si>
  <si>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</si>
  <si>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</si>
  <si>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</si>
  <si>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</si>
  <si>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</si>
  <si>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</si>
  <si>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Դաս 01</t>
  </si>
  <si>
    <t>ՄԱՍ I. Ա Պ Ր Ա Ն Ք Ն Ե Ր</t>
  </si>
  <si>
    <t xml:space="preserve"> ԷԱՃ</t>
  </si>
  <si>
    <t>1067 32002</t>
  </si>
  <si>
    <t xml:space="preserve"> 30121310-1</t>
  </si>
  <si>
    <t xml:space="preserve">  գրասենյակային մեքենաների մասեր և պարագաներ</t>
  </si>
  <si>
    <t>Խումբ 01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</si>
  <si>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9 ՀԱՎԵԼՎԱԾԻ 9.10 ԱՂՅՈՒՍԱԿՈՒՄ ԵՎ N 9.1 ՀԱՎԵԼՎԱԾԻ 9.1.10 ԱՂՅՈՒՍԱԿՈՒՄ ԿԱՏԱՐՎՈՂ ՓՈՓՈԽՈՒԹՅՈՒՆՆԵՐԸ ԵՎ ԼՐԱՑՈՒՄՆԵՐԸ</t>
    </r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</si>
  <si>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</si>
  <si>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</si>
  <si>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</si>
  <si>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</si>
  <si>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</si>
  <si>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</si>
  <si>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</si>
  <si>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1067</t>
  </si>
  <si>
    <t xml:space="preserve"> 32002</t>
  </si>
  <si>
    <t>ՀՀ Էկոնոմիկայի նախարարություն</t>
  </si>
  <si>
    <t xml:space="preserve"> Կշռաստուգաչափման բեռնատար ավտոմեքենայի ձեռքբերում, հատ</t>
  </si>
  <si>
    <t xml:space="preserve"> Կշռաստուգաչափման շարժական լաբորատորիայի նմուշային կշռաքարերի հավաքածուի ձեռքբերում, հատ</t>
  </si>
  <si>
    <t xml:space="preserve">հազար դրամներով 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</si>
  <si>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</si>
  <si>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 xml:space="preserve"> ԸՆԹԱՑԻԿ ԾԱԽՍԵՐ</t>
  </si>
  <si>
    <t xml:space="preserve"> ԴՐԱՄԱՇՆՈՐՀՆԵՐ</t>
  </si>
  <si>
    <t xml:space="preserve">ՀՀ կառավարության 2024 թվականի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</si>
  <si>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</si>
  <si>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</si>
  <si>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</si>
  <si>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</si>
  <si>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</si>
  <si>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</si>
  <si>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Ընդամենը</t>
  </si>
  <si>
    <t>Ստանդարտների մշակում և հավատարմագրման համակարգի զարգացում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</si>
  <si>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</si>
  <si>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համայնքների առևտրային կազմակերպություններին</t>
  </si>
  <si>
    <t>Հավելված  N 4</t>
  </si>
  <si>
    <t xml:space="preserve">Հավելված N 6
ՀՀ կառավարության 2024 թվականի
––-----------–––––––– N ––––––-Ն որոշման </t>
  </si>
  <si>
    <t>Հավելված  N 7</t>
  </si>
  <si>
    <t xml:space="preserve"> հատ</t>
  </si>
  <si>
    <t xml:space="preserve"> այդ թվում՝</t>
  </si>
  <si>
    <t>«Ստանդարտացման և չափագիտության ազգային մարմին» ՓԲԸ</t>
  </si>
  <si>
    <t xml:space="preserve"> Ծրագրի միջոցառումներ</t>
  </si>
  <si>
    <t>Հավելված  № 1</t>
  </si>
  <si>
    <t>Հավելված  N 5</t>
  </si>
  <si>
    <t>Հավելված N 3
ՀՀ կառավարության 2024 թվականի
№ ------------ -Ն որոշման</t>
  </si>
  <si>
    <t>Հավելված N 2 
ՀՀ կառավարության 2024 թվականի
№ ------------ -Ն որոշման</t>
  </si>
  <si>
    <t xml:space="preserve"> ՀՀ կառավարություն 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</si>
  <si>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</si>
  <si>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</si>
  <si>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</si>
  <si>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</si>
  <si>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</si>
  <si>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</si>
  <si>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</si>
  <si>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</si>
  <si>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</si>
  <si>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</si>
  <si>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 1139 </t>
  </si>
  <si>
    <t>Ցուցանիշների փոփոխությունը (ավելացումները նշված են դրական նշանով)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</si>
  <si>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</si>
  <si>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</si>
  <si>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</si>
  <si>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</si>
  <si>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ՀՀ կառավարություն </t>
  </si>
  <si>
    <t xml:space="preserve"> Ծրագրի դասիչը </t>
  </si>
  <si>
    <t xml:space="preserve"> Ծրագրի անվանումը </t>
  </si>
  <si>
    <t xml:space="preserve"> Այլ չափագիտական աշխատանքներ իրականացնելու համար
շարժական լաբորատորիաների ձեռքբերում իր չափման միջոցներով, հատ</t>
  </si>
  <si>
    <t>Ավտոմեքենաների տեխնիկական սպասարկման կայանների սարքավորումների չափագիտական սպասարկման կարողությունների ընդլայնում</t>
  </si>
  <si>
    <t xml:space="preserve"> 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</si>
  <si>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</si>
  <si>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</si>
  <si>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</si>
  <si>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>Ցուցանիշների փոփոխությունը (նվազեցումները նշված են փակագծերում)</t>
  </si>
  <si>
    <t xml:space="preserve">ՀԱՅԱՍՏԱՆԻ ՀԱՆՐԱՊԵՏՈՒԹՅԱՆ ԿԱՌԱՎԱՐՈՒԹՅԱՆ 2023 ԹՎԱԿԱՆԻ ԴԵԿՏԵՄԲԵՐԻ 28-Ի N 2323-Ն ՈՐՈՇՄԱՆ N 10 ՀԱՎԵԼՎԱԾՈՒՄ ԿԱՏԱՐՎՈՂ ՓՈՓՈԽՈՒԹՅՈՒՆԸ </t>
  </si>
  <si>
    <t xml:space="preserve">ՀԱՅԱՍՏԱՆԻ ՀԱՆՐԱՊԵՏՈՒԹՅԱՆ ԿԱՌԱՎԱՐՈՒԹՅԱՆ 2023 ԹՎԱԿԱՆԻ ԴԵԿՏԵՄԲԵՐԻ 28-Ի N 2323-Ն ՈՐՈՇՄԱՆ N 5 ՀԱՎԵԼՎԱԾԻ N 2 ԱՂՅՈՒՍԱԿՈՒՄ  ԿԱՏԱՐՎՈՂ  ՓՈՓՈԽՈՒԹՅՈՒՆԸ </t>
  </si>
  <si>
    <t>ՄԱՍ 1,2. ՊԵՏԱԿԱՆ ՄԱՐՄՆԻ ԳԾՈՎ ԱՐԴՅՈՒՆՔԱՅԻՆ (ԿԱՏԱՐՈՂԱԿԱՆ) ՑՈՒՑԱՆԻՇՆԵՐԸ</t>
  </si>
  <si>
    <t>ՀԱՅԱՍՏԱՆԻ ՀԱՆՐԱՊԵՏՈՒԹՅԱՆ ԿԱՌԱՎԱՐՈՒԹՅԱՆ 2023 ԹՎԱԿԱՆԻ ԴԵԿՏԵՄԲԵՐԻ 28-Ի N 2323-Ն ՈՐՈՇՄԱՆ N 9 ՀԱՎԵԼՎԱԾԻ 9.10 ԵՎ N  9.1 ՀԱՎԵԼՎԱԾԻ 9.1.10 ԱՂՅՈՒՍԱԿՆԵՐՈՒՄ ԿԱՏԱՐՎՈՂ  ՓՈՓՈԽՈՒԹՅՈՒՆՆԵՐԸ ԵՎ ԼՐԱՑՈՒՄՆԵՐԸ</t>
  </si>
  <si>
    <t>ՀԱՅԱՍՏԱՆԻ ՀԱՆՐԱՊԵՏՈՒԹՅԱՆ ԿԱՌԱՎԱՐՈՒԹՅԱՆ 2023 ԹՎԱԿԱՆԻ ԴԵԿՏԵՄԲԵՐԻ 28-Ի N 2323-Ն ՈՐՈՇՄԱՆ N 3 և N 4 ՀԱՎԵԼՎԱԾՆԵՐՈՒՄ ԿԱՏԱՐՎՈՂ  ՓՈՓՈԽՈՒԹՅՈՒՆՆԵՐԸ ԵՎ ԼՐԱՑՈՒՄԸ</t>
  </si>
  <si>
    <t>«ՀԱՅԱՍՏԱՆԻ ՀԱՆՐԱՊԵՏՈՒԹՅԱՆ 2024 ԹՎԱԿԱՆԻ ՊԵՏԱԿԱՆ ԲՅՈՒՋԵԻ ՄԱՍԻՆ» ՕՐԵՆՔԻ N 1 ՀԱՎԵԼՎԱԾԻ N 3
ԱՂՅՈՒՍԱԿՈՒՄ ԿԱՏԱՐՎՈՂ ՓՈՓՈԽՈՒԹՅՈՒՆԸ</t>
  </si>
  <si>
    <t xml:space="preserve">ՀԱՅԱՍՏԱՆԻ ՀԱՆՐԱՊԵՏՈՒԹՅԱՆ ԿԱՌԱՎԱՐՈՒԹՅԱՆ 2023 ԹՎԱԿԱՆԻ ԴԵԿՏԵՄԲԵՐԻ 28-Ի N 2323-Ն ՈՐՈՇՄԱՆ
N 5 ՀԱՎԵԼՎԱԾԻ N 7 ԱՂՅՈՒՍԱԿՈՒՄ ԿԱՏԱՐՎՈՂ ԼՐԱՑՈՒՄԸ </t>
  </si>
  <si>
    <t xml:space="preserve">Խաղալիքների փորձարկման լաբորատորիայի վերազինում, կարողությունների ընդլայնում </t>
  </si>
  <si>
    <t xml:space="preserve"> Ստանդարտների ազգային ֆոնդի պահպանման գրադարանի, այդ թվում ստանդարտացման տեխնիկական հանձնաժողովների խորհրդակցությունների սրահի արդիականացում, հատ</t>
  </si>
  <si>
    <t>Հոսանքի և լարման տրանսֆորմատորների ստուգաչափման կարողությունների ընդլայնում, հատ</t>
  </si>
  <si>
    <t>Չափագիտական աշխատանքների սպասարկման (այդ թվում՝ հոսանքի և լարման տրանսֆորմատորների ստուգաչափման աշխատանքների իրականացման) համար մեքենայի ձեռքբերում, հատ</t>
  </si>
  <si>
    <t xml:space="preserve"> «ՀԱՅԱՍՏԱՆԻ ՀԱՆՐԱՊԵՏՈՒԹՅԱՆ 2024 ԹՎԱԿԱՆԻ ՊԵՏԱԿԱՆ ԲՅՈՒՋԵԻ ՄԱՍԻՆ» ՕՐԵՆՔԻ N 1 ՀԱՎԵԼՎԱԾԻ N 2 ԱՂՅՈՒՍԱԿՈՒՄ ԿԱՏԱՐՎՈՂ ՎԵՐԱԲԱՇԽՈՒՄԸ, ԼՐԱՑՈՒՄԸ ԵՎ ՀԱՅԱՍՏԱՆԻ ՀԱՆՐԱՊԵՏՈՒԹՅԱՆ ԿԱՌԱՎԱՐՈՒԹՅԱՆ 2023 ԹՎԱԿԱՆԻ ԴԵԿՏԵՄԲԵՐԻ 28-Ի N 2323-Ն ՈՐՈՇՄԱՆN 5 ՀԱՎԵԼՎԱԾԻ  N 1 ԱՂՅՈՒՍԱԿՈՒՄ ԿԱՏԱՐՎՈՂ ՓՈՓՈԽՈՒԹՅՈՒՆՆԵՐԸ ԵՎ ԼՐԱՑՈՒՄԸ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</si>
  <si>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Տրանսֆերտների տրամադրում</t>
  </si>
  <si>
    <t>Ցուցանիշների փոփոխությունները (նվազեցումները նշված են  փակագծերում)</t>
  </si>
  <si>
    <r>
      <t>ՀԱՅԱՍՏԱՆԻ ՀԱՆՐԱՊԵՏՈՒԹՅԱՆ ԿԱՌԱՎԱՐՈՒԹՅԱՆ 2023 ԹՎԱԿԱՆԻ ԴԵԿՏԵՄԲԵՐԻ 28-Ի N 2323-Ն ՈՐՈՇՄԱՆ  N 9 ՀԱՎԵԼՎԱԾԻ N 9.48 ԵՎ N  9.1 ՀԱՎԵԼՎԱԾԻ</t>
    </r>
    <r>
      <rPr>
        <b/>
        <sz val="12"/>
        <rFont val="GHEA Grapalat"/>
        <family val="3"/>
      </rPr>
      <t xml:space="preserve"> 9.1.58 </t>
    </r>
    <r>
      <rPr>
        <b/>
        <sz val="12"/>
        <color theme="1"/>
        <rFont val="GHEA Grapalat"/>
        <family val="3"/>
      </rPr>
      <t>ԱՂՅՈՒՍԱԿՆԵՐՈՒՄ ԿԱՏԱՐՎՈՂ  ՓՈՓՈԽՈՒԹՅՈՒՆՆԵՐԸ</t>
    </r>
  </si>
  <si>
    <t>Որակի ենթակառուցվածքի համակարգի արդիականացմանն աջակցություն</t>
  </si>
  <si>
    <t xml:space="preserve"> Որակի ենթակառուցվածքի համակարգի արդիականացմանն աջակցություն</t>
  </si>
  <si>
    <t xml:space="preserve">Կահույքագործական արտադրանքի փորձարկման լաբորատորիայի հիմնում և համապատասխան սարքավորումներով համալրում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</si>
</sst>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  <numFmt numFmtId="171" formatCode="0.0_);\(0.0\)"/>
    <numFmt numFmtId="172" formatCode="_([$€-2]* #,##0.00_);_([$€-2]* \(#,##0.00\);_([$€-2]* &quot;-&quot;??_)"/>
    <numFmt numFmtId="173" formatCode="_-* #,##0.0_р_._-;\-* #,##0.0_р_._-;_-* &quot;-&quot;?_р_._-;_-@_-"/>
    <numFmt numFmtId="174" formatCode="_-* #,##0.00\ _р_._-;\-* #,##0.00\ _р_._-;_-* &quot;-&quot;??\ _р_._-;_-@_-"/>
    <numFmt numFmtId="175" formatCode="_-* #,##0.00_-;\-* #,##0.00_-;_-* &quot;-&quot;??_-;_-@_-"/>
    <numFmt numFmtId="176" formatCode="General_)"/>
    <numFmt numFmtId="177" formatCode="_-* #,##0.0\ _₽_-;\-* #,##0.0\ _₽_-;_-* &quot;-&quot;?\ _₽_-;_-@_-"/>
    <numFmt numFmtId="178" formatCode="0.0"/>
    <numFmt numFmtId="179" formatCode="#,##0.0;\ \(#,##0.0\)"/>
    <numFmt numFmtId="180" formatCode="#,##0.00000"/>
    <numFmt numFmtId="181" formatCode="_-* #,##0.00\ _₽_-;\-* #,##0.00\ _₽_-;_-* \-??\ _₽_-;_-@_-"/>
    <numFmt numFmtId="182" formatCode="_(* #,##0.00_);_(* \(#,##0.00\);_(* \-??_);_(@_)"/>
    <numFmt numFmtId="183" formatCode="_-* #,##0.00_р_._-;\-* #,##0.00_р_._-;_-* \-??_р_._-;_-@_-"/>
    <numFmt numFmtId="185" formatCode="0_);\(0\)"/>
  </numFmts>
  <fonts count="1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sz val="10"/>
      <name val="Arial"/>
      <family val="2"/>
    </font>
    <font>
      <i/>
      <sz val="12"/>
      <name val="GHEA Grapalat"/>
      <family val="2"/>
    </font>
    <font>
      <sz val="12"/>
      <name val="GHEA Grapalat"/>
      <family val="2"/>
    </font>
    <font>
      <i/>
      <sz val="11"/>
      <name val="GHEA Grapalat"/>
      <family val="3"/>
    </font>
    <font>
      <sz val="18"/>
      <color theme="3"/>
      <name val="Cambria"/>
      <family val="2"/>
      <scheme val="major"/>
    </font>
    <font>
      <sz val="12"/>
      <name val="Arial"/>
      <family val="2"/>
    </font>
    <font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2"/>
    </font>
    <font>
      <sz val="9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2"/>
    </font>
    <font>
      <b/>
      <u/>
      <sz val="12"/>
      <name val="GHEA Grapalat"/>
      <family val="2"/>
    </font>
    <font>
      <sz val="16"/>
      <name val="GHEA Grapalat"/>
      <family val="2"/>
    </font>
    <font>
      <b/>
      <sz val="16"/>
      <name val="GHEA Grapalat"/>
      <family val="2"/>
    </font>
    <font>
      <sz val="11"/>
      <color rgb="FF9C5700"/>
      <name val="Calibri"/>
      <family val="2"/>
      <scheme val="minor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i/>
      <sz val="11"/>
      <name val="GHEA Grapalat"/>
      <family val="2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074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0" fontId="21" fillId="0" borderId="0"/>
    <xf numFmtId="165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13" fillId="0" borderId="0"/>
    <xf numFmtId="0" fontId="18" fillId="0" borderId="0"/>
    <xf numFmtId="0" fontId="12" fillId="0" borderId="0"/>
    <xf numFmtId="0" fontId="25" fillId="0" borderId="0">
      <alignment horizontal="left" vertical="top" wrapText="1"/>
    </xf>
    <xf numFmtId="166" fontId="25" fillId="0" borderId="0" applyFill="0" applyBorder="0" applyProtection="0">
      <alignment horizontal="right" vertical="top"/>
    </xf>
    <xf numFmtId="0" fontId="11" fillId="0" borderId="0"/>
    <xf numFmtId="169" fontId="11" fillId="0" borderId="0" applyFont="0" applyFill="0" applyBorder="0" applyAlignment="0" applyProtection="0"/>
    <xf numFmtId="0" fontId="26" fillId="0" borderId="0"/>
    <xf numFmtId="0" fontId="24" fillId="0" borderId="0"/>
    <xf numFmtId="164" fontId="24" fillId="0" borderId="0" applyFont="0" applyFill="0" applyBorder="0" applyAlignment="0" applyProtection="0"/>
    <xf numFmtId="0" fontId="24" fillId="0" borderId="0"/>
    <xf numFmtId="0" fontId="27" fillId="0" borderId="0"/>
    <xf numFmtId="0" fontId="16" fillId="0" borderId="0"/>
    <xf numFmtId="0" fontId="21" fillId="0" borderId="0"/>
    <xf numFmtId="164" fontId="21" fillId="0" borderId="0" applyFont="0" applyFill="0" applyBorder="0" applyAlignment="0" applyProtection="0"/>
    <xf numFmtId="0" fontId="29" fillId="0" borderId="0"/>
    <xf numFmtId="0" fontId="22" fillId="0" borderId="0"/>
    <xf numFmtId="165" fontId="21" fillId="0" borderId="0" applyFont="0" applyFill="0" applyBorder="0" applyAlignment="0" applyProtection="0"/>
    <xf numFmtId="0" fontId="16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2" fillId="3" borderId="0" applyNumberFormat="0" applyBorder="0" applyAlignment="0" applyProtection="0"/>
    <xf numFmtId="0" fontId="33" fillId="6" borderId="18" applyNumberFormat="0" applyAlignment="0" applyProtection="0"/>
    <xf numFmtId="0" fontId="34" fillId="7" borderId="21" applyNumberFormat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0" borderId="15" applyNumberFormat="0" applyFill="0" applyAlignment="0" applyProtection="0"/>
    <xf numFmtId="0" fontId="38" fillId="0" borderId="16" applyNumberFormat="0" applyFill="0" applyAlignment="0" applyProtection="0"/>
    <xf numFmtId="0" fontId="39" fillId="0" borderId="17" applyNumberFormat="0" applyFill="0" applyAlignment="0" applyProtection="0"/>
    <xf numFmtId="0" fontId="39" fillId="0" borderId="0" applyNumberFormat="0" applyFill="0" applyBorder="0" applyAlignment="0" applyProtection="0"/>
    <xf numFmtId="0" fontId="40" fillId="5" borderId="18" applyNumberFormat="0" applyAlignment="0" applyProtection="0"/>
    <xf numFmtId="0" fontId="41" fillId="0" borderId="20" applyNumberFormat="0" applyFill="0" applyAlignment="0" applyProtection="0"/>
    <xf numFmtId="0" fontId="42" fillId="4" borderId="0" applyNumberFormat="0" applyBorder="0" applyAlignment="0" applyProtection="0"/>
    <xf numFmtId="0" fontId="43" fillId="6" borderId="19" applyNumberFormat="0" applyAlignment="0" applyProtection="0"/>
    <xf numFmtId="0" fontId="44" fillId="0" borderId="0" applyNumberFormat="0" applyFill="0" applyBorder="0" applyAlignment="0" applyProtection="0"/>
    <xf numFmtId="0" fontId="45" fillId="0" borderId="23" applyNumberFormat="0" applyFill="0" applyAlignment="0" applyProtection="0"/>
    <xf numFmtId="0" fontId="46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166" fontId="51" fillId="0" borderId="0" applyFill="0" applyBorder="0" applyProtection="0">
      <alignment horizontal="right" vertical="top"/>
    </xf>
    <xf numFmtId="0" fontId="16" fillId="0" borderId="0"/>
    <xf numFmtId="0" fontId="52" fillId="0" borderId="0"/>
    <xf numFmtId="43" fontId="21" fillId="0" borderId="0" applyFont="0" applyFill="0" applyBorder="0" applyAlignment="0" applyProtection="0"/>
    <xf numFmtId="0" fontId="21" fillId="0" borderId="0"/>
    <xf numFmtId="0" fontId="16" fillId="0" borderId="0"/>
    <xf numFmtId="0" fontId="24" fillId="0" borderId="0"/>
    <xf numFmtId="0" fontId="10" fillId="0" borderId="0"/>
    <xf numFmtId="43" fontId="24" fillId="0" borderId="0" applyFont="0" applyFill="0" applyBorder="0" applyAlignment="0" applyProtection="0"/>
    <xf numFmtId="0" fontId="24" fillId="0" borderId="0"/>
    <xf numFmtId="9" fontId="14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9" fontId="9" fillId="0" borderId="0" applyFont="0" applyFill="0" applyBorder="0" applyAlignment="0" applyProtection="0"/>
    <xf numFmtId="0" fontId="91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2" fillId="34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1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71" fillId="33" borderId="0" applyNumberFormat="0" applyBorder="0" applyAlignment="0" applyProtection="0"/>
    <xf numFmtId="0" fontId="91" fillId="35" borderId="0" applyNumberFormat="0" applyBorder="0" applyAlignment="0" applyProtection="0"/>
    <xf numFmtId="0" fontId="9" fillId="14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4" borderId="0" applyNumberFormat="0" applyBorder="0" applyAlignment="0" applyProtection="0"/>
    <xf numFmtId="0" fontId="92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1" fillId="35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71" fillId="35" borderId="0" applyNumberFormat="0" applyBorder="0" applyAlignment="0" applyProtection="0"/>
    <xf numFmtId="0" fontId="91" fillId="37" borderId="0" applyNumberFormat="0" applyBorder="0" applyAlignment="0" applyProtection="0"/>
    <xf numFmtId="0" fontId="9" fillId="18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8" borderId="0" applyNumberFormat="0" applyBorder="0" applyAlignment="0" applyProtection="0"/>
    <xf numFmtId="0" fontId="92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1" fillId="3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71" fillId="37" borderId="0" applyNumberFormat="0" applyBorder="0" applyAlignment="0" applyProtection="0"/>
    <xf numFmtId="0" fontId="91" fillId="39" borderId="0" applyNumberFormat="0" applyBorder="0" applyAlignment="0" applyProtection="0"/>
    <xf numFmtId="0" fontId="9" fillId="22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22" borderId="0" applyNumberFormat="0" applyBorder="0" applyAlignment="0" applyProtection="0"/>
    <xf numFmtId="0" fontId="92" fillId="34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1" fillId="3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71" fillId="39" borderId="0" applyNumberFormat="0" applyBorder="0" applyAlignment="0" applyProtection="0"/>
    <xf numFmtId="0" fontId="91" fillId="40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2" fillId="40" borderId="0" applyNumberFormat="0" applyBorder="0" applyAlignment="0" applyProtection="0"/>
    <xf numFmtId="0" fontId="9" fillId="26" borderId="0" applyNumberFormat="0" applyBorder="0" applyAlignment="0" applyProtection="0"/>
    <xf numFmtId="0" fontId="91" fillId="40" borderId="0" applyNumberFormat="0" applyBorder="0" applyAlignment="0" applyProtection="0"/>
    <xf numFmtId="0" fontId="71" fillId="40" borderId="0" applyNumberFormat="0" applyBorder="0" applyAlignment="0" applyProtection="0"/>
    <xf numFmtId="0" fontId="91" fillId="34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2" fillId="38" borderId="0" applyNumberFormat="0" applyBorder="0" applyAlignment="0" applyProtection="0"/>
    <xf numFmtId="0" fontId="9" fillId="30" borderId="0" applyNumberFormat="0" applyBorder="0" applyAlignment="0" applyProtection="0"/>
    <xf numFmtId="0" fontId="91" fillId="34" borderId="0" applyNumberFormat="0" applyBorder="0" applyAlignment="0" applyProtection="0"/>
    <xf numFmtId="0" fontId="71" fillId="34" borderId="0" applyNumberFormat="0" applyBorder="0" applyAlignment="0" applyProtection="0"/>
    <xf numFmtId="0" fontId="71" fillId="33" borderId="0" applyNumberFormat="0" applyBorder="0" applyAlignment="0" applyProtection="0"/>
    <xf numFmtId="0" fontId="127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71" fillId="35" borderId="0" applyNumberFormat="0" applyBorder="0" applyAlignment="0" applyProtection="0"/>
    <xf numFmtId="0" fontId="127" fillId="35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71" fillId="37" borderId="0" applyNumberFormat="0" applyBorder="0" applyAlignment="0" applyProtection="0"/>
    <xf numFmtId="0" fontId="127" fillId="3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71" fillId="39" borderId="0" applyNumberFormat="0" applyBorder="0" applyAlignment="0" applyProtection="0"/>
    <xf numFmtId="0" fontId="127" fillId="3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71" fillId="40" borderId="0" applyNumberFormat="0" applyBorder="0" applyAlignment="0" applyProtection="0"/>
    <xf numFmtId="0" fontId="127" fillId="40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71" fillId="34" borderId="0" applyNumberFormat="0" applyBorder="0" applyAlignment="0" applyProtection="0"/>
    <xf numFmtId="0" fontId="127" fillId="34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1" fillId="4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2" fillId="42" borderId="0" applyNumberFormat="0" applyBorder="0" applyAlignment="0" applyProtection="0"/>
    <xf numFmtId="0" fontId="9" fillId="11" borderId="0" applyNumberFormat="0" applyBorder="0" applyAlignment="0" applyProtection="0"/>
    <xf numFmtId="0" fontId="91" fillId="41" borderId="0" applyNumberFormat="0" applyBorder="0" applyAlignment="0" applyProtection="0"/>
    <xf numFmtId="0" fontId="71" fillId="41" borderId="0" applyNumberFormat="0" applyBorder="0" applyAlignment="0" applyProtection="0"/>
    <xf numFmtId="0" fontId="91" fillId="36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2" fillId="36" borderId="0" applyNumberFormat="0" applyBorder="0" applyAlignment="0" applyProtection="0"/>
    <xf numFmtId="0" fontId="9" fillId="15" borderId="0" applyNumberFormat="0" applyBorder="0" applyAlignment="0" applyProtection="0"/>
    <xf numFmtId="0" fontId="91" fillId="36" borderId="0" applyNumberFormat="0" applyBorder="0" applyAlignment="0" applyProtection="0"/>
    <xf numFmtId="0" fontId="71" fillId="36" borderId="0" applyNumberFormat="0" applyBorder="0" applyAlignment="0" applyProtection="0"/>
    <xf numFmtId="0" fontId="91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2" fillId="4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1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71" fillId="43" borderId="0" applyNumberFormat="0" applyBorder="0" applyAlignment="0" applyProtection="0"/>
    <xf numFmtId="0" fontId="91" fillId="3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2" fillId="42" borderId="0" applyNumberFormat="0" applyBorder="0" applyAlignment="0" applyProtection="0"/>
    <xf numFmtId="0" fontId="9" fillId="23" borderId="0" applyNumberFormat="0" applyBorder="0" applyAlignment="0" applyProtection="0"/>
    <xf numFmtId="0" fontId="91" fillId="39" borderId="0" applyNumberFormat="0" applyBorder="0" applyAlignment="0" applyProtection="0"/>
    <xf numFmtId="0" fontId="71" fillId="39" borderId="0" applyNumberFormat="0" applyBorder="0" applyAlignment="0" applyProtection="0"/>
    <xf numFmtId="0" fontId="91" fillId="41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2" fillId="41" borderId="0" applyNumberFormat="0" applyBorder="0" applyAlignment="0" applyProtection="0"/>
    <xf numFmtId="0" fontId="9" fillId="27" borderId="0" applyNumberFormat="0" applyBorder="0" applyAlignment="0" applyProtection="0"/>
    <xf numFmtId="0" fontId="91" fillId="41" borderId="0" applyNumberFormat="0" applyBorder="0" applyAlignment="0" applyProtection="0"/>
    <xf numFmtId="0" fontId="71" fillId="41" borderId="0" applyNumberFormat="0" applyBorder="0" applyAlignment="0" applyProtection="0"/>
    <xf numFmtId="0" fontId="91" fillId="45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2" fillId="44" borderId="0" applyNumberFormat="0" applyBorder="0" applyAlignment="0" applyProtection="0"/>
    <xf numFmtId="0" fontId="9" fillId="31" borderId="0" applyNumberFormat="0" applyBorder="0" applyAlignment="0" applyProtection="0"/>
    <xf numFmtId="0" fontId="91" fillId="45" borderId="0" applyNumberFormat="0" applyBorder="0" applyAlignment="0" applyProtection="0"/>
    <xf numFmtId="0" fontId="71" fillId="45" borderId="0" applyNumberFormat="0" applyBorder="0" applyAlignment="0" applyProtection="0"/>
    <xf numFmtId="0" fontId="71" fillId="41" borderId="0" applyNumberFormat="0" applyBorder="0" applyAlignment="0" applyProtection="0"/>
    <xf numFmtId="0" fontId="127" fillId="4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71" fillId="36" borderId="0" applyNumberFormat="0" applyBorder="0" applyAlignment="0" applyProtection="0"/>
    <xf numFmtId="0" fontId="127" fillId="36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71" fillId="43" borderId="0" applyNumberFormat="0" applyBorder="0" applyAlignment="0" applyProtection="0"/>
    <xf numFmtId="0" fontId="127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71" fillId="39" borderId="0" applyNumberFormat="0" applyBorder="0" applyAlignment="0" applyProtection="0"/>
    <xf numFmtId="0" fontId="127" fillId="3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71" fillId="41" borderId="0" applyNumberFormat="0" applyBorder="0" applyAlignment="0" applyProtection="0"/>
    <xf numFmtId="0" fontId="127" fillId="41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71" fillId="45" borderId="0" applyNumberFormat="0" applyBorder="0" applyAlignment="0" applyProtection="0"/>
    <xf numFmtId="0" fontId="127" fillId="45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3" fillId="46" borderId="0" applyNumberFormat="0" applyBorder="0" applyAlignment="0" applyProtection="0"/>
    <xf numFmtId="0" fontId="69" fillId="12" borderId="0" applyNumberFormat="0" applyBorder="0" applyAlignment="0" applyProtection="0"/>
    <xf numFmtId="0" fontId="94" fillId="47" borderId="0" applyNumberFormat="0" applyBorder="0" applyAlignment="0" applyProtection="0"/>
    <xf numFmtId="0" fontId="69" fillId="12" borderId="0" applyNumberFormat="0" applyBorder="0" applyAlignment="0" applyProtection="0"/>
    <xf numFmtId="0" fontId="75" fillId="46" borderId="0" applyNumberFormat="0" applyBorder="0" applyAlignment="0" applyProtection="0"/>
    <xf numFmtId="0" fontId="93" fillId="36" borderId="0" applyNumberFormat="0" applyBorder="0" applyAlignment="0" applyProtection="0"/>
    <xf numFmtId="0" fontId="69" fillId="16" borderId="0" applyNumberFormat="0" applyBorder="0" applyAlignment="0" applyProtection="0"/>
    <xf numFmtId="0" fontId="94" fillId="36" borderId="0" applyNumberFormat="0" applyBorder="0" applyAlignment="0" applyProtection="0"/>
    <xf numFmtId="0" fontId="69" fillId="16" borderId="0" applyNumberFormat="0" applyBorder="0" applyAlignment="0" applyProtection="0"/>
    <xf numFmtId="0" fontId="75" fillId="36" borderId="0" applyNumberFormat="0" applyBorder="0" applyAlignment="0" applyProtection="0"/>
    <xf numFmtId="0" fontId="93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20" borderId="0" applyNumberFormat="0" applyBorder="0" applyAlignment="0" applyProtection="0"/>
    <xf numFmtId="0" fontId="94" fillId="44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75" fillId="43" borderId="0" applyNumberFormat="0" applyBorder="0" applyAlignment="0" applyProtection="0"/>
    <xf numFmtId="0" fontId="93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24" borderId="0" applyNumberFormat="0" applyBorder="0" applyAlignment="0" applyProtection="0"/>
    <xf numFmtId="0" fontId="94" fillId="42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75" fillId="48" borderId="0" applyNumberFormat="0" applyBorder="0" applyAlignment="0" applyProtection="0"/>
    <xf numFmtId="0" fontId="93" fillId="47" borderId="0" applyNumberFormat="0" applyBorder="0" applyAlignment="0" applyProtection="0"/>
    <xf numFmtId="0" fontId="69" fillId="28" borderId="0" applyNumberFormat="0" applyBorder="0" applyAlignment="0" applyProtection="0"/>
    <xf numFmtId="0" fontId="94" fillId="47" borderId="0" applyNumberFormat="0" applyBorder="0" applyAlignment="0" applyProtection="0"/>
    <xf numFmtId="0" fontId="69" fillId="28" borderId="0" applyNumberFormat="0" applyBorder="0" applyAlignment="0" applyProtection="0"/>
    <xf numFmtId="0" fontId="75" fillId="47" borderId="0" applyNumberFormat="0" applyBorder="0" applyAlignment="0" applyProtection="0"/>
    <xf numFmtId="0" fontId="93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32" borderId="0" applyNumberFormat="0" applyBorder="0" applyAlignment="0" applyProtection="0"/>
    <xf numFmtId="0" fontId="94" fillId="36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75" fillId="49" borderId="0" applyNumberFormat="0" applyBorder="0" applyAlignment="0" applyProtection="0"/>
    <xf numFmtId="0" fontId="75" fillId="46" borderId="0" applyNumberFormat="0" applyBorder="0" applyAlignment="0" applyProtection="0"/>
    <xf numFmtId="0" fontId="128" fillId="46" borderId="0" applyNumberFormat="0" applyBorder="0" applyAlignment="0" applyProtection="0"/>
    <xf numFmtId="0" fontId="75" fillId="36" borderId="0" applyNumberFormat="0" applyBorder="0" applyAlignment="0" applyProtection="0"/>
    <xf numFmtId="0" fontId="128" fillId="36" borderId="0" applyNumberFormat="0" applyBorder="0" applyAlignment="0" applyProtection="0"/>
    <xf numFmtId="0" fontId="75" fillId="43" borderId="0" applyNumberFormat="0" applyBorder="0" applyAlignment="0" applyProtection="0"/>
    <xf numFmtId="0" fontId="128" fillId="43" borderId="0" applyNumberFormat="0" applyBorder="0" applyAlignment="0" applyProtection="0"/>
    <xf numFmtId="0" fontId="75" fillId="48" borderId="0" applyNumberFormat="0" applyBorder="0" applyAlignment="0" applyProtection="0"/>
    <xf numFmtId="0" fontId="128" fillId="48" borderId="0" applyNumberFormat="0" applyBorder="0" applyAlignment="0" applyProtection="0"/>
    <xf numFmtId="0" fontId="75" fillId="47" borderId="0" applyNumberFormat="0" applyBorder="0" applyAlignment="0" applyProtection="0"/>
    <xf numFmtId="0" fontId="128" fillId="47" borderId="0" applyNumberFormat="0" applyBorder="0" applyAlignment="0" applyProtection="0"/>
    <xf numFmtId="0" fontId="75" fillId="49" borderId="0" applyNumberFormat="0" applyBorder="0" applyAlignment="0" applyProtection="0"/>
    <xf numFmtId="0" fontId="128" fillId="49" borderId="0" applyNumberFormat="0" applyBorder="0" applyAlignment="0" applyProtection="0"/>
    <xf numFmtId="0" fontId="93" fillId="50" borderId="0" applyNumberFormat="0" applyBorder="0" applyAlignment="0" applyProtection="0"/>
    <xf numFmtId="0" fontId="69" fillId="9" borderId="0" applyNumberFormat="0" applyBorder="0" applyAlignment="0" applyProtection="0"/>
    <xf numFmtId="0" fontId="94" fillId="47" borderId="0" applyNumberFormat="0" applyBorder="0" applyAlignment="0" applyProtection="0"/>
    <xf numFmtId="0" fontId="69" fillId="9" borderId="0" applyNumberFormat="0" applyBorder="0" applyAlignment="0" applyProtection="0"/>
    <xf numFmtId="0" fontId="75" fillId="50" borderId="0" applyNumberFormat="0" applyBorder="0" applyAlignment="0" applyProtection="0"/>
    <xf numFmtId="0" fontId="93" fillId="51" borderId="0" applyNumberFormat="0" applyBorder="0" applyAlignment="0" applyProtection="0"/>
    <xf numFmtId="0" fontId="69" fillId="13" borderId="0" applyNumberFormat="0" applyBorder="0" applyAlignment="0" applyProtection="0"/>
    <xf numFmtId="0" fontId="94" fillId="51" borderId="0" applyNumberFormat="0" applyBorder="0" applyAlignment="0" applyProtection="0"/>
    <xf numFmtId="0" fontId="69" fillId="13" borderId="0" applyNumberFormat="0" applyBorder="0" applyAlignment="0" applyProtection="0"/>
    <xf numFmtId="0" fontId="75" fillId="51" borderId="0" applyNumberFormat="0" applyBorder="0" applyAlignment="0" applyProtection="0"/>
    <xf numFmtId="0" fontId="93" fillId="52" borderId="0" applyNumberFormat="0" applyBorder="0" applyAlignment="0" applyProtection="0"/>
    <xf numFmtId="0" fontId="69" fillId="17" borderId="0" applyNumberFormat="0" applyBorder="0" applyAlignment="0" applyProtection="0"/>
    <xf numFmtId="0" fontId="94" fillId="52" borderId="0" applyNumberFormat="0" applyBorder="0" applyAlignment="0" applyProtection="0"/>
    <xf numFmtId="0" fontId="69" fillId="17" borderId="0" applyNumberFormat="0" applyBorder="0" applyAlignment="0" applyProtection="0"/>
    <xf numFmtId="0" fontId="75" fillId="52" borderId="0" applyNumberFormat="0" applyBorder="0" applyAlignment="0" applyProtection="0"/>
    <xf numFmtId="0" fontId="93" fillId="48" borderId="0" applyNumberFormat="0" applyBorder="0" applyAlignment="0" applyProtection="0"/>
    <xf numFmtId="0" fontId="69" fillId="21" borderId="0" applyNumberFormat="0" applyBorder="0" applyAlignment="0" applyProtection="0"/>
    <xf numFmtId="0" fontId="94" fillId="53" borderId="0" applyNumberFormat="0" applyBorder="0" applyAlignment="0" applyProtection="0"/>
    <xf numFmtId="0" fontId="69" fillId="21" borderId="0" applyNumberFormat="0" applyBorder="0" applyAlignment="0" applyProtection="0"/>
    <xf numFmtId="0" fontId="75" fillId="48" borderId="0" applyNumberFormat="0" applyBorder="0" applyAlignment="0" applyProtection="0"/>
    <xf numFmtId="0" fontId="93" fillId="47" borderId="0" applyNumberFormat="0" applyBorder="0" applyAlignment="0" applyProtection="0"/>
    <xf numFmtId="0" fontId="69" fillId="25" borderId="0" applyNumberFormat="0" applyBorder="0" applyAlignment="0" applyProtection="0"/>
    <xf numFmtId="0" fontId="94" fillId="47" borderId="0" applyNumberFormat="0" applyBorder="0" applyAlignment="0" applyProtection="0"/>
    <xf numFmtId="0" fontId="69" fillId="25" borderId="0" applyNumberFormat="0" applyBorder="0" applyAlignment="0" applyProtection="0"/>
    <xf numFmtId="0" fontId="75" fillId="47" borderId="0" applyNumberFormat="0" applyBorder="0" applyAlignment="0" applyProtection="0"/>
    <xf numFmtId="0" fontId="93" fillId="54" borderId="0" applyNumberFormat="0" applyBorder="0" applyAlignment="0" applyProtection="0"/>
    <xf numFmtId="0" fontId="69" fillId="29" borderId="0" applyNumberFormat="0" applyBorder="0" applyAlignment="0" applyProtection="0"/>
    <xf numFmtId="0" fontId="94" fillId="54" borderId="0" applyNumberFormat="0" applyBorder="0" applyAlignment="0" applyProtection="0"/>
    <xf numFmtId="0" fontId="69" fillId="29" borderId="0" applyNumberFormat="0" applyBorder="0" applyAlignment="0" applyProtection="0"/>
    <xf numFmtId="0" fontId="75" fillId="54" borderId="0" applyNumberFormat="0" applyBorder="0" applyAlignment="0" applyProtection="0"/>
    <xf numFmtId="0" fontId="95" fillId="35" borderId="0" applyNumberFormat="0" applyBorder="0" applyAlignment="0" applyProtection="0"/>
    <xf numFmtId="0" fontId="59" fillId="3" borderId="0" applyNumberFormat="0" applyBorder="0" applyAlignment="0" applyProtection="0"/>
    <xf numFmtId="0" fontId="96" fillId="35" borderId="0" applyNumberFormat="0" applyBorder="0" applyAlignment="0" applyProtection="0"/>
    <xf numFmtId="0" fontId="59" fillId="3" borderId="0" applyNumberFormat="0" applyBorder="0" applyAlignment="0" applyProtection="0"/>
    <xf numFmtId="0" fontId="76" fillId="35" borderId="0" applyNumberFormat="0" applyBorder="0" applyAlignment="0" applyProtection="0"/>
    <xf numFmtId="0" fontId="97" fillId="42" borderId="26" applyNumberFormat="0" applyAlignment="0" applyProtection="0"/>
    <xf numFmtId="0" fontId="63" fillId="6" borderId="18" applyNumberFormat="0" applyAlignment="0" applyProtection="0"/>
    <xf numFmtId="0" fontId="98" fillId="55" borderId="26" applyNumberFormat="0" applyAlignment="0" applyProtection="0"/>
    <xf numFmtId="0" fontId="63" fillId="6" borderId="18" applyNumberFormat="0" applyAlignment="0" applyProtection="0"/>
    <xf numFmtId="0" fontId="77" fillId="42" borderId="26" applyNumberFormat="0" applyAlignment="0" applyProtection="0"/>
    <xf numFmtId="0" fontId="99" fillId="56" borderId="27" applyNumberFormat="0" applyAlignment="0" applyProtection="0"/>
    <xf numFmtId="0" fontId="65" fillId="7" borderId="21" applyNumberFormat="0" applyAlignment="0" applyProtection="0"/>
    <xf numFmtId="0" fontId="100" fillId="56" borderId="27" applyNumberFormat="0" applyAlignment="0" applyProtection="0"/>
    <xf numFmtId="0" fontId="65" fillId="7" borderId="21" applyNumberFormat="0" applyAlignment="0" applyProtection="0"/>
    <xf numFmtId="0" fontId="78" fillId="56" borderId="27" applyNumberFormat="0" applyAlignment="0" applyProtection="0"/>
    <xf numFmtId="165" fontId="22" fillId="0" borderId="0" applyFont="0" applyFill="0" applyBorder="0" applyAlignment="0" applyProtection="0"/>
    <xf numFmtId="175" fontId="2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6" fillId="0" borderId="0" applyFont="0" applyFill="0" applyBorder="0" applyAlignment="0" applyProtection="0"/>
    <xf numFmtId="175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9" fillId="0" borderId="0" applyFont="0" applyFill="0" applyBorder="0" applyAlignment="0" applyProtection="0"/>
    <xf numFmtId="176" fontId="22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21" fillId="0" borderId="0" applyFont="0" applyFill="0" applyBorder="0" applyAlignment="0" applyProtection="0"/>
    <xf numFmtId="17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2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21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6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54" fillId="2" borderId="0" applyNumberFormat="0" applyBorder="0" applyAlignment="0" applyProtection="0"/>
    <xf numFmtId="0" fontId="103" fillId="37" borderId="0" applyNumberFormat="0" applyBorder="0" applyAlignment="0" applyProtection="0"/>
    <xf numFmtId="0" fontId="58" fillId="2" borderId="0" applyNumberFormat="0" applyBorder="0" applyAlignment="0" applyProtection="0"/>
    <xf numFmtId="0" fontId="104" fillId="37" borderId="0" applyNumberFormat="0" applyBorder="0" applyAlignment="0" applyProtection="0"/>
    <xf numFmtId="0" fontId="58" fillId="2" borderId="0" applyNumberFormat="0" applyBorder="0" applyAlignment="0" applyProtection="0"/>
    <xf numFmtId="0" fontId="80" fillId="37" borderId="0" applyNumberFormat="0" applyBorder="0" applyAlignment="0" applyProtection="0"/>
    <xf numFmtId="0" fontId="105" fillId="0" borderId="28" applyNumberFormat="0" applyFill="0" applyAlignment="0" applyProtection="0"/>
    <xf numFmtId="0" fontId="55" fillId="0" borderId="15" applyNumberFormat="0" applyFill="0" applyAlignment="0" applyProtection="0"/>
    <xf numFmtId="0" fontId="106" fillId="0" borderId="29" applyNumberFormat="0" applyFill="0" applyAlignment="0" applyProtection="0"/>
    <xf numFmtId="0" fontId="55" fillId="0" borderId="15" applyNumberFormat="0" applyFill="0" applyAlignment="0" applyProtection="0"/>
    <xf numFmtId="0" fontId="81" fillId="0" borderId="28" applyNumberFormat="0" applyFill="0" applyAlignment="0" applyProtection="0"/>
    <xf numFmtId="0" fontId="107" fillId="0" borderId="30" applyNumberFormat="0" applyFill="0" applyAlignment="0" applyProtection="0"/>
    <xf numFmtId="0" fontId="56" fillId="0" borderId="16" applyNumberFormat="0" applyFill="0" applyAlignment="0" applyProtection="0"/>
    <xf numFmtId="0" fontId="108" fillId="0" borderId="30" applyNumberFormat="0" applyFill="0" applyAlignment="0" applyProtection="0"/>
    <xf numFmtId="0" fontId="56" fillId="0" borderId="16" applyNumberFormat="0" applyFill="0" applyAlignment="0" applyProtection="0"/>
    <xf numFmtId="0" fontId="82" fillId="0" borderId="30" applyNumberFormat="0" applyFill="0" applyAlignment="0" applyProtection="0"/>
    <xf numFmtId="0" fontId="109" fillId="0" borderId="31" applyNumberFormat="0" applyFill="0" applyAlignment="0" applyProtection="0"/>
    <xf numFmtId="0" fontId="57" fillId="0" borderId="17" applyNumberFormat="0" applyFill="0" applyAlignment="0" applyProtection="0"/>
    <xf numFmtId="0" fontId="110" fillId="0" borderId="32" applyNumberFormat="0" applyFill="0" applyAlignment="0" applyProtection="0"/>
    <xf numFmtId="0" fontId="57" fillId="0" borderId="17" applyNumberFormat="0" applyFill="0" applyAlignment="0" applyProtection="0"/>
    <xf numFmtId="0" fontId="83" fillId="0" borderId="31" applyNumberFormat="0" applyFill="0" applyAlignment="0" applyProtection="0"/>
    <xf numFmtId="0" fontId="10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111" fillId="34" borderId="26" applyNumberFormat="0" applyAlignment="0" applyProtection="0"/>
    <xf numFmtId="0" fontId="61" fillId="5" borderId="18" applyNumberFormat="0" applyAlignment="0" applyProtection="0"/>
    <xf numFmtId="0" fontId="112" fillId="44" borderId="26" applyNumberFormat="0" applyAlignment="0" applyProtection="0"/>
    <xf numFmtId="0" fontId="61" fillId="5" borderId="18" applyNumberFormat="0" applyAlignment="0" applyProtection="0"/>
    <xf numFmtId="0" fontId="84" fillId="34" borderId="26" applyNumberFormat="0" applyAlignment="0" applyProtection="0"/>
    <xf numFmtId="38" fontId="129" fillId="0" borderId="0"/>
    <xf numFmtId="38" fontId="130" fillId="0" borderId="0"/>
    <xf numFmtId="38" fontId="131" fillId="0" borderId="0"/>
    <xf numFmtId="38" fontId="132" fillId="0" borderId="0"/>
    <xf numFmtId="0" fontId="133" fillId="0" borderId="0"/>
    <xf numFmtId="0" fontId="133" fillId="0" borderId="0"/>
    <xf numFmtId="0" fontId="134" fillId="0" borderId="0"/>
    <xf numFmtId="0" fontId="113" fillId="0" borderId="33" applyNumberFormat="0" applyFill="0" applyAlignment="0" applyProtection="0"/>
    <xf numFmtId="0" fontId="64" fillId="0" borderId="20" applyNumberFormat="0" applyFill="0" applyAlignment="0" applyProtection="0"/>
    <xf numFmtId="0" fontId="114" fillId="0" borderId="33" applyNumberFormat="0" applyFill="0" applyAlignment="0" applyProtection="0"/>
    <xf numFmtId="0" fontId="64" fillId="0" borderId="20" applyNumberFormat="0" applyFill="0" applyAlignment="0" applyProtection="0"/>
    <xf numFmtId="0" fontId="85" fillId="0" borderId="33" applyNumberFormat="0" applyFill="0" applyAlignment="0" applyProtection="0"/>
    <xf numFmtId="0" fontId="158" fillId="4" borderId="0" applyNumberFormat="0" applyBorder="0" applyAlignment="0" applyProtection="0"/>
    <xf numFmtId="0" fontId="115" fillId="44" borderId="0" applyNumberFormat="0" applyBorder="0" applyAlignment="0" applyProtection="0"/>
    <xf numFmtId="0" fontId="60" fillId="4" borderId="0" applyNumberFormat="0" applyBorder="0" applyAlignment="0" applyProtection="0"/>
    <xf numFmtId="0" fontId="116" fillId="44" borderId="0" applyNumberFormat="0" applyBorder="0" applyAlignment="0" applyProtection="0"/>
    <xf numFmtId="0" fontId="60" fillId="4" borderId="0" applyNumberFormat="0" applyBorder="0" applyAlignment="0" applyProtection="0"/>
    <xf numFmtId="0" fontId="86" fillId="44" borderId="0" applyNumberFormat="0" applyBorder="0" applyAlignment="0" applyProtection="0"/>
    <xf numFmtId="0" fontId="18" fillId="0" borderId="0"/>
    <xf numFmtId="0" fontId="24" fillId="0" borderId="0"/>
    <xf numFmtId="0" fontId="153" fillId="0" borderId="0"/>
    <xf numFmtId="0" fontId="159" fillId="0" borderId="0"/>
    <xf numFmtId="0" fontId="16" fillId="0" borderId="0"/>
    <xf numFmtId="0" fontId="22" fillId="0" borderId="0"/>
    <xf numFmtId="0" fontId="16" fillId="0" borderId="0"/>
    <xf numFmtId="0" fontId="21" fillId="0" borderId="0"/>
    <xf numFmtId="0" fontId="24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22" fillId="0" borderId="0"/>
    <xf numFmtId="0" fontId="16" fillId="0" borderId="0"/>
    <xf numFmtId="0" fontId="16" fillId="0" borderId="0"/>
    <xf numFmtId="0" fontId="153" fillId="0" borderId="0"/>
    <xf numFmtId="0" fontId="16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14" fillId="0" borderId="0"/>
    <xf numFmtId="0" fontId="74" fillId="0" borderId="0"/>
    <xf numFmtId="0" fontId="22" fillId="0" borderId="0"/>
    <xf numFmtId="0" fontId="72" fillId="0" borderId="0"/>
    <xf numFmtId="0" fontId="160" fillId="0" borderId="0"/>
    <xf numFmtId="0" fontId="16" fillId="0" borderId="0"/>
    <xf numFmtId="0" fontId="72" fillId="0" borderId="0"/>
    <xf numFmtId="0" fontId="14" fillId="0" borderId="0"/>
    <xf numFmtId="0" fontId="21" fillId="0" borderId="0"/>
    <xf numFmtId="0" fontId="16" fillId="0" borderId="0"/>
    <xf numFmtId="0" fontId="21" fillId="0" borderId="0"/>
    <xf numFmtId="0" fontId="21" fillId="0" borderId="0"/>
    <xf numFmtId="0" fontId="18" fillId="0" borderId="0"/>
    <xf numFmtId="0" fontId="21" fillId="0" borderId="0"/>
    <xf numFmtId="0" fontId="52" fillId="0" borderId="0"/>
    <xf numFmtId="0" fontId="16" fillId="0" borderId="0"/>
    <xf numFmtId="0" fontId="9" fillId="0" borderId="0"/>
    <xf numFmtId="0" fontId="9" fillId="0" borderId="0"/>
    <xf numFmtId="0" fontId="16" fillId="0" borderId="0">
      <alignment shrinkToFit="1"/>
    </xf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24" fillId="0" borderId="0"/>
    <xf numFmtId="0" fontId="24" fillId="0" borderId="0"/>
    <xf numFmtId="0" fontId="9" fillId="0" borderId="0"/>
    <xf numFmtId="0" fontId="24" fillId="0" borderId="0"/>
    <xf numFmtId="0" fontId="16" fillId="0" borderId="0"/>
    <xf numFmtId="0" fontId="16" fillId="0" borderId="0"/>
    <xf numFmtId="0" fontId="21" fillId="0" borderId="0"/>
    <xf numFmtId="0" fontId="24" fillId="0" borderId="0"/>
    <xf numFmtId="0" fontId="24" fillId="0" borderId="0"/>
    <xf numFmtId="0" fontId="117" fillId="0" borderId="0"/>
    <xf numFmtId="0" fontId="18" fillId="0" borderId="0"/>
    <xf numFmtId="0" fontId="16" fillId="0" borderId="0"/>
    <xf numFmtId="0" fontId="21" fillId="0" borderId="0"/>
    <xf numFmtId="0" fontId="9" fillId="0" borderId="0"/>
    <xf numFmtId="0" fontId="161" fillId="0" borderId="0"/>
    <xf numFmtId="0" fontId="16" fillId="0" borderId="0"/>
    <xf numFmtId="0" fontId="22" fillId="0" borderId="0"/>
    <xf numFmtId="0" fontId="162" fillId="0" borderId="0"/>
    <xf numFmtId="0" fontId="18" fillId="0" borderId="0"/>
    <xf numFmtId="0" fontId="161" fillId="0" borderId="0"/>
    <xf numFmtId="0" fontId="25" fillId="0" borderId="0">
      <alignment horizontal="left" vertical="top" wrapText="1"/>
    </xf>
    <xf numFmtId="0" fontId="16" fillId="0" borderId="0"/>
    <xf numFmtId="0" fontId="24" fillId="0" borderId="0"/>
    <xf numFmtId="0" fontId="21" fillId="0" borderId="0"/>
    <xf numFmtId="0" fontId="91" fillId="0" borderId="0"/>
    <xf numFmtId="0" fontId="91" fillId="0" borderId="0"/>
    <xf numFmtId="0" fontId="70" fillId="0" borderId="0">
      <alignment horizontal="left"/>
    </xf>
    <xf numFmtId="0" fontId="52" fillId="0" borderId="0"/>
    <xf numFmtId="0" fontId="21" fillId="0" borderId="0"/>
    <xf numFmtId="0" fontId="9" fillId="0" borderId="0"/>
    <xf numFmtId="0" fontId="16" fillId="0" borderId="0"/>
    <xf numFmtId="0" fontId="9" fillId="0" borderId="0"/>
    <xf numFmtId="0" fontId="22" fillId="0" borderId="0"/>
    <xf numFmtId="0" fontId="9" fillId="0" borderId="0"/>
    <xf numFmtId="0" fontId="18" fillId="0" borderId="0"/>
    <xf numFmtId="0" fontId="22" fillId="0" borderId="0"/>
    <xf numFmtId="0" fontId="9" fillId="0" borderId="0"/>
    <xf numFmtId="0" fontId="18" fillId="0" borderId="0"/>
    <xf numFmtId="0" fontId="16" fillId="0" borderId="0"/>
    <xf numFmtId="0" fontId="21" fillId="0" borderId="0"/>
    <xf numFmtId="0" fontId="135" fillId="0" borderId="0"/>
    <xf numFmtId="0" fontId="163" fillId="0" borderId="0"/>
    <xf numFmtId="0" fontId="74" fillId="0" borderId="0"/>
    <xf numFmtId="0" fontId="16" fillId="0" borderId="0"/>
    <xf numFmtId="0" fontId="22" fillId="0" borderId="0"/>
    <xf numFmtId="0" fontId="22" fillId="0" borderId="0"/>
    <xf numFmtId="0" fontId="9" fillId="0" borderId="0"/>
    <xf numFmtId="0" fontId="16" fillId="0" borderId="0"/>
    <xf numFmtId="0" fontId="135" fillId="0" borderId="0"/>
    <xf numFmtId="0" fontId="9" fillId="0" borderId="0"/>
    <xf numFmtId="0" fontId="52" fillId="0" borderId="0"/>
    <xf numFmtId="0" fontId="22" fillId="0" borderId="0"/>
    <xf numFmtId="0" fontId="135" fillId="0" borderId="0"/>
    <xf numFmtId="0" fontId="91" fillId="0" borderId="0"/>
    <xf numFmtId="0" fontId="91" fillId="0" borderId="0"/>
    <xf numFmtId="0" fontId="2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24" fillId="0" borderId="0"/>
    <xf numFmtId="0" fontId="22" fillId="0" borderId="0"/>
    <xf numFmtId="0" fontId="16" fillId="0" borderId="0"/>
    <xf numFmtId="0" fontId="16" fillId="38" borderId="34" applyNumberFormat="0" applyFont="0" applyAlignment="0" applyProtection="0"/>
    <xf numFmtId="0" fontId="9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" fillId="8" borderId="22" applyNumberFormat="0" applyFont="0" applyAlignment="0" applyProtection="0"/>
    <xf numFmtId="0" fontId="16" fillId="38" borderId="34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1" fillId="8" borderId="22" applyNumberFormat="0" applyFont="0" applyAlignment="0" applyProtection="0"/>
    <xf numFmtId="0" fontId="9" fillId="8" borderId="22" applyNumberFormat="0" applyFont="0" applyAlignment="0" applyProtection="0"/>
    <xf numFmtId="0" fontId="118" fillId="42" borderId="35" applyNumberFormat="0" applyAlignment="0" applyProtection="0"/>
    <xf numFmtId="0" fontId="62" fillId="6" borderId="19" applyNumberFormat="0" applyAlignment="0" applyProtection="0"/>
    <xf numFmtId="0" fontId="119" fillId="55" borderId="35" applyNumberFormat="0" applyAlignment="0" applyProtection="0"/>
    <xf numFmtId="0" fontId="62" fillId="6" borderId="19" applyNumberFormat="0" applyAlignment="0" applyProtection="0"/>
    <xf numFmtId="0" fontId="87" fillId="42" borderId="35" applyNumberFormat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73" fillId="0" borderId="0"/>
    <xf numFmtId="0" fontId="29" fillId="0" borderId="0"/>
    <xf numFmtId="0" fontId="73" fillId="0" borderId="0"/>
    <xf numFmtId="0" fontId="29" fillId="0" borderId="0"/>
    <xf numFmtId="0" fontId="16" fillId="0" borderId="0"/>
    <xf numFmtId="0" fontId="120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22" fillId="0" borderId="36" applyNumberFormat="0" applyFill="0" applyAlignment="0" applyProtection="0"/>
    <xf numFmtId="0" fontId="68" fillId="0" borderId="23" applyNumberFormat="0" applyFill="0" applyAlignment="0" applyProtection="0"/>
    <xf numFmtId="0" fontId="123" fillId="0" borderId="37" applyNumberFormat="0" applyFill="0" applyAlignment="0" applyProtection="0"/>
    <xf numFmtId="0" fontId="68" fillId="0" borderId="23" applyNumberFormat="0" applyFill="0" applyAlignment="0" applyProtection="0"/>
    <xf numFmtId="0" fontId="89" fillId="0" borderId="36" applyNumberFormat="0" applyFill="0" applyAlignment="0" applyProtection="0"/>
    <xf numFmtId="0" fontId="124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75" fillId="50" borderId="0" applyNumberFormat="0" applyBorder="0" applyAlignment="0" applyProtection="0"/>
    <xf numFmtId="0" fontId="128" fillId="50" borderId="0" applyNumberFormat="0" applyBorder="0" applyAlignment="0" applyProtection="0"/>
    <xf numFmtId="0" fontId="75" fillId="51" borderId="0" applyNumberFormat="0" applyBorder="0" applyAlignment="0" applyProtection="0"/>
    <xf numFmtId="0" fontId="128" fillId="51" borderId="0" applyNumberFormat="0" applyBorder="0" applyAlignment="0" applyProtection="0"/>
    <xf numFmtId="0" fontId="75" fillId="52" borderId="0" applyNumberFormat="0" applyBorder="0" applyAlignment="0" applyProtection="0"/>
    <xf numFmtId="0" fontId="128" fillId="52" borderId="0" applyNumberFormat="0" applyBorder="0" applyAlignment="0" applyProtection="0"/>
    <xf numFmtId="0" fontId="75" fillId="48" borderId="0" applyNumberFormat="0" applyBorder="0" applyAlignment="0" applyProtection="0"/>
    <xf numFmtId="0" fontId="128" fillId="48" borderId="0" applyNumberFormat="0" applyBorder="0" applyAlignment="0" applyProtection="0"/>
    <xf numFmtId="0" fontId="75" fillId="47" borderId="0" applyNumberFormat="0" applyBorder="0" applyAlignment="0" applyProtection="0"/>
    <xf numFmtId="0" fontId="128" fillId="47" borderId="0" applyNumberFormat="0" applyBorder="0" applyAlignment="0" applyProtection="0"/>
    <xf numFmtId="0" fontId="75" fillId="54" borderId="0" applyNumberFormat="0" applyBorder="0" applyAlignment="0" applyProtection="0"/>
    <xf numFmtId="0" fontId="128" fillId="54" borderId="0" applyNumberFormat="0" applyBorder="0" applyAlignment="0" applyProtection="0"/>
    <xf numFmtId="176" fontId="136" fillId="0" borderId="38">
      <protection locked="0"/>
    </xf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84" fillId="34" borderId="26" applyNumberFormat="0" applyAlignment="0" applyProtection="0"/>
    <xf numFmtId="0" fontId="137" fillId="34" borderId="26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87" fillId="42" borderId="35" applyNumberFormat="0" applyAlignment="0" applyProtection="0"/>
    <xf numFmtId="0" fontId="138" fillId="42" borderId="35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77" fillId="42" borderId="26" applyNumberFormat="0" applyAlignment="0" applyProtection="0"/>
    <xf numFmtId="0" fontId="139" fillId="42" borderId="26" applyNumberFormat="0" applyAlignment="0" applyProtection="0"/>
    <xf numFmtId="0" fontId="81" fillId="0" borderId="28" applyNumberFormat="0" applyFill="0" applyAlignment="0" applyProtection="0"/>
    <xf numFmtId="0" fontId="140" fillId="0" borderId="28" applyNumberFormat="0" applyFill="0" applyAlignment="0" applyProtection="0"/>
    <xf numFmtId="0" fontId="82" fillId="0" borderId="30" applyNumberFormat="0" applyFill="0" applyAlignment="0" applyProtection="0"/>
    <xf numFmtId="0" fontId="141" fillId="0" borderId="30" applyNumberFormat="0" applyFill="0" applyAlignment="0" applyProtection="0"/>
    <xf numFmtId="0" fontId="83" fillId="0" borderId="31" applyNumberFormat="0" applyFill="0" applyAlignment="0" applyProtection="0"/>
    <xf numFmtId="0" fontId="142" fillId="0" borderId="31" applyNumberFormat="0" applyFill="0" applyAlignment="0" applyProtection="0"/>
    <xf numFmtId="0" fontId="8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176" fontId="143" fillId="57" borderId="38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89" fillId="0" borderId="36" applyNumberFormat="0" applyFill="0" applyAlignment="0" applyProtection="0"/>
    <xf numFmtId="0" fontId="144" fillId="0" borderId="36" applyNumberFormat="0" applyFill="0" applyAlignment="0" applyProtection="0"/>
    <xf numFmtId="0" fontId="78" fillId="56" borderId="27" applyNumberFormat="0" applyAlignment="0" applyProtection="0"/>
    <xf numFmtId="0" fontId="145" fillId="56" borderId="27" applyNumberFormat="0" applyAlignment="0" applyProtection="0"/>
    <xf numFmtId="0" fontId="88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86" fillId="44" borderId="0" applyNumberFormat="0" applyBorder="0" applyAlignment="0" applyProtection="0"/>
    <xf numFmtId="0" fontId="147" fillId="44" borderId="0" applyNumberFormat="0" applyBorder="0" applyAlignment="0" applyProtection="0"/>
    <xf numFmtId="0" fontId="17" fillId="0" borderId="0"/>
    <xf numFmtId="0" fontId="16" fillId="0" borderId="0"/>
    <xf numFmtId="0" fontId="22" fillId="0" borderId="0"/>
    <xf numFmtId="0" fontId="22" fillId="0" borderId="0"/>
    <xf numFmtId="0" fontId="91" fillId="0" borderId="0"/>
    <xf numFmtId="0" fontId="91" fillId="0" borderId="0"/>
    <xf numFmtId="0" fontId="76" fillId="35" borderId="0" applyNumberFormat="0" applyBorder="0" applyAlignment="0" applyProtection="0"/>
    <xf numFmtId="0" fontId="148" fillId="35" borderId="0" applyNumberFormat="0" applyBorder="0" applyAlignment="0" applyProtection="0"/>
    <xf numFmtId="0" fontId="7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1" fillId="38" borderId="34" applyNumberFormat="0" applyFont="0" applyAlignment="0" applyProtection="0"/>
    <xf numFmtId="0" fontId="9" fillId="8" borderId="22" applyNumberFormat="0" applyFont="0" applyAlignment="0" applyProtection="0"/>
    <xf numFmtId="0" fontId="9" fillId="8" borderId="22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16" fillId="38" borderId="34" applyNumberFormat="0" applyFont="0" applyAlignment="0" applyProtection="0"/>
    <xf numFmtId="0" fontId="22" fillId="38" borderId="34" applyNumberFormat="0" applyFont="0" applyAlignment="0" applyProtection="0"/>
    <xf numFmtId="0" fontId="85" fillId="0" borderId="33" applyNumberFormat="0" applyFill="0" applyAlignment="0" applyProtection="0"/>
    <xf numFmtId="0" fontId="150" fillId="0" borderId="33" applyNumberFormat="0" applyFill="0" applyAlignment="0" applyProtection="0"/>
    <xf numFmtId="0" fontId="29" fillId="0" borderId="0"/>
    <xf numFmtId="0" fontId="73" fillId="0" borderId="0"/>
    <xf numFmtId="0" fontId="29" fillId="0" borderId="0"/>
    <xf numFmtId="0" fontId="9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25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80" fillId="37" borderId="0" applyNumberFormat="0" applyBorder="0" applyAlignment="0" applyProtection="0"/>
    <xf numFmtId="0" fontId="152" fillId="37" borderId="0" applyNumberFormat="0" applyBorder="0" applyAlignment="0" applyProtection="0"/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43" fontId="21" fillId="0" borderId="0" applyFont="0" applyFill="0" applyBorder="0" applyAlignment="0" applyProtection="0"/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9" fillId="0" borderId="0"/>
    <xf numFmtId="169" fontId="9" fillId="0" borderId="0" applyFont="0" applyFill="0" applyBorder="0" applyAlignment="0" applyProtection="0"/>
    <xf numFmtId="0" fontId="16" fillId="0" borderId="0"/>
    <xf numFmtId="0" fontId="166" fillId="0" borderId="0"/>
    <xf numFmtId="0" fontId="55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7" applyNumberFormat="0" applyFill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3" borderId="0" applyNumberFormat="0" applyBorder="0" applyAlignment="0" applyProtection="0"/>
    <xf numFmtId="0" fontId="61" fillId="5" borderId="18" applyNumberFormat="0" applyAlignment="0" applyProtection="0"/>
    <xf numFmtId="0" fontId="62" fillId="6" borderId="19" applyNumberFormat="0" applyAlignment="0" applyProtection="0"/>
    <xf numFmtId="0" fontId="63" fillId="6" borderId="18" applyNumberFormat="0" applyAlignment="0" applyProtection="0"/>
    <xf numFmtId="0" fontId="64" fillId="0" borderId="20" applyNumberFormat="0" applyFill="0" applyAlignment="0" applyProtection="0"/>
    <xf numFmtId="0" fontId="65" fillId="7" borderId="21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69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69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69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69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69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5" fillId="0" borderId="0">
      <alignment horizontal="left" vertical="top" wrapText="1"/>
    </xf>
    <xf numFmtId="0" fontId="8" fillId="8" borderId="22" applyNumberFormat="0" applyFont="0" applyAlignment="0" applyProtection="0"/>
    <xf numFmtId="0" fontId="25" fillId="0" borderId="0">
      <alignment horizontal="left" vertical="top" wrapText="1"/>
    </xf>
    <xf numFmtId="0" fontId="170" fillId="0" borderId="0" applyNumberFormat="0" applyFill="0" applyBorder="0" applyAlignment="0" applyProtection="0"/>
    <xf numFmtId="0" fontId="25" fillId="0" borderId="0">
      <alignment horizontal="left" vertical="top" wrapText="1"/>
    </xf>
    <xf numFmtId="0" fontId="7" fillId="8" borderId="22" applyNumberFormat="0" applyFont="0" applyAlignment="0" applyProtection="0"/>
    <xf numFmtId="0" fontId="25" fillId="0" borderId="0">
      <alignment horizontal="left" vertical="top" wrapText="1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22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6" fontId="174" fillId="0" borderId="0" applyFill="0" applyBorder="0" applyProtection="0">
      <alignment horizontal="right" vertical="top"/>
    </xf>
    <xf numFmtId="0" fontId="87" fillId="42" borderId="79" applyNumberFormat="0" applyAlignment="0" applyProtection="0"/>
    <xf numFmtId="0" fontId="87" fillId="42" borderId="69" applyNumberFormat="0" applyAlignment="0" applyProtection="0"/>
    <xf numFmtId="0" fontId="111" fillId="34" borderId="61" applyNumberFormat="0" applyAlignment="0" applyProtection="0"/>
    <xf numFmtId="0" fontId="89" fillId="0" borderId="70" applyNumberFormat="0" applyFill="0" applyAlignment="0" applyProtection="0"/>
    <xf numFmtId="0" fontId="112" fillId="44" borderId="72" applyNumberFormat="0" applyAlignment="0" applyProtection="0"/>
    <xf numFmtId="0" fontId="6" fillId="0" borderId="0"/>
    <xf numFmtId="0" fontId="87" fillId="42" borderId="79" applyNumberFormat="0" applyAlignment="0" applyProtection="0"/>
    <xf numFmtId="0" fontId="6" fillId="0" borderId="0"/>
    <xf numFmtId="0" fontId="22" fillId="38" borderId="68" applyNumberFormat="0" applyFont="0" applyAlignment="0" applyProtection="0"/>
    <xf numFmtId="0" fontId="87" fillId="42" borderId="53" applyNumberFormat="0" applyAlignment="0" applyProtection="0"/>
    <xf numFmtId="0" fontId="6" fillId="0" borderId="0"/>
    <xf numFmtId="169" fontId="6" fillId="0" borderId="0" applyFont="0" applyFill="0" applyBorder="0" applyAlignment="0" applyProtection="0"/>
    <xf numFmtId="0" fontId="89" fillId="0" borderId="70" applyNumberFormat="0" applyFill="0" applyAlignment="0" applyProtection="0"/>
    <xf numFmtId="0" fontId="119" fillId="55" borderId="79" applyNumberFormat="0" applyAlignment="0" applyProtection="0"/>
    <xf numFmtId="0" fontId="87" fillId="42" borderId="53" applyNumberFormat="0" applyAlignment="0" applyProtection="0"/>
    <xf numFmtId="0" fontId="77" fillId="42" borderId="67" applyNumberFormat="0" applyAlignment="0" applyProtection="0"/>
    <xf numFmtId="0" fontId="89" fillId="0" borderId="64" applyNumberFormat="0" applyFill="0" applyAlignment="0" applyProtection="0"/>
    <xf numFmtId="0" fontId="84" fillId="34" borderId="77" applyNumberFormat="0" applyAlignment="0" applyProtection="0"/>
    <xf numFmtId="0" fontId="77" fillId="42" borderId="67" applyNumberFormat="0" applyAlignment="0" applyProtection="0"/>
    <xf numFmtId="0" fontId="16" fillId="38" borderId="62" applyNumberFormat="0" applyFont="0" applyAlignment="0" applyProtection="0"/>
    <xf numFmtId="0" fontId="16" fillId="38" borderId="62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77" fillId="42" borderId="61" applyNumberFormat="0" applyAlignment="0" applyProtection="0"/>
    <xf numFmtId="0" fontId="77" fillId="42" borderId="61" applyNumberFormat="0" applyAlignment="0" applyProtection="0"/>
    <xf numFmtId="0" fontId="87" fillId="42" borderId="63" applyNumberFormat="0" applyAlignment="0" applyProtection="0"/>
    <xf numFmtId="0" fontId="84" fillId="34" borderId="61" applyNumberFormat="0" applyAlignment="0" applyProtection="0"/>
    <xf numFmtId="0" fontId="77" fillId="42" borderId="77" applyNumberFormat="0" applyAlignment="0" applyProtection="0"/>
    <xf numFmtId="0" fontId="16" fillId="38" borderId="73" applyNumberFormat="0" applyFont="0" applyAlignment="0" applyProtection="0"/>
    <xf numFmtId="0" fontId="89" fillId="0" borderId="75" applyNumberFormat="0" applyFill="0" applyAlignment="0" applyProtection="0"/>
    <xf numFmtId="0" fontId="97" fillId="42" borderId="72" applyNumberFormat="0" applyAlignment="0" applyProtection="0"/>
    <xf numFmtId="0" fontId="112" fillId="44" borderId="67" applyNumberFormat="0" applyAlignment="0" applyProtection="0"/>
    <xf numFmtId="0" fontId="77" fillId="42" borderId="51" applyNumberFormat="0" applyAlignment="0" applyProtection="0"/>
    <xf numFmtId="0" fontId="139" fillId="42" borderId="51" applyNumberFormat="0" applyAlignment="0" applyProtection="0"/>
    <xf numFmtId="0" fontId="87" fillId="42" borderId="53" applyNumberFormat="0" applyAlignment="0" applyProtection="0"/>
    <xf numFmtId="0" fontId="139" fillId="42" borderId="67" applyNumberFormat="0" applyAlignment="0" applyProtection="0"/>
    <xf numFmtId="0" fontId="84" fillId="34" borderId="67" applyNumberFormat="0" applyAlignment="0" applyProtection="0"/>
    <xf numFmtId="0" fontId="87" fillId="42" borderId="79" applyNumberFormat="0" applyAlignment="0" applyProtection="0"/>
    <xf numFmtId="0" fontId="84" fillId="34" borderId="67" applyNumberFormat="0" applyAlignment="0" applyProtection="0"/>
    <xf numFmtId="0" fontId="6" fillId="0" borderId="0"/>
    <xf numFmtId="0" fontId="84" fillId="34" borderId="51" applyNumberFormat="0" applyAlignment="0" applyProtection="0"/>
    <xf numFmtId="0" fontId="6" fillId="0" borderId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77" fillId="42" borderId="67" applyNumberFormat="0" applyAlignment="0" applyProtection="0"/>
    <xf numFmtId="0" fontId="6" fillId="14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4" borderId="0" applyNumberFormat="0" applyBorder="0" applyAlignment="0" applyProtection="0"/>
    <xf numFmtId="0" fontId="77" fillId="42" borderId="72" applyNumberFormat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77" fillId="42" borderId="67" applyNumberFormat="0" applyAlignment="0" applyProtection="0"/>
    <xf numFmtId="0" fontId="89" fillId="0" borderId="70" applyNumberFormat="0" applyFill="0" applyAlignment="0" applyProtection="0"/>
    <xf numFmtId="0" fontId="6" fillId="18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16" fillId="38" borderId="62" applyNumberFormat="0" applyFont="0" applyAlignment="0" applyProtection="0"/>
    <xf numFmtId="0" fontId="16" fillId="38" borderId="62" applyNumberFormat="0" applyFont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16" fillId="38" borderId="62" applyNumberFormat="0" applyFont="0" applyAlignment="0" applyProtection="0"/>
    <xf numFmtId="0" fontId="6" fillId="26" borderId="0" applyNumberFormat="0" applyBorder="0" applyAlignment="0" applyProtection="0"/>
    <xf numFmtId="0" fontId="22" fillId="38" borderId="62" applyNumberFormat="0" applyFont="0" applyAlignment="0" applyProtection="0"/>
    <xf numFmtId="0" fontId="87" fillId="42" borderId="45" applyNumberFormat="0" applyAlignment="0" applyProtection="0"/>
    <xf numFmtId="0" fontId="119" fillId="55" borderId="45" applyNumberFormat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6" fillId="38" borderId="62" applyNumberFormat="0" applyFont="0" applyAlignment="0" applyProtection="0"/>
    <xf numFmtId="0" fontId="6" fillId="30" borderId="0" applyNumberFormat="0" applyBorder="0" applyAlignment="0" applyProtection="0"/>
    <xf numFmtId="0" fontId="118" fillId="42" borderId="45" applyNumberFormat="0" applyAlignment="0" applyProtection="0"/>
    <xf numFmtId="0" fontId="16" fillId="38" borderId="62" applyNumberFormat="0" applyFont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87" fillId="42" borderId="74" applyNumberFormat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44" fillId="0" borderId="64" applyNumberFormat="0" applyFill="0" applyAlignment="0" applyProtection="0"/>
    <xf numFmtId="0" fontId="89" fillId="0" borderId="64" applyNumberFormat="0" applyFill="0" applyAlignment="0" applyProtection="0"/>
    <xf numFmtId="0" fontId="89" fillId="0" borderId="64" applyNumberFormat="0" applyFill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9" fillId="0" borderId="64" applyNumberFormat="0" applyFill="0" applyAlignment="0" applyProtection="0"/>
    <xf numFmtId="0" fontId="6" fillId="15" borderId="0" applyNumberFormat="0" applyBorder="0" applyAlignment="0" applyProtection="0"/>
    <xf numFmtId="0" fontId="89" fillId="0" borderId="64" applyNumberFormat="0" applyFill="0" applyAlignment="0" applyProtection="0"/>
    <xf numFmtId="0" fontId="6" fillId="19" borderId="0" applyNumberFormat="0" applyBorder="0" applyAlignment="0" applyProtection="0"/>
    <xf numFmtId="0" fontId="6" fillId="43" borderId="0" applyNumberFormat="0" applyBorder="0" applyAlignment="0" applyProtection="0"/>
    <xf numFmtId="0" fontId="6" fillId="43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39" fillId="42" borderId="61" applyNumberFormat="0" applyAlignment="0" applyProtection="0"/>
    <xf numFmtId="0" fontId="77" fillId="42" borderId="61" applyNumberFormat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77" fillId="42" borderId="61" applyNumberFormat="0" applyAlignment="0" applyProtection="0"/>
    <xf numFmtId="0" fontId="6" fillId="23" borderId="0" applyNumberFormat="0" applyBorder="0" applyAlignment="0" applyProtection="0"/>
    <xf numFmtId="0" fontId="87" fillId="42" borderId="63" applyNumberFormat="0" applyAlignment="0" applyProtection="0"/>
    <xf numFmtId="0" fontId="77" fillId="42" borderId="61" applyNumberFormat="0" applyAlignment="0" applyProtection="0"/>
    <xf numFmtId="0" fontId="87" fillId="42" borderId="63" applyNumberFormat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87" fillId="42" borderId="63" applyNumberFormat="0" applyAlignment="0" applyProtection="0"/>
    <xf numFmtId="0" fontId="6" fillId="27" borderId="0" applyNumberFormat="0" applyBorder="0" applyAlignment="0" applyProtection="0"/>
    <xf numFmtId="0" fontId="87" fillId="42" borderId="63" applyNumberFormat="0" applyAlignment="0" applyProtection="0"/>
    <xf numFmtId="0" fontId="87" fillId="42" borderId="63" applyNumberFormat="0" applyAlignment="0" applyProtection="0"/>
    <xf numFmtId="0" fontId="87" fillId="42" borderId="63" applyNumberFormat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7" fillId="42" borderId="63" applyNumberFormat="0" applyAlignment="0" applyProtection="0"/>
    <xf numFmtId="0" fontId="6" fillId="31" borderId="0" applyNumberFormat="0" applyBorder="0" applyAlignment="0" applyProtection="0"/>
    <xf numFmtId="0" fontId="137" fillId="34" borderId="61" applyNumberFormat="0" applyAlignment="0" applyProtection="0"/>
    <xf numFmtId="0" fontId="84" fillId="34" borderId="61" applyNumberFormat="0" applyAlignment="0" applyProtection="0"/>
    <xf numFmtId="0" fontId="84" fillId="34" borderId="61" applyNumberFormat="0" applyAlignment="0" applyProtection="0"/>
    <xf numFmtId="0" fontId="84" fillId="34" borderId="61" applyNumberFormat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4" fillId="34" borderId="61" applyNumberFormat="0" applyAlignment="0" applyProtection="0"/>
    <xf numFmtId="0" fontId="84" fillId="34" borderId="61" applyNumberFormat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2" fillId="44" borderId="77" applyNumberFormat="0" applyAlignment="0" applyProtection="0"/>
    <xf numFmtId="0" fontId="123" fillId="0" borderId="65" applyNumberFormat="0" applyFill="0" applyAlignment="0" applyProtection="0"/>
    <xf numFmtId="0" fontId="87" fillId="42" borderId="79" applyNumberFormat="0" applyAlignment="0" applyProtection="0"/>
    <xf numFmtId="0" fontId="87" fillId="42" borderId="79" applyNumberFormat="0" applyAlignment="0" applyProtection="0"/>
    <xf numFmtId="0" fontId="77" fillId="42" borderId="77" applyNumberFormat="0" applyAlignment="0" applyProtection="0"/>
    <xf numFmtId="0" fontId="89" fillId="0" borderId="80" applyNumberFormat="0" applyFill="0" applyAlignment="0" applyProtection="0"/>
    <xf numFmtId="0" fontId="22" fillId="38" borderId="73" applyNumberFormat="0" applyFont="0" applyAlignment="0" applyProtection="0"/>
    <xf numFmtId="0" fontId="16" fillId="38" borderId="73" applyNumberFormat="0" applyFont="0" applyAlignment="0" applyProtection="0"/>
    <xf numFmtId="0" fontId="16" fillId="38" borderId="73" applyNumberFormat="0" applyFont="0" applyAlignment="0" applyProtection="0"/>
    <xf numFmtId="0" fontId="16" fillId="38" borderId="73" applyNumberFormat="0" applyFont="0" applyAlignment="0" applyProtection="0"/>
    <xf numFmtId="0" fontId="16" fillId="38" borderId="62" applyNumberFormat="0" applyFont="0" applyAlignment="0" applyProtection="0"/>
    <xf numFmtId="0" fontId="16" fillId="38" borderId="73" applyNumberFormat="0" applyFont="0" applyAlignment="0" applyProtection="0"/>
    <xf numFmtId="0" fontId="16" fillId="38" borderId="62" applyNumberFormat="0" applyFont="0" applyAlignment="0" applyProtection="0"/>
    <xf numFmtId="0" fontId="144" fillId="0" borderId="75" applyNumberFormat="0" applyFill="0" applyAlignment="0" applyProtection="0"/>
    <xf numFmtId="0" fontId="89" fillId="0" borderId="75" applyNumberFormat="0" applyFill="0" applyAlignment="0" applyProtection="0"/>
    <xf numFmtId="0" fontId="89" fillId="0" borderId="75" applyNumberFormat="0" applyFill="0" applyAlignment="0" applyProtection="0"/>
    <xf numFmtId="0" fontId="89" fillId="0" borderId="75" applyNumberFormat="0" applyFill="0" applyAlignment="0" applyProtection="0"/>
    <xf numFmtId="0" fontId="89" fillId="0" borderId="75" applyNumberFormat="0" applyFill="0" applyAlignment="0" applyProtection="0"/>
    <xf numFmtId="0" fontId="89" fillId="0" borderId="75" applyNumberFormat="0" applyFill="0" applyAlignment="0" applyProtection="0"/>
    <xf numFmtId="0" fontId="89" fillId="0" borderId="75" applyNumberFormat="0" applyFill="0" applyAlignment="0" applyProtection="0"/>
    <xf numFmtId="0" fontId="77" fillId="42" borderId="72" applyNumberFormat="0" applyAlignment="0" applyProtection="0"/>
    <xf numFmtId="0" fontId="77" fillId="42" borderId="72" applyNumberFormat="0" applyAlignment="0" applyProtection="0"/>
    <xf numFmtId="0" fontId="77" fillId="42" borderId="72" applyNumberFormat="0" applyAlignment="0" applyProtection="0"/>
    <xf numFmtId="0" fontId="77" fillId="42" borderId="72" applyNumberFormat="0" applyAlignment="0" applyProtection="0"/>
    <xf numFmtId="0" fontId="77" fillId="42" borderId="72" applyNumberFormat="0" applyAlignment="0" applyProtection="0"/>
    <xf numFmtId="0" fontId="77" fillId="42" borderId="72" applyNumberFormat="0" applyAlignment="0" applyProtection="0"/>
    <xf numFmtId="0" fontId="77" fillId="42" borderId="72" applyNumberFormat="0" applyAlignment="0" applyProtection="0"/>
    <xf numFmtId="0" fontId="137" fillId="34" borderId="72" applyNumberFormat="0" applyAlignment="0" applyProtection="0"/>
    <xf numFmtId="0" fontId="87" fillId="42" borderId="74" applyNumberFormat="0" applyAlignment="0" applyProtection="0"/>
    <xf numFmtId="0" fontId="84" fillId="34" borderId="72" applyNumberFormat="0" applyAlignment="0" applyProtection="0"/>
    <xf numFmtId="0" fontId="84" fillId="34" borderId="72" applyNumberFormat="0" applyAlignment="0" applyProtection="0"/>
    <xf numFmtId="0" fontId="123" fillId="0" borderId="76" applyNumberFormat="0" applyFill="0" applyAlignment="0" applyProtection="0"/>
    <xf numFmtId="0" fontId="122" fillId="0" borderId="75" applyNumberFormat="0" applyFill="0" applyAlignment="0" applyProtection="0"/>
    <xf numFmtId="0" fontId="16" fillId="38" borderId="73" applyNumberFormat="0" applyFont="0" applyAlignment="0" applyProtection="0"/>
    <xf numFmtId="0" fontId="112" fillId="44" borderId="43" applyNumberFormat="0" applyAlignment="0" applyProtection="0"/>
    <xf numFmtId="0" fontId="111" fillId="34" borderId="43" applyNumberFormat="0" applyAlignment="0" applyProtection="0"/>
    <xf numFmtId="0" fontId="112" fillId="44" borderId="61" applyNumberFormat="0" applyAlignment="0" applyProtection="0"/>
    <xf numFmtId="0" fontId="77" fillId="42" borderId="67" applyNumberFormat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4" fillId="34" borderId="72" applyNumberFormat="0" applyAlignment="0" applyProtection="0"/>
    <xf numFmtId="43" fontId="6" fillId="0" borderId="0" applyFont="0" applyFill="0" applyBorder="0" applyAlignment="0" applyProtection="0"/>
    <xf numFmtId="0" fontId="97" fillId="42" borderId="51" applyNumberFormat="0" applyAlignment="0" applyProtection="0"/>
    <xf numFmtId="43" fontId="6" fillId="0" borderId="0" applyFont="0" applyFill="0" applyBorder="0" applyAlignment="0" applyProtection="0"/>
    <xf numFmtId="0" fontId="98" fillId="55" borderId="51" applyNumberFormat="0" applyAlignment="0" applyProtection="0"/>
    <xf numFmtId="43" fontId="6" fillId="0" borderId="0" applyFont="0" applyFill="0" applyBorder="0" applyAlignment="0" applyProtection="0"/>
    <xf numFmtId="0" fontId="97" fillId="42" borderId="67" applyNumberFormat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7" fillId="42" borderId="77" applyNumberFormat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98" fillId="55" borderId="77" applyNumberFormat="0" applyAlignment="0" applyProtection="0"/>
    <xf numFmtId="0" fontId="77" fillId="42" borderId="77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8" fillId="55" borderId="61" applyNumberFormat="0" applyAlignment="0" applyProtection="0"/>
    <xf numFmtId="0" fontId="97" fillId="42" borderId="61" applyNumberFormat="0" applyAlignment="0" applyProtection="0"/>
    <xf numFmtId="0" fontId="77" fillId="42" borderId="43" applyNumberFormat="0" applyAlignment="0" applyProtection="0"/>
    <xf numFmtId="0" fontId="98" fillId="55" borderId="43" applyNumberFormat="0" applyAlignment="0" applyProtection="0"/>
    <xf numFmtId="0" fontId="84" fillId="34" borderId="67" applyNumberFormat="0" applyAlignment="0" applyProtection="0"/>
    <xf numFmtId="0" fontId="111" fillId="34" borderId="51" applyNumberFormat="0" applyAlignment="0" applyProtection="0"/>
    <xf numFmtId="0" fontId="112" fillId="44" borderId="51" applyNumberFormat="0" applyAlignment="0" applyProtection="0"/>
    <xf numFmtId="0" fontId="84" fillId="34" borderId="51" applyNumberFormat="0" applyAlignment="0" applyProtection="0"/>
    <xf numFmtId="0" fontId="16" fillId="38" borderId="78" applyNumberFormat="0" applyFont="0" applyAlignment="0" applyProtection="0"/>
    <xf numFmtId="0" fontId="6" fillId="0" borderId="0"/>
    <xf numFmtId="0" fontId="6" fillId="0" borderId="0"/>
    <xf numFmtId="0" fontId="77" fillId="42" borderId="77" applyNumberFormat="0" applyAlignment="0" applyProtection="0"/>
    <xf numFmtId="0" fontId="87" fillId="42" borderId="79" applyNumberFormat="0" applyAlignment="0" applyProtection="0"/>
    <xf numFmtId="0" fontId="87" fillId="42" borderId="79" applyNumberFormat="0" applyAlignment="0" applyProtection="0"/>
    <xf numFmtId="0" fontId="77" fillId="42" borderId="77" applyNumberFormat="0" applyAlignment="0" applyProtection="0"/>
    <xf numFmtId="0" fontId="87" fillId="42" borderId="79" applyNumberFormat="0" applyAlignment="0" applyProtection="0"/>
    <xf numFmtId="0" fontId="77" fillId="42" borderId="77" applyNumberFormat="0" applyAlignment="0" applyProtection="0"/>
    <xf numFmtId="0" fontId="139" fillId="42" borderId="77" applyNumberFormat="0" applyAlignment="0" applyProtection="0"/>
    <xf numFmtId="0" fontId="77" fillId="42" borderId="77" applyNumberFormat="0" applyAlignment="0" applyProtection="0"/>
    <xf numFmtId="0" fontId="89" fillId="0" borderId="80" applyNumberFormat="0" applyFill="0" applyAlignment="0" applyProtection="0"/>
    <xf numFmtId="0" fontId="89" fillId="0" borderId="80" applyNumberFormat="0" applyFill="0" applyAlignment="0" applyProtection="0"/>
    <xf numFmtId="0" fontId="16" fillId="38" borderId="68" applyNumberFormat="0" applyFont="0" applyAlignment="0" applyProtection="0"/>
    <xf numFmtId="0" fontId="89" fillId="0" borderId="80" applyNumberFormat="0" applyFill="0" applyAlignment="0" applyProtection="0"/>
    <xf numFmtId="0" fontId="89" fillId="0" borderId="80" applyNumberFormat="0" applyFill="0" applyAlignment="0" applyProtection="0"/>
    <xf numFmtId="0" fontId="16" fillId="38" borderId="68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89" fillId="0" borderId="80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38" borderId="78" applyNumberFormat="0" applyFont="0" applyAlignment="0" applyProtection="0"/>
    <xf numFmtId="0" fontId="118" fillId="42" borderId="69" applyNumberFormat="0" applyAlignment="0" applyProtection="0"/>
    <xf numFmtId="0" fontId="6" fillId="0" borderId="0"/>
    <xf numFmtId="0" fontId="138" fillId="42" borderId="69" applyNumberFormat="0" applyAlignment="0" applyProtection="0"/>
    <xf numFmtId="0" fontId="87" fillId="42" borderId="69" applyNumberFormat="0" applyAlignment="0" applyProtection="0"/>
    <xf numFmtId="0" fontId="87" fillId="42" borderId="69" applyNumberFormat="0" applyAlignment="0" applyProtection="0"/>
    <xf numFmtId="0" fontId="89" fillId="0" borderId="70" applyNumberFormat="0" applyFill="0" applyAlignment="0" applyProtection="0"/>
    <xf numFmtId="0" fontId="77" fillId="42" borderId="67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6" fillId="0" borderId="0"/>
    <xf numFmtId="0" fontId="16" fillId="38" borderId="68" applyNumberFormat="0" applyFont="0" applyAlignment="0" applyProtection="0"/>
    <xf numFmtId="0" fontId="6" fillId="0" borderId="0"/>
    <xf numFmtId="0" fontId="16" fillId="38" borderId="68" applyNumberFormat="0" applyFont="0" applyAlignment="0" applyProtection="0"/>
    <xf numFmtId="0" fontId="16" fillId="38" borderId="68" applyNumberFormat="0" applyFont="0" applyAlignment="0" applyProtection="0"/>
    <xf numFmtId="0" fontId="87" fillId="42" borderId="53" applyNumberFormat="0" applyAlignment="0" applyProtection="0"/>
    <xf numFmtId="0" fontId="16" fillId="38" borderId="68" applyNumberFormat="0" applyFont="0" applyAlignment="0" applyProtection="0"/>
    <xf numFmtId="0" fontId="16" fillId="38" borderId="68" applyNumberFormat="0" applyFont="0" applyAlignment="0" applyProtection="0"/>
    <xf numFmtId="0" fontId="6" fillId="0" borderId="0"/>
    <xf numFmtId="0" fontId="89" fillId="0" borderId="75" applyNumberFormat="0" applyFill="0" applyAlignment="0" applyProtection="0"/>
    <xf numFmtId="0" fontId="6" fillId="8" borderId="22" applyNumberFormat="0" applyFont="0" applyAlignment="0" applyProtection="0"/>
    <xf numFmtId="0" fontId="77" fillId="42" borderId="77" applyNumberFormat="0" applyAlignment="0" applyProtection="0"/>
    <xf numFmtId="0" fontId="6" fillId="8" borderId="22" applyNumberFormat="0" applyFont="0" applyAlignment="0" applyProtection="0"/>
    <xf numFmtId="0" fontId="84" fillId="34" borderId="77" applyNumberFormat="0" applyAlignment="0" applyProtection="0"/>
    <xf numFmtId="0" fontId="84" fillId="34" borderId="72" applyNumberFormat="0" applyAlignment="0" applyProtection="0"/>
    <xf numFmtId="0" fontId="6" fillId="8" borderId="22" applyNumberFormat="0" applyFont="0" applyAlignment="0" applyProtection="0"/>
    <xf numFmtId="0" fontId="122" fillId="0" borderId="54" applyNumberFormat="0" applyFill="0" applyAlignment="0" applyProtection="0"/>
    <xf numFmtId="0" fontId="123" fillId="0" borderId="55" applyNumberFormat="0" applyFill="0" applyAlignment="0" applyProtection="0"/>
    <xf numFmtId="0" fontId="89" fillId="0" borderId="54" applyNumberFormat="0" applyFill="0" applyAlignment="0" applyProtection="0"/>
    <xf numFmtId="0" fontId="6" fillId="8" borderId="22" applyNumberFormat="0" applyFont="0" applyAlignment="0" applyProtection="0"/>
    <xf numFmtId="0" fontId="77" fillId="42" borderId="72" applyNumberFormat="0" applyAlignment="0" applyProtection="0"/>
    <xf numFmtId="0" fontId="84" fillId="34" borderId="77" applyNumberFormat="0" applyAlignment="0" applyProtection="0"/>
    <xf numFmtId="0" fontId="84" fillId="34" borderId="51" applyNumberFormat="0" applyAlignment="0" applyProtection="0"/>
    <xf numFmtId="0" fontId="84" fillId="34" borderId="51" applyNumberFormat="0" applyAlignment="0" applyProtection="0"/>
    <xf numFmtId="0" fontId="84" fillId="34" borderId="51" applyNumberFormat="0" applyAlignment="0" applyProtection="0"/>
    <xf numFmtId="0" fontId="84" fillId="34" borderId="51" applyNumberFormat="0" applyAlignment="0" applyProtection="0"/>
    <xf numFmtId="0" fontId="84" fillId="34" borderId="51" applyNumberFormat="0" applyAlignment="0" applyProtection="0"/>
    <xf numFmtId="0" fontId="84" fillId="34" borderId="51" applyNumberFormat="0" applyAlignment="0" applyProtection="0"/>
    <xf numFmtId="0" fontId="84" fillId="34" borderId="51" applyNumberFormat="0" applyAlignment="0" applyProtection="0"/>
    <xf numFmtId="0" fontId="137" fillId="34" borderId="51" applyNumberFormat="0" applyAlignment="0" applyProtection="0"/>
    <xf numFmtId="0" fontId="87" fillId="42" borderId="53" applyNumberFormat="0" applyAlignment="0" applyProtection="0"/>
    <xf numFmtId="0" fontId="87" fillId="42" borderId="53" applyNumberFormat="0" applyAlignment="0" applyProtection="0"/>
    <xf numFmtId="0" fontId="87" fillId="42" borderId="53" applyNumberFormat="0" applyAlignment="0" applyProtection="0"/>
    <xf numFmtId="0" fontId="77" fillId="42" borderId="51" applyNumberFormat="0" applyAlignment="0" applyProtection="0"/>
    <xf numFmtId="0" fontId="87" fillId="42" borderId="53" applyNumberFormat="0" applyAlignment="0" applyProtection="0"/>
    <xf numFmtId="0" fontId="87" fillId="42" borderId="53" applyNumberFormat="0" applyAlignment="0" applyProtection="0"/>
    <xf numFmtId="0" fontId="138" fillId="42" borderId="53" applyNumberFormat="0" applyAlignment="0" applyProtection="0"/>
    <xf numFmtId="0" fontId="77" fillId="42" borderId="51" applyNumberFormat="0" applyAlignment="0" applyProtection="0"/>
    <xf numFmtId="0" fontId="77" fillId="42" borderId="51" applyNumberFormat="0" applyAlignment="0" applyProtection="0"/>
    <xf numFmtId="0" fontId="77" fillId="42" borderId="51" applyNumberFormat="0" applyAlignment="0" applyProtection="0"/>
    <xf numFmtId="0" fontId="77" fillId="42" borderId="51" applyNumberFormat="0" applyAlignment="0" applyProtection="0"/>
    <xf numFmtId="0" fontId="77" fillId="42" borderId="51" applyNumberFormat="0" applyAlignment="0" applyProtection="0"/>
    <xf numFmtId="0" fontId="84" fillId="34" borderId="77" applyNumberFormat="0" applyAlignment="0" applyProtection="0"/>
    <xf numFmtId="0" fontId="89" fillId="0" borderId="54" applyNumberFormat="0" applyFill="0" applyAlignment="0" applyProtection="0"/>
    <xf numFmtId="0" fontId="89" fillId="0" borderId="54" applyNumberFormat="0" applyFill="0" applyAlignment="0" applyProtection="0"/>
    <xf numFmtId="0" fontId="89" fillId="0" borderId="54" applyNumberFormat="0" applyFill="0" applyAlignment="0" applyProtection="0"/>
    <xf numFmtId="0" fontId="89" fillId="0" borderId="54" applyNumberFormat="0" applyFill="0" applyAlignment="0" applyProtection="0"/>
    <xf numFmtId="0" fontId="16" fillId="38" borderId="78" applyNumberFormat="0" applyFont="0" applyAlignment="0" applyProtection="0"/>
    <xf numFmtId="0" fontId="89" fillId="0" borderId="54" applyNumberFormat="0" applyFill="0" applyAlignment="0" applyProtection="0"/>
    <xf numFmtId="0" fontId="89" fillId="0" borderId="54" applyNumberFormat="0" applyFill="0" applyAlignment="0" applyProtection="0"/>
    <xf numFmtId="0" fontId="89" fillId="0" borderId="54" applyNumberFormat="0" applyFill="0" applyAlignment="0" applyProtection="0"/>
    <xf numFmtId="0" fontId="89" fillId="0" borderId="54" applyNumberFormat="0" applyFill="0" applyAlignment="0" applyProtection="0"/>
    <xf numFmtId="0" fontId="144" fillId="0" borderId="54" applyNumberFormat="0" applyFill="0" applyAlignment="0" applyProtection="0"/>
    <xf numFmtId="0" fontId="84" fillId="34" borderId="67" applyNumberFormat="0" applyAlignment="0" applyProtection="0"/>
    <xf numFmtId="0" fontId="77" fillId="42" borderId="67" applyNumberFormat="0" applyAlignment="0" applyProtection="0"/>
    <xf numFmtId="0" fontId="89" fillId="0" borderId="70" applyNumberFormat="0" applyFill="0" applyAlignment="0" applyProtection="0"/>
    <xf numFmtId="0" fontId="21" fillId="38" borderId="68" applyNumberFormat="0" applyFont="0" applyAlignment="0" applyProtection="0"/>
    <xf numFmtId="0" fontId="84" fillId="34" borderId="72" applyNumberFormat="0" applyAlignment="0" applyProtection="0"/>
    <xf numFmtId="0" fontId="22" fillId="38" borderId="78" applyNumberFormat="0" applyFont="0" applyAlignment="0" applyProtection="0"/>
    <xf numFmtId="0" fontId="89" fillId="0" borderId="75" applyNumberFormat="0" applyFill="0" applyAlignment="0" applyProtection="0"/>
    <xf numFmtId="0" fontId="77" fillId="42" borderId="72" applyNumberForma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16" fillId="38" borderId="52" applyNumberFormat="0" applyFont="0" applyAlignment="0" applyProtection="0"/>
    <xf numFmtId="0" fontId="22" fillId="38" borderId="52" applyNumberFormat="0" applyFont="0" applyAlignment="0" applyProtection="0"/>
    <xf numFmtId="0" fontId="87" fillId="42" borderId="74" applyNumberFormat="0" applyAlignment="0" applyProtection="0"/>
    <xf numFmtId="0" fontId="77" fillId="42" borderId="61" applyNumberFormat="0" applyAlignment="0" applyProtection="0"/>
    <xf numFmtId="0" fontId="138" fillId="42" borderId="63" applyNumberFormat="0" applyAlignment="0" applyProtection="0"/>
    <xf numFmtId="0" fontId="84" fillId="34" borderId="77" applyNumberFormat="0" applyAlignment="0" applyProtection="0"/>
    <xf numFmtId="0" fontId="77" fillId="42" borderId="61" applyNumberFormat="0" applyAlignment="0" applyProtection="0"/>
    <xf numFmtId="0" fontId="77" fillId="42" borderId="61" applyNumberFormat="0" applyAlignment="0" applyProtection="0"/>
    <xf numFmtId="0" fontId="87" fillId="42" borderId="69" applyNumberFormat="0" applyAlignment="0" applyProtection="0"/>
    <xf numFmtId="0" fontId="16" fillId="38" borderId="62" applyNumberFormat="0" applyFont="0" applyAlignment="0" applyProtection="0"/>
    <xf numFmtId="0" fontId="138" fillId="42" borderId="79" applyNumberFormat="0" applyAlignment="0" applyProtection="0"/>
    <xf numFmtId="0" fontId="77" fillId="42" borderId="67" applyNumberFormat="0" applyAlignment="0" applyProtection="0"/>
    <xf numFmtId="0" fontId="118" fillId="42" borderId="53" applyNumberForma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84" fillId="34" borderId="51" applyNumberFormat="0" applyAlignment="0" applyProtection="0"/>
    <xf numFmtId="0" fontId="77" fillId="42" borderId="51" applyNumberFormat="0" applyAlignment="0" applyProtection="0"/>
    <xf numFmtId="0" fontId="89" fillId="0" borderId="54" applyNumberFormat="0" applyFill="0" applyAlignment="0" applyProtection="0"/>
    <xf numFmtId="0" fontId="87" fillId="42" borderId="74" applyNumberFormat="0" applyAlignment="0" applyProtection="0"/>
    <xf numFmtId="0" fontId="16" fillId="38" borderId="68" applyNumberFormat="0" applyFont="0" applyAlignment="0" applyProtection="0"/>
    <xf numFmtId="0" fontId="77" fillId="42" borderId="51" applyNumberFormat="0" applyAlignment="0" applyProtection="0"/>
    <xf numFmtId="0" fontId="119" fillId="55" borderId="74" applyNumberFormat="0" applyAlignment="0" applyProtection="0"/>
    <xf numFmtId="0" fontId="87" fillId="42" borderId="63" applyNumberFormat="0" applyAlignment="0" applyProtection="0"/>
    <xf numFmtId="0" fontId="84" fillId="34" borderId="61" applyNumberFormat="0" applyAlignment="0" applyProtection="0"/>
    <xf numFmtId="0" fontId="87" fillId="42" borderId="63" applyNumberFormat="0" applyAlignment="0" applyProtection="0"/>
    <xf numFmtId="0" fontId="77" fillId="42" borderId="61" applyNumberFormat="0" applyAlignment="0" applyProtection="0"/>
    <xf numFmtId="0" fontId="87" fillId="42" borderId="74" applyNumberFormat="0" applyAlignment="0" applyProtection="0"/>
    <xf numFmtId="0" fontId="16" fillId="38" borderId="78" applyNumberFormat="0" applyFont="0" applyAlignment="0" applyProtection="0"/>
    <xf numFmtId="0" fontId="84" fillId="34" borderId="61" applyNumberFormat="0" applyAlignment="0" applyProtection="0"/>
    <xf numFmtId="0" fontId="16" fillId="38" borderId="62" applyNumberFormat="0" applyFont="0" applyAlignment="0" applyProtection="0"/>
    <xf numFmtId="0" fontId="84" fillId="34" borderId="72" applyNumberFormat="0" applyAlignment="0" applyProtection="0"/>
    <xf numFmtId="0" fontId="118" fillId="42" borderId="74" applyNumberFormat="0" applyAlignment="0" applyProtection="0"/>
    <xf numFmtId="0" fontId="16" fillId="38" borderId="78" applyNumberFormat="0" applyFont="0" applyAlignment="0" applyProtection="0"/>
    <xf numFmtId="0" fontId="84" fillId="34" borderId="67" applyNumberFormat="0" applyAlignment="0" applyProtection="0"/>
    <xf numFmtId="0" fontId="16" fillId="38" borderId="78" applyNumberFormat="0" applyFont="0" applyAlignment="0" applyProtection="0"/>
    <xf numFmtId="0" fontId="84" fillId="34" borderId="67" applyNumberFormat="0" applyAlignment="0" applyProtection="0"/>
    <xf numFmtId="0" fontId="84" fillId="34" borderId="67" applyNumberFormat="0" applyAlignment="0" applyProtection="0"/>
    <xf numFmtId="0" fontId="6" fillId="0" borderId="0"/>
    <xf numFmtId="169" fontId="6" fillId="0" borderId="0" applyFont="0" applyFill="0" applyBorder="0" applyAlignment="0" applyProtection="0"/>
    <xf numFmtId="0" fontId="89" fillId="0" borderId="80" applyNumberFormat="0" applyFill="0" applyAlignment="0" applyProtection="0"/>
    <xf numFmtId="0" fontId="16" fillId="0" borderId="0"/>
    <xf numFmtId="0" fontId="98" fillId="55" borderId="72" applyNumberFormat="0" applyAlignment="0" applyProtection="0"/>
    <xf numFmtId="0" fontId="97" fillId="42" borderId="43" applyNumberFormat="0" applyAlignment="0" applyProtection="0"/>
    <xf numFmtId="0" fontId="111" fillId="34" borderId="67" applyNumberFormat="0" applyAlignment="0" applyProtection="0"/>
    <xf numFmtId="0" fontId="77" fillId="42" borderId="77" applyNumberFormat="0" applyAlignment="0" applyProtection="0"/>
    <xf numFmtId="0" fontId="77" fillId="42" borderId="51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84" fillId="34" borderId="43" applyNumberFormat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87" fillId="42" borderId="69" applyNumberFormat="0" applyAlignment="0" applyProtection="0"/>
    <xf numFmtId="0" fontId="6" fillId="8" borderId="22" applyNumberFormat="0" applyFont="0" applyAlignment="0" applyProtection="0"/>
    <xf numFmtId="0" fontId="87" fillId="42" borderId="69" applyNumberFormat="0" applyAlignment="0" applyProtection="0"/>
    <xf numFmtId="0" fontId="87" fillId="42" borderId="53" applyNumberFormat="0" applyAlignment="0" applyProtection="0"/>
    <xf numFmtId="0" fontId="87" fillId="42" borderId="69" applyNumberFormat="0" applyAlignment="0" applyProtection="0"/>
    <xf numFmtId="0" fontId="6" fillId="8" borderId="22" applyNumberFormat="0" applyFont="0" applyAlignment="0" applyProtection="0"/>
    <xf numFmtId="0" fontId="87" fillId="42" borderId="69" applyNumberForma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22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87" fillId="42" borderId="53" applyNumberFormat="0" applyAlignment="0" applyProtection="0"/>
    <xf numFmtId="0" fontId="16" fillId="38" borderId="68" applyNumberFormat="0" applyFont="0" applyAlignment="0" applyProtection="0"/>
    <xf numFmtId="0" fontId="122" fillId="0" borderId="46" applyNumberFormat="0" applyFill="0" applyAlignment="0" applyProtection="0"/>
    <xf numFmtId="0" fontId="123" fillId="0" borderId="47" applyNumberFormat="0" applyFill="0" applyAlignment="0" applyProtection="0"/>
    <xf numFmtId="0" fontId="89" fillId="0" borderId="46" applyNumberFormat="0" applyFill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84" fillId="34" borderId="43" applyNumberFormat="0" applyAlignment="0" applyProtection="0"/>
    <xf numFmtId="0" fontId="137" fillId="34" borderId="43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87" fillId="42" borderId="45" applyNumberFormat="0" applyAlignment="0" applyProtection="0"/>
    <xf numFmtId="0" fontId="138" fillId="42" borderId="45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77" fillId="42" borderId="43" applyNumberFormat="0" applyAlignment="0" applyProtection="0"/>
    <xf numFmtId="0" fontId="139" fillId="42" borderId="43" applyNumberFormat="0" applyAlignment="0" applyProtection="0"/>
    <xf numFmtId="0" fontId="87" fillId="42" borderId="74" applyNumberFormat="0" applyAlignment="0" applyProtection="0"/>
    <xf numFmtId="0" fontId="87" fillId="42" borderId="74" applyNumberFormat="0" applyAlignment="0" applyProtection="0"/>
    <xf numFmtId="0" fontId="118" fillId="42" borderId="63" applyNumberFormat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89" fillId="0" borderId="46" applyNumberFormat="0" applyFill="0" applyAlignment="0" applyProtection="0"/>
    <xf numFmtId="0" fontId="144" fillId="0" borderId="46" applyNumberFormat="0" applyFill="0" applyAlignment="0" applyProtection="0"/>
    <xf numFmtId="0" fontId="84" fillId="34" borderId="61" applyNumberFormat="0" applyAlignment="0" applyProtection="0"/>
    <xf numFmtId="0" fontId="77" fillId="42" borderId="61" applyNumberFormat="0" applyAlignment="0" applyProtection="0"/>
    <xf numFmtId="0" fontId="89" fillId="0" borderId="64" applyNumberFormat="0" applyFill="0" applyAlignment="0" applyProtection="0"/>
    <xf numFmtId="0" fontId="77" fillId="42" borderId="77" applyNumberFormat="0" applyAlignment="0" applyProtection="0"/>
    <xf numFmtId="0" fontId="89" fillId="0" borderId="70" applyNumberFormat="0" applyFill="0" applyAlignment="0" applyProtection="0"/>
    <xf numFmtId="0" fontId="77" fillId="42" borderId="67" applyNumberFormat="0" applyAlignment="0" applyProtection="0"/>
    <xf numFmtId="0" fontId="21" fillId="38" borderId="44" applyNumberFormat="0" applyFont="0" applyAlignment="0" applyProtection="0"/>
    <xf numFmtId="0" fontId="87" fillId="42" borderId="69" applyNumberForma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16" fillId="38" borderId="44" applyNumberFormat="0" applyFont="0" applyAlignment="0" applyProtection="0"/>
    <xf numFmtId="0" fontId="22" fillId="38" borderId="44" applyNumberFormat="0" applyFont="0" applyAlignment="0" applyProtection="0"/>
    <xf numFmtId="0" fontId="84" fillId="34" borderId="67" applyNumberFormat="0" applyAlignment="0" applyProtection="0"/>
    <xf numFmtId="0" fontId="98" fillId="55" borderId="67" applyNumberFormat="0" applyAlignment="0" applyProtection="0"/>
    <xf numFmtId="0" fontId="16" fillId="38" borderId="78" applyNumberFormat="0" applyFont="0" applyAlignment="0" applyProtection="0"/>
    <xf numFmtId="0" fontId="87" fillId="42" borderId="63" applyNumberFormat="0" applyAlignment="0" applyProtection="0"/>
    <xf numFmtId="0" fontId="89" fillId="0" borderId="64" applyNumberFormat="0" applyFill="0" applyAlignment="0" applyProtection="0"/>
    <xf numFmtId="0" fontId="84" fillId="34" borderId="67" applyNumberFormat="0" applyAlignment="0" applyProtection="0"/>
    <xf numFmtId="0" fontId="84" fillId="34" borderId="61" applyNumberFormat="0" applyAlignment="0" applyProtection="0"/>
    <xf numFmtId="0" fontId="16" fillId="38" borderId="62" applyNumberFormat="0" applyFont="0" applyAlignment="0" applyProtection="0"/>
    <xf numFmtId="0" fontId="16" fillId="38" borderId="68" applyNumberFormat="0" applyFont="0" applyAlignment="0" applyProtection="0"/>
    <xf numFmtId="0" fontId="89" fillId="0" borderId="54" applyNumberFormat="0" applyFill="0" applyAlignment="0" applyProtection="0"/>
    <xf numFmtId="0" fontId="77" fillId="42" borderId="51" applyNumberFormat="0" applyAlignment="0" applyProtection="0"/>
    <xf numFmtId="0" fontId="77" fillId="42" borderId="67" applyNumberFormat="0" applyAlignment="0" applyProtection="0"/>
    <xf numFmtId="0" fontId="84" fillId="34" borderId="51" applyNumberFormat="0" applyAlignment="0" applyProtection="0"/>
    <xf numFmtId="0" fontId="84" fillId="34" borderId="67" applyNumberFormat="0" applyAlignment="0" applyProtection="0"/>
    <xf numFmtId="0" fontId="122" fillId="0" borderId="64" applyNumberFormat="0" applyFill="0" applyAlignment="0" applyProtection="0"/>
    <xf numFmtId="0" fontId="89" fillId="0" borderId="64" applyNumberFormat="0" applyFill="0" applyAlignment="0" applyProtection="0"/>
    <xf numFmtId="0" fontId="89" fillId="0" borderId="64" applyNumberFormat="0" applyFill="0" applyAlignment="0" applyProtection="0"/>
    <xf numFmtId="0" fontId="89" fillId="0" borderId="64" applyNumberFormat="0" applyFill="0" applyAlignment="0" applyProtection="0"/>
    <xf numFmtId="0" fontId="119" fillId="55" borderId="53" applyNumberFormat="0" applyAlignment="0" applyProtection="0"/>
    <xf numFmtId="0" fontId="21" fillId="38" borderId="52" applyNumberFormat="0" applyFont="0" applyAlignment="0" applyProtection="0"/>
    <xf numFmtId="0" fontId="89" fillId="0" borderId="54" applyNumberFormat="0" applyFill="0" applyAlignment="0" applyProtection="0"/>
    <xf numFmtId="0" fontId="77" fillId="42" borderId="51" applyNumberFormat="0" applyAlignment="0" applyProtection="0"/>
    <xf numFmtId="0" fontId="137" fillId="34" borderId="67" applyNumberFormat="0" applyAlignment="0" applyProtection="0"/>
    <xf numFmtId="0" fontId="111" fillId="34" borderId="72" applyNumberFormat="0" applyAlignment="0" applyProtection="0"/>
    <xf numFmtId="0" fontId="84" fillId="34" borderId="72" applyNumberFormat="0" applyAlignment="0" applyProtection="0"/>
    <xf numFmtId="0" fontId="16" fillId="38" borderId="68" applyNumberFormat="0" applyFont="0" applyAlignment="0" applyProtection="0"/>
    <xf numFmtId="0" fontId="89" fillId="0" borderId="75" applyNumberFormat="0" applyFill="0" applyAlignment="0" applyProtection="0"/>
    <xf numFmtId="0" fontId="144" fillId="0" borderId="70" applyNumberFormat="0" applyFill="0" applyAlignment="0" applyProtection="0"/>
    <xf numFmtId="0" fontId="87" fillId="42" borderId="53" applyNumberFormat="0" applyAlignment="0" applyProtection="0"/>
    <xf numFmtId="0" fontId="87" fillId="42" borderId="69" applyNumberFormat="0" applyAlignment="0" applyProtection="0"/>
    <xf numFmtId="0" fontId="84" fillId="34" borderId="51" applyNumberFormat="0" applyAlignment="0" applyProtection="0"/>
    <xf numFmtId="0" fontId="87" fillId="42" borderId="69" applyNumberFormat="0" applyAlignment="0" applyProtection="0"/>
    <xf numFmtId="0" fontId="122" fillId="0" borderId="70" applyNumberFormat="0" applyFill="0" applyAlignment="0" applyProtection="0"/>
    <xf numFmtId="0" fontId="16" fillId="38" borderId="78" applyNumberFormat="0" applyFont="0" applyAlignment="0" applyProtection="0"/>
    <xf numFmtId="0" fontId="16" fillId="38" borderId="78" applyNumberFormat="0" applyFont="0" applyAlignment="0" applyProtection="0"/>
    <xf numFmtId="0" fontId="16" fillId="38" borderId="78" applyNumberFormat="0" applyFont="0" applyAlignment="0" applyProtection="0"/>
    <xf numFmtId="0" fontId="89" fillId="0" borderId="70" applyNumberFormat="0" applyFill="0" applyAlignment="0" applyProtection="0"/>
    <xf numFmtId="0" fontId="87" fillId="42" borderId="74" applyNumberFormat="0" applyAlignment="0" applyProtection="0"/>
    <xf numFmtId="0" fontId="16" fillId="38" borderId="68" applyNumberFormat="0" applyFont="0" applyAlignment="0" applyProtection="0"/>
    <xf numFmtId="0" fontId="77" fillId="42" borderId="77" applyNumberFormat="0" applyAlignment="0" applyProtection="0"/>
    <xf numFmtId="0" fontId="89" fillId="0" borderId="64" applyNumberFormat="0" applyFill="0" applyAlignment="0" applyProtection="0"/>
    <xf numFmtId="0" fontId="16" fillId="38" borderId="73" applyNumberFormat="0" applyFont="0" applyAlignment="0" applyProtection="0"/>
    <xf numFmtId="0" fontId="77" fillId="42" borderId="61" applyNumberFormat="0" applyAlignment="0" applyProtection="0"/>
    <xf numFmtId="0" fontId="89" fillId="0" borderId="75" applyNumberFormat="0" applyFill="0" applyAlignment="0" applyProtection="0"/>
    <xf numFmtId="0" fontId="84" fillId="34" borderId="61" applyNumberFormat="0" applyAlignment="0" applyProtection="0"/>
    <xf numFmtId="0" fontId="138" fillId="42" borderId="74" applyNumberFormat="0" applyAlignment="0" applyProtection="0"/>
    <xf numFmtId="0" fontId="84" fillId="34" borderId="72" applyNumberFormat="0" applyAlignment="0" applyProtection="0"/>
    <xf numFmtId="0" fontId="89" fillId="0" borderId="70" applyNumberFormat="0" applyFill="0" applyAlignment="0" applyProtection="0"/>
    <xf numFmtId="0" fontId="123" fillId="0" borderId="71" applyNumberFormat="0" applyFill="0" applyAlignment="0" applyProtection="0"/>
    <xf numFmtId="0" fontId="89" fillId="0" borderId="70" applyNumberFormat="0" applyFill="0" applyAlignment="0" applyProtection="0"/>
    <xf numFmtId="0" fontId="89" fillId="0" borderId="70" applyNumberFormat="0" applyFill="0" applyAlignment="0" applyProtection="0"/>
    <xf numFmtId="0" fontId="119" fillId="55" borderId="63" applyNumberFormat="0" applyAlignment="0" applyProtection="0"/>
    <xf numFmtId="0" fontId="21" fillId="38" borderId="62" applyNumberFormat="0" applyFont="0" applyAlignment="0" applyProtection="0"/>
    <xf numFmtId="0" fontId="16" fillId="38" borderId="73" applyNumberFormat="0" applyFont="0" applyAlignment="0" applyProtection="0"/>
    <xf numFmtId="0" fontId="89" fillId="0" borderId="64" applyNumberFormat="0" applyFill="0" applyAlignment="0" applyProtection="0"/>
    <xf numFmtId="0" fontId="16" fillId="38" borderId="73" applyNumberFormat="0" applyFont="0" applyAlignment="0" applyProtection="0"/>
    <xf numFmtId="0" fontId="77" fillId="42" borderId="61" applyNumberFormat="0" applyAlignment="0" applyProtection="0"/>
    <xf numFmtId="0" fontId="77" fillId="42" borderId="72" applyNumberFormat="0" applyAlignment="0" applyProtection="0"/>
    <xf numFmtId="0" fontId="84" fillId="34" borderId="72" applyNumberFormat="0" applyAlignment="0" applyProtection="0"/>
    <xf numFmtId="0" fontId="89" fillId="0" borderId="75" applyNumberFormat="0" applyFill="0" applyAlignment="0" applyProtection="0"/>
    <xf numFmtId="0" fontId="84" fillId="34" borderId="77" applyNumberFormat="0" applyAlignment="0" applyProtection="0"/>
    <xf numFmtId="0" fontId="16" fillId="38" borderId="73" applyNumberFormat="0" applyFont="0" applyAlignment="0" applyProtection="0"/>
    <xf numFmtId="0" fontId="16" fillId="38" borderId="73" applyNumberFormat="0" applyFont="0" applyAlignment="0" applyProtection="0"/>
    <xf numFmtId="0" fontId="87" fillId="42" borderId="63" applyNumberFormat="0" applyAlignment="0" applyProtection="0"/>
    <xf numFmtId="0" fontId="77" fillId="42" borderId="72" applyNumberFormat="0" applyAlignment="0" applyProtection="0"/>
    <xf numFmtId="0" fontId="84" fillId="34" borderId="61" applyNumberFormat="0" applyAlignment="0" applyProtection="0"/>
    <xf numFmtId="0" fontId="87" fillId="42" borderId="74" applyNumberFormat="0" applyAlignment="0" applyProtection="0"/>
    <xf numFmtId="0" fontId="87" fillId="42" borderId="79" applyNumberFormat="0" applyAlignment="0" applyProtection="0"/>
    <xf numFmtId="0" fontId="119" fillId="55" borderId="69" applyNumberFormat="0" applyAlignment="0" applyProtection="0"/>
    <xf numFmtId="0" fontId="89" fillId="0" borderId="70" applyNumberFormat="0" applyFill="0" applyAlignment="0" applyProtection="0"/>
    <xf numFmtId="0" fontId="77" fillId="42" borderId="67" applyNumberFormat="0" applyAlignment="0" applyProtection="0"/>
    <xf numFmtId="0" fontId="77" fillId="42" borderId="77" applyNumberFormat="0" applyAlignment="0" applyProtection="0"/>
    <xf numFmtId="0" fontId="84" fillId="34" borderId="67" applyNumberFormat="0" applyAlignment="0" applyProtection="0"/>
    <xf numFmtId="0" fontId="84" fillId="34" borderId="77" applyNumberFormat="0" applyAlignment="0" applyProtection="0"/>
    <xf numFmtId="0" fontId="16" fillId="38" borderId="78" applyNumberFormat="0" applyFont="0" applyAlignment="0" applyProtection="0"/>
    <xf numFmtId="0" fontId="89" fillId="0" borderId="70" applyNumberFormat="0" applyFill="0" applyAlignment="0" applyProtection="0"/>
    <xf numFmtId="0" fontId="77" fillId="42" borderId="67" applyNumberFormat="0" applyAlignment="0" applyProtection="0"/>
    <xf numFmtId="0" fontId="84" fillId="34" borderId="77" applyNumberFormat="0" applyAlignment="0" applyProtection="0"/>
    <xf numFmtId="0" fontId="21" fillId="38" borderId="73" applyNumberFormat="0" applyFont="0" applyAlignment="0" applyProtection="0"/>
    <xf numFmtId="0" fontId="16" fillId="38" borderId="78" applyNumberFormat="0" applyFont="0" applyAlignment="0" applyProtection="0"/>
    <xf numFmtId="0" fontId="89" fillId="0" borderId="80" applyNumberFormat="0" applyFill="0" applyAlignment="0" applyProtection="0"/>
    <xf numFmtId="0" fontId="87" fillId="42" borderId="69" applyNumberFormat="0" applyAlignment="0" applyProtection="0"/>
    <xf numFmtId="0" fontId="87" fillId="42" borderId="79" applyNumberFormat="0" applyAlignment="0" applyProtection="0"/>
    <xf numFmtId="0" fontId="84" fillId="34" borderId="67" applyNumberFormat="0" applyAlignment="0" applyProtection="0"/>
    <xf numFmtId="0" fontId="122" fillId="0" borderId="80" applyNumberFormat="0" applyFill="0" applyAlignment="0" applyProtection="0"/>
    <xf numFmtId="0" fontId="118" fillId="42" borderId="79" applyNumberFormat="0" applyAlignment="0" applyProtection="0"/>
    <xf numFmtId="0" fontId="89" fillId="0" borderId="80" applyNumberFormat="0" applyFill="0" applyAlignment="0" applyProtection="0"/>
    <xf numFmtId="0" fontId="84" fillId="34" borderId="77" applyNumberFormat="0" applyAlignment="0" applyProtection="0"/>
    <xf numFmtId="0" fontId="87" fillId="42" borderId="74" applyNumberFormat="0" applyAlignment="0" applyProtection="0"/>
    <xf numFmtId="0" fontId="84" fillId="34" borderId="72" applyNumberFormat="0" applyAlignment="0" applyProtection="0"/>
    <xf numFmtId="0" fontId="89" fillId="0" borderId="80" applyNumberFormat="0" applyFill="0" applyAlignment="0" applyProtection="0"/>
    <xf numFmtId="0" fontId="123" fillId="0" borderId="81" applyNumberFormat="0" applyFill="0" applyAlignment="0" applyProtection="0"/>
    <xf numFmtId="0" fontId="89" fillId="0" borderId="80" applyNumberFormat="0" applyFill="0" applyAlignment="0" applyProtection="0"/>
    <xf numFmtId="0" fontId="89" fillId="0" borderId="80" applyNumberFormat="0" applyFill="0" applyAlignment="0" applyProtection="0"/>
    <xf numFmtId="0" fontId="87" fillId="42" borderId="74" applyNumberFormat="0" applyAlignment="0" applyProtection="0"/>
    <xf numFmtId="0" fontId="84" fillId="34" borderId="72" applyNumberFormat="0" applyAlignment="0" applyProtection="0"/>
    <xf numFmtId="0" fontId="144" fillId="0" borderId="80" applyNumberFormat="0" applyFill="0" applyAlignment="0" applyProtection="0"/>
    <xf numFmtId="0" fontId="16" fillId="38" borderId="73" applyNumberFormat="0" applyFont="0" applyAlignment="0" applyProtection="0"/>
    <xf numFmtId="0" fontId="139" fillId="42" borderId="72" applyNumberFormat="0" applyAlignment="0" applyProtection="0"/>
    <xf numFmtId="0" fontId="87" fillId="42" borderId="74" applyNumberFormat="0" applyAlignment="0" applyProtection="0"/>
    <xf numFmtId="0" fontId="84" fillId="34" borderId="72" applyNumberFormat="0" applyAlignment="0" applyProtection="0"/>
    <xf numFmtId="0" fontId="111" fillId="34" borderId="77" applyNumberFormat="0" applyAlignment="0" applyProtection="0"/>
    <xf numFmtId="0" fontId="87" fillId="42" borderId="79" applyNumberFormat="0" applyAlignment="0" applyProtection="0"/>
    <xf numFmtId="0" fontId="84" fillId="34" borderId="77" applyNumberFormat="0" applyAlignment="0" applyProtection="0"/>
    <xf numFmtId="0" fontId="137" fillId="34" borderId="77" applyNumberFormat="0" applyAlignment="0" applyProtection="0"/>
    <xf numFmtId="0" fontId="84" fillId="34" borderId="77" applyNumberFormat="0" applyAlignment="0" applyProtection="0"/>
    <xf numFmtId="0" fontId="16" fillId="38" borderId="78" applyNumberFormat="0" applyFont="0" applyAlignment="0" applyProtection="0"/>
    <xf numFmtId="0" fontId="87" fillId="42" borderId="79" applyNumberFormat="0" applyAlignment="0" applyProtection="0"/>
    <xf numFmtId="0" fontId="84" fillId="34" borderId="77" applyNumberFormat="0" applyAlignment="0" applyProtection="0"/>
    <xf numFmtId="166" fontId="177" fillId="0" borderId="0" applyFill="0" applyBorder="0" applyProtection="0">
      <alignment horizontal="right" vertical="top"/>
    </xf>
    <xf numFmtId="0" fontId="25" fillId="0" borderId="0">
      <alignment horizontal="left" vertical="top" wrapText="1"/>
    </xf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25" fillId="0" borderId="0">
      <alignment horizontal="left" vertical="top" wrapText="1"/>
    </xf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5" fillId="0" borderId="0">
      <alignment horizontal="left" vertical="top" wrapText="1"/>
    </xf>
    <xf numFmtId="0" fontId="4" fillId="8" borderId="22" applyNumberFormat="0" applyFont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43" fontId="16" fillId="0" borderId="0" applyFont="0" applyFill="0" applyBorder="0" applyAlignment="0" applyProtection="0"/>
    <xf numFmtId="0" fontId="3" fillId="0" borderId="0"/>
    <xf numFmtId="0" fontId="3" fillId="8" borderId="22" applyNumberFormat="0" applyFont="0" applyAlignment="0" applyProtection="0"/>
    <xf numFmtId="0" fontId="3" fillId="0" borderId="0"/>
    <xf numFmtId="0" fontId="21" fillId="38" borderId="103" applyNumberFormat="0" applyFont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153" fillId="0" borderId="0"/>
    <xf numFmtId="0" fontId="16" fillId="0" borderId="0"/>
    <xf numFmtId="0" fontId="21" fillId="0" borderId="0"/>
    <xf numFmtId="0" fontId="3" fillId="0" borderId="0"/>
    <xf numFmtId="0" fontId="170" fillId="0" borderId="0" applyNumberFormat="0" applyFill="0" applyBorder="0" applyAlignment="0" applyProtection="0"/>
    <xf numFmtId="0" fontId="186" fillId="4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43" fontId="24" fillId="0" borderId="0" applyFont="0" applyFill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0" borderId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187" fillId="0" borderId="0"/>
    <xf numFmtId="181" fontId="187" fillId="0" borderId="0" applyBorder="0" applyProtection="0"/>
    <xf numFmtId="182" fontId="187" fillId="0" borderId="0" applyBorder="0" applyProtection="0"/>
    <xf numFmtId="181" fontId="187" fillId="0" borderId="0" applyBorder="0" applyProtection="0"/>
    <xf numFmtId="0" fontId="188" fillId="0" borderId="0"/>
    <xf numFmtId="0" fontId="189" fillId="0" borderId="0">
      <alignment horizontal="left" vertical="top" wrapText="1"/>
    </xf>
    <xf numFmtId="0" fontId="22" fillId="0" borderId="0"/>
    <xf numFmtId="0" fontId="187" fillId="0" borderId="0"/>
    <xf numFmtId="0" fontId="189" fillId="0" borderId="0">
      <alignment horizontal="left" vertical="top" wrapText="1"/>
    </xf>
    <xf numFmtId="0" fontId="188" fillId="0" borderId="0"/>
    <xf numFmtId="0" fontId="190" fillId="0" borderId="0"/>
    <xf numFmtId="0" fontId="187" fillId="0" borderId="0"/>
    <xf numFmtId="183" fontId="187" fillId="0" borderId="0" applyBorder="0" applyProtection="0"/>
    <xf numFmtId="0" fontId="25" fillId="0" borderId="0">
      <alignment horizontal="left" vertical="top" wrapText="1"/>
    </xf>
    <xf numFmtId="0" fontId="164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16" fillId="0" borderId="0"/>
    <xf numFmtId="0" fontId="22" fillId="0" borderId="0"/>
    <xf numFmtId="0" fontId="158" fillId="4" borderId="0" applyNumberFormat="0" applyBorder="0" applyAlignment="0" applyProtection="0"/>
    <xf numFmtId="0" fontId="16" fillId="0" borderId="0"/>
    <xf numFmtId="0" fontId="91" fillId="33" borderId="0" applyNumberFormat="0" applyBorder="0" applyAlignment="0" applyProtection="0"/>
    <xf numFmtId="0" fontId="91" fillId="35" borderId="0" applyNumberFormat="0" applyBorder="0" applyAlignment="0" applyProtection="0"/>
    <xf numFmtId="0" fontId="91" fillId="37" borderId="0" applyNumberFormat="0" applyBorder="0" applyAlignment="0" applyProtection="0"/>
    <xf numFmtId="0" fontId="91" fillId="39" borderId="0" applyNumberFormat="0" applyBorder="0" applyAlignment="0" applyProtection="0"/>
    <xf numFmtId="0" fontId="91" fillId="43" borderId="0" applyNumberFormat="0" applyBorder="0" applyAlignment="0" applyProtection="0"/>
    <xf numFmtId="0" fontId="93" fillId="43" borderId="0" applyNumberFormat="0" applyBorder="0" applyAlignment="0" applyProtection="0"/>
    <xf numFmtId="0" fontId="93" fillId="48" borderId="0" applyNumberFormat="0" applyBorder="0" applyAlignment="0" applyProtection="0"/>
    <xf numFmtId="0" fontId="93" fillId="49" borderId="0" applyNumberFormat="0" applyBorder="0" applyAlignment="0" applyProtection="0"/>
    <xf numFmtId="0" fontId="21" fillId="38" borderId="103" applyNumberFormat="0" applyFont="0" applyAlignment="0" applyProtection="0"/>
    <xf numFmtId="0" fontId="97" fillId="42" borderId="92" applyNumberFormat="0" applyAlignment="0" applyProtection="0"/>
    <xf numFmtId="43" fontId="3" fillId="0" borderId="0" applyFont="0" applyFill="0" applyBorder="0" applyAlignment="0" applyProtection="0"/>
    <xf numFmtId="0" fontId="111" fillId="34" borderId="92" applyNumberFormat="0" applyAlignment="0" applyProtection="0"/>
    <xf numFmtId="0" fontId="115" fillId="4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3" fillId="0" borderId="0"/>
    <xf numFmtId="0" fontId="16" fillId="0" borderId="0"/>
    <xf numFmtId="0" fontId="21" fillId="38" borderId="93" applyNumberFormat="0" applyFont="0" applyAlignment="0" applyProtection="0"/>
    <xf numFmtId="0" fontId="118" fillId="42" borderId="94" applyNumberFormat="0" applyAlignment="0" applyProtection="0"/>
    <xf numFmtId="0" fontId="29" fillId="0" borderId="0"/>
    <xf numFmtId="0" fontId="29" fillId="0" borderId="0"/>
    <xf numFmtId="0" fontId="120" fillId="0" borderId="0" applyNumberFormat="0" applyFill="0" applyBorder="0" applyAlignment="0" applyProtection="0"/>
    <xf numFmtId="0" fontId="122" fillId="0" borderId="95" applyNumberFormat="0" applyFill="0" applyAlignment="0" applyProtection="0"/>
    <xf numFmtId="0" fontId="22" fillId="0" borderId="0"/>
    <xf numFmtId="1" fontId="74" fillId="0" borderId="0"/>
    <xf numFmtId="9" fontId="3" fillId="0" borderId="0" applyFont="0" applyFill="0" applyBorder="0" applyAlignment="0" applyProtection="0"/>
    <xf numFmtId="0" fontId="29" fillId="0" borderId="0"/>
    <xf numFmtId="43" fontId="3" fillId="0" borderId="0" applyFont="0" applyFill="0" applyBorder="0" applyAlignment="0" applyProtection="0"/>
    <xf numFmtId="0" fontId="3" fillId="0" borderId="0"/>
    <xf numFmtId="0" fontId="24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1" fillId="0" borderId="0"/>
    <xf numFmtId="0" fontId="21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97" fillId="42" borderId="96" applyNumberFormat="0" applyAlignment="0" applyProtection="0"/>
    <xf numFmtId="43" fontId="3" fillId="0" borderId="0" applyFont="0" applyFill="0" applyBorder="0" applyAlignment="0" applyProtection="0"/>
    <xf numFmtId="0" fontId="111" fillId="34" borderId="96" applyNumberFormat="0" applyAlignment="0" applyProtection="0"/>
    <xf numFmtId="0" fontId="3" fillId="0" borderId="0"/>
    <xf numFmtId="0" fontId="21" fillId="38" borderId="97" applyNumberFormat="0" applyFont="0" applyAlignment="0" applyProtection="0"/>
    <xf numFmtId="0" fontId="118" fillId="42" borderId="94" applyNumberFormat="0" applyAlignment="0" applyProtection="0"/>
    <xf numFmtId="0" fontId="122" fillId="0" borderId="95" applyNumberFormat="0" applyFill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97" fillId="42" borderId="96" applyNumberFormat="0" applyAlignment="0" applyProtection="0"/>
    <xf numFmtId="0" fontId="111" fillId="34" borderId="96" applyNumberFormat="0" applyAlignment="0" applyProtection="0"/>
    <xf numFmtId="0" fontId="21" fillId="38" borderId="97" applyNumberFormat="0" applyFont="0" applyAlignment="0" applyProtection="0"/>
    <xf numFmtId="0" fontId="118" fillId="42" borderId="94" applyNumberFormat="0" applyAlignment="0" applyProtection="0"/>
    <xf numFmtId="0" fontId="122" fillId="0" borderId="95" applyNumberFormat="0" applyFill="0" applyAlignment="0" applyProtection="0"/>
    <xf numFmtId="0" fontId="97" fillId="42" borderId="96" applyNumberFormat="0" applyAlignment="0" applyProtection="0"/>
    <xf numFmtId="0" fontId="111" fillId="34" borderId="96" applyNumberFormat="0" applyAlignment="0" applyProtection="0"/>
    <xf numFmtId="0" fontId="21" fillId="38" borderId="97" applyNumberFormat="0" applyFont="0" applyAlignment="0" applyProtection="0"/>
    <xf numFmtId="0" fontId="118" fillId="42" borderId="94" applyNumberFormat="0" applyAlignment="0" applyProtection="0"/>
    <xf numFmtId="0" fontId="122" fillId="0" borderId="95" applyNumberFormat="0" applyFill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3" fillId="8" borderId="2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1" fillId="0" borderId="0"/>
    <xf numFmtId="43" fontId="25" fillId="0" borderId="0" applyFont="0" applyFill="0" applyBorder="0" applyAlignment="0" applyProtection="0"/>
    <xf numFmtId="0" fontId="21" fillId="0" borderId="0"/>
    <xf numFmtId="0" fontId="3" fillId="18" borderId="0" applyNumberFormat="0" applyBorder="0" applyAlignment="0" applyProtection="0"/>
    <xf numFmtId="0" fontId="21" fillId="0" borderId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22" applyNumberFormat="0" applyFont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5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97" fillId="42" borderId="98" applyNumberFormat="0" applyAlignment="0" applyProtection="0"/>
    <xf numFmtId="43" fontId="3" fillId="0" borderId="0" applyFont="0" applyFill="0" applyBorder="0" applyAlignment="0" applyProtection="0"/>
    <xf numFmtId="0" fontId="111" fillId="34" borderId="98" applyNumberFormat="0" applyAlignment="0" applyProtection="0"/>
    <xf numFmtId="0" fontId="3" fillId="0" borderId="0"/>
    <xf numFmtId="0" fontId="21" fillId="38" borderId="99" applyNumberFormat="0" applyFont="0" applyAlignment="0" applyProtection="0"/>
    <xf numFmtId="0" fontId="118" fillId="42" borderId="100" applyNumberFormat="0" applyAlignment="0" applyProtection="0"/>
    <xf numFmtId="0" fontId="122" fillId="0" borderId="101" applyNumberFormat="0" applyFill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1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1" fillId="38" borderId="103" applyNumberFormat="0" applyFont="0" applyAlignment="0" applyProtection="0"/>
    <xf numFmtId="0" fontId="21" fillId="38" borderId="103" applyNumberFormat="0" applyFont="0" applyAlignment="0" applyProtection="0"/>
    <xf numFmtId="0" fontId="21" fillId="38" borderId="99" applyNumberFormat="0" applyFont="0" applyAlignment="0" applyProtection="0"/>
    <xf numFmtId="0" fontId="97" fillId="42" borderId="98" applyNumberFormat="0" applyAlignment="0" applyProtection="0"/>
    <xf numFmtId="0" fontId="111" fillId="34" borderId="98" applyNumberFormat="0" applyAlignment="0" applyProtection="0"/>
    <xf numFmtId="0" fontId="21" fillId="38" borderId="99" applyNumberFormat="0" applyFont="0" applyAlignment="0" applyProtection="0"/>
    <xf numFmtId="0" fontId="118" fillId="42" borderId="100" applyNumberFormat="0" applyAlignment="0" applyProtection="0"/>
    <xf numFmtId="0" fontId="122" fillId="0" borderId="101" applyNumberFormat="0" applyFill="0" applyAlignment="0" applyProtection="0"/>
    <xf numFmtId="0" fontId="97" fillId="42" borderId="98" applyNumberFormat="0" applyAlignment="0" applyProtection="0"/>
    <xf numFmtId="0" fontId="111" fillId="34" borderId="98" applyNumberFormat="0" applyAlignment="0" applyProtection="0"/>
    <xf numFmtId="0" fontId="21" fillId="38" borderId="99" applyNumberFormat="0" applyFont="0" applyAlignment="0" applyProtection="0"/>
    <xf numFmtId="0" fontId="118" fillId="42" borderId="100" applyNumberFormat="0" applyAlignment="0" applyProtection="0"/>
    <xf numFmtId="0" fontId="122" fillId="0" borderId="101" applyNumberFormat="0" applyFill="0" applyAlignment="0" applyProtection="0"/>
    <xf numFmtId="0" fontId="97" fillId="42" borderId="98" applyNumberFormat="0" applyAlignment="0" applyProtection="0"/>
    <xf numFmtId="0" fontId="111" fillId="34" borderId="98" applyNumberFormat="0" applyAlignment="0" applyProtection="0"/>
    <xf numFmtId="0" fontId="21" fillId="38" borderId="99" applyNumberFormat="0" applyFont="0" applyAlignment="0" applyProtection="0"/>
    <xf numFmtId="0" fontId="118" fillId="42" borderId="100" applyNumberFormat="0" applyAlignment="0" applyProtection="0"/>
    <xf numFmtId="0" fontId="122" fillId="0" borderId="101" applyNumberFormat="0" applyFill="0" applyAlignment="0" applyProtection="0"/>
    <xf numFmtId="0" fontId="111" fillId="34" borderId="102" applyNumberFormat="0" applyAlignment="0" applyProtection="0"/>
    <xf numFmtId="0" fontId="21" fillId="38" borderId="103" applyNumberFormat="0" applyFont="0" applyAlignment="0" applyProtection="0"/>
    <xf numFmtId="0" fontId="97" fillId="42" borderId="102" applyNumberFormat="0" applyAlignment="0" applyProtection="0"/>
    <xf numFmtId="0" fontId="89" fillId="0" borderId="130" applyNumberFormat="0" applyFill="0" applyAlignment="0" applyProtection="0"/>
    <xf numFmtId="0" fontId="87" fillId="42" borderId="135" applyNumberFormat="0" applyAlignment="0" applyProtection="0"/>
    <xf numFmtId="0" fontId="139" fillId="42" borderId="133" applyNumberFormat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139" fillId="42" borderId="133" applyNumberFormat="0" applyAlignment="0" applyProtection="0"/>
    <xf numFmtId="0" fontId="87" fillId="42" borderId="135" applyNumberFormat="0" applyAlignment="0" applyProtection="0"/>
    <xf numFmtId="0" fontId="77" fillId="42" borderId="127" applyNumberForma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77" fillId="42" borderId="133" applyNumberFormat="0" applyAlignment="0" applyProtection="0"/>
    <xf numFmtId="0" fontId="2" fillId="0" borderId="0"/>
    <xf numFmtId="0" fontId="84" fillId="34" borderId="127" applyNumberFormat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4" fillId="34" borderId="114" applyNumberFormat="0" applyAlignment="0" applyProtection="0"/>
    <xf numFmtId="0" fontId="112" fillId="44" borderId="114" applyNumberFormat="0" applyAlignment="0" applyProtection="0"/>
    <xf numFmtId="0" fontId="111" fillId="34" borderId="114" applyNumberFormat="0" applyAlignment="0" applyProtection="0"/>
    <xf numFmtId="0" fontId="98" fillId="55" borderId="127" applyNumberFormat="0" applyAlignment="0" applyProtection="0"/>
    <xf numFmtId="0" fontId="97" fillId="42" borderId="104" applyNumberFormat="0" applyAlignment="0" applyProtection="0"/>
    <xf numFmtId="0" fontId="98" fillId="55" borderId="104" applyNumberFormat="0" applyAlignment="0" applyProtection="0"/>
    <xf numFmtId="0" fontId="77" fillId="42" borderId="104" applyNumberFormat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112" fillId="44" borderId="127" applyNumberFormat="0" applyAlignment="0" applyProtection="0"/>
    <xf numFmtId="0" fontId="111" fillId="34" borderId="127" applyNumberFormat="0" applyAlignment="0" applyProtection="0"/>
    <xf numFmtId="0" fontId="84" fillId="34" borderId="127" applyNumberFormat="0" applyAlignment="0" applyProtection="0"/>
    <xf numFmtId="0" fontId="97" fillId="42" borderId="114" applyNumberFormat="0" applyAlignment="0" applyProtection="0"/>
    <xf numFmtId="0" fontId="77" fillId="42" borderId="114" applyNumberFormat="0" applyAlignment="0" applyProtection="0"/>
    <xf numFmtId="0" fontId="98" fillId="55" borderId="114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38" borderId="128" applyNumberFormat="0" applyFont="0" applyAlignment="0" applyProtection="0"/>
    <xf numFmtId="0" fontId="111" fillId="34" borderId="104" applyNumberFormat="0" applyAlignment="0" applyProtection="0"/>
    <xf numFmtId="0" fontId="112" fillId="44" borderId="104" applyNumberFormat="0" applyAlignment="0" applyProtection="0"/>
    <xf numFmtId="0" fontId="84" fillId="34" borderId="104" applyNumberFormat="0" applyAlignment="0" applyProtection="0"/>
    <xf numFmtId="0" fontId="118" fillId="42" borderId="129" applyNumberFormat="0" applyAlignment="0" applyProtection="0"/>
    <xf numFmtId="0" fontId="87" fillId="42" borderId="129" applyNumberFormat="0" applyAlignment="0" applyProtection="0"/>
    <xf numFmtId="0" fontId="123" fillId="0" borderId="131" applyNumberFormat="0" applyFill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137" fillId="34" borderId="127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2" fillId="0" borderId="0"/>
    <xf numFmtId="0" fontId="138" fillId="42" borderId="129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2" fillId="0" borderId="0"/>
    <xf numFmtId="0" fontId="77" fillId="42" borderId="127" applyNumberFormat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111" fillId="34" borderId="133" applyNumberFormat="0" applyAlignment="0" applyProtection="0"/>
    <xf numFmtId="0" fontId="112" fillId="44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2" fillId="0" borderId="0"/>
    <xf numFmtId="0" fontId="16" fillId="38" borderId="134" applyNumberFormat="0" applyFont="0" applyAlignment="0" applyProtection="0"/>
    <xf numFmtId="0" fontId="2" fillId="0" borderId="0"/>
    <xf numFmtId="0" fontId="77" fillId="42" borderId="133" applyNumberFormat="0" applyAlignment="0" applyProtection="0"/>
    <xf numFmtId="0" fontId="2" fillId="0" borderId="0"/>
    <xf numFmtId="0" fontId="77" fillId="42" borderId="133" applyNumberFormat="0" applyAlignment="0" applyProtection="0"/>
    <xf numFmtId="0" fontId="16" fillId="38" borderId="134" applyNumberFormat="0" applyFont="0" applyAlignment="0" applyProtection="0"/>
    <xf numFmtId="0" fontId="2" fillId="0" borderId="0"/>
    <xf numFmtId="0" fontId="97" fillId="42" borderId="133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77" fillId="42" borderId="133" applyNumberFormat="0" applyAlignment="0" applyProtection="0"/>
    <xf numFmtId="0" fontId="2" fillId="0" borderId="0"/>
    <xf numFmtId="0" fontId="2" fillId="0" borderId="0"/>
    <xf numFmtId="0" fontId="89" fillId="0" borderId="136" applyNumberFormat="0" applyFill="0" applyAlignment="0" applyProtection="0"/>
    <xf numFmtId="0" fontId="2" fillId="0" borderId="0"/>
    <xf numFmtId="0" fontId="16" fillId="38" borderId="105" applyNumberFormat="0" applyFont="0" applyAlignment="0" applyProtection="0"/>
    <xf numFmtId="0" fontId="2" fillId="8" borderId="22" applyNumberFormat="0" applyFont="0" applyAlignment="0" applyProtection="0"/>
    <xf numFmtId="0" fontId="2" fillId="8" borderId="22" applyNumberFormat="0" applyFont="0" applyAlignment="0" applyProtection="0"/>
    <xf numFmtId="0" fontId="16" fillId="38" borderId="105" applyNumberFormat="0" applyFont="0" applyAlignment="0" applyProtection="0"/>
    <xf numFmtId="0" fontId="2" fillId="8" borderId="22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22" fillId="38" borderId="134" applyNumberFormat="0" applyFont="0" applyAlignment="0" applyProtection="0"/>
    <xf numFmtId="0" fontId="119" fillId="55" borderId="129" applyNumberFormat="0" applyAlignment="0" applyProtection="0"/>
    <xf numFmtId="0" fontId="2" fillId="8" borderId="22" applyNumberFormat="0" applyFont="0" applyAlignment="0" applyProtection="0"/>
    <xf numFmtId="0" fontId="118" fillId="42" borderId="106" applyNumberFormat="0" applyAlignment="0" applyProtection="0"/>
    <xf numFmtId="0" fontId="119" fillId="55" borderId="106" applyNumberFormat="0" applyAlignment="0" applyProtection="0"/>
    <xf numFmtId="0" fontId="87" fillId="42" borderId="106" applyNumberFormat="0" applyAlignment="0" applyProtection="0"/>
    <xf numFmtId="0" fontId="16" fillId="38" borderId="134" applyNumberFormat="0" applyFont="0" applyAlignment="0" applyProtection="0"/>
    <xf numFmtId="0" fontId="122" fillId="0" borderId="107" applyNumberFormat="0" applyFill="0" applyAlignment="0" applyProtection="0"/>
    <xf numFmtId="0" fontId="123" fillId="0" borderId="108" applyNumberFormat="0" applyFill="0" applyAlignment="0" applyProtection="0"/>
    <xf numFmtId="0" fontId="89" fillId="0" borderId="107" applyNumberFormat="0" applyFill="0" applyAlignment="0" applyProtection="0"/>
    <xf numFmtId="0" fontId="84" fillId="34" borderId="127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137" fillId="34" borderId="104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138" fillId="42" borderId="106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139" fillId="42" borderId="104" applyNumberForma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144" fillId="0" borderId="107" applyNumberFormat="0" applyFill="0" applyAlignment="0" applyProtection="0"/>
    <xf numFmtId="0" fontId="87" fillId="42" borderId="135" applyNumberFormat="0" applyAlignment="0" applyProtection="0"/>
    <xf numFmtId="0" fontId="21" fillId="38" borderId="105" applyNumberFormat="0" applyFont="0" applyAlignment="0" applyProtection="0"/>
    <xf numFmtId="0" fontId="2" fillId="8" borderId="22" applyNumberFormat="0" applyFont="0" applyAlignment="0" applyProtection="0"/>
    <xf numFmtId="0" fontId="2" fillId="8" borderId="22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22" fillId="38" borderId="105" applyNumberFormat="0" applyFont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111" fillId="34" borderId="109" applyNumberFormat="0" applyAlignment="0" applyProtection="0"/>
    <xf numFmtId="0" fontId="89" fillId="0" borderId="112" applyNumberFormat="0" applyFill="0" applyAlignment="0" applyProtection="0"/>
    <xf numFmtId="0" fontId="112" fillId="44" borderId="109" applyNumberFormat="0" applyAlignment="0" applyProtection="0"/>
    <xf numFmtId="0" fontId="2" fillId="0" borderId="0"/>
    <xf numFmtId="0" fontId="87" fillId="42" borderId="111" applyNumberFormat="0" applyAlignment="0" applyProtection="0"/>
    <xf numFmtId="0" fontId="2" fillId="0" borderId="0"/>
    <xf numFmtId="0" fontId="22" fillId="38" borderId="110" applyNumberFormat="0" applyFont="0" applyAlignment="0" applyProtection="0"/>
    <xf numFmtId="0" fontId="87" fillId="42" borderId="111" applyNumberFormat="0" applyAlignment="0" applyProtection="0"/>
    <xf numFmtId="0" fontId="2" fillId="0" borderId="0"/>
    <xf numFmtId="169" fontId="2" fillId="0" borderId="0" applyFont="0" applyFill="0" applyBorder="0" applyAlignment="0" applyProtection="0"/>
    <xf numFmtId="0" fontId="89" fillId="0" borderId="112" applyNumberFormat="0" applyFill="0" applyAlignment="0" applyProtection="0"/>
    <xf numFmtId="0" fontId="119" fillId="55" borderId="111" applyNumberForma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84" fillId="34" borderId="109" applyNumberFormat="0" applyAlignment="0" applyProtection="0"/>
    <xf numFmtId="0" fontId="77" fillId="42" borderId="109" applyNumberForma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77" fillId="42" borderId="109" applyNumberForma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97" fillId="42" borderId="109" applyNumberFormat="0" applyAlignment="0" applyProtection="0"/>
    <xf numFmtId="0" fontId="112" fillId="44" borderId="109" applyNumberFormat="0" applyAlignment="0" applyProtection="0"/>
    <xf numFmtId="0" fontId="77" fillId="42" borderId="109" applyNumberFormat="0" applyAlignment="0" applyProtection="0"/>
    <xf numFmtId="0" fontId="139" fillId="42" borderId="109" applyNumberFormat="0" applyAlignment="0" applyProtection="0"/>
    <xf numFmtId="0" fontId="87" fillId="42" borderId="111" applyNumberFormat="0" applyAlignment="0" applyProtection="0"/>
    <xf numFmtId="0" fontId="139" fillId="42" borderId="109" applyNumberFormat="0" applyAlignment="0" applyProtection="0"/>
    <xf numFmtId="0" fontId="84" fillId="34" borderId="109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2" fillId="0" borderId="0"/>
    <xf numFmtId="0" fontId="84" fillId="34" borderId="109" applyNumberFormat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7" fillId="42" borderId="109" applyNumberFormat="0" applyAlignment="0" applyProtection="0"/>
    <xf numFmtId="0" fontId="2" fillId="14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14" borderId="0" applyNumberFormat="0" applyBorder="0" applyAlignment="0" applyProtection="0"/>
    <xf numFmtId="0" fontId="77" fillId="42" borderId="109" applyNumberFormat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2" fillId="18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6" fillId="38" borderId="110" applyNumberFormat="0" applyFont="0" applyAlignment="0" applyProtection="0"/>
    <xf numFmtId="0" fontId="2" fillId="26" borderId="0" applyNumberFormat="0" applyBorder="0" applyAlignment="0" applyProtection="0"/>
    <xf numFmtId="0" fontId="22" fillId="38" borderId="110" applyNumberFormat="0" applyFont="0" applyAlignment="0" applyProtection="0"/>
    <xf numFmtId="0" fontId="87" fillId="42" borderId="106" applyNumberFormat="0" applyAlignment="0" applyProtection="0"/>
    <xf numFmtId="0" fontId="119" fillId="55" borderId="106" applyNumberFormat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6" fillId="38" borderId="110" applyNumberFormat="0" applyFont="0" applyAlignment="0" applyProtection="0"/>
    <xf numFmtId="0" fontId="2" fillId="30" borderId="0" applyNumberFormat="0" applyBorder="0" applyAlignment="0" applyProtection="0"/>
    <xf numFmtId="0" fontId="118" fillId="42" borderId="106" applyNumberFormat="0" applyAlignment="0" applyProtection="0"/>
    <xf numFmtId="0" fontId="16" fillId="38" borderId="110" applyNumberFormat="0" applyFont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87" fillId="42" borderId="111" applyNumberFormat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44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89" fillId="0" borderId="112" applyNumberFormat="0" applyFill="0" applyAlignment="0" applyProtection="0"/>
    <xf numFmtId="0" fontId="2" fillId="15" borderId="0" applyNumberFormat="0" applyBorder="0" applyAlignment="0" applyProtection="0"/>
    <xf numFmtId="0" fontId="89" fillId="0" borderId="112" applyNumberFormat="0" applyFill="0" applyAlignment="0" applyProtection="0"/>
    <xf numFmtId="0" fontId="2" fillId="1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39" fillId="42" borderId="109" applyNumberFormat="0" applyAlignment="0" applyProtection="0"/>
    <xf numFmtId="0" fontId="77" fillId="42" borderId="109" applyNumberFormat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7" fillId="42" borderId="109" applyNumberFormat="0" applyAlignment="0" applyProtection="0"/>
    <xf numFmtId="0" fontId="2" fillId="23" borderId="0" applyNumberFormat="0" applyBorder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87" fillId="42" borderId="111" applyNumberFormat="0" applyAlignment="0" applyProtection="0"/>
    <xf numFmtId="0" fontId="2" fillId="27" borderId="0" applyNumberFormat="0" applyBorder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7" fillId="42" borderId="111" applyNumberFormat="0" applyAlignment="0" applyProtection="0"/>
    <xf numFmtId="0" fontId="2" fillId="31" borderId="0" applyNumberFormat="0" applyBorder="0" applyAlignment="0" applyProtection="0"/>
    <xf numFmtId="0" fontId="137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12" fillId="44" borderId="109" applyNumberFormat="0" applyAlignment="0" applyProtection="0"/>
    <xf numFmtId="0" fontId="123" fillId="0" borderId="113" applyNumberFormat="0" applyFill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22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44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137" fillId="34" borderId="109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123" fillId="0" borderId="113" applyNumberFormat="0" applyFill="0" applyAlignment="0" applyProtection="0"/>
    <xf numFmtId="0" fontId="122" fillId="0" borderId="112" applyNumberFormat="0" applyFill="0" applyAlignment="0" applyProtection="0"/>
    <xf numFmtId="0" fontId="16" fillId="38" borderId="110" applyNumberFormat="0" applyFont="0" applyAlignment="0" applyProtection="0"/>
    <xf numFmtId="0" fontId="112" fillId="44" borderId="104" applyNumberFormat="0" applyAlignment="0" applyProtection="0"/>
    <xf numFmtId="0" fontId="111" fillId="34" borderId="104" applyNumberFormat="0" applyAlignment="0" applyProtection="0"/>
    <xf numFmtId="0" fontId="112" fillId="44" borderId="109" applyNumberFormat="0" applyAlignment="0" applyProtection="0"/>
    <xf numFmtId="0" fontId="77" fillId="42" borderId="109" applyNumberFormat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84" fillId="34" borderId="109" applyNumberFormat="0" applyAlignment="0" applyProtection="0"/>
    <xf numFmtId="43" fontId="2" fillId="0" borderId="0" applyFont="0" applyFill="0" applyBorder="0" applyAlignment="0" applyProtection="0"/>
    <xf numFmtId="0" fontId="97" fillId="42" borderId="109" applyNumberFormat="0" applyAlignment="0" applyProtection="0"/>
    <xf numFmtId="43" fontId="2" fillId="0" borderId="0" applyFont="0" applyFill="0" applyBorder="0" applyAlignment="0" applyProtection="0"/>
    <xf numFmtId="0" fontId="98" fillId="55" borderId="109" applyNumberFormat="0" applyAlignment="0" applyProtection="0"/>
    <xf numFmtId="43" fontId="2" fillId="0" borderId="0" applyFont="0" applyFill="0" applyBorder="0" applyAlignment="0" applyProtection="0"/>
    <xf numFmtId="0" fontId="97" fillId="42" borderId="109" applyNumberFormat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7" fillId="42" borderId="109" applyNumberFormat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98" fillId="55" borderId="109" applyNumberFormat="0" applyAlignment="0" applyProtection="0"/>
    <xf numFmtId="0" fontId="77" fillId="42" borderId="109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8" fillId="55" borderId="109" applyNumberFormat="0" applyAlignment="0" applyProtection="0"/>
    <xf numFmtId="0" fontId="97" fillId="42" borderId="109" applyNumberFormat="0" applyAlignment="0" applyProtection="0"/>
    <xf numFmtId="0" fontId="77" fillId="42" borderId="104" applyNumberFormat="0" applyAlignment="0" applyProtection="0"/>
    <xf numFmtId="0" fontId="98" fillId="55" borderId="104" applyNumberFormat="0" applyAlignment="0" applyProtection="0"/>
    <xf numFmtId="0" fontId="84" fillId="34" borderId="109" applyNumberFormat="0" applyAlignment="0" applyProtection="0"/>
    <xf numFmtId="0" fontId="111" fillId="34" borderId="109" applyNumberFormat="0" applyAlignment="0" applyProtection="0"/>
    <xf numFmtId="0" fontId="112" fillId="44" borderId="109" applyNumberForma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2" fillId="0" borderId="0"/>
    <xf numFmtId="0" fontId="2" fillId="0" borderId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139" fillId="42" borderId="109" applyNumberForma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16" fillId="38" borderId="110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89" fillId="0" borderId="112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38" borderId="110" applyNumberFormat="0" applyFont="0" applyAlignment="0" applyProtection="0"/>
    <xf numFmtId="0" fontId="118" fillId="42" borderId="111" applyNumberFormat="0" applyAlignment="0" applyProtection="0"/>
    <xf numFmtId="0" fontId="2" fillId="0" borderId="0"/>
    <xf numFmtId="0" fontId="138" fillId="42" borderId="111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2" fillId="0" borderId="0"/>
    <xf numFmtId="0" fontId="16" fillId="38" borderId="110" applyNumberFormat="0" applyFont="0" applyAlignment="0" applyProtection="0"/>
    <xf numFmtId="0" fontId="2" fillId="0" borderId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87" fillId="42" borderId="111" applyNumberForma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2" fillId="0" borderId="0"/>
    <xf numFmtId="0" fontId="89" fillId="0" borderId="112" applyNumberFormat="0" applyFill="0" applyAlignment="0" applyProtection="0"/>
    <xf numFmtId="0" fontId="2" fillId="8" borderId="22" applyNumberFormat="0" applyFont="0" applyAlignment="0" applyProtection="0"/>
    <xf numFmtId="0" fontId="77" fillId="42" borderId="109" applyNumberFormat="0" applyAlignment="0" applyProtection="0"/>
    <xf numFmtId="0" fontId="2" fillId="8" borderId="22" applyNumberFormat="0" applyFon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2" fillId="8" borderId="22" applyNumberFormat="0" applyFont="0" applyAlignment="0" applyProtection="0"/>
    <xf numFmtId="0" fontId="122" fillId="0" borderId="112" applyNumberFormat="0" applyFill="0" applyAlignment="0" applyProtection="0"/>
    <xf numFmtId="0" fontId="123" fillId="0" borderId="113" applyNumberFormat="0" applyFill="0" applyAlignment="0" applyProtection="0"/>
    <xf numFmtId="0" fontId="89" fillId="0" borderId="112" applyNumberFormat="0" applyFill="0" applyAlignment="0" applyProtection="0"/>
    <xf numFmtId="0" fontId="2" fillId="8" borderId="22" applyNumberFormat="0" applyFont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137" fillId="34" borderId="109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138" fillId="42" borderId="111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144" fillId="0" borderId="112" applyNumberFormat="0" applyFill="0" applyAlignment="0" applyProtection="0"/>
    <xf numFmtId="0" fontId="84" fillId="34" borderId="109" applyNumberForma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21" fillId="38" borderId="110" applyNumberFormat="0" applyFont="0" applyAlignment="0" applyProtection="0"/>
    <xf numFmtId="0" fontId="84" fillId="34" borderId="109" applyNumberFormat="0" applyAlignment="0" applyProtection="0"/>
    <xf numFmtId="0" fontId="22" fillId="38" borderId="110" applyNumberFormat="0" applyFon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22" fillId="38" borderId="110" applyNumberFormat="0" applyFon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138" fillId="42" borderId="111" applyNumberFormat="0" applyAlignment="0" applyProtection="0"/>
    <xf numFmtId="0" fontId="84" fillId="34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16" fillId="38" borderId="110" applyNumberFormat="0" applyFont="0" applyAlignment="0" applyProtection="0"/>
    <xf numFmtId="0" fontId="138" fillId="42" borderId="111" applyNumberFormat="0" applyAlignment="0" applyProtection="0"/>
    <xf numFmtId="0" fontId="77" fillId="42" borderId="109" applyNumberFormat="0" applyAlignment="0" applyProtection="0"/>
    <xf numFmtId="0" fontId="118" fillId="42" borderId="111" applyNumberFormat="0" applyAlignment="0" applyProtection="0"/>
    <xf numFmtId="0" fontId="2" fillId="8" borderId="22" applyNumberFormat="0" applyFont="0" applyAlignment="0" applyProtection="0"/>
    <xf numFmtId="0" fontId="2" fillId="8" borderId="22" applyNumberFormat="0" applyFont="0" applyAlignment="0" applyProtection="0"/>
    <xf numFmtId="0" fontId="84" fillId="34" borderId="109" applyNumberForma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87" fillId="42" borderId="111" applyNumberFormat="0" applyAlignment="0" applyProtection="0"/>
    <xf numFmtId="0" fontId="16" fillId="38" borderId="110" applyNumberFormat="0" applyFont="0" applyAlignment="0" applyProtection="0"/>
    <xf numFmtId="0" fontId="77" fillId="42" borderId="109" applyNumberFormat="0" applyAlignment="0" applyProtection="0"/>
    <xf numFmtId="0" fontId="119" fillId="55" borderId="111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7" fillId="42" borderId="111" applyNumberFormat="0" applyAlignment="0" applyProtection="0"/>
    <xf numFmtId="0" fontId="16" fillId="38" borderId="110" applyNumberFormat="0" applyFon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84" fillId="34" borderId="109" applyNumberFormat="0" applyAlignment="0" applyProtection="0"/>
    <xf numFmtId="0" fontId="118" fillId="42" borderId="111" applyNumberFormat="0" applyAlignment="0" applyProtection="0"/>
    <xf numFmtId="0" fontId="16" fillId="38" borderId="110" applyNumberFormat="0" applyFon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2" fillId="0" borderId="0"/>
    <xf numFmtId="169" fontId="2" fillId="0" borderId="0" applyFont="0" applyFill="0" applyBorder="0" applyAlignment="0" applyProtection="0"/>
    <xf numFmtId="0" fontId="89" fillId="0" borderId="112" applyNumberFormat="0" applyFill="0" applyAlignment="0" applyProtection="0"/>
    <xf numFmtId="0" fontId="98" fillId="55" borderId="109" applyNumberFormat="0" applyAlignment="0" applyProtection="0"/>
    <xf numFmtId="0" fontId="97" fillId="42" borderId="104" applyNumberFormat="0" applyAlignment="0" applyProtection="0"/>
    <xf numFmtId="0" fontId="111" fillId="34" borderId="109" applyNumberForma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84" fillId="34" borderId="104" applyNumberForma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87" fillId="42" borderId="111" applyNumberFormat="0" applyAlignment="0" applyProtection="0"/>
    <xf numFmtId="0" fontId="2" fillId="8" borderId="22" applyNumberFormat="0" applyFon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2" fillId="8" borderId="22" applyNumberFormat="0" applyFont="0" applyAlignment="0" applyProtection="0"/>
    <xf numFmtId="0" fontId="87" fillId="42" borderId="111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2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87" fillId="42" borderId="111" applyNumberFormat="0" applyAlignment="0" applyProtection="0"/>
    <xf numFmtId="0" fontId="16" fillId="38" borderId="110" applyNumberFormat="0" applyFont="0" applyAlignment="0" applyProtection="0"/>
    <xf numFmtId="0" fontId="122" fillId="0" borderId="107" applyNumberFormat="0" applyFill="0" applyAlignment="0" applyProtection="0"/>
    <xf numFmtId="0" fontId="123" fillId="0" borderId="108" applyNumberFormat="0" applyFill="0" applyAlignment="0" applyProtection="0"/>
    <xf numFmtId="0" fontId="89" fillId="0" borderId="107" applyNumberFormat="0" applyFill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84" fillId="34" borderId="104" applyNumberFormat="0" applyAlignment="0" applyProtection="0"/>
    <xf numFmtId="0" fontId="137" fillId="34" borderId="104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87" fillId="42" borderId="106" applyNumberFormat="0" applyAlignment="0" applyProtection="0"/>
    <xf numFmtId="0" fontId="138" fillId="42" borderId="106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77" fillId="42" borderId="104" applyNumberFormat="0" applyAlignment="0" applyProtection="0"/>
    <xf numFmtId="0" fontId="139" fillId="42" borderId="104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118" fillId="42" borderId="111" applyNumberFormat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89" fillId="0" borderId="107" applyNumberFormat="0" applyFill="0" applyAlignment="0" applyProtection="0"/>
    <xf numFmtId="0" fontId="144" fillId="0" borderId="107" applyNumberFormat="0" applyFill="0" applyAlignment="0" applyProtection="0"/>
    <xf numFmtId="0" fontId="84" fillId="34" borderId="109" applyNumberForma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21" fillId="38" borderId="105" applyNumberFormat="0" applyFont="0" applyAlignment="0" applyProtection="0"/>
    <xf numFmtId="0" fontId="87" fillId="42" borderId="111" applyNumberForma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16" fillId="38" borderId="105" applyNumberFormat="0" applyFont="0" applyAlignment="0" applyProtection="0"/>
    <xf numFmtId="0" fontId="22" fillId="38" borderId="105" applyNumberFormat="0" applyFont="0" applyAlignment="0" applyProtection="0"/>
    <xf numFmtId="0" fontId="84" fillId="34" borderId="109" applyNumberFormat="0" applyAlignment="0" applyProtection="0"/>
    <xf numFmtId="0" fontId="98" fillId="55" borderId="109" applyNumberFormat="0" applyAlignment="0" applyProtection="0"/>
    <xf numFmtId="0" fontId="16" fillId="38" borderId="110" applyNumberFormat="0" applyFont="0" applyAlignment="0" applyProtection="0"/>
    <xf numFmtId="0" fontId="87" fillId="42" borderId="111" applyNumberFormat="0" applyAlignment="0" applyProtection="0"/>
    <xf numFmtId="0" fontId="89" fillId="0" borderId="112" applyNumberFormat="0" applyFill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122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119" fillId="55" borderId="111" applyNumberFormat="0" applyAlignment="0" applyProtection="0"/>
    <xf numFmtId="0" fontId="21" fillId="38" borderId="110" applyNumberFormat="0" applyFon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137" fillId="34" borderId="109" applyNumberFormat="0" applyAlignment="0" applyProtection="0"/>
    <xf numFmtId="0" fontId="111" fillId="34" borderId="109" applyNumberForma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144" fillId="0" borderId="112" applyNumberFormat="0" applyFill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87" fillId="42" borderId="111" applyNumberFormat="0" applyAlignment="0" applyProtection="0"/>
    <xf numFmtId="0" fontId="122" fillId="0" borderId="112" applyNumberFormat="0" applyFill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87" fillId="42" borderId="111" applyNumberFormat="0" applyAlignment="0" applyProtection="0"/>
    <xf numFmtId="0" fontId="16" fillId="38" borderId="110" applyNumberFormat="0" applyFon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16" fillId="38" borderId="110" applyNumberFormat="0" applyFont="0" applyAlignment="0" applyProtection="0"/>
    <xf numFmtId="0" fontId="77" fillId="42" borderId="109" applyNumberFormat="0" applyAlignment="0" applyProtection="0"/>
    <xf numFmtId="0" fontId="89" fillId="0" borderId="112" applyNumberFormat="0" applyFill="0" applyAlignment="0" applyProtection="0"/>
    <xf numFmtId="0" fontId="84" fillId="34" borderId="109" applyNumberFormat="0" applyAlignment="0" applyProtection="0"/>
    <xf numFmtId="0" fontId="138" fillId="42" borderId="111" applyNumberFormat="0" applyAlignment="0" applyProtection="0"/>
    <xf numFmtId="0" fontId="84" fillId="34" borderId="109" applyNumberFormat="0" applyAlignment="0" applyProtection="0"/>
    <xf numFmtId="0" fontId="89" fillId="0" borderId="112" applyNumberFormat="0" applyFill="0" applyAlignment="0" applyProtection="0"/>
    <xf numFmtId="0" fontId="123" fillId="0" borderId="113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119" fillId="55" borderId="111" applyNumberFormat="0" applyAlignment="0" applyProtection="0"/>
    <xf numFmtId="0" fontId="21" fillId="38" borderId="110" applyNumberFormat="0" applyFon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16" fillId="38" borderId="110" applyNumberFormat="0" applyFont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89" fillId="0" borderId="112" applyNumberFormat="0" applyFill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16" fillId="38" borderId="110" applyNumberFormat="0" applyFont="0" applyAlignment="0" applyProtection="0"/>
    <xf numFmtId="0" fontId="87" fillId="42" borderId="111" applyNumberFormat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119" fillId="55" borderId="111" applyNumberForma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77" fillId="42" borderId="109" applyNumberFormat="0" applyAlignment="0" applyProtection="0"/>
    <xf numFmtId="0" fontId="84" fillId="34" borderId="109" applyNumberFormat="0" applyAlignment="0" applyProtection="0"/>
    <xf numFmtId="0" fontId="21" fillId="38" borderId="110" applyNumberFormat="0" applyFont="0" applyAlignment="0" applyProtection="0"/>
    <xf numFmtId="0" fontId="16" fillId="38" borderId="110" applyNumberFormat="0" applyFont="0" applyAlignment="0" applyProtection="0"/>
    <xf numFmtId="0" fontId="89" fillId="0" borderId="112" applyNumberFormat="0" applyFill="0" applyAlignment="0" applyProtection="0"/>
    <xf numFmtId="0" fontId="87" fillId="42" borderId="111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122" fillId="0" borderId="112" applyNumberFormat="0" applyFill="0" applyAlignment="0" applyProtection="0"/>
    <xf numFmtId="0" fontId="118" fillId="42" borderId="111" applyNumberFormat="0" applyAlignment="0" applyProtection="0"/>
    <xf numFmtId="0" fontId="89" fillId="0" borderId="112" applyNumberFormat="0" applyFill="0" applyAlignment="0" applyProtection="0"/>
    <xf numFmtId="0" fontId="84" fillId="34" borderId="109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89" fillId="0" borderId="112" applyNumberFormat="0" applyFill="0" applyAlignment="0" applyProtection="0"/>
    <xf numFmtId="0" fontId="123" fillId="0" borderId="113" applyNumberFormat="0" applyFill="0" applyAlignment="0" applyProtection="0"/>
    <xf numFmtId="0" fontId="89" fillId="0" borderId="112" applyNumberFormat="0" applyFill="0" applyAlignment="0" applyProtection="0"/>
    <xf numFmtId="0" fontId="89" fillId="0" borderId="112" applyNumberFormat="0" applyFill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144" fillId="0" borderId="112" applyNumberFormat="0" applyFill="0" applyAlignment="0" applyProtection="0"/>
    <xf numFmtId="0" fontId="16" fillId="38" borderId="110" applyNumberFormat="0" applyFont="0" applyAlignment="0" applyProtection="0"/>
    <xf numFmtId="0" fontId="139" fillId="42" borderId="109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111" fillId="34" borderId="109" applyNumberForma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0" fontId="137" fillId="34" borderId="109" applyNumberFormat="0" applyAlignment="0" applyProtection="0"/>
    <xf numFmtId="0" fontId="84" fillId="34" borderId="109" applyNumberFormat="0" applyAlignment="0" applyProtection="0"/>
    <xf numFmtId="0" fontId="16" fillId="38" borderId="110" applyNumberFormat="0" applyFont="0" applyAlignment="0" applyProtection="0"/>
    <xf numFmtId="0" fontId="87" fillId="42" borderId="111" applyNumberFormat="0" applyAlignment="0" applyProtection="0"/>
    <xf numFmtId="0" fontId="84" fillId="34" borderId="109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2" fillId="38" borderId="134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87" fillId="42" borderId="129" applyNumberFormat="0" applyAlignment="0" applyProtection="0"/>
    <xf numFmtId="0" fontId="2" fillId="8" borderId="22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18" fillId="42" borderId="116" applyNumberFormat="0" applyAlignment="0" applyProtection="0"/>
    <xf numFmtId="0" fontId="119" fillId="55" borderId="116" applyNumberFormat="0" applyAlignment="0" applyProtection="0"/>
    <xf numFmtId="0" fontId="87" fillId="42" borderId="116" applyNumberFormat="0" applyAlignment="0" applyProtection="0"/>
    <xf numFmtId="0" fontId="122" fillId="0" borderId="117" applyNumberFormat="0" applyFill="0" applyAlignment="0" applyProtection="0"/>
    <xf numFmtId="0" fontId="123" fillId="0" borderId="118" applyNumberFormat="0" applyFill="0" applyAlignment="0" applyProtection="0"/>
    <xf numFmtId="0" fontId="89" fillId="0" borderId="117" applyNumberFormat="0" applyFill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137" fillId="34" borderId="114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138" fillId="42" borderId="116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139" fillId="42" borderId="114" applyNumberFormat="0" applyAlignment="0" applyProtection="0"/>
    <xf numFmtId="0" fontId="97" fillId="42" borderId="127" applyNumberFormat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144" fillId="0" borderId="117" applyNumberFormat="0" applyFill="0" applyAlignment="0" applyProtection="0"/>
    <xf numFmtId="0" fontId="21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22" fillId="38" borderId="1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119" fillId="55" borderId="135" applyNumberFormat="0" applyAlignment="0" applyProtection="0"/>
    <xf numFmtId="0" fontId="2" fillId="15" borderId="0" applyNumberFormat="0" applyBorder="0" applyAlignment="0" applyProtection="0"/>
    <xf numFmtId="0" fontId="118" fillId="42" borderId="129" applyNumberFormat="0" applyAlignment="0" applyProtection="0"/>
    <xf numFmtId="0" fontId="21" fillId="38" borderId="128" applyNumberFormat="0" applyFont="0" applyAlignment="0" applyProtection="0"/>
    <xf numFmtId="0" fontId="144" fillId="0" borderId="130" applyNumberFormat="0" applyFill="0" applyAlignment="0" applyProtection="0"/>
    <xf numFmtId="0" fontId="84" fillId="34" borderId="133" applyNumberFormat="0" applyAlignment="0" applyProtection="0"/>
    <xf numFmtId="0" fontId="77" fillId="42" borderId="127" applyNumberFormat="0" applyAlignment="0" applyProtection="0"/>
    <xf numFmtId="0" fontId="2" fillId="30" borderId="0" applyNumberFormat="0" applyBorder="0" applyAlignment="0" applyProtection="0"/>
    <xf numFmtId="0" fontId="89" fillId="0" borderId="130" applyNumberFormat="0" applyFill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111" fillId="34" borderId="120" applyNumberFormat="0" applyAlignment="0" applyProtection="0"/>
    <xf numFmtId="0" fontId="89" fillId="0" borderId="123" applyNumberFormat="0" applyFill="0" applyAlignment="0" applyProtection="0"/>
    <xf numFmtId="0" fontId="112" fillId="44" borderId="120" applyNumberFormat="0" applyAlignment="0" applyProtection="0"/>
    <xf numFmtId="0" fontId="87" fillId="42" borderId="122" applyNumberFormat="0" applyAlignment="0" applyProtection="0"/>
    <xf numFmtId="0" fontId="22" fillId="38" borderId="121" applyNumberFormat="0" applyFont="0" applyAlignment="0" applyProtection="0"/>
    <xf numFmtId="0" fontId="87" fillId="42" borderId="122" applyNumberFormat="0" applyAlignment="0" applyProtection="0"/>
    <xf numFmtId="0" fontId="89" fillId="0" borderId="123" applyNumberFormat="0" applyFill="0" applyAlignment="0" applyProtection="0"/>
    <xf numFmtId="0" fontId="119" fillId="55" borderId="122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84" fillId="34" borderId="120" applyNumberFormat="0" applyAlignment="0" applyProtection="0"/>
    <xf numFmtId="0" fontId="77" fillId="42" borderId="120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77" fillId="42" borderId="120" applyNumberForma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97" fillId="42" borderId="120" applyNumberFormat="0" applyAlignment="0" applyProtection="0"/>
    <xf numFmtId="0" fontId="112" fillId="44" borderId="120" applyNumberFormat="0" applyAlignment="0" applyProtection="0"/>
    <xf numFmtId="0" fontId="77" fillId="42" borderId="120" applyNumberFormat="0" applyAlignment="0" applyProtection="0"/>
    <xf numFmtId="0" fontId="139" fillId="42" borderId="120" applyNumberFormat="0" applyAlignment="0" applyProtection="0"/>
    <xf numFmtId="0" fontId="87" fillId="42" borderId="122" applyNumberFormat="0" applyAlignment="0" applyProtection="0"/>
    <xf numFmtId="0" fontId="139" fillId="42" borderId="120" applyNumberFormat="0" applyAlignment="0" applyProtection="0"/>
    <xf numFmtId="0" fontId="84" fillId="34" borderId="120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7" fillId="42" borderId="129" applyNumberFormat="0" applyAlignment="0" applyProtection="0"/>
    <xf numFmtId="0" fontId="16" fillId="38" borderId="134" applyNumberFormat="0" applyFon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33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84" fillId="34" borderId="133" applyNumberFormat="0" applyAlignment="0" applyProtection="0"/>
    <xf numFmtId="0" fontId="87" fillId="42" borderId="135" applyNumberFormat="0" applyAlignment="0" applyProtection="0"/>
    <xf numFmtId="0" fontId="112" fillId="44" borderId="133" applyNumberFormat="0" applyAlignment="0" applyProtection="0"/>
    <xf numFmtId="0" fontId="89" fillId="0" borderId="136" applyNumberFormat="0" applyFill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84" fillId="34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89" fillId="0" borderId="136" applyNumberFormat="0" applyFill="0" applyAlignment="0" applyProtection="0"/>
    <xf numFmtId="0" fontId="87" fillId="42" borderId="135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2" fillId="22" borderId="0" applyNumberFormat="0" applyBorder="0" applyAlignment="0" applyProtection="0"/>
    <xf numFmtId="0" fontId="22" fillId="38" borderId="121" applyNumberFormat="0" applyFont="0" applyAlignment="0" applyProtection="0"/>
    <xf numFmtId="0" fontId="87" fillId="42" borderId="116" applyNumberFormat="0" applyAlignment="0" applyProtection="0"/>
    <xf numFmtId="0" fontId="119" fillId="55" borderId="116" applyNumberFormat="0" applyAlignment="0" applyProtection="0"/>
    <xf numFmtId="0" fontId="16" fillId="38" borderId="121" applyNumberFormat="0" applyFont="0" applyAlignment="0" applyProtection="0"/>
    <xf numFmtId="0" fontId="118" fillId="42" borderId="116" applyNumberFormat="0" applyAlignment="0" applyProtection="0"/>
    <xf numFmtId="0" fontId="16" fillId="38" borderId="121" applyNumberFormat="0" applyFont="0" applyAlignment="0" applyProtection="0"/>
    <xf numFmtId="0" fontId="16" fillId="38" borderId="128" applyNumberFormat="0" applyFont="0" applyAlignment="0" applyProtection="0"/>
    <xf numFmtId="0" fontId="22" fillId="38" borderId="128" applyNumberFormat="0" applyFont="0" applyAlignment="0" applyProtection="0"/>
    <xf numFmtId="0" fontId="87" fillId="42" borderId="122" applyNumberForma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44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30" applyNumberFormat="0" applyFill="0" applyAlignment="0" applyProtection="0"/>
    <xf numFmtId="0" fontId="89" fillId="0" borderId="123" applyNumberFormat="0" applyFill="0" applyAlignment="0" applyProtection="0"/>
    <xf numFmtId="0" fontId="139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139" fillId="42" borderId="120" applyNumberFormat="0" applyAlignment="0" applyProtection="0"/>
    <xf numFmtId="0" fontId="77" fillId="42" borderId="120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122" fillId="0" borderId="130" applyNumberFormat="0" applyFill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137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19" fillId="55" borderId="129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12" fillId="44" borderId="120" applyNumberFormat="0" applyAlignment="0" applyProtection="0"/>
    <xf numFmtId="0" fontId="123" fillId="0" borderId="124" applyNumberFormat="0" applyFill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22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44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137" fillId="34" borderId="120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23" fillId="0" borderId="124" applyNumberFormat="0" applyFill="0" applyAlignment="0" applyProtection="0"/>
    <xf numFmtId="0" fontId="122" fillId="0" borderId="123" applyNumberFormat="0" applyFill="0" applyAlignment="0" applyProtection="0"/>
    <xf numFmtId="0" fontId="16" fillId="38" borderId="121" applyNumberFormat="0" applyFont="0" applyAlignment="0" applyProtection="0"/>
    <xf numFmtId="0" fontId="112" fillId="44" borderId="114" applyNumberFormat="0" applyAlignment="0" applyProtection="0"/>
    <xf numFmtId="0" fontId="111" fillId="34" borderId="114" applyNumberFormat="0" applyAlignment="0" applyProtection="0"/>
    <xf numFmtId="0" fontId="112" fillId="44" borderId="120" applyNumberFormat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97" fillId="42" borderId="120" applyNumberFormat="0" applyAlignment="0" applyProtection="0"/>
    <xf numFmtId="0" fontId="98" fillId="55" borderId="120" applyNumberFormat="0" applyAlignment="0" applyProtection="0"/>
    <xf numFmtId="0" fontId="97" fillId="42" borderId="120" applyNumberFormat="0" applyAlignment="0" applyProtection="0"/>
    <xf numFmtId="0" fontId="97" fillId="42" borderId="120" applyNumberFormat="0" applyAlignment="0" applyProtection="0"/>
    <xf numFmtId="0" fontId="98" fillId="55" borderId="120" applyNumberFormat="0" applyAlignment="0" applyProtection="0"/>
    <xf numFmtId="0" fontId="77" fillId="42" borderId="120" applyNumberFormat="0" applyAlignment="0" applyProtection="0"/>
    <xf numFmtId="0" fontId="98" fillId="55" borderId="120" applyNumberFormat="0" applyAlignment="0" applyProtection="0"/>
    <xf numFmtId="0" fontId="97" fillId="42" borderId="120" applyNumberFormat="0" applyAlignment="0" applyProtection="0"/>
    <xf numFmtId="0" fontId="77" fillId="42" borderId="114" applyNumberFormat="0" applyAlignment="0" applyProtection="0"/>
    <xf numFmtId="0" fontId="98" fillId="55" borderId="114" applyNumberFormat="0" applyAlignment="0" applyProtection="0"/>
    <xf numFmtId="0" fontId="84" fillId="34" borderId="120" applyNumberFormat="0" applyAlignment="0" applyProtection="0"/>
    <xf numFmtId="0" fontId="111" fillId="34" borderId="120" applyNumberFormat="0" applyAlignment="0" applyProtection="0"/>
    <xf numFmtId="0" fontId="112" fillId="44" borderId="120" applyNumberForma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139" fillId="42" borderId="120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21" fillId="38" borderId="121" applyNumberFormat="0" applyFont="0" applyAlignment="0" applyProtection="0"/>
    <xf numFmtId="0" fontId="118" fillId="42" borderId="122" applyNumberFormat="0" applyAlignment="0" applyProtection="0"/>
    <xf numFmtId="0" fontId="138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87" fillId="42" borderId="122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22" fillId="0" borderId="123" applyNumberFormat="0" applyFill="0" applyAlignment="0" applyProtection="0"/>
    <xf numFmtId="0" fontId="123" fillId="0" borderId="124" applyNumberFormat="0" applyFill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37" fillId="34" borderId="120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138" fillId="42" borderId="122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144" fillId="0" borderId="123" applyNumberFormat="0" applyFill="0" applyAlignment="0" applyProtection="0"/>
    <xf numFmtId="0" fontId="84" fillId="34" borderId="120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21" fillId="38" borderId="121" applyNumberFormat="0" applyFont="0" applyAlignment="0" applyProtection="0"/>
    <xf numFmtId="0" fontId="84" fillId="34" borderId="120" applyNumberFormat="0" applyAlignment="0" applyProtection="0"/>
    <xf numFmtId="0" fontId="22" fillId="38" borderId="121" applyNumberFormat="0" applyFon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22" fillId="38" borderId="121" applyNumberFormat="0" applyFon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138" fillId="42" borderId="122" applyNumberFormat="0" applyAlignment="0" applyProtection="0"/>
    <xf numFmtId="0" fontId="84" fillId="34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16" fillId="38" borderId="121" applyNumberFormat="0" applyFont="0" applyAlignment="0" applyProtection="0"/>
    <xf numFmtId="0" fontId="138" fillId="42" borderId="122" applyNumberFormat="0" applyAlignment="0" applyProtection="0"/>
    <xf numFmtId="0" fontId="77" fillId="42" borderId="120" applyNumberFormat="0" applyAlignment="0" applyProtection="0"/>
    <xf numFmtId="0" fontId="118" fillId="42" borderId="122" applyNumberFormat="0" applyAlignment="0" applyProtection="0"/>
    <xf numFmtId="0" fontId="84" fillId="34" borderId="120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87" fillId="42" borderId="122" applyNumberFormat="0" applyAlignment="0" applyProtection="0"/>
    <xf numFmtId="0" fontId="16" fillId="38" borderId="121" applyNumberFormat="0" applyFont="0" applyAlignment="0" applyProtection="0"/>
    <xf numFmtId="0" fontId="77" fillId="42" borderId="120" applyNumberFormat="0" applyAlignment="0" applyProtection="0"/>
    <xf numFmtId="0" fontId="119" fillId="55" borderId="122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7" fillId="42" borderId="122" applyNumberFormat="0" applyAlignment="0" applyProtection="0"/>
    <xf numFmtId="0" fontId="16" fillId="38" borderId="121" applyNumberFormat="0" applyFon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84" fillId="34" borderId="120" applyNumberFormat="0" applyAlignment="0" applyProtection="0"/>
    <xf numFmtId="0" fontId="118" fillId="42" borderId="122" applyNumberFormat="0" applyAlignment="0" applyProtection="0"/>
    <xf numFmtId="0" fontId="16" fillId="38" borderId="121" applyNumberFormat="0" applyFon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89" fillId="0" borderId="123" applyNumberFormat="0" applyFill="0" applyAlignment="0" applyProtection="0"/>
    <xf numFmtId="0" fontId="98" fillId="55" borderId="120" applyNumberFormat="0" applyAlignment="0" applyProtection="0"/>
    <xf numFmtId="0" fontId="97" fillId="42" borderId="114" applyNumberFormat="0" applyAlignment="0" applyProtection="0"/>
    <xf numFmtId="0" fontId="111" fillId="34" borderId="120" applyNumberForma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7" fillId="42" borderId="135" applyNumberFormat="0" applyAlignment="0" applyProtection="0"/>
    <xf numFmtId="0" fontId="89" fillId="0" borderId="130" applyNumberFormat="0" applyFill="0" applyAlignment="0" applyProtection="0"/>
    <xf numFmtId="0" fontId="84" fillId="34" borderId="114" applyNumberFormat="0" applyAlignment="0" applyProtection="0"/>
    <xf numFmtId="0" fontId="2" fillId="11" borderId="0" applyNumberFormat="0" applyBorder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9" fillId="0" borderId="130" applyNumberFormat="0" applyFill="0" applyAlignment="0" applyProtection="0"/>
    <xf numFmtId="0" fontId="89" fillId="0" borderId="136" applyNumberFormat="0" applyFill="0" applyAlignment="0" applyProtection="0"/>
    <xf numFmtId="0" fontId="2" fillId="14" borderId="0" applyNumberFormat="0" applyBorder="0" applyAlignment="0" applyProtection="0"/>
    <xf numFmtId="0" fontId="89" fillId="0" borderId="130" applyNumberFormat="0" applyFill="0" applyAlignment="0" applyProtection="0"/>
    <xf numFmtId="0" fontId="77" fillId="42" borderId="127" applyNumberFormat="0" applyAlignment="0" applyProtection="0"/>
    <xf numFmtId="0" fontId="2" fillId="27" borderId="0" applyNumberFormat="0" applyBorder="0" applyAlignment="0" applyProtection="0"/>
    <xf numFmtId="0" fontId="87" fillId="42" borderId="122" applyNumberFormat="0" applyAlignment="0" applyProtection="0"/>
    <xf numFmtId="0" fontId="16" fillId="38" borderId="121" applyNumberFormat="0" applyFont="0" applyAlignment="0" applyProtection="0"/>
    <xf numFmtId="0" fontId="122" fillId="0" borderId="117" applyNumberFormat="0" applyFill="0" applyAlignment="0" applyProtection="0"/>
    <xf numFmtId="0" fontId="123" fillId="0" borderId="118" applyNumberFormat="0" applyFill="0" applyAlignment="0" applyProtection="0"/>
    <xf numFmtId="0" fontId="89" fillId="0" borderId="117" applyNumberFormat="0" applyFill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84" fillId="34" borderId="114" applyNumberFormat="0" applyAlignment="0" applyProtection="0"/>
    <xf numFmtId="0" fontId="137" fillId="34" borderId="114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87" fillId="42" borderId="116" applyNumberFormat="0" applyAlignment="0" applyProtection="0"/>
    <xf numFmtId="0" fontId="138" fillId="42" borderId="116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77" fillId="42" borderId="114" applyNumberFormat="0" applyAlignment="0" applyProtection="0"/>
    <xf numFmtId="0" fontId="139" fillId="42" borderId="114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118" fillId="42" borderId="122" applyNumberFormat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89" fillId="0" borderId="117" applyNumberFormat="0" applyFill="0" applyAlignment="0" applyProtection="0"/>
    <xf numFmtId="0" fontId="144" fillId="0" borderId="117" applyNumberFormat="0" applyFill="0" applyAlignment="0" applyProtection="0"/>
    <xf numFmtId="0" fontId="84" fillId="34" borderId="120" applyNumberForma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21" fillId="38" borderId="115" applyNumberFormat="0" applyFont="0" applyAlignment="0" applyProtection="0"/>
    <xf numFmtId="0" fontId="87" fillId="42" borderId="122" applyNumberForma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16" fillId="38" borderId="115" applyNumberFormat="0" applyFont="0" applyAlignment="0" applyProtection="0"/>
    <xf numFmtId="0" fontId="22" fillId="38" borderId="115" applyNumberFormat="0" applyFont="0" applyAlignment="0" applyProtection="0"/>
    <xf numFmtId="0" fontId="84" fillId="34" borderId="120" applyNumberFormat="0" applyAlignment="0" applyProtection="0"/>
    <xf numFmtId="0" fontId="98" fillId="55" borderId="120" applyNumberFormat="0" applyAlignment="0" applyProtection="0"/>
    <xf numFmtId="0" fontId="16" fillId="38" borderId="121" applyNumberFormat="0" applyFont="0" applyAlignment="0" applyProtection="0"/>
    <xf numFmtId="0" fontId="87" fillId="42" borderId="122" applyNumberFormat="0" applyAlignment="0" applyProtection="0"/>
    <xf numFmtId="0" fontId="89" fillId="0" borderId="123" applyNumberFormat="0" applyFill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22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119" fillId="55" borderId="122" applyNumberFormat="0" applyAlignment="0" applyProtection="0"/>
    <xf numFmtId="0" fontId="21" fillId="38" borderId="121" applyNumberFormat="0" applyFon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137" fillId="34" borderId="120" applyNumberFormat="0" applyAlignment="0" applyProtection="0"/>
    <xf numFmtId="0" fontId="111" fillId="34" borderId="120" applyNumberForma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144" fillId="0" borderId="123" applyNumberFormat="0" applyFill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87" fillId="42" borderId="122" applyNumberFormat="0" applyAlignment="0" applyProtection="0"/>
    <xf numFmtId="0" fontId="122" fillId="0" borderId="123" applyNumberFormat="0" applyFill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87" fillId="42" borderId="122" applyNumberFormat="0" applyAlignment="0" applyProtection="0"/>
    <xf numFmtId="0" fontId="16" fillId="38" borderId="121" applyNumberFormat="0" applyFon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16" fillId="38" borderId="121" applyNumberFormat="0" applyFont="0" applyAlignment="0" applyProtection="0"/>
    <xf numFmtId="0" fontId="77" fillId="42" borderId="120" applyNumberFormat="0" applyAlignment="0" applyProtection="0"/>
    <xf numFmtId="0" fontId="89" fillId="0" borderId="123" applyNumberFormat="0" applyFill="0" applyAlignment="0" applyProtection="0"/>
    <xf numFmtId="0" fontId="84" fillId="34" borderId="120" applyNumberFormat="0" applyAlignment="0" applyProtection="0"/>
    <xf numFmtId="0" fontId="138" fillId="42" borderId="122" applyNumberFormat="0" applyAlignment="0" applyProtection="0"/>
    <xf numFmtId="0" fontId="84" fillId="34" borderId="120" applyNumberFormat="0" applyAlignment="0" applyProtection="0"/>
    <xf numFmtId="0" fontId="89" fillId="0" borderId="123" applyNumberFormat="0" applyFill="0" applyAlignment="0" applyProtection="0"/>
    <xf numFmtId="0" fontId="123" fillId="0" borderId="124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119" fillId="55" borderId="122" applyNumberFormat="0" applyAlignment="0" applyProtection="0"/>
    <xf numFmtId="0" fontId="21" fillId="38" borderId="121" applyNumberFormat="0" applyFon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16" fillId="38" borderId="121" applyNumberFormat="0" applyFont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9" fillId="0" borderId="123" applyNumberFormat="0" applyFill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16" fillId="38" borderId="121" applyNumberFormat="0" applyFont="0" applyAlignment="0" applyProtection="0"/>
    <xf numFmtId="0" fontId="87" fillId="42" borderId="122" applyNumberFormat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119" fillId="55" borderId="122" applyNumberForma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77" fillId="42" borderId="120" applyNumberFormat="0" applyAlignment="0" applyProtection="0"/>
    <xf numFmtId="0" fontId="84" fillId="34" borderId="120" applyNumberFormat="0" applyAlignment="0" applyProtection="0"/>
    <xf numFmtId="0" fontId="21" fillId="38" borderId="121" applyNumberFormat="0" applyFont="0" applyAlignment="0" applyProtection="0"/>
    <xf numFmtId="0" fontId="16" fillId="38" borderId="121" applyNumberFormat="0" applyFont="0" applyAlignment="0" applyProtection="0"/>
    <xf numFmtId="0" fontId="89" fillId="0" borderId="123" applyNumberFormat="0" applyFill="0" applyAlignment="0" applyProtection="0"/>
    <xf numFmtId="0" fontId="87" fillId="42" borderId="122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122" fillId="0" borderId="123" applyNumberFormat="0" applyFill="0" applyAlignment="0" applyProtection="0"/>
    <xf numFmtId="0" fontId="118" fillId="42" borderId="122" applyNumberFormat="0" applyAlignment="0" applyProtection="0"/>
    <xf numFmtId="0" fontId="89" fillId="0" borderId="123" applyNumberFormat="0" applyFill="0" applyAlignment="0" applyProtection="0"/>
    <xf numFmtId="0" fontId="84" fillId="34" borderId="120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89" fillId="0" borderId="123" applyNumberFormat="0" applyFill="0" applyAlignment="0" applyProtection="0"/>
    <xf numFmtId="0" fontId="123" fillId="0" borderId="124" applyNumberFormat="0" applyFill="0" applyAlignment="0" applyProtection="0"/>
    <xf numFmtId="0" fontId="89" fillId="0" borderId="123" applyNumberFormat="0" applyFill="0" applyAlignment="0" applyProtection="0"/>
    <xf numFmtId="0" fontId="89" fillId="0" borderId="123" applyNumberFormat="0" applyFill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144" fillId="0" borderId="123" applyNumberFormat="0" applyFill="0" applyAlignment="0" applyProtection="0"/>
    <xf numFmtId="0" fontId="16" fillId="38" borderId="121" applyNumberFormat="0" applyFont="0" applyAlignment="0" applyProtection="0"/>
    <xf numFmtId="0" fontId="139" fillId="42" borderId="120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111" fillId="34" borderId="120" applyNumberForma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137" fillId="34" borderId="120" applyNumberFormat="0" applyAlignment="0" applyProtection="0"/>
    <xf numFmtId="0" fontId="84" fillId="34" borderId="120" applyNumberFormat="0" applyAlignment="0" applyProtection="0"/>
    <xf numFmtId="0" fontId="16" fillId="38" borderId="121" applyNumberFormat="0" applyFont="0" applyAlignment="0" applyProtection="0"/>
    <xf numFmtId="0" fontId="87" fillId="42" borderId="122" applyNumberFormat="0" applyAlignment="0" applyProtection="0"/>
    <xf numFmtId="0" fontId="84" fillId="34" borderId="120" applyNumberFormat="0" applyAlignment="0" applyProtection="0"/>
    <xf numFmtId="0" fontId="2" fillId="10" borderId="0" applyNumberFormat="0" applyBorder="0" applyAlignment="0" applyProtection="0"/>
    <xf numFmtId="0" fontId="89" fillId="0" borderId="130" applyNumberFormat="0" applyFill="0" applyAlignment="0" applyProtection="0"/>
    <xf numFmtId="0" fontId="144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39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137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12" fillId="44" borderId="133" applyNumberFormat="0" applyAlignment="0" applyProtection="0"/>
    <xf numFmtId="0" fontId="123" fillId="0" borderId="137" applyNumberFormat="0" applyFill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22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44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137" fillId="34" borderId="133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23" fillId="0" borderId="137" applyNumberFormat="0" applyFill="0" applyAlignment="0" applyProtection="0"/>
    <xf numFmtId="0" fontId="122" fillId="0" borderId="136" applyNumberFormat="0" applyFill="0" applyAlignment="0" applyProtection="0"/>
    <xf numFmtId="0" fontId="16" fillId="38" borderId="134" applyNumberFormat="0" applyFont="0" applyAlignment="0" applyProtection="0"/>
    <xf numFmtId="0" fontId="112" fillId="44" borderId="127" applyNumberFormat="0" applyAlignment="0" applyProtection="0"/>
    <xf numFmtId="0" fontId="111" fillId="34" borderId="127" applyNumberFormat="0" applyAlignment="0" applyProtection="0"/>
    <xf numFmtId="0" fontId="112" fillId="44" borderId="133" applyNumberFormat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97" fillId="42" borderId="133" applyNumberFormat="0" applyAlignment="0" applyProtection="0"/>
    <xf numFmtId="0" fontId="98" fillId="55" borderId="133" applyNumberFormat="0" applyAlignment="0" applyProtection="0"/>
    <xf numFmtId="0" fontId="97" fillId="42" borderId="133" applyNumberFormat="0" applyAlignment="0" applyProtection="0"/>
    <xf numFmtId="0" fontId="97" fillId="42" borderId="133" applyNumberFormat="0" applyAlignment="0" applyProtection="0"/>
    <xf numFmtId="0" fontId="98" fillId="55" borderId="133" applyNumberFormat="0" applyAlignment="0" applyProtection="0"/>
    <xf numFmtId="0" fontId="77" fillId="42" borderId="133" applyNumberFormat="0" applyAlignment="0" applyProtection="0"/>
    <xf numFmtId="0" fontId="98" fillId="55" borderId="133" applyNumberFormat="0" applyAlignment="0" applyProtection="0"/>
    <xf numFmtId="0" fontId="97" fillId="42" borderId="133" applyNumberFormat="0" applyAlignment="0" applyProtection="0"/>
    <xf numFmtId="0" fontId="77" fillId="42" borderId="127" applyNumberFormat="0" applyAlignment="0" applyProtection="0"/>
    <xf numFmtId="0" fontId="98" fillId="55" borderId="127" applyNumberFormat="0" applyAlignment="0" applyProtection="0"/>
    <xf numFmtId="0" fontId="84" fillId="34" borderId="133" applyNumberFormat="0" applyAlignment="0" applyProtection="0"/>
    <xf numFmtId="0" fontId="111" fillId="34" borderId="133" applyNumberFormat="0" applyAlignment="0" applyProtection="0"/>
    <xf numFmtId="0" fontId="112" fillId="44" borderId="133" applyNumberForma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139" fillId="42" borderId="133" applyNumberForma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21" fillId="38" borderId="134" applyNumberFormat="0" applyFont="0" applyAlignment="0" applyProtection="0"/>
    <xf numFmtId="0" fontId="118" fillId="42" borderId="135" applyNumberFormat="0" applyAlignment="0" applyProtection="0"/>
    <xf numFmtId="0" fontId="138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87" fillId="42" borderId="135" applyNumberForma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22" fillId="0" borderId="136" applyNumberFormat="0" applyFill="0" applyAlignment="0" applyProtection="0"/>
    <xf numFmtId="0" fontId="123" fillId="0" borderId="137" applyNumberFormat="0" applyFill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37" fillId="34" borderId="133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138" fillId="42" borderId="135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44" fillId="0" borderId="136" applyNumberFormat="0" applyFill="0" applyAlignment="0" applyProtection="0"/>
    <xf numFmtId="0" fontId="84" fillId="34" borderId="133" applyNumberForma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21" fillId="38" borderId="134" applyNumberFormat="0" applyFont="0" applyAlignment="0" applyProtection="0"/>
    <xf numFmtId="0" fontId="84" fillId="34" borderId="133" applyNumberFormat="0" applyAlignment="0" applyProtection="0"/>
    <xf numFmtId="0" fontId="22" fillId="38" borderId="134" applyNumberFormat="0" applyFon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22" fillId="38" borderId="134" applyNumberFormat="0" applyFon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138" fillId="42" borderId="135" applyNumberFormat="0" applyAlignment="0" applyProtection="0"/>
    <xf numFmtId="0" fontId="84" fillId="34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16" fillId="38" borderId="134" applyNumberFormat="0" applyFont="0" applyAlignment="0" applyProtection="0"/>
    <xf numFmtId="0" fontId="138" fillId="42" borderId="135" applyNumberFormat="0" applyAlignment="0" applyProtection="0"/>
    <xf numFmtId="0" fontId="77" fillId="42" borderId="133" applyNumberFormat="0" applyAlignment="0" applyProtection="0"/>
    <xf numFmtId="0" fontId="118" fillId="42" borderId="135" applyNumberFormat="0" applyAlignment="0" applyProtection="0"/>
    <xf numFmtId="0" fontId="84" fillId="34" borderId="133" applyNumberForma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87" fillId="42" borderId="135" applyNumberFormat="0" applyAlignment="0" applyProtection="0"/>
    <xf numFmtId="0" fontId="16" fillId="38" borderId="134" applyNumberFormat="0" applyFont="0" applyAlignment="0" applyProtection="0"/>
    <xf numFmtId="0" fontId="77" fillId="42" borderId="133" applyNumberFormat="0" applyAlignment="0" applyProtection="0"/>
    <xf numFmtId="0" fontId="119" fillId="55" borderId="135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87" fillId="42" borderId="135" applyNumberFormat="0" applyAlignment="0" applyProtection="0"/>
    <xf numFmtId="0" fontId="16" fillId="38" borderId="134" applyNumberFormat="0" applyFon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84" fillId="34" borderId="133" applyNumberFormat="0" applyAlignment="0" applyProtection="0"/>
    <xf numFmtId="0" fontId="118" fillId="42" borderId="135" applyNumberFormat="0" applyAlignment="0" applyProtection="0"/>
    <xf numFmtId="0" fontId="16" fillId="38" borderId="134" applyNumberFormat="0" applyFon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89" fillId="0" borderId="136" applyNumberFormat="0" applyFill="0" applyAlignment="0" applyProtection="0"/>
    <xf numFmtId="0" fontId="98" fillId="55" borderId="133" applyNumberFormat="0" applyAlignment="0" applyProtection="0"/>
    <xf numFmtId="0" fontId="97" fillId="42" borderId="127" applyNumberFormat="0" applyAlignment="0" applyProtection="0"/>
    <xf numFmtId="0" fontId="111" fillId="34" borderId="133" applyNumberForma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4" fillId="34" borderId="127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16" fillId="38" borderId="134" applyNumberFormat="0" applyFont="0" applyAlignment="0" applyProtection="0"/>
    <xf numFmtId="0" fontId="122" fillId="0" borderId="130" applyNumberFormat="0" applyFill="0" applyAlignment="0" applyProtection="0"/>
    <xf numFmtId="0" fontId="123" fillId="0" borderId="131" applyNumberFormat="0" applyFill="0" applyAlignment="0" applyProtection="0"/>
    <xf numFmtId="0" fontId="89" fillId="0" borderId="130" applyNumberFormat="0" applyFill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84" fillId="34" borderId="127" applyNumberFormat="0" applyAlignment="0" applyProtection="0"/>
    <xf numFmtId="0" fontId="137" fillId="34" borderId="127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87" fillId="42" borderId="129" applyNumberFormat="0" applyAlignment="0" applyProtection="0"/>
    <xf numFmtId="0" fontId="138" fillId="42" borderId="129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77" fillId="42" borderId="127" applyNumberFormat="0" applyAlignment="0" applyProtection="0"/>
    <xf numFmtId="0" fontId="139" fillId="42" borderId="127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118" fillId="42" borderId="135" applyNumberFormat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89" fillId="0" borderId="130" applyNumberFormat="0" applyFill="0" applyAlignment="0" applyProtection="0"/>
    <xf numFmtId="0" fontId="144" fillId="0" borderId="130" applyNumberFormat="0" applyFill="0" applyAlignment="0" applyProtection="0"/>
    <xf numFmtId="0" fontId="84" fillId="34" borderId="133" applyNumberForma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21" fillId="38" borderId="128" applyNumberFormat="0" applyFont="0" applyAlignment="0" applyProtection="0"/>
    <xf numFmtId="0" fontId="87" fillId="42" borderId="135" applyNumberForma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16" fillId="38" borderId="128" applyNumberFormat="0" applyFont="0" applyAlignment="0" applyProtection="0"/>
    <xf numFmtId="0" fontId="22" fillId="38" borderId="128" applyNumberFormat="0" applyFont="0" applyAlignment="0" applyProtection="0"/>
    <xf numFmtId="0" fontId="84" fillId="34" borderId="133" applyNumberFormat="0" applyAlignment="0" applyProtection="0"/>
    <xf numFmtId="0" fontId="98" fillId="55" borderId="133" applyNumberFormat="0" applyAlignment="0" applyProtection="0"/>
    <xf numFmtId="0" fontId="16" fillId="38" borderId="134" applyNumberFormat="0" applyFont="0" applyAlignment="0" applyProtection="0"/>
    <xf numFmtId="0" fontId="87" fillId="42" borderId="135" applyNumberFormat="0" applyAlignment="0" applyProtection="0"/>
    <xf numFmtId="0" fontId="89" fillId="0" borderId="136" applyNumberFormat="0" applyFill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22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19" fillId="55" borderId="135" applyNumberFormat="0" applyAlignment="0" applyProtection="0"/>
    <xf numFmtId="0" fontId="21" fillId="38" borderId="134" applyNumberFormat="0" applyFon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137" fillId="34" borderId="133" applyNumberFormat="0" applyAlignment="0" applyProtection="0"/>
    <xf numFmtId="0" fontId="111" fillId="34" borderId="133" applyNumberForma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144" fillId="0" borderId="136" applyNumberFormat="0" applyFill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87" fillId="42" borderId="135" applyNumberFormat="0" applyAlignment="0" applyProtection="0"/>
    <xf numFmtId="0" fontId="122" fillId="0" borderId="136" applyNumberFormat="0" applyFill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87" fillId="42" borderId="135" applyNumberFormat="0" applyAlignment="0" applyProtection="0"/>
    <xf numFmtId="0" fontId="16" fillId="38" borderId="134" applyNumberFormat="0" applyFon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16" fillId="38" borderId="134" applyNumberFormat="0" applyFont="0" applyAlignment="0" applyProtection="0"/>
    <xf numFmtId="0" fontId="77" fillId="42" borderId="133" applyNumberFormat="0" applyAlignment="0" applyProtection="0"/>
    <xf numFmtId="0" fontId="89" fillId="0" borderId="136" applyNumberFormat="0" applyFill="0" applyAlignment="0" applyProtection="0"/>
    <xf numFmtId="0" fontId="84" fillId="34" borderId="133" applyNumberFormat="0" applyAlignment="0" applyProtection="0"/>
    <xf numFmtId="0" fontId="138" fillId="42" borderId="135" applyNumberFormat="0" applyAlignment="0" applyProtection="0"/>
    <xf numFmtId="0" fontId="84" fillId="34" borderId="133" applyNumberFormat="0" applyAlignment="0" applyProtection="0"/>
    <xf numFmtId="0" fontId="89" fillId="0" borderId="136" applyNumberFormat="0" applyFill="0" applyAlignment="0" applyProtection="0"/>
    <xf numFmtId="0" fontId="123" fillId="0" borderId="137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119" fillId="55" borderId="135" applyNumberFormat="0" applyAlignment="0" applyProtection="0"/>
    <xf numFmtId="0" fontId="21" fillId="38" borderId="134" applyNumberFormat="0" applyFon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16" fillId="38" borderId="134" applyNumberFormat="0" applyFont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9" fillId="0" borderId="136" applyNumberFormat="0" applyFill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16" fillId="38" borderId="134" applyNumberFormat="0" applyFont="0" applyAlignment="0" applyProtection="0"/>
    <xf numFmtId="0" fontId="87" fillId="42" borderId="135" applyNumberFormat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119" fillId="55" borderId="135" applyNumberForma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77" fillId="42" borderId="133" applyNumberFormat="0" applyAlignment="0" applyProtection="0"/>
    <xf numFmtId="0" fontId="84" fillId="34" borderId="133" applyNumberFormat="0" applyAlignment="0" applyProtection="0"/>
    <xf numFmtId="0" fontId="21" fillId="38" borderId="134" applyNumberFormat="0" applyFont="0" applyAlignment="0" applyProtection="0"/>
    <xf numFmtId="0" fontId="16" fillId="38" borderId="134" applyNumberFormat="0" applyFont="0" applyAlignment="0" applyProtection="0"/>
    <xf numFmtId="0" fontId="89" fillId="0" borderId="136" applyNumberFormat="0" applyFill="0" applyAlignment="0" applyProtection="0"/>
    <xf numFmtId="0" fontId="87" fillId="42" borderId="135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122" fillId="0" borderId="136" applyNumberFormat="0" applyFill="0" applyAlignment="0" applyProtection="0"/>
    <xf numFmtId="0" fontId="118" fillId="42" borderId="135" applyNumberFormat="0" applyAlignment="0" applyProtection="0"/>
    <xf numFmtId="0" fontId="89" fillId="0" borderId="136" applyNumberFormat="0" applyFill="0" applyAlignment="0" applyProtection="0"/>
    <xf numFmtId="0" fontId="84" fillId="34" borderId="133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89" fillId="0" borderId="136" applyNumberFormat="0" applyFill="0" applyAlignment="0" applyProtection="0"/>
    <xf numFmtId="0" fontId="123" fillId="0" borderId="137" applyNumberFormat="0" applyFill="0" applyAlignment="0" applyProtection="0"/>
    <xf numFmtId="0" fontId="89" fillId="0" borderId="136" applyNumberFormat="0" applyFill="0" applyAlignment="0" applyProtection="0"/>
    <xf numFmtId="0" fontId="89" fillId="0" borderId="136" applyNumberFormat="0" applyFill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144" fillId="0" borderId="136" applyNumberFormat="0" applyFill="0" applyAlignment="0" applyProtection="0"/>
    <xf numFmtId="0" fontId="16" fillId="38" borderId="134" applyNumberFormat="0" applyFont="0" applyAlignment="0" applyProtection="0"/>
    <xf numFmtId="0" fontId="139" fillId="42" borderId="133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111" fillId="34" borderId="133" applyNumberForma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137" fillId="34" borderId="133" applyNumberFormat="0" applyAlignment="0" applyProtection="0"/>
    <xf numFmtId="0" fontId="84" fillId="34" borderId="133" applyNumberFormat="0" applyAlignment="0" applyProtection="0"/>
    <xf numFmtId="0" fontId="16" fillId="38" borderId="134" applyNumberFormat="0" applyFont="0" applyAlignment="0" applyProtection="0"/>
    <xf numFmtId="0" fontId="87" fillId="42" borderId="135" applyNumberFormat="0" applyAlignment="0" applyProtection="0"/>
    <xf numFmtId="0" fontId="84" fillId="34" borderId="133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</cellStyleXfs>
  <cellXfs count="37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left" vertical="top" wrapText="1"/>
    </xf>
    <xf numFmtId="0" fontId="49" fillId="0" borderId="0" xfId="0" applyFont="1"/>
    <xf numFmtId="0" fontId="48" fillId="0" borderId="10" xfId="24" applyFont="1" applyBorder="1" applyAlignment="1">
      <alignment horizontal="center" vertical="top" wrapText="1"/>
    </xf>
    <xf numFmtId="0" fontId="49" fillId="0" borderId="0" xfId="0" applyFont="1" applyAlignment="1">
      <alignment horizontal="center" vertical="center"/>
    </xf>
    <xf numFmtId="0" fontId="49" fillId="0" borderId="5" xfId="0" applyFont="1" applyBorder="1" applyAlignment="1">
      <alignment horizontal="center" vertical="top" wrapText="1"/>
    </xf>
    <xf numFmtId="170" fontId="20" fillId="0" borderId="10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wrapText="1"/>
    </xf>
    <xf numFmtId="170" fontId="30" fillId="0" borderId="10" xfId="8" applyNumberFormat="1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top" wrapText="1"/>
    </xf>
    <xf numFmtId="0" fontId="49" fillId="0" borderId="8" xfId="0" applyFont="1" applyBorder="1" applyAlignment="1">
      <alignment horizontal="right" vertical="center"/>
    </xf>
    <xf numFmtId="0" fontId="165" fillId="0" borderId="0" xfId="0" applyFont="1" applyAlignment="1">
      <alignment horizontal="left" vertical="top" wrapText="1"/>
    </xf>
    <xf numFmtId="170" fontId="165" fillId="0" borderId="0" xfId="0" applyNumberFormat="1" applyFont="1" applyAlignment="1">
      <alignment horizontal="left" vertical="top" wrapText="1"/>
    </xf>
    <xf numFmtId="43" fontId="165" fillId="0" borderId="0" xfId="0" applyNumberFormat="1" applyFont="1" applyAlignment="1">
      <alignment horizontal="left" vertical="top" wrapText="1"/>
    </xf>
    <xf numFmtId="177" fontId="19" fillId="0" borderId="0" xfId="0" applyNumberFormat="1" applyFont="1" applyAlignment="1">
      <alignment horizontal="left" vertical="top" wrapText="1"/>
    </xf>
    <xf numFmtId="170" fontId="19" fillId="0" borderId="0" xfId="0" applyNumberFormat="1" applyFont="1" applyAlignment="1">
      <alignment horizontal="left" vertical="top" wrapText="1"/>
    </xf>
    <xf numFmtId="0" fontId="23" fillId="0" borderId="0" xfId="0" applyFont="1"/>
    <xf numFmtId="0" fontId="54" fillId="0" borderId="10" xfId="0" applyFont="1" applyBorder="1" applyAlignment="1">
      <alignment horizontal="left" vertical="top" wrapText="1"/>
    </xf>
    <xf numFmtId="168" fontId="30" fillId="0" borderId="2" xfId="386" applyNumberFormat="1" applyFont="1" applyFill="1" applyBorder="1" applyAlignment="1">
      <alignment horizontal="center" vertical="center" wrapText="1"/>
    </xf>
    <xf numFmtId="0" fontId="20" fillId="0" borderId="12" xfId="0" applyFont="1" applyBorder="1"/>
    <xf numFmtId="0" fontId="49" fillId="0" borderId="10" xfId="0" applyFont="1" applyBorder="1"/>
    <xf numFmtId="0" fontId="167" fillId="0" borderId="10" xfId="0" applyFont="1" applyBorder="1" applyAlignment="1">
      <alignment horizontal="left" vertical="top" wrapText="1"/>
    </xf>
    <xf numFmtId="0" fontId="168" fillId="0" borderId="10" xfId="0" applyFont="1" applyBorder="1" applyAlignment="1">
      <alignment horizontal="left" vertical="top" wrapText="1"/>
    </xf>
    <xf numFmtId="0" fontId="19" fillId="0" borderId="0" xfId="844" applyFont="1"/>
    <xf numFmtId="0" fontId="47" fillId="0" borderId="0" xfId="0" applyFont="1"/>
    <xf numFmtId="0" fontId="20" fillId="0" borderId="0" xfId="0" applyFont="1" applyAlignment="1">
      <alignment horizontal="right"/>
    </xf>
    <xf numFmtId="0" fontId="49" fillId="0" borderId="0" xfId="0" applyFont="1" applyAlignment="1">
      <alignment horizontal="right" vertical="center"/>
    </xf>
    <xf numFmtId="0" fontId="47" fillId="0" borderId="0" xfId="0" applyFont="1" applyAlignment="1">
      <alignment horizontal="left" vertical="top" wrapText="1"/>
    </xf>
    <xf numFmtId="0" fontId="49" fillId="0" borderId="6" xfId="0" applyFont="1" applyBorder="1" applyAlignment="1">
      <alignment horizontal="center" wrapText="1"/>
    </xf>
    <xf numFmtId="0" fontId="49" fillId="0" borderId="5" xfId="0" applyFont="1" applyBorder="1" applyAlignment="1">
      <alignment horizontal="center" wrapText="1"/>
    </xf>
    <xf numFmtId="0" fontId="30" fillId="0" borderId="10" xfId="0" applyFont="1" applyBorder="1" applyAlignment="1">
      <alignment horizontal="left" vertical="top" wrapText="1"/>
    </xf>
    <xf numFmtId="170" fontId="30" fillId="0" borderId="10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28" fillId="0" borderId="0" xfId="14" applyFont="1">
      <alignment horizontal="left" vertical="top" wrapText="1"/>
    </xf>
    <xf numFmtId="0" fontId="50" fillId="0" borderId="3" xfId="0" applyFont="1" applyBorder="1" applyAlignment="1">
      <alignment horizontal="left" vertical="center" wrapText="1"/>
    </xf>
    <xf numFmtId="170" fontId="50" fillId="0" borderId="3" xfId="0" applyNumberFormat="1" applyFont="1" applyBorder="1" applyAlignment="1">
      <alignment horizontal="center" vertical="center" wrapText="1"/>
    </xf>
    <xf numFmtId="170" fontId="53" fillId="0" borderId="10" xfId="0" applyNumberFormat="1" applyFont="1" applyBorder="1" applyAlignment="1">
      <alignment horizontal="center" vertical="center" wrapText="1"/>
    </xf>
    <xf numFmtId="0" fontId="23" fillId="0" borderId="0" xfId="14" applyFont="1">
      <alignment horizontal="left" vertical="top" wrapText="1"/>
    </xf>
    <xf numFmtId="0" fontId="50" fillId="0" borderId="10" xfId="0" applyFont="1" applyBorder="1" applyAlignment="1">
      <alignment horizontal="left" vertical="center" wrapText="1"/>
    </xf>
    <xf numFmtId="170" fontId="50" fillId="0" borderId="10" xfId="0" applyNumberFormat="1" applyFont="1" applyBorder="1" applyAlignment="1">
      <alignment horizontal="center" vertical="center" wrapText="1"/>
    </xf>
    <xf numFmtId="0" fontId="16" fillId="0" borderId="0" xfId="0" applyFont="1"/>
    <xf numFmtId="0" fontId="14" fillId="0" borderId="0" xfId="0" applyFont="1" applyAlignment="1">
      <alignment horizontal="left" vertical="top" wrapText="1"/>
    </xf>
    <xf numFmtId="0" fontId="14" fillId="0" borderId="0" xfId="788" applyFont="1" applyAlignment="1">
      <alignment horizontal="left" vertical="top" wrapText="1"/>
    </xf>
    <xf numFmtId="0" fontId="171" fillId="0" borderId="0" xfId="788" applyFont="1"/>
    <xf numFmtId="0" fontId="16" fillId="0" borderId="0" xfId="788" applyFont="1"/>
    <xf numFmtId="0" fontId="173" fillId="59" borderId="10" xfId="0" applyFont="1" applyFill="1" applyBorder="1" applyAlignment="1">
      <alignment horizontal="center" vertical="center" wrapText="1"/>
    </xf>
    <xf numFmtId="0" fontId="173" fillId="59" borderId="10" xfId="0" applyFont="1" applyFill="1" applyBorder="1" applyAlignment="1">
      <alignment horizontal="center" vertical="center" textRotation="90" wrapText="1"/>
    </xf>
    <xf numFmtId="0" fontId="28" fillId="59" borderId="0" xfId="0" applyFont="1" applyFill="1" applyAlignment="1">
      <alignment vertical="center" wrapText="1"/>
    </xf>
    <xf numFmtId="0" fontId="54" fillId="0" borderId="0" xfId="0" applyFont="1" applyAlignment="1">
      <alignment horizontal="right"/>
    </xf>
    <xf numFmtId="0" fontId="28" fillId="59" borderId="10" xfId="0" applyFont="1" applyFill="1" applyBorder="1" applyAlignment="1">
      <alignment horizontal="left" vertical="top" wrapText="1"/>
    </xf>
    <xf numFmtId="0" fontId="28" fillId="59" borderId="10" xfId="0" applyFont="1" applyFill="1" applyBorder="1" applyAlignment="1">
      <alignment horizontal="center" vertical="top" wrapText="1"/>
    </xf>
    <xf numFmtId="0" fontId="49" fillId="0" borderId="0" xfId="1329" applyFont="1"/>
    <xf numFmtId="0" fontId="30" fillId="0" borderId="0" xfId="1329" applyFont="1"/>
    <xf numFmtId="0" fontId="48" fillId="0" borderId="0" xfId="1329" applyFont="1" applyAlignment="1">
      <alignment horizontal="left" vertical="top" wrapText="1"/>
    </xf>
    <xf numFmtId="0" fontId="54" fillId="0" borderId="0" xfId="1329" applyFont="1" applyAlignment="1">
      <alignment horizontal="right" vertical="center" wrapText="1"/>
    </xf>
    <xf numFmtId="0" fontId="20" fillId="0" borderId="10" xfId="1329" applyFont="1" applyBorder="1" applyAlignment="1">
      <alignment vertical="top" wrapText="1"/>
    </xf>
    <xf numFmtId="0" fontId="20" fillId="0" borderId="40" xfId="1329" applyFont="1" applyBorder="1" applyAlignment="1">
      <alignment vertical="top" wrapText="1"/>
    </xf>
    <xf numFmtId="0" fontId="30" fillId="0" borderId="10" xfId="1329" applyFont="1" applyBorder="1" applyAlignment="1">
      <alignment horizontal="left" vertical="top" wrapText="1"/>
    </xf>
    <xf numFmtId="0" fontId="54" fillId="0" borderId="0" xfId="1329" applyFont="1" applyAlignment="1">
      <alignment horizontal="right" vertical="top" wrapText="1"/>
    </xf>
    <xf numFmtId="0" fontId="49" fillId="0" borderId="10" xfId="1329" applyFont="1" applyBorder="1" applyAlignment="1">
      <alignment vertical="top" wrapText="1"/>
    </xf>
    <xf numFmtId="0" fontId="30" fillId="0" borderId="10" xfId="1329" applyFont="1" applyBorder="1" applyAlignment="1">
      <alignment horizontal="left" vertical="center" wrapText="1"/>
    </xf>
    <xf numFmtId="0" fontId="49" fillId="0" borderId="10" xfId="1329" applyFont="1" applyBorder="1" applyAlignment="1">
      <alignment horizontal="left" vertical="top" wrapText="1"/>
    </xf>
    <xf numFmtId="0" fontId="49" fillId="0" borderId="10" xfId="1329" applyFont="1" applyBorder="1" applyAlignment="1">
      <alignment horizontal="center" vertical="top" wrapText="1"/>
    </xf>
    <xf numFmtId="0" fontId="20" fillId="0" borderId="10" xfId="1329" applyFont="1" applyBorder="1" applyAlignment="1">
      <alignment horizontal="left" vertical="top" wrapText="1"/>
    </xf>
    <xf numFmtId="0" fontId="49" fillId="0" borderId="10" xfId="1329" applyFont="1" applyBorder="1" applyAlignment="1">
      <alignment vertical="center" wrapText="1"/>
    </xf>
    <xf numFmtId="166" fontId="48" fillId="0" borderId="10" xfId="15" applyFont="1" applyFill="1" applyBorder="1">
      <alignment horizontal="right" vertical="top"/>
    </xf>
    <xf numFmtId="0" fontId="20" fillId="0" borderId="10" xfId="1329" applyFont="1" applyBorder="1" applyAlignment="1">
      <alignment horizontal="left" vertical="center" wrapText="1"/>
    </xf>
    <xf numFmtId="0" fontId="48" fillId="0" borderId="57" xfId="598" applyFont="1" applyBorder="1" applyAlignment="1">
      <alignment horizontal="left" vertical="top" wrapText="1"/>
    </xf>
    <xf numFmtId="0" fontId="30" fillId="58" borderId="60" xfId="595" applyFont="1" applyFill="1" applyBorder="1" applyAlignment="1">
      <alignment horizontal="center" vertical="center" wrapText="1"/>
    </xf>
    <xf numFmtId="0" fontId="48" fillId="58" borderId="57" xfId="595" applyFont="1" applyFill="1" applyBorder="1" applyAlignment="1">
      <alignment horizontal="center" vertical="center" wrapText="1"/>
    </xf>
    <xf numFmtId="0" fontId="30" fillId="58" borderId="59" xfId="595" applyFont="1" applyFill="1" applyBorder="1" applyAlignment="1">
      <alignment horizontal="center" vertical="center" wrapText="1"/>
    </xf>
    <xf numFmtId="0" fontId="30" fillId="58" borderId="56" xfId="595" applyFont="1" applyFill="1" applyBorder="1" applyAlignment="1">
      <alignment horizontal="center" vertical="center" wrapText="1"/>
    </xf>
    <xf numFmtId="0" fontId="48" fillId="0" borderId="0" xfId="0" applyFont="1"/>
    <xf numFmtId="0" fontId="54" fillId="0" borderId="0" xfId="0" applyFont="1"/>
    <xf numFmtId="0" fontId="48" fillId="0" borderId="0" xfId="0" applyFont="1" applyAlignment="1">
      <alignment horizontal="centerContinuous"/>
    </xf>
    <xf numFmtId="166" fontId="48" fillId="0" borderId="57" xfId="15" applyFont="1" applyFill="1" applyBorder="1">
      <alignment horizontal="right" vertical="top"/>
    </xf>
    <xf numFmtId="0" fontId="54" fillId="0" borderId="0" xfId="0" applyFont="1" applyAlignment="1">
      <alignment horizontal="centerContinuous"/>
    </xf>
    <xf numFmtId="0" fontId="171" fillId="0" borderId="0" xfId="0" applyFont="1"/>
    <xf numFmtId="0" fontId="48" fillId="0" borderId="0" xfId="788" applyFont="1" applyAlignment="1">
      <alignment horizontal="left" vertical="top" wrapText="1"/>
    </xf>
    <xf numFmtId="0" fontId="30" fillId="0" borderId="0" xfId="788" applyFont="1" applyAlignment="1">
      <alignment horizontal="center" vertical="top" wrapText="1"/>
    </xf>
    <xf numFmtId="0" fontId="48" fillId="0" borderId="0" xfId="788" applyFont="1" applyAlignment="1">
      <alignment vertical="top" wrapText="1"/>
    </xf>
    <xf numFmtId="179" fontId="30" fillId="58" borderId="57" xfId="595" applyNumberFormat="1" applyFont="1" applyFill="1" applyBorder="1" applyAlignment="1">
      <alignment horizontal="center" vertical="center" wrapText="1"/>
    </xf>
    <xf numFmtId="0" fontId="30" fillId="58" borderId="57" xfId="595" applyFont="1" applyFill="1" applyBorder="1" applyAlignment="1">
      <alignment horizontal="center" vertical="center" wrapText="1"/>
    </xf>
    <xf numFmtId="167" fontId="14" fillId="0" borderId="0" xfId="788" applyNumberFormat="1" applyFont="1" applyAlignment="1">
      <alignment horizontal="left" vertical="top" wrapText="1"/>
    </xf>
    <xf numFmtId="0" fontId="171" fillId="0" borderId="0" xfId="788" applyFont="1" applyAlignment="1">
      <alignment horizontal="left" vertical="top" wrapText="1"/>
    </xf>
    <xf numFmtId="166" fontId="48" fillId="58" borderId="57" xfId="595" applyNumberFormat="1" applyFont="1" applyFill="1" applyBorder="1" applyAlignment="1">
      <alignment horizontal="center" vertical="center" wrapText="1"/>
    </xf>
    <xf numFmtId="0" fontId="30" fillId="0" borderId="56" xfId="595" applyFont="1" applyBorder="1" applyAlignment="1">
      <alignment horizontal="center" vertical="center" wrapText="1"/>
    </xf>
    <xf numFmtId="178" fontId="30" fillId="58" borderId="57" xfId="595" applyNumberFormat="1" applyFont="1" applyFill="1" applyBorder="1" applyAlignment="1">
      <alignment horizontal="center" vertical="center" wrapText="1"/>
    </xf>
    <xf numFmtId="0" fontId="48" fillId="0" borderId="57" xfId="598" applyFont="1" applyBorder="1" applyAlignment="1">
      <alignment horizontal="center" vertical="top" wrapText="1"/>
    </xf>
    <xf numFmtId="166" fontId="48" fillId="0" borderId="57" xfId="15" applyFont="1" applyFill="1" applyBorder="1" applyAlignment="1">
      <alignment horizontal="center" vertical="top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horizontal="center" vertical="center" wrapText="1"/>
    </xf>
    <xf numFmtId="0" fontId="49" fillId="0" borderId="0" xfId="0" applyFont="1" applyAlignment="1">
      <alignment horizontal="right"/>
    </xf>
    <xf numFmtId="0" fontId="175" fillId="0" borderId="0" xfId="603" applyFont="1" applyAlignment="1">
      <alignment horizontal="center" vertical="top" wrapText="1"/>
    </xf>
    <xf numFmtId="0" fontId="176" fillId="0" borderId="0" xfId="603" applyFont="1" applyAlignment="1">
      <alignment horizontal="center"/>
    </xf>
    <xf numFmtId="0" fontId="22" fillId="0" borderId="0" xfId="603" applyAlignment="1">
      <alignment horizontal="left" vertical="top" wrapText="1"/>
    </xf>
    <xf numFmtId="0" fontId="168" fillId="0" borderId="66" xfId="603" applyFont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167" fontId="28" fillId="59" borderId="0" xfId="1566" applyNumberFormat="1" applyFont="1" applyFill="1" applyAlignment="1">
      <alignment horizontal="center" vertical="center"/>
    </xf>
    <xf numFmtId="0" fontId="179" fillId="59" borderId="57" xfId="1567" applyFont="1" applyFill="1" applyBorder="1" applyAlignment="1">
      <alignment horizontal="center" vertical="center" wrapText="1"/>
    </xf>
    <xf numFmtId="167" fontId="20" fillId="0" borderId="57" xfId="0" applyNumberFormat="1" applyFont="1" applyBorder="1" applyAlignment="1">
      <alignment horizontal="center" vertical="center" wrapText="1"/>
    </xf>
    <xf numFmtId="1" fontId="180" fillId="0" borderId="57" xfId="0" applyNumberFormat="1" applyFont="1" applyBorder="1" applyAlignment="1">
      <alignment horizontal="center" vertical="center"/>
    </xf>
    <xf numFmtId="0" fontId="20" fillId="59" borderId="57" xfId="1568" applyFont="1" applyFill="1" applyBorder="1" applyAlignment="1">
      <alignment horizontal="center" vertical="center" wrapText="1"/>
    </xf>
    <xf numFmtId="0" fontId="54" fillId="0" borderId="84" xfId="0" applyFont="1" applyBorder="1" applyAlignment="1">
      <alignment horizontal="center" vertical="center" wrapText="1"/>
    </xf>
    <xf numFmtId="0" fontId="20" fillId="0" borderId="57" xfId="0" applyFont="1" applyBorder="1" applyAlignment="1">
      <alignment horizontal="center" vertical="center" wrapText="1"/>
    </xf>
    <xf numFmtId="0" fontId="30" fillId="0" borderId="57" xfId="881" applyFont="1" applyBorder="1" applyAlignment="1">
      <alignment horizontal="center" vertical="center" wrapText="1"/>
    </xf>
    <xf numFmtId="0" fontId="54" fillId="0" borderId="3" xfId="881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top" wrapText="1"/>
    </xf>
    <xf numFmtId="170" fontId="50" fillId="59" borderId="10" xfId="0" applyNumberFormat="1" applyFont="1" applyFill="1" applyBorder="1" applyAlignment="1">
      <alignment horizontal="center" vertical="center" wrapText="1"/>
    </xf>
    <xf numFmtId="0" fontId="48" fillId="59" borderId="10" xfId="0" applyFont="1" applyFill="1" applyBorder="1" applyAlignment="1">
      <alignment horizontal="left" vertical="top" wrapText="1"/>
    </xf>
    <xf numFmtId="0" fontId="48" fillId="0" borderId="57" xfId="0" applyFont="1" applyBorder="1" applyAlignment="1">
      <alignment horizontal="left" vertical="top" wrapText="1"/>
    </xf>
    <xf numFmtId="0" fontId="48" fillId="59" borderId="57" xfId="0" applyFont="1" applyFill="1" applyBorder="1" applyAlignment="1">
      <alignment horizontal="left" vertical="top" wrapText="1"/>
    </xf>
    <xf numFmtId="0" fontId="30" fillId="59" borderId="10" xfId="0" applyFont="1" applyFill="1" applyBorder="1" applyAlignment="1">
      <alignment horizontal="center" vertical="center" wrapText="1"/>
    </xf>
    <xf numFmtId="0" fontId="48" fillId="59" borderId="10" xfId="0" applyFont="1" applyFill="1" applyBorder="1" applyAlignment="1">
      <alignment horizontal="center" vertical="top" wrapText="1"/>
    </xf>
    <xf numFmtId="0" fontId="181" fillId="59" borderId="10" xfId="0" applyFont="1" applyFill="1" applyBorder="1" applyAlignment="1">
      <alignment horizontal="center" vertical="center" wrapText="1"/>
    </xf>
    <xf numFmtId="167" fontId="48" fillId="59" borderId="10" xfId="395" applyNumberFormat="1" applyFont="1" applyFill="1" applyBorder="1" applyAlignment="1">
      <alignment horizontal="center" vertical="center" wrapText="1"/>
    </xf>
    <xf numFmtId="167" fontId="48" fillId="59" borderId="10" xfId="395" applyNumberFormat="1" applyFont="1" applyFill="1" applyBorder="1" applyAlignment="1">
      <alignment horizontal="center" vertical="center"/>
    </xf>
    <xf numFmtId="0" fontId="168" fillId="0" borderId="66" xfId="603" applyFont="1" applyBorder="1" applyAlignment="1">
      <alignment horizontal="left" vertical="top" wrapText="1"/>
    </xf>
    <xf numFmtId="0" fontId="182" fillId="0" borderId="66" xfId="603" applyFont="1" applyBorder="1" applyAlignment="1">
      <alignment horizontal="center" vertical="center" wrapText="1"/>
    </xf>
    <xf numFmtId="166" fontId="182" fillId="0" borderId="66" xfId="909" applyFont="1" applyFill="1" applyBorder="1">
      <alignment horizontal="right" vertical="top"/>
    </xf>
    <xf numFmtId="0" fontId="183" fillId="0" borderId="66" xfId="603" applyFont="1" applyBorder="1" applyAlignment="1">
      <alignment horizontal="center" vertical="center" wrapText="1"/>
    </xf>
    <xf numFmtId="166" fontId="182" fillId="0" borderId="66" xfId="71" applyFont="1" applyFill="1" applyBorder="1">
      <alignment horizontal="right" vertical="top"/>
    </xf>
    <xf numFmtId="166" fontId="168" fillId="0" borderId="66" xfId="15" applyFont="1" applyFill="1" applyBorder="1">
      <alignment horizontal="right" vertical="top"/>
    </xf>
    <xf numFmtId="0" fontId="167" fillId="0" borderId="66" xfId="603" applyFont="1" applyBorder="1" applyAlignment="1">
      <alignment horizontal="center" vertical="top" wrapText="1"/>
    </xf>
    <xf numFmtId="0" fontId="167" fillId="0" borderId="66" xfId="603" applyFont="1" applyBorder="1" applyAlignment="1">
      <alignment horizontal="left" vertical="top" wrapText="1"/>
    </xf>
    <xf numFmtId="166" fontId="167" fillId="0" borderId="66" xfId="1564" applyFont="1" applyFill="1" applyBorder="1">
      <alignment horizontal="right" vertical="top"/>
    </xf>
    <xf numFmtId="0" fontId="48" fillId="0" borderId="0" xfId="647" applyFont="1"/>
    <xf numFmtId="0" fontId="168" fillId="0" borderId="0" xfId="0" applyFont="1" applyAlignment="1">
      <alignment horizontal="left" vertical="top" wrapText="1"/>
    </xf>
    <xf numFmtId="0" fontId="48" fillId="0" borderId="0" xfId="647" applyFont="1" applyAlignment="1">
      <alignment horizontal="right"/>
    </xf>
    <xf numFmtId="0" fontId="168" fillId="0" borderId="0" xfId="0" applyFont="1" applyAlignment="1">
      <alignment horizontal="center" vertical="top" wrapText="1"/>
    </xf>
    <xf numFmtId="0" fontId="176" fillId="0" borderId="0" xfId="0" applyFont="1" applyAlignment="1">
      <alignment horizontal="center" vertical="top"/>
    </xf>
    <xf numFmtId="0" fontId="168" fillId="0" borderId="57" xfId="0" applyFont="1" applyBorder="1" applyAlignment="1">
      <alignment horizontal="left" vertical="top" wrapText="1"/>
    </xf>
    <xf numFmtId="166" fontId="184" fillId="0" borderId="57" xfId="15" applyFont="1" applyFill="1" applyBorder="1">
      <alignment horizontal="right" vertical="top"/>
    </xf>
    <xf numFmtId="0" fontId="182" fillId="0" borderId="57" xfId="0" applyFont="1" applyBorder="1" applyAlignment="1">
      <alignment horizontal="left" vertical="top" wrapText="1"/>
    </xf>
    <xf numFmtId="0" fontId="167" fillId="0" borderId="57" xfId="0" applyFont="1" applyBorder="1" applyAlignment="1">
      <alignment horizontal="left" vertical="top" wrapText="1"/>
    </xf>
    <xf numFmtId="170" fontId="168" fillId="0" borderId="0" xfId="0" applyNumberFormat="1" applyFont="1" applyAlignment="1">
      <alignment horizontal="left" vertical="top" wrapText="1"/>
    </xf>
    <xf numFmtId="168" fontId="168" fillId="0" borderId="0" xfId="0" applyNumberFormat="1" applyFont="1" applyAlignment="1">
      <alignment horizontal="left" vertical="top" wrapText="1"/>
    </xf>
    <xf numFmtId="0" fontId="49" fillId="0" borderId="0" xfId="0" applyFont="1" applyAlignment="1">
      <alignment vertical="center" wrapText="1"/>
    </xf>
    <xf numFmtId="0" fontId="180" fillId="0" borderId="0" xfId="0" applyFont="1"/>
    <xf numFmtId="0" fontId="180" fillId="0" borderId="0" xfId="0" applyFont="1" applyAlignment="1">
      <alignment horizontal="right"/>
    </xf>
    <xf numFmtId="0" fontId="54" fillId="0" borderId="57" xfId="0" applyFont="1" applyBorder="1" applyAlignment="1">
      <alignment horizontal="left" vertical="top" wrapText="1"/>
    </xf>
    <xf numFmtId="0" fontId="49" fillId="0" borderId="57" xfId="0" applyFont="1" applyBorder="1" applyAlignment="1">
      <alignment horizontal="left" vertical="top" wrapText="1"/>
    </xf>
    <xf numFmtId="0" fontId="20" fillId="0" borderId="84" xfId="0" applyFont="1" applyBorder="1"/>
    <xf numFmtId="0" fontId="49" fillId="0" borderId="82" xfId="0" applyFont="1" applyBorder="1" applyAlignment="1">
      <alignment horizontal="center"/>
    </xf>
    <xf numFmtId="0" fontId="172" fillId="0" borderId="57" xfId="598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166" fontId="30" fillId="0" borderId="57" xfId="15" applyFont="1" applyBorder="1" applyAlignment="1">
      <alignment horizontal="center" vertical="center"/>
    </xf>
    <xf numFmtId="166" fontId="48" fillId="0" borderId="57" xfId="15" applyFont="1" applyBorder="1" applyAlignment="1">
      <alignment horizontal="center" vertical="center"/>
    </xf>
    <xf numFmtId="0" fontId="30" fillId="0" borderId="86" xfId="0" applyFont="1" applyBorder="1" applyAlignment="1">
      <alignment horizontal="left" vertical="center" wrapText="1"/>
    </xf>
    <xf numFmtId="166" fontId="30" fillId="59" borderId="49" xfId="71" applyFont="1" applyFill="1" applyBorder="1" applyAlignment="1">
      <alignment horizontal="center" vertical="center"/>
    </xf>
    <xf numFmtId="0" fontId="48" fillId="0" borderId="0" xfId="0" applyFont="1" applyAlignment="1">
      <alignment horizontal="left" vertical="top" wrapText="1"/>
    </xf>
    <xf numFmtId="0" fontId="48" fillId="0" borderId="87" xfId="0" applyFont="1" applyBorder="1" applyAlignment="1">
      <alignment horizontal="left" vertical="center" wrapText="1"/>
    </xf>
    <xf numFmtId="178" fontId="48" fillId="59" borderId="10" xfId="71" applyNumberFormat="1" applyFont="1" applyFill="1" applyBorder="1" applyAlignment="1">
      <alignment horizontal="center" vertical="center"/>
    </xf>
    <xf numFmtId="0" fontId="30" fillId="0" borderId="87" xfId="0" applyFont="1" applyBorder="1" applyAlignment="1">
      <alignment horizontal="left" vertical="center" wrapText="1"/>
    </xf>
    <xf numFmtId="166" fontId="48" fillId="59" borderId="10" xfId="71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8" fillId="0" borderId="41" xfId="0" applyFont="1" applyBorder="1" applyAlignment="1">
      <alignment horizontal="left" vertical="center" wrapText="1"/>
    </xf>
    <xf numFmtId="0" fontId="48" fillId="0" borderId="0" xfId="0" applyFont="1" applyAlignment="1">
      <alignment vertical="center"/>
    </xf>
    <xf numFmtId="167" fontId="48" fillId="0" borderId="41" xfId="0" applyNumberFormat="1" applyFont="1" applyBorder="1" applyAlignment="1">
      <alignment horizontal="left" vertical="center" wrapText="1"/>
    </xf>
    <xf numFmtId="167" fontId="54" fillId="0" borderId="41" xfId="0" applyNumberFormat="1" applyFont="1" applyBorder="1" applyAlignment="1">
      <alignment horizontal="left" vertical="center" wrapText="1"/>
    </xf>
    <xf numFmtId="0" fontId="49" fillId="0" borderId="10" xfId="0" applyFont="1" applyBorder="1" applyAlignment="1">
      <alignment vertical="top" wrapText="1"/>
    </xf>
    <xf numFmtId="0" fontId="49" fillId="59" borderId="10" xfId="0" applyFont="1" applyFill="1" applyBorder="1" applyAlignment="1">
      <alignment horizontal="center" vertical="top" wrapText="1"/>
    </xf>
    <xf numFmtId="0" fontId="49" fillId="59" borderId="10" xfId="0" applyFont="1" applyFill="1" applyBorder="1" applyAlignment="1">
      <alignment vertical="top" wrapText="1"/>
    </xf>
    <xf numFmtId="0" fontId="49" fillId="0" borderId="10" xfId="0" applyFont="1" applyBorder="1" applyAlignment="1">
      <alignment vertical="center" wrapText="1"/>
    </xf>
    <xf numFmtId="0" fontId="49" fillId="0" borderId="10" xfId="0" applyFont="1" applyBorder="1" applyAlignment="1">
      <alignment horizontal="center" vertical="center" wrapText="1"/>
    </xf>
    <xf numFmtId="166" fontId="48" fillId="0" borderId="10" xfId="15" applyFont="1" applyBorder="1" applyAlignment="1">
      <alignment horizontal="center" vertical="center"/>
    </xf>
    <xf numFmtId="166" fontId="19" fillId="0" borderId="0" xfId="0" applyNumberFormat="1" applyFont="1"/>
    <xf numFmtId="0" fontId="30" fillId="0" borderId="39" xfId="0" applyFont="1" applyBorder="1"/>
    <xf numFmtId="0" fontId="30" fillId="0" borderId="42" xfId="0" applyFont="1" applyBorder="1"/>
    <xf numFmtId="0" fontId="30" fillId="0" borderId="41" xfId="0" applyFont="1" applyBorder="1"/>
    <xf numFmtId="0" fontId="30" fillId="0" borderId="0" xfId="0" applyFont="1"/>
    <xf numFmtId="0" fontId="182" fillId="0" borderId="10" xfId="0" applyFont="1" applyBorder="1" applyAlignment="1">
      <alignment horizontal="left" vertical="top" wrapText="1"/>
    </xf>
    <xf numFmtId="0" fontId="182" fillId="0" borderId="10" xfId="0" applyFont="1" applyBorder="1" applyAlignment="1">
      <alignment vertical="top" wrapText="1"/>
    </xf>
    <xf numFmtId="0" fontId="182" fillId="0" borderId="0" xfId="0" applyFont="1" applyAlignment="1">
      <alignment vertical="top" wrapText="1"/>
    </xf>
    <xf numFmtId="0" fontId="182" fillId="0" borderId="0" xfId="0" applyFont="1" applyAlignment="1">
      <alignment horizontal="left" vertical="top" wrapText="1"/>
    </xf>
    <xf numFmtId="0" fontId="169" fillId="0" borderId="10" xfId="0" applyFont="1" applyBorder="1" applyAlignment="1">
      <alignment horizontal="left" vertical="top" wrapText="1"/>
    </xf>
    <xf numFmtId="0" fontId="169" fillId="0" borderId="0" xfId="0" applyFont="1" applyAlignment="1">
      <alignment horizontal="left" vertical="top" wrapText="1"/>
    </xf>
    <xf numFmtId="0" fontId="167" fillId="0" borderId="0" xfId="0" applyFont="1" applyAlignment="1">
      <alignment horizontal="left" vertical="top" wrapText="1"/>
    </xf>
    <xf numFmtId="0" fontId="49" fillId="59" borderId="10" xfId="1329" applyFont="1" applyFill="1" applyBorder="1" applyAlignment="1">
      <alignment vertical="center" wrapText="1"/>
    </xf>
    <xf numFmtId="168" fontId="30" fillId="59" borderId="57" xfId="386" applyNumberFormat="1" applyFont="1" applyFill="1" applyBorder="1" applyAlignment="1">
      <alignment vertical="center"/>
    </xf>
    <xf numFmtId="168" fontId="48" fillId="59" borderId="57" xfId="386" applyNumberFormat="1" applyFont="1" applyFill="1" applyBorder="1" applyAlignment="1">
      <alignment vertical="center"/>
    </xf>
    <xf numFmtId="0" fontId="28" fillId="59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0" fillId="59" borderId="0" xfId="0" applyFont="1" applyFill="1" applyAlignment="1">
      <alignment vertical="center" wrapText="1"/>
    </xf>
    <xf numFmtId="0" fontId="168" fillId="0" borderId="84" xfId="0" applyFont="1" applyBorder="1" applyAlignment="1">
      <alignment horizontal="center" vertical="top" wrapText="1"/>
    </xf>
    <xf numFmtId="0" fontId="49" fillId="0" borderId="84" xfId="0" applyFont="1" applyBorder="1" applyAlignment="1">
      <alignment horizontal="center" vertical="center" wrapText="1"/>
    </xf>
    <xf numFmtId="0" fontId="168" fillId="0" borderId="84" xfId="603" applyFont="1" applyBorder="1" applyAlignment="1">
      <alignment horizontal="center" vertical="center" wrapText="1"/>
    </xf>
    <xf numFmtId="0" fontId="49" fillId="0" borderId="41" xfId="0" applyFont="1" applyBorder="1" applyAlignment="1">
      <alignment horizontal="center" vertical="center" wrapText="1"/>
    </xf>
    <xf numFmtId="0" fontId="49" fillId="0" borderId="84" xfId="1329" applyFont="1" applyBorder="1" applyAlignment="1">
      <alignment horizontal="center" vertical="center" wrapText="1"/>
    </xf>
    <xf numFmtId="0" fontId="47" fillId="0" borderId="0" xfId="0" applyFont="1" applyAlignment="1">
      <alignment wrapText="1"/>
    </xf>
    <xf numFmtId="166" fontId="185" fillId="0" borderId="57" xfId="71" applyFont="1" applyFill="1" applyBorder="1" applyAlignment="1">
      <alignment horizontal="center" vertical="top"/>
    </xf>
    <xf numFmtId="168" fontId="30" fillId="0" borderId="2" xfId="389" applyNumberFormat="1" applyFont="1" applyFill="1" applyBorder="1" applyAlignment="1">
      <alignment vertical="center" wrapText="1"/>
    </xf>
    <xf numFmtId="0" fontId="19" fillId="0" borderId="57" xfId="0" applyFont="1" applyBorder="1"/>
    <xf numFmtId="168" fontId="23" fillId="0" borderId="0" xfId="14" applyNumberFormat="1" applyFont="1">
      <alignment horizontal="left" vertical="top" wrapText="1"/>
    </xf>
    <xf numFmtId="0" fontId="169" fillId="0" borderId="132" xfId="883" applyFont="1" applyBorder="1" applyAlignment="1">
      <alignment horizontal="right" vertical="top" wrapText="1"/>
    </xf>
    <xf numFmtId="0" fontId="191" fillId="0" borderId="138" xfId="1582" applyFont="1" applyBorder="1">
      <alignment horizontal="left" vertical="top" wrapText="1"/>
    </xf>
    <xf numFmtId="185" fontId="169" fillId="0" borderId="138" xfId="883" applyNumberFormat="1" applyFont="1" applyBorder="1" applyAlignment="1">
      <alignment horizontal="right" vertical="top" wrapText="1"/>
    </xf>
    <xf numFmtId="0" fontId="20" fillId="0" borderId="57" xfId="0" applyFont="1" applyBorder="1" applyAlignment="1">
      <alignment vertical="top" wrapText="1"/>
    </xf>
    <xf numFmtId="168" fontId="30" fillId="0" borderId="14" xfId="8" applyNumberFormat="1" applyFont="1" applyBorder="1" applyAlignment="1">
      <alignment horizontal="center" vertical="center" wrapText="1"/>
    </xf>
    <xf numFmtId="168" fontId="30" fillId="0" borderId="2" xfId="8" applyNumberFormat="1" applyFont="1" applyBorder="1" applyAlignment="1">
      <alignment horizontal="center" vertical="center" wrapText="1"/>
    </xf>
    <xf numFmtId="168" fontId="30" fillId="0" borderId="3" xfId="8" applyNumberFormat="1" applyFont="1" applyBorder="1" applyAlignment="1">
      <alignment horizontal="center" vertical="center" wrapText="1"/>
    </xf>
    <xf numFmtId="168" fontId="48" fillId="0" borderId="14" xfId="386" applyNumberFormat="1" applyFont="1" applyFill="1" applyBorder="1" applyAlignment="1">
      <alignment horizontal="center" vertical="center" wrapText="1"/>
    </xf>
    <xf numFmtId="168" fontId="48" fillId="0" borderId="2" xfId="386" applyNumberFormat="1" applyFont="1" applyFill="1" applyBorder="1" applyAlignment="1">
      <alignment horizontal="center" vertical="center" wrapText="1"/>
    </xf>
    <xf numFmtId="168" fontId="48" fillId="0" borderId="3" xfId="386" applyNumberFormat="1" applyFont="1" applyFill="1" applyBorder="1" applyAlignment="1">
      <alignment horizontal="center" vertical="center" wrapText="1"/>
    </xf>
    <xf numFmtId="168" fontId="48" fillId="0" borderId="14" xfId="8" applyNumberFormat="1" applyFont="1" applyFill="1" applyBorder="1" applyAlignment="1">
      <alignment horizontal="center" vertical="center" wrapText="1"/>
    </xf>
    <xf numFmtId="168" fontId="48" fillId="0" borderId="2" xfId="8" applyNumberFormat="1" applyFont="1" applyFill="1" applyBorder="1" applyAlignment="1">
      <alignment horizontal="center" vertical="center" wrapText="1"/>
    </xf>
    <xf numFmtId="168" fontId="48" fillId="0" borderId="3" xfId="8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49" fillId="0" borderId="1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20" fillId="0" borderId="25" xfId="0" applyFont="1" applyBorder="1" applyAlignment="1">
      <alignment horizontal="center" vertical="top" wrapText="1"/>
    </xf>
    <xf numFmtId="171" fontId="20" fillId="0" borderId="11" xfId="8" applyNumberFormat="1" applyFont="1" applyFill="1" applyBorder="1" applyAlignment="1">
      <alignment horizontal="left"/>
    </xf>
    <xf numFmtId="171" fontId="20" fillId="0" borderId="13" xfId="8" applyNumberFormat="1" applyFont="1" applyFill="1" applyBorder="1" applyAlignment="1">
      <alignment horizontal="left"/>
    </xf>
    <xf numFmtId="0" fontId="49" fillId="0" borderId="14" xfId="0" applyFont="1" applyBorder="1" applyAlignment="1">
      <alignment horizontal="center" vertical="top" wrapText="1"/>
    </xf>
    <xf numFmtId="0" fontId="49" fillId="0" borderId="2" xfId="0" applyFont="1" applyBorder="1" applyAlignment="1">
      <alignment horizontal="center" vertical="top" wrapText="1"/>
    </xf>
    <xf numFmtId="0" fontId="49" fillId="0" borderId="3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49" fillId="0" borderId="11" xfId="0" applyFont="1" applyBorder="1" applyAlignment="1">
      <alignment horizontal="center"/>
    </xf>
    <xf numFmtId="0" fontId="49" fillId="0" borderId="13" xfId="0" applyFont="1" applyBorder="1" applyAlignment="1">
      <alignment horizontal="center"/>
    </xf>
    <xf numFmtId="0" fontId="49" fillId="0" borderId="12" xfId="0" applyFont="1" applyBorder="1" applyAlignment="1">
      <alignment horizontal="center"/>
    </xf>
    <xf numFmtId="0" fontId="30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30" fillId="0" borderId="8" xfId="0" applyFont="1" applyBorder="1" applyAlignment="1">
      <alignment horizontal="center" vertical="top" wrapText="1"/>
    </xf>
    <xf numFmtId="166" fontId="48" fillId="0" borderId="14" xfId="71" applyFont="1" applyFill="1" applyBorder="1" applyAlignment="1">
      <alignment horizontal="center" vertical="center"/>
    </xf>
    <xf numFmtId="166" fontId="48" fillId="0" borderId="2" xfId="71" applyFont="1" applyFill="1" applyBorder="1" applyAlignment="1">
      <alignment horizontal="center" vertical="center"/>
    </xf>
    <xf numFmtId="166" fontId="48" fillId="0" borderId="3" xfId="71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top" wrapText="1"/>
    </xf>
    <xf numFmtId="0" fontId="49" fillId="0" borderId="24" xfId="0" applyFont="1" applyBorder="1" applyAlignment="1">
      <alignment horizontal="center" vertical="top" wrapText="1"/>
    </xf>
    <xf numFmtId="0" fontId="49" fillId="0" borderId="9" xfId="0" applyFont="1" applyBorder="1" applyAlignment="1">
      <alignment horizontal="center" vertical="top" wrapText="1"/>
    </xf>
    <xf numFmtId="0" fontId="49" fillId="0" borderId="2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83" xfId="0" applyFont="1" applyBorder="1" applyAlignment="1">
      <alignment horizontal="center" vertical="top" wrapText="1"/>
    </xf>
    <xf numFmtId="0" fontId="20" fillId="0" borderId="84" xfId="0" applyFont="1" applyBorder="1" applyAlignment="1">
      <alignment horizontal="center" vertical="top" wrapText="1"/>
    </xf>
    <xf numFmtId="0" fontId="168" fillId="0" borderId="90" xfId="0" applyFont="1" applyBorder="1" applyAlignment="1">
      <alignment horizontal="center" vertical="top" wrapText="1"/>
    </xf>
    <xf numFmtId="0" fontId="168" fillId="0" borderId="2" xfId="0" applyFont="1" applyBorder="1" applyAlignment="1">
      <alignment horizontal="center" vertical="top" wrapText="1"/>
    </xf>
    <xf numFmtId="0" fontId="168" fillId="0" borderId="3" xfId="0" applyFont="1" applyBorder="1" applyAlignment="1">
      <alignment horizontal="center" vertical="top" wrapText="1"/>
    </xf>
    <xf numFmtId="166" fontId="168" fillId="59" borderId="90" xfId="15" applyFont="1" applyFill="1" applyBorder="1" applyAlignment="1">
      <alignment horizontal="center" vertical="center"/>
    </xf>
    <xf numFmtId="166" fontId="168" fillId="59" borderId="2" xfId="15" applyFont="1" applyFill="1" applyBorder="1" applyAlignment="1">
      <alignment horizontal="center" vertical="center"/>
    </xf>
    <xf numFmtId="166" fontId="168" fillId="59" borderId="3" xfId="15" applyFont="1" applyFill="1" applyBorder="1" applyAlignment="1">
      <alignment horizontal="center" vertical="center"/>
    </xf>
    <xf numFmtId="0" fontId="168" fillId="0" borderId="58" xfId="0" applyFont="1" applyBorder="1" applyAlignment="1">
      <alignment horizontal="center" vertical="top" wrapText="1"/>
    </xf>
    <xf numFmtId="0" fontId="54" fillId="0" borderId="0" xfId="0" applyFont="1" applyAlignment="1">
      <alignment horizontal="right" vertical="center"/>
    </xf>
    <xf numFmtId="166" fontId="168" fillId="0" borderId="90" xfId="15" applyFont="1" applyFill="1" applyBorder="1" applyAlignment="1">
      <alignment horizontal="center" vertical="center"/>
    </xf>
    <xf numFmtId="166" fontId="168" fillId="0" borderId="2" xfId="15" applyFont="1" applyFill="1" applyBorder="1" applyAlignment="1">
      <alignment horizontal="center" vertical="center"/>
    </xf>
    <xf numFmtId="166" fontId="168" fillId="0" borderId="3" xfId="15" applyFont="1" applyFill="1" applyBorder="1" applyAlignment="1">
      <alignment horizontal="center" vertical="center"/>
    </xf>
    <xf numFmtId="0" fontId="168" fillId="0" borderId="88" xfId="0" applyFont="1" applyBorder="1" applyAlignment="1">
      <alignment horizontal="center" vertical="center" wrapText="1"/>
    </xf>
    <xf numFmtId="0" fontId="168" fillId="0" borderId="89" xfId="0" applyFont="1" applyBorder="1" applyAlignment="1">
      <alignment horizontal="center" vertical="center" wrapText="1"/>
    </xf>
    <xf numFmtId="0" fontId="168" fillId="0" borderId="90" xfId="0" applyFont="1" applyBorder="1" applyAlignment="1">
      <alignment horizontal="center" vertical="center" wrapText="1"/>
    </xf>
    <xf numFmtId="0" fontId="168" fillId="0" borderId="3" xfId="0" applyFont="1" applyBorder="1" applyAlignment="1">
      <alignment horizontal="center" vertical="center" wrapText="1"/>
    </xf>
    <xf numFmtId="0" fontId="182" fillId="0" borderId="0" xfId="0" applyFont="1" applyAlignment="1">
      <alignment horizontal="center" vertical="top" wrapText="1"/>
    </xf>
    <xf numFmtId="0" fontId="168" fillId="0" borderId="57" xfId="0" applyFont="1" applyBorder="1" applyAlignment="1">
      <alignment horizontal="center" vertical="center" wrapText="1"/>
    </xf>
    <xf numFmtId="0" fontId="168" fillId="0" borderId="88" xfId="0" applyFont="1" applyBorder="1" applyAlignment="1">
      <alignment horizontal="center" vertical="top" wrapText="1"/>
    </xf>
    <xf numFmtId="0" fontId="168" fillId="0" borderId="91" xfId="0" applyFont="1" applyBorder="1" applyAlignment="1">
      <alignment horizontal="center" vertical="top" wrapText="1"/>
    </xf>
    <xf numFmtId="0" fontId="168" fillId="0" borderId="89" xfId="0" applyFont="1" applyBorder="1" applyAlignment="1">
      <alignment horizontal="center" vertical="top" wrapText="1"/>
    </xf>
    <xf numFmtId="0" fontId="20" fillId="0" borderId="138" xfId="0" applyFont="1" applyBorder="1" applyAlignment="1">
      <alignment horizontal="center" vertical="top" wrapText="1"/>
    </xf>
    <xf numFmtId="0" fontId="49" fillId="0" borderId="85" xfId="0" applyFont="1" applyBorder="1" applyAlignment="1">
      <alignment horizontal="center" vertical="top" wrapText="1"/>
    </xf>
    <xf numFmtId="168" fontId="48" fillId="0" borderId="58" xfId="389" applyNumberFormat="1" applyFont="1" applyFill="1" applyBorder="1" applyAlignment="1">
      <alignment vertical="center" wrapText="1"/>
    </xf>
    <xf numFmtId="168" fontId="48" fillId="0" borderId="2" xfId="389" applyNumberFormat="1" applyFont="1" applyFill="1" applyBorder="1" applyAlignment="1">
      <alignment vertical="center" wrapText="1"/>
    </xf>
    <xf numFmtId="168" fontId="48" fillId="0" borderId="3" xfId="389" applyNumberFormat="1" applyFont="1" applyFill="1" applyBorder="1" applyAlignment="1">
      <alignment vertical="center" wrapText="1"/>
    </xf>
    <xf numFmtId="0" fontId="30" fillId="0" borderId="58" xfId="0" applyFont="1" applyBorder="1" applyAlignment="1">
      <alignment horizontal="center" vertical="top" wrapText="1"/>
    </xf>
    <xf numFmtId="168" fontId="48" fillId="0" borderId="58" xfId="386" applyNumberFormat="1" applyFont="1" applyFill="1" applyBorder="1" applyAlignment="1">
      <alignment vertical="center" wrapText="1"/>
    </xf>
    <xf numFmtId="168" fontId="48" fillId="0" borderId="2" xfId="386" applyNumberFormat="1" applyFont="1" applyFill="1" applyBorder="1" applyAlignment="1">
      <alignment vertical="center" wrapText="1"/>
    </xf>
    <xf numFmtId="168" fontId="48" fillId="0" borderId="3" xfId="386" applyNumberFormat="1" applyFont="1" applyFill="1" applyBorder="1" applyAlignment="1">
      <alignment vertical="center" wrapText="1"/>
    </xf>
    <xf numFmtId="0" fontId="20" fillId="0" borderId="90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48" fillId="0" borderId="138" xfId="0" applyFont="1" applyBorder="1" applyAlignment="1">
      <alignment horizontal="center" vertical="top" wrapText="1"/>
    </xf>
    <xf numFmtId="0" fontId="30" fillId="0" borderId="138" xfId="0" applyFont="1" applyBorder="1" applyAlignment="1">
      <alignment horizontal="center" vertical="top" wrapText="1"/>
    </xf>
    <xf numFmtId="49" fontId="30" fillId="0" borderId="138" xfId="0" applyNumberFormat="1" applyFont="1" applyBorder="1" applyAlignment="1">
      <alignment horizontal="center" vertical="top" wrapText="1"/>
    </xf>
    <xf numFmtId="0" fontId="49" fillId="0" borderId="57" xfId="0" applyFont="1" applyBorder="1" applyAlignment="1">
      <alignment horizontal="center" vertical="center" wrapText="1"/>
    </xf>
    <xf numFmtId="0" fontId="49" fillId="0" borderId="57" xfId="0" applyFont="1" applyBorder="1" applyAlignment="1">
      <alignment horizontal="center" vertical="top" wrapText="1"/>
    </xf>
    <xf numFmtId="0" fontId="49" fillId="0" borderId="66" xfId="0" applyFont="1" applyBorder="1" applyAlignment="1">
      <alignment horizontal="center" vertical="center" wrapText="1"/>
    </xf>
    <xf numFmtId="0" fontId="180" fillId="0" borderId="0" xfId="0" applyFont="1" applyAlignment="1">
      <alignment horizontal="right" vertical="center" wrapText="1"/>
    </xf>
    <xf numFmtId="0" fontId="20" fillId="59" borderId="0" xfId="0" applyFont="1" applyFill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49" fontId="30" fillId="0" borderId="57" xfId="14" applyNumberFormat="1" applyFont="1" applyBorder="1" applyAlignment="1">
      <alignment horizontal="center" vertical="top" wrapText="1"/>
    </xf>
    <xf numFmtId="49" fontId="30" fillId="0" borderId="66" xfId="14" applyNumberFormat="1" applyFont="1" applyBorder="1" applyAlignment="1">
      <alignment horizontal="center" vertical="top" wrapText="1"/>
    </xf>
    <xf numFmtId="49" fontId="30" fillId="0" borderId="138" xfId="14" applyNumberFormat="1" applyFont="1" applyBorder="1" applyAlignment="1">
      <alignment horizontal="center" vertical="top" wrapText="1"/>
    </xf>
    <xf numFmtId="0" fontId="49" fillId="0" borderId="90" xfId="0" applyFont="1" applyBorder="1" applyAlignment="1">
      <alignment horizontal="center" vertical="top" wrapText="1"/>
    </xf>
    <xf numFmtId="49" fontId="48" fillId="0" borderId="138" xfId="0" applyNumberFormat="1" applyFont="1" applyBorder="1" applyAlignment="1">
      <alignment horizontal="center" vertical="top" wrapText="1"/>
    </xf>
    <xf numFmtId="0" fontId="30" fillId="0" borderId="57" xfId="14" applyFont="1" applyBorder="1" applyAlignment="1">
      <alignment horizontal="center" vertical="top" wrapText="1"/>
    </xf>
    <xf numFmtId="0" fontId="30" fillId="0" borderId="138" xfId="14" applyFont="1" applyBorder="1" applyAlignment="1">
      <alignment horizontal="center" vertical="top" wrapText="1"/>
    </xf>
    <xf numFmtId="0" fontId="48" fillId="0" borderId="57" xfId="14" applyFont="1" applyBorder="1" applyAlignment="1">
      <alignment horizontal="center" vertical="top" wrapText="1"/>
    </xf>
    <xf numFmtId="180" fontId="173" fillId="59" borderId="10" xfId="0" applyNumberFormat="1" applyFont="1" applyFill="1" applyBorder="1" applyAlignment="1">
      <alignment horizontal="center" vertical="center" wrapText="1"/>
    </xf>
    <xf numFmtId="0" fontId="173" fillId="59" borderId="10" xfId="0" applyFont="1" applyFill="1" applyBorder="1" applyAlignment="1">
      <alignment horizontal="center" vertical="center" wrapText="1"/>
    </xf>
    <xf numFmtId="0" fontId="173" fillId="59" borderId="11" xfId="0" applyFont="1" applyFill="1" applyBorder="1" applyAlignment="1">
      <alignment horizontal="center" vertical="center" wrapText="1"/>
    </xf>
    <xf numFmtId="0" fontId="173" fillId="59" borderId="13" xfId="0" applyFont="1" applyFill="1" applyBorder="1" applyAlignment="1">
      <alignment horizontal="center" vertical="center" wrapText="1"/>
    </xf>
    <xf numFmtId="0" fontId="173" fillId="59" borderId="12" xfId="0" applyFont="1" applyFill="1" applyBorder="1" applyAlignment="1">
      <alignment horizontal="center" vertical="center" wrapText="1"/>
    </xf>
    <xf numFmtId="0" fontId="168" fillId="0" borderId="90" xfId="603" applyFont="1" applyBorder="1" applyAlignment="1">
      <alignment horizontal="center" vertical="top" wrapText="1"/>
    </xf>
    <xf numFmtId="0" fontId="168" fillId="0" borderId="2" xfId="603" applyFont="1" applyBorder="1" applyAlignment="1">
      <alignment horizontal="center" vertical="top" wrapText="1"/>
    </xf>
    <xf numFmtId="0" fontId="168" fillId="0" borderId="3" xfId="603" applyFont="1" applyBorder="1" applyAlignment="1">
      <alignment horizontal="center" vertical="top" wrapText="1"/>
    </xf>
    <xf numFmtId="0" fontId="168" fillId="0" borderId="66" xfId="603" applyFont="1" applyBorder="1" applyAlignment="1">
      <alignment horizontal="center" vertical="center" wrapText="1"/>
    </xf>
    <xf numFmtId="0" fontId="30" fillId="59" borderId="82" xfId="1568" applyFont="1" applyFill="1" applyBorder="1" applyAlignment="1">
      <alignment horizontal="center" vertical="center" wrapText="1"/>
    </xf>
    <xf numFmtId="0" fontId="30" fillId="59" borderId="83" xfId="1568" applyFont="1" applyFill="1" applyBorder="1" applyAlignment="1">
      <alignment horizontal="center" vertical="center" wrapText="1"/>
    </xf>
    <xf numFmtId="0" fontId="30" fillId="59" borderId="84" xfId="1568" applyFont="1" applyFill="1" applyBorder="1" applyAlignment="1">
      <alignment horizontal="center" vertical="center" wrapText="1"/>
    </xf>
    <xf numFmtId="0" fontId="30" fillId="0" borderId="125" xfId="879" applyFont="1" applyBorder="1" applyAlignment="1">
      <alignment horizontal="center" vertical="center" wrapText="1"/>
    </xf>
    <xf numFmtId="0" fontId="30" fillId="0" borderId="91" xfId="879" applyFont="1" applyBorder="1" applyAlignment="1">
      <alignment horizontal="center" vertical="center" wrapText="1"/>
    </xf>
    <xf numFmtId="0" fontId="30" fillId="0" borderId="126" xfId="879" applyFont="1" applyBorder="1" applyAlignment="1">
      <alignment horizontal="center" vertical="center" wrapText="1"/>
    </xf>
    <xf numFmtId="0" fontId="20" fillId="0" borderId="82" xfId="0" applyFont="1" applyBorder="1" applyAlignment="1">
      <alignment horizontal="center" vertical="center" wrapText="1"/>
    </xf>
    <xf numFmtId="0" fontId="20" fillId="0" borderId="83" xfId="0" applyFont="1" applyBorder="1" applyAlignment="1">
      <alignment horizontal="center" vertical="center" wrapText="1"/>
    </xf>
    <xf numFmtId="0" fontId="20" fillId="0" borderId="84" xfId="0" applyFont="1" applyBorder="1" applyAlignment="1">
      <alignment horizontal="center" vertical="center" wrapText="1"/>
    </xf>
    <xf numFmtId="0" fontId="30" fillId="60" borderId="82" xfId="0" applyFont="1" applyFill="1" applyBorder="1" applyAlignment="1">
      <alignment horizontal="center" vertical="center"/>
    </xf>
    <xf numFmtId="0" fontId="30" fillId="60" borderId="83" xfId="0" applyFont="1" applyFill="1" applyBorder="1" applyAlignment="1">
      <alignment horizontal="center" vertical="center"/>
    </xf>
    <xf numFmtId="0" fontId="30" fillId="60" borderId="84" xfId="0" applyFont="1" applyFill="1" applyBorder="1" applyAlignment="1">
      <alignment horizontal="center" vertical="center"/>
    </xf>
    <xf numFmtId="0" fontId="180" fillId="0" borderId="0" xfId="0" applyFont="1" applyAlignment="1">
      <alignment horizontal="right"/>
    </xf>
    <xf numFmtId="0" fontId="49" fillId="0" borderId="0" xfId="0" applyFont="1" applyAlignment="1">
      <alignment horizontal="right"/>
    </xf>
    <xf numFmtId="0" fontId="179" fillId="59" borderId="82" xfId="1567" applyFont="1" applyFill="1" applyBorder="1" applyAlignment="1">
      <alignment horizontal="center" vertical="center" wrapText="1"/>
    </xf>
    <xf numFmtId="0" fontId="179" fillId="59" borderId="84" xfId="1567" applyFont="1" applyFill="1" applyBorder="1" applyAlignment="1">
      <alignment horizontal="center" vertical="center" wrapText="1"/>
    </xf>
    <xf numFmtId="0" fontId="179" fillId="59" borderId="57" xfId="1567" applyFont="1" applyFill="1" applyBorder="1" applyAlignment="1">
      <alignment horizontal="center" vertical="center" wrapText="1"/>
    </xf>
    <xf numFmtId="1" fontId="180" fillId="0" borderId="57" xfId="0" applyNumberFormat="1" applyFont="1" applyBorder="1" applyAlignment="1">
      <alignment horizontal="center" vertical="center"/>
    </xf>
    <xf numFmtId="1" fontId="178" fillId="0" borderId="57" xfId="0" applyNumberFormat="1" applyFont="1" applyBorder="1" applyAlignment="1">
      <alignment horizontal="left" vertical="center"/>
    </xf>
    <xf numFmtId="0" fontId="48" fillId="0" borderId="39" xfId="0" applyFont="1" applyBorder="1" applyAlignment="1">
      <alignment horizontal="left" vertical="top" wrapText="1"/>
    </xf>
    <xf numFmtId="0" fontId="48" fillId="0" borderId="41" xfId="0" applyFont="1" applyBorder="1" applyAlignment="1">
      <alignment horizontal="left" vertical="top" wrapText="1"/>
    </xf>
    <xf numFmtId="0" fontId="54" fillId="0" borderId="119" xfId="881" applyFont="1" applyBorder="1">
      <alignment horizontal="left" vertical="top" wrapText="1"/>
    </xf>
    <xf numFmtId="0" fontId="48" fillId="0" borderId="39" xfId="1329" applyFont="1" applyBorder="1" applyAlignment="1">
      <alignment horizontal="left" vertical="top" wrapText="1"/>
    </xf>
    <xf numFmtId="0" fontId="48" fillId="0" borderId="41" xfId="1329" applyFont="1" applyBorder="1" applyAlignment="1">
      <alignment horizontal="left" vertical="top" wrapText="1"/>
    </xf>
    <xf numFmtId="0" fontId="49" fillId="0" borderId="39" xfId="0" applyFont="1" applyBorder="1" applyAlignment="1">
      <alignment horizontal="center" vertical="center"/>
    </xf>
    <xf numFmtId="0" fontId="49" fillId="0" borderId="41" xfId="0" applyFont="1" applyBorder="1" applyAlignment="1">
      <alignment horizontal="center" vertical="center"/>
    </xf>
    <xf numFmtId="0" fontId="54" fillId="0" borderId="125" xfId="0" applyFont="1" applyBorder="1" applyAlignment="1">
      <alignment horizontal="left" vertical="top" wrapText="1"/>
    </xf>
    <xf numFmtId="0" fontId="54" fillId="0" borderId="126" xfId="0" applyFont="1" applyBorder="1" applyAlignment="1">
      <alignment horizontal="left" vertical="top" wrapText="1"/>
    </xf>
    <xf numFmtId="0" fontId="19" fillId="0" borderId="0" xfId="844" applyFont="1" applyAlignment="1">
      <alignment horizontal="right" wrapText="1"/>
    </xf>
    <xf numFmtId="0" fontId="30" fillId="0" borderId="8" xfId="0" applyFont="1" applyBorder="1" applyAlignment="1">
      <alignment horizontal="center" vertical="center"/>
    </xf>
    <xf numFmtId="0" fontId="30" fillId="0" borderId="48" xfId="1329" applyFont="1" applyBorder="1" applyAlignment="1">
      <alignment horizontal="left" vertical="top" wrapText="1"/>
    </xf>
    <xf numFmtId="0" fontId="30" fillId="0" borderId="50" xfId="1329" applyFont="1" applyBorder="1" applyAlignment="1">
      <alignment horizontal="left" vertical="top" wrapText="1"/>
    </xf>
    <xf numFmtId="0" fontId="49" fillId="0" borderId="40" xfId="1329" applyFont="1" applyBorder="1" applyAlignment="1">
      <alignment horizontal="center" vertical="top" wrapText="1"/>
    </xf>
    <xf numFmtId="0" fontId="49" fillId="0" borderId="2" xfId="1329" applyFont="1" applyBorder="1" applyAlignment="1">
      <alignment horizontal="center" vertical="top" wrapText="1"/>
    </xf>
    <xf numFmtId="0" fontId="49" fillId="0" borderId="3" xfId="1329" applyFont="1" applyBorder="1" applyAlignment="1">
      <alignment horizontal="center" vertical="top" wrapText="1"/>
    </xf>
    <xf numFmtId="0" fontId="49" fillId="0" borderId="39" xfId="1329" applyFont="1" applyBorder="1" applyAlignment="1">
      <alignment horizontal="center" vertical="top"/>
    </xf>
    <xf numFmtId="0" fontId="49" fillId="0" borderId="41" xfId="1329" applyFont="1" applyBorder="1" applyAlignment="1">
      <alignment horizontal="center" vertical="top"/>
    </xf>
    <xf numFmtId="0" fontId="30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9" fillId="0" borderId="0" xfId="1329" applyFont="1" applyAlignment="1">
      <alignment horizontal="center" wrapText="1"/>
    </xf>
    <xf numFmtId="0" fontId="30" fillId="0" borderId="8" xfId="1329" applyFont="1" applyBorder="1" applyAlignment="1">
      <alignment horizontal="center" vertical="center"/>
    </xf>
    <xf numFmtId="0" fontId="30" fillId="0" borderId="39" xfId="1329" applyFont="1" applyBorder="1" applyAlignment="1">
      <alignment horizontal="left" vertical="top" wrapText="1"/>
    </xf>
    <xf numFmtId="0" fontId="30" fillId="0" borderId="42" xfId="1329" applyFont="1" applyBorder="1" applyAlignment="1">
      <alignment horizontal="left" vertical="top" wrapText="1"/>
    </xf>
    <xf numFmtId="0" fontId="30" fillId="0" borderId="82" xfId="1329" applyFont="1" applyBorder="1" applyAlignment="1">
      <alignment horizontal="left"/>
    </xf>
    <xf numFmtId="0" fontId="30" fillId="0" borderId="83" xfId="1329" applyFont="1" applyBorder="1" applyAlignment="1">
      <alignment horizontal="left"/>
    </xf>
    <xf numFmtId="0" fontId="30" fillId="0" borderId="84" xfId="1329" applyFont="1" applyBorder="1" applyAlignment="1">
      <alignment horizontal="left"/>
    </xf>
    <xf numFmtId="0" fontId="54" fillId="0" borderId="119" xfId="0" applyFont="1" applyBorder="1" applyAlignment="1">
      <alignment horizontal="left" vertical="top" wrapText="1"/>
    </xf>
    <xf numFmtId="0" fontId="48" fillId="0" borderId="57" xfId="598" applyFont="1" applyBorder="1" applyAlignment="1">
      <alignment horizontal="left" vertical="top" wrapText="1"/>
    </xf>
    <xf numFmtId="0" fontId="48" fillId="58" borderId="56" xfId="595" applyFont="1" applyFill="1" applyBorder="1" applyAlignment="1">
      <alignment horizontal="center" vertical="center" wrapText="1"/>
    </xf>
    <xf numFmtId="0" fontId="48" fillId="58" borderId="60" xfId="595" applyFont="1" applyFill="1" applyBorder="1" applyAlignment="1">
      <alignment horizontal="center" vertical="center" wrapText="1"/>
    </xf>
    <xf numFmtId="0" fontId="48" fillId="58" borderId="59" xfId="595" applyFont="1" applyFill="1" applyBorder="1" applyAlignment="1">
      <alignment horizontal="center" vertical="center" wrapText="1"/>
    </xf>
    <xf numFmtId="0" fontId="30" fillId="58" borderId="56" xfId="595" applyFont="1" applyFill="1" applyBorder="1" applyAlignment="1">
      <alignment horizontal="left" vertical="center" wrapText="1"/>
    </xf>
    <xf numFmtId="0" fontId="30" fillId="58" borderId="60" xfId="595" applyFont="1" applyFill="1" applyBorder="1" applyAlignment="1">
      <alignment horizontal="left" vertical="center" wrapText="1"/>
    </xf>
    <xf numFmtId="0" fontId="30" fillId="58" borderId="59" xfId="595" applyFont="1" applyFill="1" applyBorder="1" applyAlignment="1">
      <alignment horizontal="left" vertical="center" wrapText="1"/>
    </xf>
    <xf numFmtId="0" fontId="30" fillId="58" borderId="56" xfId="595" applyFont="1" applyFill="1" applyBorder="1" applyAlignment="1">
      <alignment horizontal="center" vertical="center" wrapText="1"/>
    </xf>
    <xf numFmtId="0" fontId="30" fillId="58" borderId="60" xfId="595" applyFont="1" applyFill="1" applyBorder="1" applyAlignment="1">
      <alignment horizontal="center" vertical="center" wrapText="1"/>
    </xf>
    <xf numFmtId="0" fontId="30" fillId="58" borderId="59" xfId="595" applyFont="1" applyFill="1" applyBorder="1" applyAlignment="1">
      <alignment horizontal="center" vertical="center" wrapText="1"/>
    </xf>
    <xf numFmtId="0" fontId="30" fillId="58" borderId="56" xfId="595" applyFont="1" applyFill="1" applyBorder="1" applyAlignment="1">
      <alignment horizontal="left" vertical="top" wrapText="1"/>
    </xf>
    <xf numFmtId="0" fontId="30" fillId="58" borderId="60" xfId="595" applyFont="1" applyFill="1" applyBorder="1" applyAlignment="1">
      <alignment horizontal="left" vertical="top" wrapText="1"/>
    </xf>
    <xf numFmtId="0" fontId="30" fillId="58" borderId="59" xfId="595" applyFont="1" applyFill="1" applyBorder="1" applyAlignment="1">
      <alignment horizontal="left" vertical="top" wrapText="1"/>
    </xf>
    <xf numFmtId="0" fontId="54" fillId="0" borderId="0" xfId="0" applyFont="1" applyAlignment="1">
      <alignment horizontal="right"/>
    </xf>
    <xf numFmtId="0" fontId="30" fillId="0" borderId="0" xfId="0" applyFont="1" applyAlignment="1">
      <alignment horizontal="center" vertical="center"/>
    </xf>
    <xf numFmtId="0" fontId="30" fillId="0" borderId="0" xfId="788" applyFont="1" applyAlignment="1">
      <alignment horizontal="center" vertical="center" wrapText="1"/>
    </xf>
    <xf numFmtId="0" fontId="48" fillId="0" borderId="8" xfId="788" applyFont="1" applyBorder="1" applyAlignment="1">
      <alignment horizontal="right" vertical="top" wrapText="1"/>
    </xf>
    <xf numFmtId="0" fontId="48" fillId="58" borderId="57" xfId="595" applyFont="1" applyFill="1" applyBorder="1" applyAlignment="1">
      <alignment horizontal="center" vertical="center" wrapText="1"/>
    </xf>
    <xf numFmtId="0" fontId="48" fillId="58" borderId="58" xfId="595" applyFont="1" applyFill="1" applyBorder="1" applyAlignment="1">
      <alignment horizontal="center" vertical="center" wrapText="1"/>
    </xf>
    <xf numFmtId="0" fontId="48" fillId="58" borderId="3" xfId="595" applyFont="1" applyFill="1" applyBorder="1" applyAlignment="1">
      <alignment horizontal="center" vertical="center" wrapText="1"/>
    </xf>
    <xf numFmtId="185" fontId="169" fillId="0" borderId="132" xfId="883" applyNumberFormat="1" applyFont="1" applyBorder="1" applyAlignment="1">
      <alignment horizontal="right" vertical="top" wrapText="1"/>
    </xf>
  </cellXfs>
  <cellStyles count="4074">
    <cellStyle name="20% - Accent1" xfId="860" builtinId="30" customBuiltin="1"/>
    <cellStyle name="20% - Accent1 10" xfId="884" xr:uid="{00000000-0005-0000-0000-000001000000}"/>
    <cellStyle name="20% - Accent1 10 2" xfId="1355" xr:uid="{00000000-0005-0000-0000-000002000000}"/>
    <cellStyle name="20% - Accent1 10 2 2" xfId="2852" xr:uid="{35C5FD72-02D8-4C04-846B-E86639F44A05}"/>
    <cellStyle name="20% - Accent1 10 3" xfId="1932" xr:uid="{00000000-0005-0000-0000-000003000000}"/>
    <cellStyle name="20% - Accent1 10 4" xfId="2383" xr:uid="{CB51489E-5FA4-43CE-B9E1-5CFBF0D96146}"/>
    <cellStyle name="20% - Accent1 11" xfId="1335" xr:uid="{00000000-0005-0000-0000-000004000000}"/>
    <cellStyle name="20% - Accent1 11 2" xfId="1948" xr:uid="{00000000-0005-0000-0000-000005000000}"/>
    <cellStyle name="20% - Accent1 11 3" xfId="2832" xr:uid="{CB4CD53D-9FD6-41CF-B5DC-ED5706663A36}"/>
    <cellStyle name="20% - Accent1 12" xfId="1570" xr:uid="{00000000-0005-0000-0000-000006000000}"/>
    <cellStyle name="20% - Accent1 12 2" xfId="3065" xr:uid="{93C75F7F-9F3B-4B23-A5FD-5BFD0B11E869}"/>
    <cellStyle name="20% - Accent1 13" xfId="1585" xr:uid="{00000000-0005-0000-0000-000007000000}"/>
    <cellStyle name="20% - Accent1 14" xfId="4061" xr:uid="{C02055AE-F34C-4AF7-8440-87ECA2B97B4F}"/>
    <cellStyle name="20% - Accent1 2" xfId="30" xr:uid="{00000000-0005-0000-0000-000008000000}"/>
    <cellStyle name="20% - Accent1 2 2" xfId="87" xr:uid="{00000000-0005-0000-0000-000009000000}"/>
    <cellStyle name="20% - Accent1 2 2 2" xfId="88" xr:uid="{00000000-0005-0000-0000-00000A000000}"/>
    <cellStyle name="20% - Accent1 2 2 2 2" xfId="956" xr:uid="{00000000-0005-0000-0000-00000B000000}"/>
    <cellStyle name="20% - Accent1 2 2 2 2 2" xfId="2454" xr:uid="{F1F8C8D8-C3A3-4D64-A150-C4A46498B5C3}"/>
    <cellStyle name="20% - Accent1 2 2 2 3" xfId="2069" xr:uid="{EBBA5564-017E-40D5-9069-43F55DFDC090}"/>
    <cellStyle name="20% - Accent1 2 2 3" xfId="955" xr:uid="{00000000-0005-0000-0000-00000C000000}"/>
    <cellStyle name="20% - Accent1 2 2 3 2" xfId="2453" xr:uid="{DD822E22-92A7-417F-9C73-83275A73F1FE}"/>
    <cellStyle name="20% - Accent1 2 2 4" xfId="1677" xr:uid="{00000000-0005-0000-0000-00000D000000}"/>
    <cellStyle name="20% - Accent1 2 2 5" xfId="2068" xr:uid="{5CAF8EDD-9BDF-4D96-8560-F5AC497350D5}"/>
    <cellStyle name="20% - Accent1 2 3" xfId="89" xr:uid="{00000000-0005-0000-0000-00000E000000}"/>
    <cellStyle name="20% - Accent1 2 3 2" xfId="957" xr:uid="{00000000-0005-0000-0000-00000F000000}"/>
    <cellStyle name="20% - Accent1 2 3 2 2" xfId="2455" xr:uid="{42885F9A-EC85-4922-960A-3B3B84DEBEC4}"/>
    <cellStyle name="20% - Accent1 2 3 3" xfId="1756" xr:uid="{00000000-0005-0000-0000-000010000000}"/>
    <cellStyle name="20% - Accent1 2 3 4" xfId="2070" xr:uid="{CE3BE17F-3BEF-4D25-92DF-7BA4EE7330F8}"/>
    <cellStyle name="20% - Accent1 2 4" xfId="90" xr:uid="{00000000-0005-0000-0000-000011000000}"/>
    <cellStyle name="20% - Accent1 2 4 2" xfId="958" xr:uid="{00000000-0005-0000-0000-000012000000}"/>
    <cellStyle name="20% - Accent1 2 4 2 2" xfId="2456" xr:uid="{ED072292-094F-4472-A2F9-D8A3088E169A}"/>
    <cellStyle name="20% - Accent1 2 4 3" xfId="1794" xr:uid="{00000000-0005-0000-0000-000013000000}"/>
    <cellStyle name="20% - Accent1 2 4 4" xfId="2071" xr:uid="{86B07B6B-22D1-426F-BAC3-8C1E21355128}"/>
    <cellStyle name="20% - Accent1 2 5" xfId="86" xr:uid="{00000000-0005-0000-0000-000014000000}"/>
    <cellStyle name="20% - Accent1 2 5 2" xfId="1913" xr:uid="{00000000-0005-0000-0000-000015000000}"/>
    <cellStyle name="20% - Accent1 2 6" xfId="897" xr:uid="{00000000-0005-0000-0000-000016000000}"/>
    <cellStyle name="20% - Accent1 2 6 2" xfId="1368" xr:uid="{00000000-0005-0000-0000-000017000000}"/>
    <cellStyle name="20% - Accent1 2 6 2 2" xfId="2865" xr:uid="{63C06B98-874E-46A1-BAD7-7044394BC29F}"/>
    <cellStyle name="20% - Accent1 2 6 3" xfId="1945" xr:uid="{00000000-0005-0000-0000-000018000000}"/>
    <cellStyle name="20% - Accent1 2 6 4" xfId="2396" xr:uid="{4B1E10BB-42CE-4CC4-88C3-1FD7DA79F9E9}"/>
    <cellStyle name="20% - Accent1 2 7" xfId="1603" xr:uid="{00000000-0005-0000-0000-000019000000}"/>
    <cellStyle name="20% - Accent1 3" xfId="91" xr:uid="{00000000-0005-0000-0000-00001A000000}"/>
    <cellStyle name="20% - Accent1 3 2" xfId="92" xr:uid="{00000000-0005-0000-0000-00001B000000}"/>
    <cellStyle name="20% - Accent1 3 2 2" xfId="959" xr:uid="{00000000-0005-0000-0000-00001C000000}"/>
    <cellStyle name="20% - Accent1 3 2 2 2" xfId="1871" xr:uid="{00000000-0005-0000-0000-00001D000000}"/>
    <cellStyle name="20% - Accent1 3 2 2 3" xfId="2457" xr:uid="{6B63695C-A433-43DA-B29C-0FF4BBBD9C97}"/>
    <cellStyle name="20% - Accent1 3 2 3" xfId="1692" xr:uid="{00000000-0005-0000-0000-00001E000000}"/>
    <cellStyle name="20% - Accent1 3 2 4" xfId="2072" xr:uid="{279A9150-444E-4BEE-A85A-4140814682B4}"/>
    <cellStyle name="20% - Accent1 3 3" xfId="93" xr:uid="{00000000-0005-0000-0000-00001F000000}"/>
    <cellStyle name="20% - Accent1 3 3 2" xfId="960" xr:uid="{00000000-0005-0000-0000-000020000000}"/>
    <cellStyle name="20% - Accent1 3 3 2 2" xfId="2458" xr:uid="{423176A4-21D0-4A9C-986B-61533A8205FE}"/>
    <cellStyle name="20% - Accent1 3 3 3" xfId="1825" xr:uid="{00000000-0005-0000-0000-000021000000}"/>
    <cellStyle name="20% - Accent1 3 3 4" xfId="2073" xr:uid="{22F24DBA-8E59-4703-B1E7-47C153E19DA0}"/>
    <cellStyle name="20% - Accent1 3 4" xfId="1623" xr:uid="{00000000-0005-0000-0000-000022000000}"/>
    <cellStyle name="20% - Accent1 4" xfId="94" xr:uid="{00000000-0005-0000-0000-000023000000}"/>
    <cellStyle name="20% - Accent1 4 2" xfId="95" xr:uid="{00000000-0005-0000-0000-000024000000}"/>
    <cellStyle name="20% - Accent1 4 2 2" xfId="961" xr:uid="{00000000-0005-0000-0000-000025000000}"/>
    <cellStyle name="20% - Accent1 4 2 2 2" xfId="2459" xr:uid="{B1B6EB52-1417-4C86-B525-04A4C05CA941}"/>
    <cellStyle name="20% - Accent1 4 2 3" xfId="1711" xr:uid="{00000000-0005-0000-0000-000026000000}"/>
    <cellStyle name="20% - Accent1 4 2 4" xfId="2074" xr:uid="{DFC829E4-8925-4E27-A700-38875D5861C9}"/>
    <cellStyle name="20% - Accent1 4 3" xfId="96" xr:uid="{00000000-0005-0000-0000-000027000000}"/>
    <cellStyle name="20% - Accent1 4 3 2" xfId="962" xr:uid="{00000000-0005-0000-0000-000028000000}"/>
    <cellStyle name="20% - Accent1 4 3 2 2" xfId="2460" xr:uid="{6E6E281D-F26C-4F77-8672-A4F15288FC11}"/>
    <cellStyle name="20% - Accent1 4 3 3" xfId="1846" xr:uid="{00000000-0005-0000-0000-000029000000}"/>
    <cellStyle name="20% - Accent1 4 3 4" xfId="2075" xr:uid="{8276ECB6-2E21-43DB-B436-F6189B20891A}"/>
    <cellStyle name="20% - Accent1 4 4" xfId="1643" xr:uid="{00000000-0005-0000-0000-00002A000000}"/>
    <cellStyle name="20% - Accent1 5" xfId="97" xr:uid="{00000000-0005-0000-0000-00002B000000}"/>
    <cellStyle name="20% - Accent1 5 2" xfId="98" xr:uid="{00000000-0005-0000-0000-00002C000000}"/>
    <cellStyle name="20% - Accent1 5 2 2" xfId="964" xr:uid="{00000000-0005-0000-0000-00002D000000}"/>
    <cellStyle name="20% - Accent1 5 2 2 2" xfId="2462" xr:uid="{70DF68BE-3895-42C3-93A5-D67AB377E6C1}"/>
    <cellStyle name="20% - Accent1 5 2 3" xfId="2077" xr:uid="{D2E80BE1-ED8B-42C6-A9C0-9F0098F5339A}"/>
    <cellStyle name="20% - Accent1 5 3" xfId="963" xr:uid="{00000000-0005-0000-0000-00002E000000}"/>
    <cellStyle name="20% - Accent1 5 3 2" xfId="2461" xr:uid="{54909AF7-C0F0-48F0-A022-4C5AA75A9E80}"/>
    <cellStyle name="20% - Accent1 5 4" xfId="1664" xr:uid="{00000000-0005-0000-0000-00002F000000}"/>
    <cellStyle name="20% - Accent1 5 5" xfId="2076" xr:uid="{AED4BA67-65EC-40EE-A7FE-EC16B7D22A7B}"/>
    <cellStyle name="20% - Accent1 6" xfId="99" xr:uid="{00000000-0005-0000-0000-000030000000}"/>
    <cellStyle name="20% - Accent1 6 2" xfId="100" xr:uid="{00000000-0005-0000-0000-000031000000}"/>
    <cellStyle name="20% - Accent1 6 2 2" xfId="966" xr:uid="{00000000-0005-0000-0000-000032000000}"/>
    <cellStyle name="20% - Accent1 6 2 2 2" xfId="2464" xr:uid="{291F5B27-C479-46D7-B14B-84BB219F1DC0}"/>
    <cellStyle name="20% - Accent1 6 2 3" xfId="2079" xr:uid="{148A148E-B451-4B19-AD83-6FBB3D289850}"/>
    <cellStyle name="20% - Accent1 6 3" xfId="965" xr:uid="{00000000-0005-0000-0000-000033000000}"/>
    <cellStyle name="20% - Accent1 6 3 2" xfId="2463" xr:uid="{8A4CAD42-8548-44B3-BECC-546309947C0A}"/>
    <cellStyle name="20% - Accent1 6 4" xfId="1730" xr:uid="{00000000-0005-0000-0000-000034000000}"/>
    <cellStyle name="20% - Accent1 6 5" xfId="2078" xr:uid="{CE01DF9C-B1BD-418E-8DAC-BE06C2C58DB9}"/>
    <cellStyle name="20% - Accent1 7" xfId="101" xr:uid="{00000000-0005-0000-0000-000035000000}"/>
    <cellStyle name="20% - Accent1 7 2" xfId="102" xr:uid="{00000000-0005-0000-0000-000036000000}"/>
    <cellStyle name="20% - Accent1 7 2 2" xfId="968" xr:uid="{00000000-0005-0000-0000-000037000000}"/>
    <cellStyle name="20% - Accent1 7 2 2 2" xfId="2466" xr:uid="{AC34411B-E262-4377-A5AF-BB29F5B468EB}"/>
    <cellStyle name="20% - Accent1 7 2 3" xfId="2081" xr:uid="{D3624EF5-4DD4-4B85-B13D-642B9514BD61}"/>
    <cellStyle name="20% - Accent1 7 3" xfId="967" xr:uid="{00000000-0005-0000-0000-000038000000}"/>
    <cellStyle name="20% - Accent1 7 3 2" xfId="2465" xr:uid="{9576E6C3-C498-43B4-BF36-FE651EBC0964}"/>
    <cellStyle name="20% - Accent1 7 4" xfId="1743" xr:uid="{00000000-0005-0000-0000-000039000000}"/>
    <cellStyle name="20% - Accent1 7 5" xfId="2080" xr:uid="{58C072EF-B723-4400-999D-76FD8C2B87C3}"/>
    <cellStyle name="20% - Accent1 8" xfId="103" xr:uid="{00000000-0005-0000-0000-00003A000000}"/>
    <cellStyle name="20% - Accent1 8 2" xfId="969" xr:uid="{00000000-0005-0000-0000-00003B000000}"/>
    <cellStyle name="20% - Accent1 8 2 2" xfId="2467" xr:uid="{CFF2A622-FA13-4E0D-9753-C5D9294A7C73}"/>
    <cellStyle name="20% - Accent1 8 3" xfId="1900" xr:uid="{00000000-0005-0000-0000-00003C000000}"/>
    <cellStyle name="20% - Accent1 8 4" xfId="2082" xr:uid="{B6F20CE2-6701-4ED3-972D-E346EA8876E3}"/>
    <cellStyle name="20% - Accent1 9" xfId="104" xr:uid="{00000000-0005-0000-0000-00003D000000}"/>
    <cellStyle name="20% - Accent1 9 2" xfId="1926" xr:uid="{00000000-0005-0000-0000-00003E000000}"/>
    <cellStyle name="20% - Accent2" xfId="863" builtinId="34" customBuiltin="1"/>
    <cellStyle name="20% - Accent2 10" xfId="886" xr:uid="{00000000-0005-0000-0000-000040000000}"/>
    <cellStyle name="20% - Accent2 10 2" xfId="1357" xr:uid="{00000000-0005-0000-0000-000041000000}"/>
    <cellStyle name="20% - Accent2 10 2 2" xfId="2854" xr:uid="{9044298E-CA03-4CD0-847B-DA373D3EACD3}"/>
    <cellStyle name="20% - Accent2 10 3" xfId="1934" xr:uid="{00000000-0005-0000-0000-000042000000}"/>
    <cellStyle name="20% - Accent2 10 4" xfId="2385" xr:uid="{CA5EDFED-4BD1-443D-9D56-A1FC41BBB034}"/>
    <cellStyle name="20% - Accent2 11" xfId="1337" xr:uid="{00000000-0005-0000-0000-000043000000}"/>
    <cellStyle name="20% - Accent2 11 2" xfId="1951" xr:uid="{00000000-0005-0000-0000-000044000000}"/>
    <cellStyle name="20% - Accent2 11 3" xfId="2834" xr:uid="{13102713-F6D4-4575-BF5D-9AD99238D3BB}"/>
    <cellStyle name="20% - Accent2 12" xfId="1571" xr:uid="{00000000-0005-0000-0000-000045000000}"/>
    <cellStyle name="20% - Accent2 12 2" xfId="3066" xr:uid="{346BCCAB-48A5-4220-B0AD-2254035B8CBD}"/>
    <cellStyle name="20% - Accent2 13" xfId="1586" xr:uid="{00000000-0005-0000-0000-000046000000}"/>
    <cellStyle name="20% - Accent2 14" xfId="4062" xr:uid="{194C00C5-E43B-422D-92EC-084889E1B5FF}"/>
    <cellStyle name="20% - Accent2 2" xfId="31" xr:uid="{00000000-0005-0000-0000-000047000000}"/>
    <cellStyle name="20% - Accent2 2 2" xfId="106" xr:uid="{00000000-0005-0000-0000-000048000000}"/>
    <cellStyle name="20% - Accent2 2 2 2" xfId="107" xr:uid="{00000000-0005-0000-0000-000049000000}"/>
    <cellStyle name="20% - Accent2 2 2 2 2" xfId="972" xr:uid="{00000000-0005-0000-0000-00004A000000}"/>
    <cellStyle name="20% - Accent2 2 2 2 2 2" xfId="2470" xr:uid="{FE396DD8-663F-4500-A868-210B6AD092E4}"/>
    <cellStyle name="20% - Accent2 2 2 2 3" xfId="2084" xr:uid="{C734099F-4DB1-4523-91D2-0533902F0C03}"/>
    <cellStyle name="20% - Accent2 2 2 3" xfId="971" xr:uid="{00000000-0005-0000-0000-00004B000000}"/>
    <cellStyle name="20% - Accent2 2 2 3 2" xfId="2469" xr:uid="{E438448B-07C1-4E8A-A9A1-AB2D3A25AAC2}"/>
    <cellStyle name="20% - Accent2 2 2 4" xfId="1678" xr:uid="{00000000-0005-0000-0000-00004C000000}"/>
    <cellStyle name="20% - Accent2 2 2 5" xfId="2083" xr:uid="{95E46F77-52F9-44C3-8369-99096AAD5DB9}"/>
    <cellStyle name="20% - Accent2 2 3" xfId="108" xr:uid="{00000000-0005-0000-0000-00004D000000}"/>
    <cellStyle name="20% - Accent2 2 3 2" xfId="973" xr:uid="{00000000-0005-0000-0000-00004E000000}"/>
    <cellStyle name="20% - Accent2 2 3 2 2" xfId="2471" xr:uid="{17D576AF-A0A5-43B6-A2F6-1A718893B9D8}"/>
    <cellStyle name="20% - Accent2 2 3 3" xfId="1758" xr:uid="{00000000-0005-0000-0000-00004F000000}"/>
    <cellStyle name="20% - Accent2 2 3 4" xfId="2085" xr:uid="{11D9379D-75F4-4453-9C15-541DBD155FF4}"/>
    <cellStyle name="20% - Accent2 2 4" xfId="109" xr:uid="{00000000-0005-0000-0000-000050000000}"/>
    <cellStyle name="20% - Accent2 2 4 2" xfId="974" xr:uid="{00000000-0005-0000-0000-000051000000}"/>
    <cellStyle name="20% - Accent2 2 4 2 2" xfId="2472" xr:uid="{0BB7B72F-3F4B-40CA-8381-4864A0096776}"/>
    <cellStyle name="20% - Accent2 2 4 3" xfId="1795" xr:uid="{00000000-0005-0000-0000-000052000000}"/>
    <cellStyle name="20% - Accent2 2 4 4" xfId="2086" xr:uid="{14896A9B-CB01-4675-9267-1D80E6FE4359}"/>
    <cellStyle name="20% - Accent2 2 5" xfId="105" xr:uid="{00000000-0005-0000-0000-000053000000}"/>
    <cellStyle name="20% - Accent2 2 5 2" xfId="1915" xr:uid="{00000000-0005-0000-0000-000054000000}"/>
    <cellStyle name="20% - Accent2 2 6" xfId="899" xr:uid="{00000000-0005-0000-0000-000055000000}"/>
    <cellStyle name="20% - Accent2 2 6 2" xfId="1370" xr:uid="{00000000-0005-0000-0000-000056000000}"/>
    <cellStyle name="20% - Accent2 2 6 2 2" xfId="2867" xr:uid="{471C2F33-B2C3-41F0-B873-4963A6B919D6}"/>
    <cellStyle name="20% - Accent2 2 6 3" xfId="1972" xr:uid="{00000000-0005-0000-0000-000057000000}"/>
    <cellStyle name="20% - Accent2 2 6 4" xfId="2398" xr:uid="{C503B151-9501-4993-9C9E-31190A41D4B7}"/>
    <cellStyle name="20% - Accent2 2 7" xfId="1604" xr:uid="{00000000-0005-0000-0000-000058000000}"/>
    <cellStyle name="20% - Accent2 3" xfId="110" xr:uid="{00000000-0005-0000-0000-000059000000}"/>
    <cellStyle name="20% - Accent2 3 2" xfId="111" xr:uid="{00000000-0005-0000-0000-00005A000000}"/>
    <cellStyle name="20% - Accent2 3 2 2" xfId="976" xr:uid="{00000000-0005-0000-0000-00005B000000}"/>
    <cellStyle name="20% - Accent2 3 2 2 2" xfId="1873" xr:uid="{00000000-0005-0000-0000-00005C000000}"/>
    <cellStyle name="20% - Accent2 3 2 2 3" xfId="2474" xr:uid="{9AFFED2C-0185-4FED-AD2C-C1808292F39C}"/>
    <cellStyle name="20% - Accent2 3 2 3" xfId="1695" xr:uid="{00000000-0005-0000-0000-00005D000000}"/>
    <cellStyle name="20% - Accent2 3 2 4" xfId="2087" xr:uid="{F22B47F3-98A6-4A6A-A2CD-D784C410C690}"/>
    <cellStyle name="20% - Accent2 3 3" xfId="112" xr:uid="{00000000-0005-0000-0000-00005E000000}"/>
    <cellStyle name="20% - Accent2 3 3 2" xfId="977" xr:uid="{00000000-0005-0000-0000-00005F000000}"/>
    <cellStyle name="20% - Accent2 3 3 2 2" xfId="2475" xr:uid="{A1CE0907-3193-432A-A4C0-72D9D2F2BA6B}"/>
    <cellStyle name="20% - Accent2 3 3 3" xfId="1827" xr:uid="{00000000-0005-0000-0000-000060000000}"/>
    <cellStyle name="20% - Accent2 3 3 4" xfId="2088" xr:uid="{3D1CEB80-EEF5-42A4-B794-2985DCB28FEE}"/>
    <cellStyle name="20% - Accent2 3 4" xfId="1626" xr:uid="{00000000-0005-0000-0000-000061000000}"/>
    <cellStyle name="20% - Accent2 4" xfId="113" xr:uid="{00000000-0005-0000-0000-000062000000}"/>
    <cellStyle name="20% - Accent2 4 2" xfId="114" xr:uid="{00000000-0005-0000-0000-000063000000}"/>
    <cellStyle name="20% - Accent2 4 2 2" xfId="978" xr:uid="{00000000-0005-0000-0000-000064000000}"/>
    <cellStyle name="20% - Accent2 4 2 2 2" xfId="2476" xr:uid="{8D650A7B-9A82-40DB-AA2E-455E9A90584F}"/>
    <cellStyle name="20% - Accent2 4 2 3" xfId="1714" xr:uid="{00000000-0005-0000-0000-000065000000}"/>
    <cellStyle name="20% - Accent2 4 2 4" xfId="2089" xr:uid="{BE70B93A-9837-440B-AB5A-F3317A60B58D}"/>
    <cellStyle name="20% - Accent2 4 3" xfId="115" xr:uid="{00000000-0005-0000-0000-000066000000}"/>
    <cellStyle name="20% - Accent2 4 3 2" xfId="979" xr:uid="{00000000-0005-0000-0000-000067000000}"/>
    <cellStyle name="20% - Accent2 4 3 2 2" xfId="2477" xr:uid="{5F1616B1-91E7-46CF-9E17-4DB37E97472D}"/>
    <cellStyle name="20% - Accent2 4 3 3" xfId="1848" xr:uid="{00000000-0005-0000-0000-000068000000}"/>
    <cellStyle name="20% - Accent2 4 3 4" xfId="2090" xr:uid="{6AFA4452-1AB2-472A-BDC6-19EBC45EA63F}"/>
    <cellStyle name="20% - Accent2 4 4" xfId="1646" xr:uid="{00000000-0005-0000-0000-000069000000}"/>
    <cellStyle name="20% - Accent2 5" xfId="116" xr:uid="{00000000-0005-0000-0000-00006A000000}"/>
    <cellStyle name="20% - Accent2 5 2" xfId="117" xr:uid="{00000000-0005-0000-0000-00006B000000}"/>
    <cellStyle name="20% - Accent2 5 2 2" xfId="981" xr:uid="{00000000-0005-0000-0000-00006C000000}"/>
    <cellStyle name="20% - Accent2 5 2 2 2" xfId="2479" xr:uid="{7031DF32-B83D-43FB-A73C-A353DF216B5A}"/>
    <cellStyle name="20% - Accent2 5 2 3" xfId="2092" xr:uid="{B0C77F4D-3252-4033-BA78-492A545417BE}"/>
    <cellStyle name="20% - Accent2 5 3" xfId="980" xr:uid="{00000000-0005-0000-0000-00006D000000}"/>
    <cellStyle name="20% - Accent2 5 3 2" xfId="2478" xr:uid="{7B7809B2-E657-49C5-9A45-42ED9DE33537}"/>
    <cellStyle name="20% - Accent2 5 4" xfId="1666" xr:uid="{00000000-0005-0000-0000-00006E000000}"/>
    <cellStyle name="20% - Accent2 5 5" xfId="2091" xr:uid="{F0DA5414-0195-431D-94CD-8884B59F0269}"/>
    <cellStyle name="20% - Accent2 6" xfId="118" xr:uid="{00000000-0005-0000-0000-00006F000000}"/>
    <cellStyle name="20% - Accent2 6 2" xfId="119" xr:uid="{00000000-0005-0000-0000-000070000000}"/>
    <cellStyle name="20% - Accent2 6 2 2" xfId="983" xr:uid="{00000000-0005-0000-0000-000071000000}"/>
    <cellStyle name="20% - Accent2 6 2 2 2" xfId="2481" xr:uid="{F4E216A3-8986-4A31-9A9E-BB0E18904205}"/>
    <cellStyle name="20% - Accent2 6 2 3" xfId="2094" xr:uid="{F724BEA5-A108-409C-A73E-3C435BFA53F2}"/>
    <cellStyle name="20% - Accent2 6 3" xfId="982" xr:uid="{00000000-0005-0000-0000-000072000000}"/>
    <cellStyle name="20% - Accent2 6 3 2" xfId="2480" xr:uid="{B2930F3A-C1A5-4184-86BF-01E3946790A8}"/>
    <cellStyle name="20% - Accent2 6 4" xfId="1732" xr:uid="{00000000-0005-0000-0000-000073000000}"/>
    <cellStyle name="20% - Accent2 6 5" xfId="2093" xr:uid="{AB6C41E5-0850-42A5-A0B4-DCD0D2EB72E3}"/>
    <cellStyle name="20% - Accent2 7" xfId="120" xr:uid="{00000000-0005-0000-0000-000074000000}"/>
    <cellStyle name="20% - Accent2 7 2" xfId="121" xr:uid="{00000000-0005-0000-0000-000075000000}"/>
    <cellStyle name="20% - Accent2 7 2 2" xfId="985" xr:uid="{00000000-0005-0000-0000-000076000000}"/>
    <cellStyle name="20% - Accent2 7 2 2 2" xfId="2483" xr:uid="{4BB6FDC3-6CFD-4CA6-97C0-6EB158629FA0}"/>
    <cellStyle name="20% - Accent2 7 2 3" xfId="2096" xr:uid="{7F080C35-DC8A-4D3E-9835-D3033133980A}"/>
    <cellStyle name="20% - Accent2 7 3" xfId="984" xr:uid="{00000000-0005-0000-0000-000077000000}"/>
    <cellStyle name="20% - Accent2 7 3 2" xfId="2482" xr:uid="{0E9BFCA3-3A58-44D5-A2B3-593BEDC8357B}"/>
    <cellStyle name="20% - Accent2 7 4" xfId="1745" xr:uid="{00000000-0005-0000-0000-000078000000}"/>
    <cellStyle name="20% - Accent2 7 5" xfId="2095" xr:uid="{046CE948-E35E-41EA-BB91-9C765B73F791}"/>
    <cellStyle name="20% - Accent2 8" xfId="122" xr:uid="{00000000-0005-0000-0000-000079000000}"/>
    <cellStyle name="20% - Accent2 8 2" xfId="986" xr:uid="{00000000-0005-0000-0000-00007A000000}"/>
    <cellStyle name="20% - Accent2 8 2 2" xfId="2484" xr:uid="{2EE05521-58EA-450F-94C5-D7F98362AC08}"/>
    <cellStyle name="20% - Accent2 8 3" xfId="1902" xr:uid="{00000000-0005-0000-0000-00007B000000}"/>
    <cellStyle name="20% - Accent2 8 4" xfId="2097" xr:uid="{C8AFEF88-3664-4156-801D-6054C5425487}"/>
    <cellStyle name="20% - Accent2 9" xfId="123" xr:uid="{00000000-0005-0000-0000-00007C000000}"/>
    <cellStyle name="20% - Accent2 9 2" xfId="1927" xr:uid="{00000000-0005-0000-0000-00007D000000}"/>
    <cellStyle name="20% - Accent3" xfId="866" builtinId="38" customBuiltin="1"/>
    <cellStyle name="20% - Accent3 10" xfId="888" xr:uid="{00000000-0005-0000-0000-00007F000000}"/>
    <cellStyle name="20% - Accent3 10 2" xfId="1359" xr:uid="{00000000-0005-0000-0000-000080000000}"/>
    <cellStyle name="20% - Accent3 10 2 2" xfId="2856" xr:uid="{EE7A58FC-5F86-452C-B2D4-55380CAD4B2C}"/>
    <cellStyle name="20% - Accent3 10 3" xfId="1936" xr:uid="{00000000-0005-0000-0000-000081000000}"/>
    <cellStyle name="20% - Accent3 10 4" xfId="2387" xr:uid="{AFC637D5-DE3B-46F9-9AA2-CA8EB85E1658}"/>
    <cellStyle name="20% - Accent3 11" xfId="1339" xr:uid="{00000000-0005-0000-0000-000082000000}"/>
    <cellStyle name="20% - Accent3 11 2" xfId="1954" xr:uid="{00000000-0005-0000-0000-000083000000}"/>
    <cellStyle name="20% - Accent3 11 3" xfId="2836" xr:uid="{B597FA4F-704D-4A48-95D4-7511C546DE59}"/>
    <cellStyle name="20% - Accent3 12" xfId="1572" xr:uid="{00000000-0005-0000-0000-000084000000}"/>
    <cellStyle name="20% - Accent3 12 2" xfId="3067" xr:uid="{7604C9D6-D71A-4FC8-BD20-D427E7F98DAA}"/>
    <cellStyle name="20% - Accent3 13" xfId="1587" xr:uid="{00000000-0005-0000-0000-000085000000}"/>
    <cellStyle name="20% - Accent3 14" xfId="4063" xr:uid="{6D3FF1CF-2B8B-4C14-844A-A381B140401C}"/>
    <cellStyle name="20% - Accent3 2" xfId="32" xr:uid="{00000000-0005-0000-0000-000086000000}"/>
    <cellStyle name="20% - Accent3 2 2" xfId="125" xr:uid="{00000000-0005-0000-0000-000087000000}"/>
    <cellStyle name="20% - Accent3 2 2 2" xfId="126" xr:uid="{00000000-0005-0000-0000-000088000000}"/>
    <cellStyle name="20% - Accent3 2 2 2 2" xfId="990" xr:uid="{00000000-0005-0000-0000-000089000000}"/>
    <cellStyle name="20% - Accent3 2 2 2 2 2" xfId="2488" xr:uid="{CB11C6B2-387E-43E1-BAF3-BD780EB7A594}"/>
    <cellStyle name="20% - Accent3 2 2 2 3" xfId="2099" xr:uid="{12555AC3-626F-4D27-952B-5DABE1CE79EA}"/>
    <cellStyle name="20% - Accent3 2 2 3" xfId="989" xr:uid="{00000000-0005-0000-0000-00008A000000}"/>
    <cellStyle name="20% - Accent3 2 2 3 2" xfId="2487" xr:uid="{EC03B388-A2BC-4C56-91FF-F37E1D0D6F7E}"/>
    <cellStyle name="20% - Accent3 2 2 4" xfId="1679" xr:uid="{00000000-0005-0000-0000-00008B000000}"/>
    <cellStyle name="20% - Accent3 2 2 5" xfId="2098" xr:uid="{1E74E411-BF31-429E-90A7-864B268B05C6}"/>
    <cellStyle name="20% - Accent3 2 3" xfId="127" xr:uid="{00000000-0005-0000-0000-00008C000000}"/>
    <cellStyle name="20% - Accent3 2 3 2" xfId="991" xr:uid="{00000000-0005-0000-0000-00008D000000}"/>
    <cellStyle name="20% - Accent3 2 3 2 2" xfId="2489" xr:uid="{9B229D92-F079-4790-A081-F932654FA2B6}"/>
    <cellStyle name="20% - Accent3 2 3 3" xfId="1760" xr:uid="{00000000-0005-0000-0000-00008E000000}"/>
    <cellStyle name="20% - Accent3 2 3 4" xfId="2100" xr:uid="{3C5C1449-DC4A-4300-B3A2-BE418A5CADD5}"/>
    <cellStyle name="20% - Accent3 2 4" xfId="128" xr:uid="{00000000-0005-0000-0000-00008F000000}"/>
    <cellStyle name="20% - Accent3 2 4 2" xfId="992" xr:uid="{00000000-0005-0000-0000-000090000000}"/>
    <cellStyle name="20% - Accent3 2 4 2 2" xfId="2490" xr:uid="{05BB4342-5745-4731-829E-D2513FB6DA85}"/>
    <cellStyle name="20% - Accent3 2 4 3" xfId="1796" xr:uid="{00000000-0005-0000-0000-000091000000}"/>
    <cellStyle name="20% - Accent3 2 4 4" xfId="2101" xr:uid="{1ADAF7CE-843A-4969-AD98-F06A754BB1C9}"/>
    <cellStyle name="20% - Accent3 2 5" xfId="124" xr:uid="{00000000-0005-0000-0000-000092000000}"/>
    <cellStyle name="20% - Accent3 2 5 2" xfId="1917" xr:uid="{00000000-0005-0000-0000-000093000000}"/>
    <cellStyle name="20% - Accent3 2 6" xfId="901" xr:uid="{00000000-0005-0000-0000-000094000000}"/>
    <cellStyle name="20% - Accent3 2 6 2" xfId="1372" xr:uid="{00000000-0005-0000-0000-000095000000}"/>
    <cellStyle name="20% - Accent3 2 6 2 2" xfId="2869" xr:uid="{3BBB772D-6507-41A8-92C5-14A3E89C86D9}"/>
    <cellStyle name="20% - Accent3 2 6 3" xfId="1969" xr:uid="{00000000-0005-0000-0000-000096000000}"/>
    <cellStyle name="20% - Accent3 2 6 4" xfId="2400" xr:uid="{93838DBC-0E72-4178-873E-E55638BCEDD0}"/>
    <cellStyle name="20% - Accent3 2 7" xfId="1605" xr:uid="{00000000-0005-0000-0000-000097000000}"/>
    <cellStyle name="20% - Accent3 3" xfId="129" xr:uid="{00000000-0005-0000-0000-000098000000}"/>
    <cellStyle name="20% - Accent3 3 2" xfId="130" xr:uid="{00000000-0005-0000-0000-000099000000}"/>
    <cellStyle name="20% - Accent3 3 2 2" xfId="993" xr:uid="{00000000-0005-0000-0000-00009A000000}"/>
    <cellStyle name="20% - Accent3 3 2 2 2" xfId="1875" xr:uid="{00000000-0005-0000-0000-00009B000000}"/>
    <cellStyle name="20% - Accent3 3 2 2 3" xfId="2491" xr:uid="{41FEFAAE-2BFF-4BBD-BB32-5C9854D31970}"/>
    <cellStyle name="20% - Accent3 3 2 3" xfId="1698" xr:uid="{00000000-0005-0000-0000-00009C000000}"/>
    <cellStyle name="20% - Accent3 3 2 4" xfId="2102" xr:uid="{0DCE11AF-5487-4472-B1BC-7804218E80D1}"/>
    <cellStyle name="20% - Accent3 3 3" xfId="131" xr:uid="{00000000-0005-0000-0000-00009D000000}"/>
    <cellStyle name="20% - Accent3 3 3 2" xfId="994" xr:uid="{00000000-0005-0000-0000-00009E000000}"/>
    <cellStyle name="20% - Accent3 3 3 2 2" xfId="2492" xr:uid="{BAF102D3-F337-461F-B895-4CAF9687BFE1}"/>
    <cellStyle name="20% - Accent3 3 3 3" xfId="1829" xr:uid="{00000000-0005-0000-0000-00009F000000}"/>
    <cellStyle name="20% - Accent3 3 3 4" xfId="2103" xr:uid="{E404EB61-E89E-4F0F-9553-9DB756E196B9}"/>
    <cellStyle name="20% - Accent3 3 4" xfId="1629" xr:uid="{00000000-0005-0000-0000-0000A0000000}"/>
    <cellStyle name="20% - Accent3 4" xfId="132" xr:uid="{00000000-0005-0000-0000-0000A1000000}"/>
    <cellStyle name="20% - Accent3 4 2" xfId="133" xr:uid="{00000000-0005-0000-0000-0000A2000000}"/>
    <cellStyle name="20% - Accent3 4 2 2" xfId="995" xr:uid="{00000000-0005-0000-0000-0000A3000000}"/>
    <cellStyle name="20% - Accent3 4 2 2 2" xfId="2493" xr:uid="{B5A81577-1BD9-43E5-9A08-43EC5959659D}"/>
    <cellStyle name="20% - Accent3 4 2 3" xfId="1717" xr:uid="{00000000-0005-0000-0000-0000A4000000}"/>
    <cellStyle name="20% - Accent3 4 2 4" xfId="2104" xr:uid="{AD49E6A8-59AE-4AC4-A6AB-3F0310AC1996}"/>
    <cellStyle name="20% - Accent3 4 3" xfId="134" xr:uid="{00000000-0005-0000-0000-0000A5000000}"/>
    <cellStyle name="20% - Accent3 4 3 2" xfId="996" xr:uid="{00000000-0005-0000-0000-0000A6000000}"/>
    <cellStyle name="20% - Accent3 4 3 2 2" xfId="2494" xr:uid="{0FFBBBDA-76EF-41C5-BD8F-5ABC9B3ADF03}"/>
    <cellStyle name="20% - Accent3 4 3 3" xfId="1850" xr:uid="{00000000-0005-0000-0000-0000A7000000}"/>
    <cellStyle name="20% - Accent3 4 3 4" xfId="2105" xr:uid="{BE28FEC2-E07F-44C5-A4E0-2CA3FD847532}"/>
    <cellStyle name="20% - Accent3 4 4" xfId="1649" xr:uid="{00000000-0005-0000-0000-0000A8000000}"/>
    <cellStyle name="20% - Accent3 5" xfId="135" xr:uid="{00000000-0005-0000-0000-0000A9000000}"/>
    <cellStyle name="20% - Accent3 5 2" xfId="136" xr:uid="{00000000-0005-0000-0000-0000AA000000}"/>
    <cellStyle name="20% - Accent3 5 2 2" xfId="998" xr:uid="{00000000-0005-0000-0000-0000AB000000}"/>
    <cellStyle name="20% - Accent3 5 2 2 2" xfId="2496" xr:uid="{52DE6F96-8971-468A-8A13-A73DB5350CF7}"/>
    <cellStyle name="20% - Accent3 5 2 3" xfId="2107" xr:uid="{D0E99BAA-270C-4EFB-8874-E76D6FD8242C}"/>
    <cellStyle name="20% - Accent3 5 3" xfId="997" xr:uid="{00000000-0005-0000-0000-0000AC000000}"/>
    <cellStyle name="20% - Accent3 5 3 2" xfId="2495" xr:uid="{44174C2A-1F2A-4256-97AE-D2B2A8A6B7A5}"/>
    <cellStyle name="20% - Accent3 5 4" xfId="1668" xr:uid="{00000000-0005-0000-0000-0000AD000000}"/>
    <cellStyle name="20% - Accent3 5 5" xfId="2106" xr:uid="{1D3B2EA2-CC5E-440E-A880-11CB8A0899AE}"/>
    <cellStyle name="20% - Accent3 6" xfId="137" xr:uid="{00000000-0005-0000-0000-0000AE000000}"/>
    <cellStyle name="20% - Accent3 6 2" xfId="138" xr:uid="{00000000-0005-0000-0000-0000AF000000}"/>
    <cellStyle name="20% - Accent3 6 2 2" xfId="1000" xr:uid="{00000000-0005-0000-0000-0000B0000000}"/>
    <cellStyle name="20% - Accent3 6 2 2 2" xfId="2498" xr:uid="{295D1CC6-2ECF-4BDC-A772-70531177E1C8}"/>
    <cellStyle name="20% - Accent3 6 2 3" xfId="2109" xr:uid="{DAED54D4-5748-48DC-B469-43237054B931}"/>
    <cellStyle name="20% - Accent3 6 3" xfId="999" xr:uid="{00000000-0005-0000-0000-0000B1000000}"/>
    <cellStyle name="20% - Accent3 6 3 2" xfId="2497" xr:uid="{38843FC0-ED6C-43DC-AAA9-7574052277F8}"/>
    <cellStyle name="20% - Accent3 6 4" xfId="1734" xr:uid="{00000000-0005-0000-0000-0000B2000000}"/>
    <cellStyle name="20% - Accent3 6 5" xfId="2108" xr:uid="{53717A23-EA87-46FB-860E-E7CDECCE1EB9}"/>
    <cellStyle name="20% - Accent3 7" xfId="139" xr:uid="{00000000-0005-0000-0000-0000B3000000}"/>
    <cellStyle name="20% - Accent3 7 2" xfId="140" xr:uid="{00000000-0005-0000-0000-0000B4000000}"/>
    <cellStyle name="20% - Accent3 7 2 2" xfId="1002" xr:uid="{00000000-0005-0000-0000-0000B5000000}"/>
    <cellStyle name="20% - Accent3 7 2 2 2" xfId="2500" xr:uid="{1408800F-AF9B-43D4-B161-3766A67CC765}"/>
    <cellStyle name="20% - Accent3 7 2 3" xfId="2111" xr:uid="{806B324C-0F5A-4A13-80CD-ED4CAB0A9C30}"/>
    <cellStyle name="20% - Accent3 7 3" xfId="1001" xr:uid="{00000000-0005-0000-0000-0000B6000000}"/>
    <cellStyle name="20% - Accent3 7 3 2" xfId="2499" xr:uid="{BF97962D-50B6-4074-8BFD-BFA1FCC7695C}"/>
    <cellStyle name="20% - Accent3 7 4" xfId="1747" xr:uid="{00000000-0005-0000-0000-0000B7000000}"/>
    <cellStyle name="20% - Accent3 7 5" xfId="2110" xr:uid="{D68DCC9D-CA35-4E07-80C6-00B29BAFE2D5}"/>
    <cellStyle name="20% - Accent3 8" xfId="141" xr:uid="{00000000-0005-0000-0000-0000B8000000}"/>
    <cellStyle name="20% - Accent3 8 2" xfId="1003" xr:uid="{00000000-0005-0000-0000-0000B9000000}"/>
    <cellStyle name="20% - Accent3 8 2 2" xfId="2501" xr:uid="{A88D52CC-CDD1-4298-89F4-983ABFB9FCD0}"/>
    <cellStyle name="20% - Accent3 8 3" xfId="1904" xr:uid="{00000000-0005-0000-0000-0000BA000000}"/>
    <cellStyle name="20% - Accent3 8 4" xfId="2112" xr:uid="{C710C83F-3FFE-4E9D-BB93-A76FA8F79CDA}"/>
    <cellStyle name="20% - Accent3 9" xfId="142" xr:uid="{00000000-0005-0000-0000-0000BB000000}"/>
    <cellStyle name="20% - Accent3 9 2" xfId="1928" xr:uid="{00000000-0005-0000-0000-0000BC000000}"/>
    <cellStyle name="20% - Accent4" xfId="869" builtinId="42" customBuiltin="1"/>
    <cellStyle name="20% - Accent4 10" xfId="890" xr:uid="{00000000-0005-0000-0000-0000BE000000}"/>
    <cellStyle name="20% - Accent4 10 2" xfId="1361" xr:uid="{00000000-0005-0000-0000-0000BF000000}"/>
    <cellStyle name="20% - Accent4 10 2 2" xfId="2858" xr:uid="{8B66618B-B1AA-4E6D-A670-BEE1BFB07E31}"/>
    <cellStyle name="20% - Accent4 10 3" xfId="1938" xr:uid="{00000000-0005-0000-0000-0000C0000000}"/>
    <cellStyle name="20% - Accent4 10 4" xfId="2389" xr:uid="{F35AEB25-0000-4237-BE18-E945BF26187E}"/>
    <cellStyle name="20% - Accent4 11" xfId="1341" xr:uid="{00000000-0005-0000-0000-0000C1000000}"/>
    <cellStyle name="20% - Accent4 11 2" xfId="1957" xr:uid="{00000000-0005-0000-0000-0000C2000000}"/>
    <cellStyle name="20% - Accent4 11 3" xfId="2838" xr:uid="{090B6D6F-03F8-48B4-95D2-6E63F1E09B40}"/>
    <cellStyle name="20% - Accent4 12" xfId="1573" xr:uid="{00000000-0005-0000-0000-0000C3000000}"/>
    <cellStyle name="20% - Accent4 12 2" xfId="3068" xr:uid="{207F2C34-822C-49D5-A2ED-145D1A101E94}"/>
    <cellStyle name="20% - Accent4 13" xfId="1588" xr:uid="{00000000-0005-0000-0000-0000C4000000}"/>
    <cellStyle name="20% - Accent4 14" xfId="4064" xr:uid="{4561C258-0148-4D33-8E0C-ADC54FE4FF97}"/>
    <cellStyle name="20% - Accent4 2" xfId="33" xr:uid="{00000000-0005-0000-0000-0000C5000000}"/>
    <cellStyle name="20% - Accent4 2 2" xfId="144" xr:uid="{00000000-0005-0000-0000-0000C6000000}"/>
    <cellStyle name="20% - Accent4 2 2 2" xfId="145" xr:uid="{00000000-0005-0000-0000-0000C7000000}"/>
    <cellStyle name="20% - Accent4 2 2 2 2" xfId="1005" xr:uid="{00000000-0005-0000-0000-0000C8000000}"/>
    <cellStyle name="20% - Accent4 2 2 2 2 2" xfId="2503" xr:uid="{F44A9B0B-81A0-4293-AA82-3061136EBBE9}"/>
    <cellStyle name="20% - Accent4 2 2 2 3" xfId="2114" xr:uid="{17362102-B1A0-430C-A351-08337CE62A5F}"/>
    <cellStyle name="20% - Accent4 2 2 3" xfId="1004" xr:uid="{00000000-0005-0000-0000-0000C9000000}"/>
    <cellStyle name="20% - Accent4 2 2 3 2" xfId="2502" xr:uid="{CAC57A1E-D969-4A9F-84F8-158E8D05A0B0}"/>
    <cellStyle name="20% - Accent4 2 2 4" xfId="1680" xr:uid="{00000000-0005-0000-0000-0000CA000000}"/>
    <cellStyle name="20% - Accent4 2 2 5" xfId="2113" xr:uid="{5B16A957-AC75-471F-A2D8-B9B090C48366}"/>
    <cellStyle name="20% - Accent4 2 3" xfId="146" xr:uid="{00000000-0005-0000-0000-0000CB000000}"/>
    <cellStyle name="20% - Accent4 2 3 2" xfId="1006" xr:uid="{00000000-0005-0000-0000-0000CC000000}"/>
    <cellStyle name="20% - Accent4 2 3 2 2" xfId="2504" xr:uid="{8CB6F203-F40A-4A1B-97B9-BA90B12B5E27}"/>
    <cellStyle name="20% - Accent4 2 3 3" xfId="1762" xr:uid="{00000000-0005-0000-0000-0000CD000000}"/>
    <cellStyle name="20% - Accent4 2 3 4" xfId="2115" xr:uid="{77D5E719-46FF-4A19-AEBF-67CC1E18BF2F}"/>
    <cellStyle name="20% - Accent4 2 4" xfId="147" xr:uid="{00000000-0005-0000-0000-0000CE000000}"/>
    <cellStyle name="20% - Accent4 2 4 2" xfId="1007" xr:uid="{00000000-0005-0000-0000-0000CF000000}"/>
    <cellStyle name="20% - Accent4 2 4 2 2" xfId="2505" xr:uid="{9A53746E-CC67-4D2E-BA4E-06CDE76E189F}"/>
    <cellStyle name="20% - Accent4 2 4 3" xfId="1797" xr:uid="{00000000-0005-0000-0000-0000D0000000}"/>
    <cellStyle name="20% - Accent4 2 4 4" xfId="2116" xr:uid="{3B696666-711F-4D6E-9E3D-C482F1A0ADE6}"/>
    <cellStyle name="20% - Accent4 2 5" xfId="143" xr:uid="{00000000-0005-0000-0000-0000D1000000}"/>
    <cellStyle name="20% - Accent4 2 5 2" xfId="1919" xr:uid="{00000000-0005-0000-0000-0000D2000000}"/>
    <cellStyle name="20% - Accent4 2 6" xfId="903" xr:uid="{00000000-0005-0000-0000-0000D3000000}"/>
    <cellStyle name="20% - Accent4 2 6 2" xfId="1374" xr:uid="{00000000-0005-0000-0000-0000D4000000}"/>
    <cellStyle name="20% - Accent4 2 6 2 2" xfId="2871" xr:uid="{392E333A-E671-4733-8F75-E4A1759CCF9C}"/>
    <cellStyle name="20% - Accent4 2 6 3" xfId="1974" xr:uid="{00000000-0005-0000-0000-0000D5000000}"/>
    <cellStyle name="20% - Accent4 2 6 4" xfId="2402" xr:uid="{4F6783B5-163C-411D-AA4D-0C205663C567}"/>
    <cellStyle name="20% - Accent4 2 7" xfId="1606" xr:uid="{00000000-0005-0000-0000-0000D6000000}"/>
    <cellStyle name="20% - Accent4 3" xfId="148" xr:uid="{00000000-0005-0000-0000-0000D7000000}"/>
    <cellStyle name="20% - Accent4 3 2" xfId="149" xr:uid="{00000000-0005-0000-0000-0000D8000000}"/>
    <cellStyle name="20% - Accent4 3 2 2" xfId="1008" xr:uid="{00000000-0005-0000-0000-0000D9000000}"/>
    <cellStyle name="20% - Accent4 3 2 2 2" xfId="1877" xr:uid="{00000000-0005-0000-0000-0000DA000000}"/>
    <cellStyle name="20% - Accent4 3 2 2 3" xfId="2506" xr:uid="{85CE423E-666B-4736-936A-2CA6C8B380D9}"/>
    <cellStyle name="20% - Accent4 3 2 3" xfId="1701" xr:uid="{00000000-0005-0000-0000-0000DB000000}"/>
    <cellStyle name="20% - Accent4 3 2 4" xfId="2117" xr:uid="{8636C3A0-9339-4131-9829-BE81D80B0465}"/>
    <cellStyle name="20% - Accent4 3 3" xfId="150" xr:uid="{00000000-0005-0000-0000-0000DC000000}"/>
    <cellStyle name="20% - Accent4 3 3 2" xfId="1009" xr:uid="{00000000-0005-0000-0000-0000DD000000}"/>
    <cellStyle name="20% - Accent4 3 3 2 2" xfId="2507" xr:uid="{1593588E-9D1D-4E6E-A8B8-54F2BF961D60}"/>
    <cellStyle name="20% - Accent4 3 3 3" xfId="1831" xr:uid="{00000000-0005-0000-0000-0000DE000000}"/>
    <cellStyle name="20% - Accent4 3 3 4" xfId="2118" xr:uid="{29194B70-BE95-4EA5-B76A-02E5D33E26A3}"/>
    <cellStyle name="20% - Accent4 3 4" xfId="1632" xr:uid="{00000000-0005-0000-0000-0000DF000000}"/>
    <cellStyle name="20% - Accent4 4" xfId="151" xr:uid="{00000000-0005-0000-0000-0000E0000000}"/>
    <cellStyle name="20% - Accent4 4 2" xfId="152" xr:uid="{00000000-0005-0000-0000-0000E1000000}"/>
    <cellStyle name="20% - Accent4 4 2 2" xfId="1010" xr:uid="{00000000-0005-0000-0000-0000E2000000}"/>
    <cellStyle name="20% - Accent4 4 2 2 2" xfId="2508" xr:uid="{8D31DC7F-8950-49D4-B5D2-792A488C7136}"/>
    <cellStyle name="20% - Accent4 4 2 3" xfId="1720" xr:uid="{00000000-0005-0000-0000-0000E3000000}"/>
    <cellStyle name="20% - Accent4 4 2 4" xfId="2119" xr:uid="{6EECF0F9-9EAF-4240-99E2-C53692F19F24}"/>
    <cellStyle name="20% - Accent4 4 3" xfId="153" xr:uid="{00000000-0005-0000-0000-0000E4000000}"/>
    <cellStyle name="20% - Accent4 4 3 2" xfId="1011" xr:uid="{00000000-0005-0000-0000-0000E5000000}"/>
    <cellStyle name="20% - Accent4 4 3 2 2" xfId="2509" xr:uid="{20C3FFB1-D3B0-4E13-AD74-FC4E7FD8E516}"/>
    <cellStyle name="20% - Accent4 4 3 3" xfId="1852" xr:uid="{00000000-0005-0000-0000-0000E6000000}"/>
    <cellStyle name="20% - Accent4 4 3 4" xfId="2120" xr:uid="{623B3C59-349F-4F8B-BE06-F82686F9DAB0}"/>
    <cellStyle name="20% - Accent4 4 4" xfId="1652" xr:uid="{00000000-0005-0000-0000-0000E7000000}"/>
    <cellStyle name="20% - Accent4 5" xfId="154" xr:uid="{00000000-0005-0000-0000-0000E8000000}"/>
    <cellStyle name="20% - Accent4 5 2" xfId="155" xr:uid="{00000000-0005-0000-0000-0000E9000000}"/>
    <cellStyle name="20% - Accent4 5 2 2" xfId="1013" xr:uid="{00000000-0005-0000-0000-0000EA000000}"/>
    <cellStyle name="20% - Accent4 5 2 2 2" xfId="2511" xr:uid="{575939CD-4CFD-425A-BD01-43AE860F063A}"/>
    <cellStyle name="20% - Accent4 5 2 3" xfId="2122" xr:uid="{AFFE7196-0616-4AE1-B261-0FF68563AC82}"/>
    <cellStyle name="20% - Accent4 5 3" xfId="1012" xr:uid="{00000000-0005-0000-0000-0000EB000000}"/>
    <cellStyle name="20% - Accent4 5 3 2" xfId="2510" xr:uid="{0FB62A3D-20A7-4253-9999-F1916CDC577C}"/>
    <cellStyle name="20% - Accent4 5 4" xfId="1670" xr:uid="{00000000-0005-0000-0000-0000EC000000}"/>
    <cellStyle name="20% - Accent4 5 5" xfId="2121" xr:uid="{3FA9F91E-AC7C-4198-848C-1401D3D07533}"/>
    <cellStyle name="20% - Accent4 6" xfId="156" xr:uid="{00000000-0005-0000-0000-0000ED000000}"/>
    <cellStyle name="20% - Accent4 6 2" xfId="157" xr:uid="{00000000-0005-0000-0000-0000EE000000}"/>
    <cellStyle name="20% - Accent4 6 2 2" xfId="1015" xr:uid="{00000000-0005-0000-0000-0000EF000000}"/>
    <cellStyle name="20% - Accent4 6 2 2 2" xfId="2513" xr:uid="{ABE0202C-260F-4149-98FC-FD8585292C22}"/>
    <cellStyle name="20% - Accent4 6 2 3" xfId="2124" xr:uid="{25459836-D3B8-44D0-9503-AEA36ED631A9}"/>
    <cellStyle name="20% - Accent4 6 3" xfId="1014" xr:uid="{00000000-0005-0000-0000-0000F0000000}"/>
    <cellStyle name="20% - Accent4 6 3 2" xfId="2512" xr:uid="{23BD71C0-71BE-4DF1-8F98-0CB4481A7DCC}"/>
    <cellStyle name="20% - Accent4 6 4" xfId="1736" xr:uid="{00000000-0005-0000-0000-0000F1000000}"/>
    <cellStyle name="20% - Accent4 6 5" xfId="2123" xr:uid="{A62F8406-C3F5-460E-823F-5ADBDF7DD84B}"/>
    <cellStyle name="20% - Accent4 7" xfId="158" xr:uid="{00000000-0005-0000-0000-0000F2000000}"/>
    <cellStyle name="20% - Accent4 7 2" xfId="159" xr:uid="{00000000-0005-0000-0000-0000F3000000}"/>
    <cellStyle name="20% - Accent4 7 2 2" xfId="1017" xr:uid="{00000000-0005-0000-0000-0000F4000000}"/>
    <cellStyle name="20% - Accent4 7 2 2 2" xfId="2515" xr:uid="{718280C8-9DD5-4D92-8538-33BCA1F78B1F}"/>
    <cellStyle name="20% - Accent4 7 2 3" xfId="2126" xr:uid="{707E709D-35C3-4A2C-BA10-4F9E0FBF3302}"/>
    <cellStyle name="20% - Accent4 7 3" xfId="1016" xr:uid="{00000000-0005-0000-0000-0000F5000000}"/>
    <cellStyle name="20% - Accent4 7 3 2" xfId="2514" xr:uid="{79CD2BFC-9A78-4A0A-9060-FD8DEB641D3F}"/>
    <cellStyle name="20% - Accent4 7 4" xfId="1749" xr:uid="{00000000-0005-0000-0000-0000F6000000}"/>
    <cellStyle name="20% - Accent4 7 5" xfId="2125" xr:uid="{6BAA334E-440C-4798-8109-03FC4C996551}"/>
    <cellStyle name="20% - Accent4 8" xfId="160" xr:uid="{00000000-0005-0000-0000-0000F7000000}"/>
    <cellStyle name="20% - Accent4 8 2" xfId="1018" xr:uid="{00000000-0005-0000-0000-0000F8000000}"/>
    <cellStyle name="20% - Accent4 8 2 2" xfId="2516" xr:uid="{BC641FF0-1AC4-465A-AFA1-EE52713C2C34}"/>
    <cellStyle name="20% - Accent4 8 3" xfId="1906" xr:uid="{00000000-0005-0000-0000-0000F9000000}"/>
    <cellStyle name="20% - Accent4 8 4" xfId="2127" xr:uid="{02235329-C718-422D-948D-DAB50BEA3BC3}"/>
    <cellStyle name="20% - Accent4 9" xfId="161" xr:uid="{00000000-0005-0000-0000-0000FA000000}"/>
    <cellStyle name="20% - Accent4 9 2" xfId="1930" xr:uid="{00000000-0005-0000-0000-0000FB000000}"/>
    <cellStyle name="20% - Accent5" xfId="872" builtinId="46" customBuiltin="1"/>
    <cellStyle name="20% - Accent5 10" xfId="1940" xr:uid="{00000000-0005-0000-0000-0000FD000000}"/>
    <cellStyle name="20% - Accent5 11" xfId="1960" xr:uid="{00000000-0005-0000-0000-0000FE000000}"/>
    <cellStyle name="20% - Accent5 12" xfId="4065" xr:uid="{C46CCD3D-47D5-464D-BA1B-5A84701BB223}"/>
    <cellStyle name="20% - Accent5 2" xfId="34" xr:uid="{00000000-0005-0000-0000-0000FF000000}"/>
    <cellStyle name="20% - Accent5 2 2" xfId="163" xr:uid="{00000000-0005-0000-0000-000000010000}"/>
    <cellStyle name="20% - Accent5 2 2 2" xfId="1021" xr:uid="{00000000-0005-0000-0000-000001010000}"/>
    <cellStyle name="20% - Accent5 2 2 2 2" xfId="2519" xr:uid="{9E1E3CAC-C4E9-4967-816B-E9FE54937BD1}"/>
    <cellStyle name="20% - Accent5 2 2 3" xfId="1681" xr:uid="{00000000-0005-0000-0000-000002010000}"/>
    <cellStyle name="20% - Accent5 2 2 4" xfId="2128" xr:uid="{A9769AC5-2677-49BE-91F7-9806D3CB0636}"/>
    <cellStyle name="20% - Accent5 2 3" xfId="164" xr:uid="{00000000-0005-0000-0000-000003010000}"/>
    <cellStyle name="20% - Accent5 2 3 2" xfId="1022" xr:uid="{00000000-0005-0000-0000-000004010000}"/>
    <cellStyle name="20% - Accent5 2 3 2 2" xfId="2520" xr:uid="{78CA0340-C373-46CE-8882-BA8C2E8D9026}"/>
    <cellStyle name="20% - Accent5 2 3 3" xfId="1764" xr:uid="{00000000-0005-0000-0000-000005010000}"/>
    <cellStyle name="20% - Accent5 2 3 4" xfId="2129" xr:uid="{114DCB6B-0BD6-4FB6-952D-045347CB71AD}"/>
    <cellStyle name="20% - Accent5 2 4" xfId="162" xr:uid="{00000000-0005-0000-0000-000006010000}"/>
    <cellStyle name="20% - Accent5 2 5" xfId="905" xr:uid="{00000000-0005-0000-0000-000007010000}"/>
    <cellStyle name="20% - Accent5 2 5 2" xfId="1376" xr:uid="{00000000-0005-0000-0000-000008010000}"/>
    <cellStyle name="20% - Accent5 2 5 2 2" xfId="2873" xr:uid="{0A03A313-791C-4AF3-850F-89A67E1F9042}"/>
    <cellStyle name="20% - Accent5 2 5 3" xfId="1921" xr:uid="{00000000-0005-0000-0000-000009010000}"/>
    <cellStyle name="20% - Accent5 2 5 4" xfId="2404" xr:uid="{B075039C-4221-43A6-9489-3AD7EDD2878A}"/>
    <cellStyle name="20% - Accent5 2 6" xfId="1976" xr:uid="{00000000-0005-0000-0000-00000A010000}"/>
    <cellStyle name="20% - Accent5 2 7" xfId="1607" xr:uid="{00000000-0005-0000-0000-00000B010000}"/>
    <cellStyle name="20% - Accent5 3" xfId="165" xr:uid="{00000000-0005-0000-0000-00000C010000}"/>
    <cellStyle name="20% - Accent5 3 2" xfId="166" xr:uid="{00000000-0005-0000-0000-00000D010000}"/>
    <cellStyle name="20% - Accent5 3 2 2" xfId="1024" xr:uid="{00000000-0005-0000-0000-00000E010000}"/>
    <cellStyle name="20% - Accent5 3 2 2 2" xfId="1879" xr:uid="{00000000-0005-0000-0000-00000F010000}"/>
    <cellStyle name="20% - Accent5 3 2 2 3" xfId="2522" xr:uid="{875A1FB6-61F0-4091-AB77-89E06FA4C57E}"/>
    <cellStyle name="20% - Accent5 3 2 3" xfId="1704" xr:uid="{00000000-0005-0000-0000-000010010000}"/>
    <cellStyle name="20% - Accent5 3 2 4" xfId="2130" xr:uid="{CEC80722-D389-448B-A8AE-5DAA60870673}"/>
    <cellStyle name="20% - Accent5 3 3" xfId="1833" xr:uid="{00000000-0005-0000-0000-000011010000}"/>
    <cellStyle name="20% - Accent5 3 4" xfId="1635" xr:uid="{00000000-0005-0000-0000-000012010000}"/>
    <cellStyle name="20% - Accent5 4" xfId="167" xr:uid="{00000000-0005-0000-0000-000013010000}"/>
    <cellStyle name="20% - Accent5 4 2" xfId="1723" xr:uid="{00000000-0005-0000-0000-000014010000}"/>
    <cellStyle name="20% - Accent5 4 3" xfId="1854" xr:uid="{00000000-0005-0000-0000-000015010000}"/>
    <cellStyle name="20% - Accent5 4 4" xfId="1655" xr:uid="{00000000-0005-0000-0000-000016010000}"/>
    <cellStyle name="20% - Accent5 5" xfId="168" xr:uid="{00000000-0005-0000-0000-000017010000}"/>
    <cellStyle name="20% - Accent5 5 2" xfId="1672" xr:uid="{00000000-0005-0000-0000-000018010000}"/>
    <cellStyle name="20% - Accent5 6" xfId="892" xr:uid="{00000000-0005-0000-0000-000019010000}"/>
    <cellStyle name="20% - Accent5 6 2" xfId="1363" xr:uid="{00000000-0005-0000-0000-00001A010000}"/>
    <cellStyle name="20% - Accent5 6 2 2" xfId="2860" xr:uid="{3EB8935C-53C5-4D4E-A6A9-E2DEF3CEFE06}"/>
    <cellStyle name="20% - Accent5 6 3" xfId="1738" xr:uid="{00000000-0005-0000-0000-00001B010000}"/>
    <cellStyle name="20% - Accent5 6 4" xfId="2391" xr:uid="{F57E8FBB-2545-4B31-A7C9-3886BE81422B}"/>
    <cellStyle name="20% - Accent5 7" xfId="1344" xr:uid="{00000000-0005-0000-0000-00001C010000}"/>
    <cellStyle name="20% - Accent5 7 2" xfId="1751" xr:uid="{00000000-0005-0000-0000-00001D010000}"/>
    <cellStyle name="20% - Accent5 7 3" xfId="2841" xr:uid="{864760E3-4E13-4A1E-8DBF-90979AE84874}"/>
    <cellStyle name="20% - Accent5 8" xfId="1574" xr:uid="{00000000-0005-0000-0000-00001E010000}"/>
    <cellStyle name="20% - Accent5 8 2" xfId="1908" xr:uid="{00000000-0005-0000-0000-00001F010000}"/>
    <cellStyle name="20% - Accent5 8 3" xfId="3069" xr:uid="{412EADE7-1CEC-4695-B2B1-965B9B2DA599}"/>
    <cellStyle name="20% - Accent5 9" xfId="1589" xr:uid="{00000000-0005-0000-0000-000020010000}"/>
    <cellStyle name="20% - Accent6" xfId="875" builtinId="50" customBuiltin="1"/>
    <cellStyle name="20% - Accent6 10" xfId="1942" xr:uid="{00000000-0005-0000-0000-000022010000}"/>
    <cellStyle name="20% - Accent6 11" xfId="1963" xr:uid="{00000000-0005-0000-0000-000023010000}"/>
    <cellStyle name="20% - Accent6 12" xfId="4066" xr:uid="{B4E152D4-08C9-457D-A48B-A7631D9D2D12}"/>
    <cellStyle name="20% - Accent6 2" xfId="35" xr:uid="{00000000-0005-0000-0000-000024010000}"/>
    <cellStyle name="20% - Accent6 2 2" xfId="170" xr:uid="{00000000-0005-0000-0000-000025010000}"/>
    <cellStyle name="20% - Accent6 2 2 2" xfId="1028" xr:uid="{00000000-0005-0000-0000-000026010000}"/>
    <cellStyle name="20% - Accent6 2 2 2 2" xfId="2526" xr:uid="{A10B75FE-B102-4DA4-BF25-F2EAFFBA6D9A}"/>
    <cellStyle name="20% - Accent6 2 2 3" xfId="1682" xr:uid="{00000000-0005-0000-0000-000027010000}"/>
    <cellStyle name="20% - Accent6 2 2 4" xfId="2131" xr:uid="{A2587357-6C53-4727-84E5-A9E18680DB5E}"/>
    <cellStyle name="20% - Accent6 2 3" xfId="171" xr:uid="{00000000-0005-0000-0000-000028010000}"/>
    <cellStyle name="20% - Accent6 2 3 2" xfId="1029" xr:uid="{00000000-0005-0000-0000-000029010000}"/>
    <cellStyle name="20% - Accent6 2 3 2 2" xfId="2527" xr:uid="{BEA6E59C-5ED5-4BFD-B3D4-33C5C012F33E}"/>
    <cellStyle name="20% - Accent6 2 3 3" xfId="1766" xr:uid="{00000000-0005-0000-0000-00002A010000}"/>
    <cellStyle name="20% - Accent6 2 3 4" xfId="2132" xr:uid="{DEFC46C3-F3A1-41F3-803C-91957F9FEAD9}"/>
    <cellStyle name="20% - Accent6 2 4" xfId="169" xr:uid="{00000000-0005-0000-0000-00002B010000}"/>
    <cellStyle name="20% - Accent6 2 5" xfId="907" xr:uid="{00000000-0005-0000-0000-00002C010000}"/>
    <cellStyle name="20% - Accent6 2 5 2" xfId="1378" xr:uid="{00000000-0005-0000-0000-00002D010000}"/>
    <cellStyle name="20% - Accent6 2 5 2 2" xfId="2875" xr:uid="{E458491B-003F-4F91-9DDC-8DC35D47E754}"/>
    <cellStyle name="20% - Accent6 2 5 3" xfId="1923" xr:uid="{00000000-0005-0000-0000-00002E010000}"/>
    <cellStyle name="20% - Accent6 2 5 4" xfId="2406" xr:uid="{5022237F-F296-4A38-A827-2506BCACA3B2}"/>
    <cellStyle name="20% - Accent6 2 6" xfId="1978" xr:uid="{00000000-0005-0000-0000-00002F010000}"/>
    <cellStyle name="20% - Accent6 2 7" xfId="1608" xr:uid="{00000000-0005-0000-0000-000030010000}"/>
    <cellStyle name="20% - Accent6 3" xfId="172" xr:uid="{00000000-0005-0000-0000-000031010000}"/>
    <cellStyle name="20% - Accent6 3 2" xfId="173" xr:uid="{00000000-0005-0000-0000-000032010000}"/>
    <cellStyle name="20% - Accent6 3 2 2" xfId="1031" xr:uid="{00000000-0005-0000-0000-000033010000}"/>
    <cellStyle name="20% - Accent6 3 2 2 2" xfId="1881" xr:uid="{00000000-0005-0000-0000-000034010000}"/>
    <cellStyle name="20% - Accent6 3 2 2 3" xfId="2529" xr:uid="{389BAC7A-77FC-4E10-91CB-12314D69EF45}"/>
    <cellStyle name="20% - Accent6 3 2 3" xfId="1707" xr:uid="{00000000-0005-0000-0000-000035010000}"/>
    <cellStyle name="20% - Accent6 3 2 4" xfId="2133" xr:uid="{7FC116CE-8FDF-4809-8B95-D851B82CD16E}"/>
    <cellStyle name="20% - Accent6 3 3" xfId="1835" xr:uid="{00000000-0005-0000-0000-000036010000}"/>
    <cellStyle name="20% - Accent6 3 4" xfId="1638" xr:uid="{00000000-0005-0000-0000-000037010000}"/>
    <cellStyle name="20% - Accent6 4" xfId="174" xr:uid="{00000000-0005-0000-0000-000038010000}"/>
    <cellStyle name="20% - Accent6 4 2" xfId="1726" xr:uid="{00000000-0005-0000-0000-000039010000}"/>
    <cellStyle name="20% - Accent6 4 3" xfId="1856" xr:uid="{00000000-0005-0000-0000-00003A010000}"/>
    <cellStyle name="20% - Accent6 4 4" xfId="1658" xr:uid="{00000000-0005-0000-0000-00003B010000}"/>
    <cellStyle name="20% - Accent6 5" xfId="175" xr:uid="{00000000-0005-0000-0000-00003C010000}"/>
    <cellStyle name="20% - Accent6 5 2" xfId="1674" xr:uid="{00000000-0005-0000-0000-00003D010000}"/>
    <cellStyle name="20% - Accent6 6" xfId="894" xr:uid="{00000000-0005-0000-0000-00003E010000}"/>
    <cellStyle name="20% - Accent6 6 2" xfId="1365" xr:uid="{00000000-0005-0000-0000-00003F010000}"/>
    <cellStyle name="20% - Accent6 6 2 2" xfId="2862" xr:uid="{76EC6C58-22F0-4F60-BE04-1D1E2BCE36AF}"/>
    <cellStyle name="20% - Accent6 6 3" xfId="1740" xr:uid="{00000000-0005-0000-0000-000040010000}"/>
    <cellStyle name="20% - Accent6 6 4" xfId="2393" xr:uid="{50E45B54-C4F5-4F49-91CA-97B672B52287}"/>
    <cellStyle name="20% - Accent6 7" xfId="1346" xr:uid="{00000000-0005-0000-0000-000041010000}"/>
    <cellStyle name="20% - Accent6 7 2" xfId="1753" xr:uid="{00000000-0005-0000-0000-000042010000}"/>
    <cellStyle name="20% - Accent6 7 3" xfId="2843" xr:uid="{45891E80-3E45-4F85-80C6-068DFDEEDBBF}"/>
    <cellStyle name="20% - Accent6 8" xfId="1575" xr:uid="{00000000-0005-0000-0000-000043010000}"/>
    <cellStyle name="20% - Accent6 8 2" xfId="1910" xr:uid="{00000000-0005-0000-0000-000044010000}"/>
    <cellStyle name="20% - Accent6 8 3" xfId="3070" xr:uid="{5F03737B-228F-4F87-BDAA-AFB03F39530F}"/>
    <cellStyle name="20% - Accent6 9" xfId="1590" xr:uid="{00000000-0005-0000-0000-000045010000}"/>
    <cellStyle name="20% - Акцент1" xfId="176" xr:uid="{00000000-0005-0000-0000-000046010000}"/>
    <cellStyle name="20% - Акцент1 2" xfId="177" xr:uid="{00000000-0005-0000-0000-000047010000}"/>
    <cellStyle name="20% — акцент1 2" xfId="178" xr:uid="{00000000-0005-0000-0000-000048010000}"/>
    <cellStyle name="20% — акцент1 2 2" xfId="179" xr:uid="{00000000-0005-0000-0000-000049010000}"/>
    <cellStyle name="20% — акцент1 2 2 2" xfId="1035" xr:uid="{00000000-0005-0000-0000-00004A010000}"/>
    <cellStyle name="20% — акцент1 2 2 2 2" xfId="2533" xr:uid="{804E90BC-9F30-4EEF-8D63-97E31A058074}"/>
    <cellStyle name="20% — акцент1 2 2 3" xfId="2135" xr:uid="{7BB73F30-FBBB-4C40-A02A-7A71526C7AAB}"/>
    <cellStyle name="20% — акцент1 2 3" xfId="1034" xr:uid="{00000000-0005-0000-0000-00004B010000}"/>
    <cellStyle name="20% — акцент1 2 3 2" xfId="2532" xr:uid="{E6239FC1-63E7-413D-ACD1-AE8145AD356E}"/>
    <cellStyle name="20% — акцент1 2 4" xfId="2134" xr:uid="{274E16E0-98F7-4AFC-BA0D-2DA2EC23774A}"/>
    <cellStyle name="20% - Акцент1 3" xfId="2369" xr:uid="{BB554863-81AD-4726-82BB-7826F2559D45}"/>
    <cellStyle name="20% - Акцент1 4" xfId="3148" xr:uid="{5C8BCE73-AA11-4AA1-A62E-4AC0C21CACFA}"/>
    <cellStyle name="20% - Акцент1 5" xfId="3665" xr:uid="{759E298F-7EEA-48A0-8383-4982A3FF45CA}"/>
    <cellStyle name="20% - Акцент2" xfId="180" xr:uid="{00000000-0005-0000-0000-00004C010000}"/>
    <cellStyle name="20% - Акцент2 2" xfId="181" xr:uid="{00000000-0005-0000-0000-00004D010000}"/>
    <cellStyle name="20% — акцент2 2" xfId="182" xr:uid="{00000000-0005-0000-0000-00004E010000}"/>
    <cellStyle name="20% — акцент2 2 2" xfId="183" xr:uid="{00000000-0005-0000-0000-00004F010000}"/>
    <cellStyle name="20% — акцент2 2 2 2" xfId="1037" xr:uid="{00000000-0005-0000-0000-000050010000}"/>
    <cellStyle name="20% — акцент2 2 2 2 2" xfId="2535" xr:uid="{9833CED8-AC6A-493A-84F6-79580E0DD43E}"/>
    <cellStyle name="20% — акцент2 2 2 3" xfId="2137" xr:uid="{AD589265-946E-4308-B154-41D43227251F}"/>
    <cellStyle name="20% — акцент2 2 3" xfId="1036" xr:uid="{00000000-0005-0000-0000-000051010000}"/>
    <cellStyle name="20% — акцент2 2 3 2" xfId="2534" xr:uid="{E96CB158-EF65-4704-8022-4C97646B1B67}"/>
    <cellStyle name="20% — акцент2 2 4" xfId="2136" xr:uid="{174A6D22-92E1-460E-8C54-4DCB168B5B42}"/>
    <cellStyle name="20% - Акцент2 3" xfId="2371" xr:uid="{FCC51233-74D3-4A47-A0E1-D92B03B0F2E5}"/>
    <cellStyle name="20% - Акцент2 4" xfId="3150" xr:uid="{C2EAD593-6F0E-4C23-85A6-E3F96BAC2930}"/>
    <cellStyle name="20% - Акцент2 5" xfId="3477" xr:uid="{40A1A6E5-0FA0-4BEC-B60F-CFEFD160F4DE}"/>
    <cellStyle name="20% - Акцент3" xfId="184" xr:uid="{00000000-0005-0000-0000-000052010000}"/>
    <cellStyle name="20% - Акцент3 2" xfId="185" xr:uid="{00000000-0005-0000-0000-000053010000}"/>
    <cellStyle name="20% — акцент3 2" xfId="186" xr:uid="{00000000-0005-0000-0000-000054010000}"/>
    <cellStyle name="20% — акцент3 2 2" xfId="187" xr:uid="{00000000-0005-0000-0000-000055010000}"/>
    <cellStyle name="20% — акцент3 2 2 2" xfId="1039" xr:uid="{00000000-0005-0000-0000-000056010000}"/>
    <cellStyle name="20% — акцент3 2 2 2 2" xfId="2537" xr:uid="{DF7362EB-6ECA-450C-ABD5-1ED1CB4A8BB0}"/>
    <cellStyle name="20% — акцент3 2 2 3" xfId="2139" xr:uid="{71097921-1239-469B-AFAB-84AE64002FD8}"/>
    <cellStyle name="20% — акцент3 2 3" xfId="1038" xr:uid="{00000000-0005-0000-0000-000057010000}"/>
    <cellStyle name="20% — акцент3 2 3 2" xfId="2536" xr:uid="{B4234904-2B8C-4CC9-923A-45840829F7C5}"/>
    <cellStyle name="20% — акцент3 2 4" xfId="2138" xr:uid="{88D7D9B5-CB6E-458D-922F-B475D9EC7DB3}"/>
    <cellStyle name="20% - Акцент3 3" xfId="2373" xr:uid="{5B92A4C2-718F-4B12-8A8A-D9D01C145B62}"/>
    <cellStyle name="20% - Акцент3 4" xfId="3152" xr:uid="{CFB8959D-794C-4460-BB1E-50AA57B1025C}"/>
    <cellStyle name="20% - Акцент3 5" xfId="2257" xr:uid="{ACA352D8-38B3-4DD6-AF5E-E2F9E6ADD387}"/>
    <cellStyle name="20% - Акцент4" xfId="188" xr:uid="{00000000-0005-0000-0000-000058010000}"/>
    <cellStyle name="20% - Акцент4 2" xfId="189" xr:uid="{00000000-0005-0000-0000-000059010000}"/>
    <cellStyle name="20% — акцент4 2" xfId="190" xr:uid="{00000000-0005-0000-0000-00005A010000}"/>
    <cellStyle name="20% — акцент4 2 2" xfId="191" xr:uid="{00000000-0005-0000-0000-00005B010000}"/>
    <cellStyle name="20% — акцент4 2 2 2" xfId="1041" xr:uid="{00000000-0005-0000-0000-00005C010000}"/>
    <cellStyle name="20% — акцент4 2 2 2 2" xfId="2539" xr:uid="{55E0E59F-6487-41DA-9E29-E4953F07C20F}"/>
    <cellStyle name="20% — акцент4 2 2 3" xfId="2141" xr:uid="{1DC5A44C-E9E5-41D5-817A-B56DA34F9CD6}"/>
    <cellStyle name="20% — акцент4 2 3" xfId="1040" xr:uid="{00000000-0005-0000-0000-00005D010000}"/>
    <cellStyle name="20% — акцент4 2 3 2" xfId="2538" xr:uid="{B31594EF-72B5-4D00-A509-1CD806398CF4}"/>
    <cellStyle name="20% — акцент4 2 4" xfId="2140" xr:uid="{F59960D1-77A8-416F-9B63-185D3482E49A}"/>
    <cellStyle name="20% - Акцент4 3" xfId="2375" xr:uid="{2B753317-1DA7-4BE8-AE5E-50011E4DDD03}"/>
    <cellStyle name="20% - Акцент4 4" xfId="3154" xr:uid="{5C5D1623-A00A-46A8-87CC-A5437773BD79}"/>
    <cellStyle name="20% - Акцент4 5" xfId="3231" xr:uid="{3E5D8ED2-64BC-4062-BABC-79FC303DB2E2}"/>
    <cellStyle name="20% - Акцент5" xfId="192" xr:uid="{00000000-0005-0000-0000-00005E010000}"/>
    <cellStyle name="20% - Акцент5 2" xfId="193" xr:uid="{00000000-0005-0000-0000-00005F010000}"/>
    <cellStyle name="20% — акцент5 2" xfId="194" xr:uid="{00000000-0005-0000-0000-000060010000}"/>
    <cellStyle name="20% — акцент5 2 2" xfId="195" xr:uid="{00000000-0005-0000-0000-000061010000}"/>
    <cellStyle name="20% — акцент5 2 2 2" xfId="1043" xr:uid="{00000000-0005-0000-0000-000062010000}"/>
    <cellStyle name="20% — акцент5 2 2 2 2" xfId="2541" xr:uid="{E925F5BC-D36F-4051-B084-18D04DAD4AFE}"/>
    <cellStyle name="20% — акцент5 2 2 3" xfId="2143" xr:uid="{37534C71-F24A-4FCB-8220-C29DE5460411}"/>
    <cellStyle name="20% — акцент5 2 3" xfId="1042" xr:uid="{00000000-0005-0000-0000-000063010000}"/>
    <cellStyle name="20% — акцент5 2 3 2" xfId="2540" xr:uid="{E6B6970D-B5E9-457E-AF34-811C680DA539}"/>
    <cellStyle name="20% — акцент5 2 4" xfId="2142" xr:uid="{71CE48F6-539D-415B-8D38-4C2A017FD9C9}"/>
    <cellStyle name="20% - Акцент5 3" xfId="2377" xr:uid="{84D80557-06BD-4338-8E53-24329EF1B890}"/>
    <cellStyle name="20% - Акцент5 4" xfId="3156" xr:uid="{A631FE1F-4794-4939-9731-008DFEB76E79}"/>
    <cellStyle name="20% - Акцент5 5" xfId="2261" xr:uid="{30C24B20-3101-4ABC-8919-865BFF6F6867}"/>
    <cellStyle name="20% - Акцент6" xfId="196" xr:uid="{00000000-0005-0000-0000-000064010000}"/>
    <cellStyle name="20% - Акцент6 2" xfId="197" xr:uid="{00000000-0005-0000-0000-000065010000}"/>
    <cellStyle name="20% — акцент6 2" xfId="198" xr:uid="{00000000-0005-0000-0000-000066010000}"/>
    <cellStyle name="20% — акцент6 2 2" xfId="199" xr:uid="{00000000-0005-0000-0000-000067010000}"/>
    <cellStyle name="20% — акцент6 2 2 2" xfId="1046" xr:uid="{00000000-0005-0000-0000-000068010000}"/>
    <cellStyle name="20% — акцент6 2 2 2 2" xfId="2544" xr:uid="{38FC0096-230F-4A3E-9DF2-5A7B383A0745}"/>
    <cellStyle name="20% — акцент6 2 2 3" xfId="2145" xr:uid="{649FC6AF-7F07-4F7A-8427-933934885C43}"/>
    <cellStyle name="20% — акцент6 2 3" xfId="1045" xr:uid="{00000000-0005-0000-0000-000069010000}"/>
    <cellStyle name="20% — акцент6 2 3 2" xfId="2543" xr:uid="{0AE3A7FF-D034-42A2-8234-D7482D5B329D}"/>
    <cellStyle name="20% — акцент6 2 4" xfId="2144" xr:uid="{DC8E5895-8DD1-441B-A6BC-18AC4C47FAAF}"/>
    <cellStyle name="20% - Акцент6 3" xfId="2379" xr:uid="{11E3579A-D51A-493E-A307-2688BB2FB44B}"/>
    <cellStyle name="20% - Акцент6 4" xfId="3158" xr:uid="{E11F3B0C-F059-4DA0-A5B9-53E1EB2062E8}"/>
    <cellStyle name="20% - Акцент6 5" xfId="3169" xr:uid="{2CA5CEDA-043D-49B6-9505-B84AA386AE48}"/>
    <cellStyle name="40% - Accent1" xfId="861" builtinId="31" customBuiltin="1"/>
    <cellStyle name="40% - Accent1 10" xfId="1933" xr:uid="{00000000-0005-0000-0000-00006B010000}"/>
    <cellStyle name="40% - Accent1 11" xfId="1949" xr:uid="{00000000-0005-0000-0000-00006C010000}"/>
    <cellStyle name="40% - Accent1 12" xfId="4067" xr:uid="{759DF6B8-60F9-4C71-B666-9E39B44BE250}"/>
    <cellStyle name="40% - Accent1 2" xfId="36" xr:uid="{00000000-0005-0000-0000-00006D010000}"/>
    <cellStyle name="40% - Accent1 2 2" xfId="201" xr:uid="{00000000-0005-0000-0000-00006E010000}"/>
    <cellStyle name="40% - Accent1 2 2 2" xfId="1047" xr:uid="{00000000-0005-0000-0000-00006F010000}"/>
    <cellStyle name="40% - Accent1 2 2 2 2" xfId="2545" xr:uid="{E3F6AC3D-1A38-4317-8C72-2E7424E5F867}"/>
    <cellStyle name="40% - Accent1 2 2 3" xfId="1683" xr:uid="{00000000-0005-0000-0000-000070010000}"/>
    <cellStyle name="40% - Accent1 2 2 4" xfId="2146" xr:uid="{AF8DF51A-841A-4525-95FD-780E2FD531AD}"/>
    <cellStyle name="40% - Accent1 2 3" xfId="202" xr:uid="{00000000-0005-0000-0000-000071010000}"/>
    <cellStyle name="40% - Accent1 2 3 2" xfId="1048" xr:uid="{00000000-0005-0000-0000-000072010000}"/>
    <cellStyle name="40% - Accent1 2 3 2 2" xfId="2546" xr:uid="{1F2054D0-77F8-443B-886F-480CAADCB69A}"/>
    <cellStyle name="40% - Accent1 2 3 3" xfId="1757" xr:uid="{00000000-0005-0000-0000-000073010000}"/>
    <cellStyle name="40% - Accent1 2 3 4" xfId="2147" xr:uid="{27877DE3-B6FF-4F5F-B88A-71547D5BCFE6}"/>
    <cellStyle name="40% - Accent1 2 4" xfId="200" xr:uid="{00000000-0005-0000-0000-000074010000}"/>
    <cellStyle name="40% - Accent1 2 5" xfId="898" xr:uid="{00000000-0005-0000-0000-000075010000}"/>
    <cellStyle name="40% - Accent1 2 5 2" xfId="1369" xr:uid="{00000000-0005-0000-0000-000076010000}"/>
    <cellStyle name="40% - Accent1 2 5 2 2" xfId="2866" xr:uid="{C7AE5948-DC9D-4A4B-848B-C74D001C625C}"/>
    <cellStyle name="40% - Accent1 2 5 3" xfId="1914" xr:uid="{00000000-0005-0000-0000-000077010000}"/>
    <cellStyle name="40% - Accent1 2 5 4" xfId="2397" xr:uid="{0AB8C1E2-E4FF-44E4-8525-D12F7405A2B2}"/>
    <cellStyle name="40% - Accent1 2 6" xfId="1944" xr:uid="{00000000-0005-0000-0000-000078010000}"/>
    <cellStyle name="40% - Accent1 2 7" xfId="1609" xr:uid="{00000000-0005-0000-0000-000079010000}"/>
    <cellStyle name="40% - Accent1 3" xfId="203" xr:uid="{00000000-0005-0000-0000-00007A010000}"/>
    <cellStyle name="40% - Accent1 3 2" xfId="204" xr:uid="{00000000-0005-0000-0000-00007B010000}"/>
    <cellStyle name="40% - Accent1 3 2 2" xfId="1049" xr:uid="{00000000-0005-0000-0000-00007C010000}"/>
    <cellStyle name="40% - Accent1 3 2 2 2" xfId="1872" xr:uid="{00000000-0005-0000-0000-00007D010000}"/>
    <cellStyle name="40% - Accent1 3 2 2 3" xfId="2547" xr:uid="{7A39A41A-A0DB-4FC8-97D3-C281A1B6B14E}"/>
    <cellStyle name="40% - Accent1 3 2 3" xfId="1693" xr:uid="{00000000-0005-0000-0000-00007E010000}"/>
    <cellStyle name="40% - Accent1 3 2 4" xfId="2148" xr:uid="{6F54814A-E54A-46C4-882B-666370C24EB3}"/>
    <cellStyle name="40% - Accent1 3 3" xfId="1826" xr:uid="{00000000-0005-0000-0000-00007F010000}"/>
    <cellStyle name="40% - Accent1 3 4" xfId="1624" xr:uid="{00000000-0005-0000-0000-000080010000}"/>
    <cellStyle name="40% - Accent1 4" xfId="205" xr:uid="{00000000-0005-0000-0000-000081010000}"/>
    <cellStyle name="40% - Accent1 4 2" xfId="1712" xr:uid="{00000000-0005-0000-0000-000082010000}"/>
    <cellStyle name="40% - Accent1 4 3" xfId="1847" xr:uid="{00000000-0005-0000-0000-000083010000}"/>
    <cellStyle name="40% - Accent1 4 4" xfId="1644" xr:uid="{00000000-0005-0000-0000-000084010000}"/>
    <cellStyle name="40% - Accent1 5" xfId="206" xr:uid="{00000000-0005-0000-0000-000085010000}"/>
    <cellStyle name="40% - Accent1 5 2" xfId="1665" xr:uid="{00000000-0005-0000-0000-000086010000}"/>
    <cellStyle name="40% - Accent1 6" xfId="885" xr:uid="{00000000-0005-0000-0000-000087010000}"/>
    <cellStyle name="40% - Accent1 6 2" xfId="1356" xr:uid="{00000000-0005-0000-0000-000088010000}"/>
    <cellStyle name="40% - Accent1 6 2 2" xfId="2853" xr:uid="{CFD31CD1-28A9-4C6E-859A-44D37FA59EE6}"/>
    <cellStyle name="40% - Accent1 6 3" xfId="1731" xr:uid="{00000000-0005-0000-0000-000089010000}"/>
    <cellStyle name="40% - Accent1 6 4" xfId="2384" xr:uid="{4F6356FE-560E-48F3-8234-B2EB422BC3F7}"/>
    <cellStyle name="40% - Accent1 7" xfId="1336" xr:uid="{00000000-0005-0000-0000-00008A010000}"/>
    <cellStyle name="40% - Accent1 7 2" xfId="1744" xr:uid="{00000000-0005-0000-0000-00008B010000}"/>
    <cellStyle name="40% - Accent1 7 3" xfId="2833" xr:uid="{E92E5110-0393-4210-88EB-355F3EE86218}"/>
    <cellStyle name="40% - Accent1 8" xfId="1576" xr:uid="{00000000-0005-0000-0000-00008C010000}"/>
    <cellStyle name="40% - Accent1 8 2" xfId="1901" xr:uid="{00000000-0005-0000-0000-00008D010000}"/>
    <cellStyle name="40% - Accent1 8 3" xfId="3071" xr:uid="{7D156626-9A61-4C03-BEAA-021650140524}"/>
    <cellStyle name="40% - Accent1 9" xfId="1591" xr:uid="{00000000-0005-0000-0000-00008E010000}"/>
    <cellStyle name="40% - Accent2" xfId="864" builtinId="35" customBuiltin="1"/>
    <cellStyle name="40% - Accent2 10" xfId="1935" xr:uid="{00000000-0005-0000-0000-000090010000}"/>
    <cellStyle name="40% - Accent2 11" xfId="1952" xr:uid="{00000000-0005-0000-0000-000091010000}"/>
    <cellStyle name="40% - Accent2 12" xfId="4068" xr:uid="{8160BA1C-15E1-4817-B6E2-B89F2B1433F9}"/>
    <cellStyle name="40% - Accent2 2" xfId="37" xr:uid="{00000000-0005-0000-0000-000092010000}"/>
    <cellStyle name="40% - Accent2 2 2" xfId="208" xr:uid="{00000000-0005-0000-0000-000093010000}"/>
    <cellStyle name="40% - Accent2 2 2 2" xfId="1053" xr:uid="{00000000-0005-0000-0000-000094010000}"/>
    <cellStyle name="40% - Accent2 2 2 2 2" xfId="2551" xr:uid="{2E8D5E28-F0BA-4D9F-98BE-427B949F70B9}"/>
    <cellStyle name="40% - Accent2 2 2 3" xfId="1684" xr:uid="{00000000-0005-0000-0000-000095010000}"/>
    <cellStyle name="40% - Accent2 2 2 4" xfId="2149" xr:uid="{692E58CD-93F1-47B5-AA36-8397B749162D}"/>
    <cellStyle name="40% - Accent2 2 3" xfId="209" xr:uid="{00000000-0005-0000-0000-000096010000}"/>
    <cellStyle name="40% - Accent2 2 3 2" xfId="1054" xr:uid="{00000000-0005-0000-0000-000097010000}"/>
    <cellStyle name="40% - Accent2 2 3 2 2" xfId="2552" xr:uid="{C14D58ED-23B4-4B06-9703-4AC198CA1F60}"/>
    <cellStyle name="40% - Accent2 2 3 3" xfId="1759" xr:uid="{00000000-0005-0000-0000-000098010000}"/>
    <cellStyle name="40% - Accent2 2 3 4" xfId="2150" xr:uid="{8D6FBDDD-F8CE-49A2-B618-885F930E77AE}"/>
    <cellStyle name="40% - Accent2 2 4" xfId="207" xr:uid="{00000000-0005-0000-0000-000099010000}"/>
    <cellStyle name="40% - Accent2 2 5" xfId="900" xr:uid="{00000000-0005-0000-0000-00009A010000}"/>
    <cellStyle name="40% - Accent2 2 5 2" xfId="1371" xr:uid="{00000000-0005-0000-0000-00009B010000}"/>
    <cellStyle name="40% - Accent2 2 5 2 2" xfId="2868" xr:uid="{91B50663-FE2D-42DE-8C37-9EC04D9AD33D}"/>
    <cellStyle name="40% - Accent2 2 5 3" xfId="1916" xr:uid="{00000000-0005-0000-0000-00009C010000}"/>
    <cellStyle name="40% - Accent2 2 5 4" xfId="2399" xr:uid="{1764B35D-7576-4727-A87C-D94E84E1BEBC}"/>
    <cellStyle name="40% - Accent2 2 6" xfId="1946" xr:uid="{00000000-0005-0000-0000-00009D010000}"/>
    <cellStyle name="40% - Accent2 2 7" xfId="1610" xr:uid="{00000000-0005-0000-0000-00009E010000}"/>
    <cellStyle name="40% - Accent2 3" xfId="210" xr:uid="{00000000-0005-0000-0000-00009F010000}"/>
    <cellStyle name="40% - Accent2 3 2" xfId="211" xr:uid="{00000000-0005-0000-0000-0000A0010000}"/>
    <cellStyle name="40% - Accent2 3 2 2" xfId="1056" xr:uid="{00000000-0005-0000-0000-0000A1010000}"/>
    <cellStyle name="40% - Accent2 3 2 2 2" xfId="1874" xr:uid="{00000000-0005-0000-0000-0000A2010000}"/>
    <cellStyle name="40% - Accent2 3 2 2 3" xfId="2554" xr:uid="{CCF68E7A-B91D-45B6-A8AE-75963B40F349}"/>
    <cellStyle name="40% - Accent2 3 2 3" xfId="1696" xr:uid="{00000000-0005-0000-0000-0000A3010000}"/>
    <cellStyle name="40% - Accent2 3 2 4" xfId="2151" xr:uid="{59208D5F-F2B7-4CFC-91C6-45D92B0EE0EF}"/>
    <cellStyle name="40% - Accent2 3 3" xfId="1828" xr:uid="{00000000-0005-0000-0000-0000A4010000}"/>
    <cellStyle name="40% - Accent2 3 4" xfId="1627" xr:uid="{00000000-0005-0000-0000-0000A5010000}"/>
    <cellStyle name="40% - Accent2 4" xfId="212" xr:uid="{00000000-0005-0000-0000-0000A6010000}"/>
    <cellStyle name="40% - Accent2 4 2" xfId="1715" xr:uid="{00000000-0005-0000-0000-0000A7010000}"/>
    <cellStyle name="40% - Accent2 4 3" xfId="1849" xr:uid="{00000000-0005-0000-0000-0000A8010000}"/>
    <cellStyle name="40% - Accent2 4 4" xfId="1647" xr:uid="{00000000-0005-0000-0000-0000A9010000}"/>
    <cellStyle name="40% - Accent2 5" xfId="213" xr:uid="{00000000-0005-0000-0000-0000AA010000}"/>
    <cellStyle name="40% - Accent2 5 2" xfId="1667" xr:uid="{00000000-0005-0000-0000-0000AB010000}"/>
    <cellStyle name="40% - Accent2 6" xfId="887" xr:uid="{00000000-0005-0000-0000-0000AC010000}"/>
    <cellStyle name="40% - Accent2 6 2" xfId="1358" xr:uid="{00000000-0005-0000-0000-0000AD010000}"/>
    <cellStyle name="40% - Accent2 6 2 2" xfId="2855" xr:uid="{1D0E1496-4881-4C83-AFA3-5E271AD76245}"/>
    <cellStyle name="40% - Accent2 6 3" xfId="1733" xr:uid="{00000000-0005-0000-0000-0000AE010000}"/>
    <cellStyle name="40% - Accent2 6 4" xfId="2386" xr:uid="{6AD9F791-A853-4DD3-B7EE-EAA43B710EFD}"/>
    <cellStyle name="40% - Accent2 7" xfId="1338" xr:uid="{00000000-0005-0000-0000-0000AF010000}"/>
    <cellStyle name="40% - Accent2 7 2" xfId="1746" xr:uid="{00000000-0005-0000-0000-0000B0010000}"/>
    <cellStyle name="40% - Accent2 7 3" xfId="2835" xr:uid="{760B8ED5-60D2-478A-BF1C-BCA9AC9DE0C8}"/>
    <cellStyle name="40% - Accent2 8" xfId="1577" xr:uid="{00000000-0005-0000-0000-0000B1010000}"/>
    <cellStyle name="40% - Accent2 8 2" xfId="1903" xr:uid="{00000000-0005-0000-0000-0000B2010000}"/>
    <cellStyle name="40% - Accent2 8 3" xfId="3072" xr:uid="{847C4CC1-E820-4EEA-BFC2-9AA97C7233B9}"/>
    <cellStyle name="40% - Accent2 9" xfId="1592" xr:uid="{00000000-0005-0000-0000-0000B3010000}"/>
    <cellStyle name="40% - Accent3" xfId="867" builtinId="39" customBuiltin="1"/>
    <cellStyle name="40% - Accent3 10" xfId="889" xr:uid="{00000000-0005-0000-0000-0000B5010000}"/>
    <cellStyle name="40% - Accent3 10 2" xfId="1360" xr:uid="{00000000-0005-0000-0000-0000B6010000}"/>
    <cellStyle name="40% - Accent3 10 2 2" xfId="2857" xr:uid="{7A6A187D-EE4E-4537-A5B9-DAA0FA32B39E}"/>
    <cellStyle name="40% - Accent3 10 3" xfId="1937" xr:uid="{00000000-0005-0000-0000-0000B7010000}"/>
    <cellStyle name="40% - Accent3 10 4" xfId="2388" xr:uid="{A6E18F82-7DB6-49BD-BC2F-799AF7E8FD00}"/>
    <cellStyle name="40% - Accent3 11" xfId="1340" xr:uid="{00000000-0005-0000-0000-0000B8010000}"/>
    <cellStyle name="40% - Accent3 11 2" xfId="1955" xr:uid="{00000000-0005-0000-0000-0000B9010000}"/>
    <cellStyle name="40% - Accent3 11 3" xfId="2837" xr:uid="{F00C7E64-5EF6-4D7E-B7E6-B8FBD2533C4F}"/>
    <cellStyle name="40% - Accent3 12" xfId="1578" xr:uid="{00000000-0005-0000-0000-0000BA010000}"/>
    <cellStyle name="40% - Accent3 12 2" xfId="3073" xr:uid="{E45D40A8-AA0B-41ED-AD1D-9231B08E151C}"/>
    <cellStyle name="40% - Accent3 13" xfId="1593" xr:uid="{00000000-0005-0000-0000-0000BB010000}"/>
    <cellStyle name="40% - Accent3 14" xfId="4069" xr:uid="{6D5D337C-AA66-4245-8FF8-48C5A4D2FD3B}"/>
    <cellStyle name="40% - Accent3 2" xfId="38" xr:uid="{00000000-0005-0000-0000-0000BC010000}"/>
    <cellStyle name="40% - Accent3 2 2" xfId="215" xr:uid="{00000000-0005-0000-0000-0000BD010000}"/>
    <cellStyle name="40% - Accent3 2 2 2" xfId="216" xr:uid="{00000000-0005-0000-0000-0000BE010000}"/>
    <cellStyle name="40% - Accent3 2 2 2 2" xfId="1059" xr:uid="{00000000-0005-0000-0000-0000BF010000}"/>
    <cellStyle name="40% - Accent3 2 2 2 2 2" xfId="2557" xr:uid="{5750B21C-D698-4D1E-B707-66855B60C3D6}"/>
    <cellStyle name="40% - Accent3 2 2 2 3" xfId="2153" xr:uid="{CC0A0358-F4B9-4C4F-8C8E-DAF543359975}"/>
    <cellStyle name="40% - Accent3 2 2 3" xfId="1058" xr:uid="{00000000-0005-0000-0000-0000C0010000}"/>
    <cellStyle name="40% - Accent3 2 2 3 2" xfId="2556" xr:uid="{64FA66F7-AB0C-4EFC-9726-6BF8B436DD6F}"/>
    <cellStyle name="40% - Accent3 2 2 4" xfId="1685" xr:uid="{00000000-0005-0000-0000-0000C1010000}"/>
    <cellStyle name="40% - Accent3 2 2 5" xfId="2152" xr:uid="{A8FBDFF4-0429-47F1-887D-F5740961914C}"/>
    <cellStyle name="40% - Accent3 2 3" xfId="217" xr:uid="{00000000-0005-0000-0000-0000C2010000}"/>
    <cellStyle name="40% - Accent3 2 3 2" xfId="1060" xr:uid="{00000000-0005-0000-0000-0000C3010000}"/>
    <cellStyle name="40% - Accent3 2 3 2 2" xfId="2558" xr:uid="{9A0CEFEB-6804-4EB5-B733-26FBA6F25980}"/>
    <cellStyle name="40% - Accent3 2 3 3" xfId="1761" xr:uid="{00000000-0005-0000-0000-0000C4010000}"/>
    <cellStyle name="40% - Accent3 2 3 4" xfId="2154" xr:uid="{6FB7E1B3-1DEB-40C3-A1AC-8D8EFEF4DF01}"/>
    <cellStyle name="40% - Accent3 2 4" xfId="218" xr:uid="{00000000-0005-0000-0000-0000C5010000}"/>
    <cellStyle name="40% - Accent3 2 4 2" xfId="1061" xr:uid="{00000000-0005-0000-0000-0000C6010000}"/>
    <cellStyle name="40% - Accent3 2 4 2 2" xfId="2559" xr:uid="{6C2B261C-C84D-44D4-9463-7DDD95AA2C88}"/>
    <cellStyle name="40% - Accent3 2 4 3" xfId="1798" xr:uid="{00000000-0005-0000-0000-0000C7010000}"/>
    <cellStyle name="40% - Accent3 2 4 4" xfId="2155" xr:uid="{02CA5C44-2B8C-4A6D-A561-D072F36BCF86}"/>
    <cellStyle name="40% - Accent3 2 5" xfId="214" xr:uid="{00000000-0005-0000-0000-0000C8010000}"/>
    <cellStyle name="40% - Accent3 2 5 2" xfId="1918" xr:uid="{00000000-0005-0000-0000-0000C9010000}"/>
    <cellStyle name="40% - Accent3 2 6" xfId="902" xr:uid="{00000000-0005-0000-0000-0000CA010000}"/>
    <cellStyle name="40% - Accent3 2 6 2" xfId="1373" xr:uid="{00000000-0005-0000-0000-0000CB010000}"/>
    <cellStyle name="40% - Accent3 2 6 2 2" xfId="2870" xr:uid="{042E23BE-2898-46F3-B257-9B86089BDD1F}"/>
    <cellStyle name="40% - Accent3 2 6 3" xfId="1971" xr:uid="{00000000-0005-0000-0000-0000CC010000}"/>
    <cellStyle name="40% - Accent3 2 6 4" xfId="2401" xr:uid="{CD10B545-C153-4336-A08D-61CFDF19BCBE}"/>
    <cellStyle name="40% - Accent3 2 7" xfId="1611" xr:uid="{00000000-0005-0000-0000-0000CD010000}"/>
    <cellStyle name="40% - Accent3 3" xfId="219" xr:uid="{00000000-0005-0000-0000-0000CE010000}"/>
    <cellStyle name="40% - Accent3 3 2" xfId="220" xr:uid="{00000000-0005-0000-0000-0000CF010000}"/>
    <cellStyle name="40% - Accent3 3 2 2" xfId="1062" xr:uid="{00000000-0005-0000-0000-0000D0010000}"/>
    <cellStyle name="40% - Accent3 3 2 2 2" xfId="1876" xr:uid="{00000000-0005-0000-0000-0000D1010000}"/>
    <cellStyle name="40% - Accent3 3 2 2 3" xfId="2560" xr:uid="{02F49D87-E917-4FF3-A0E0-32E799FC3481}"/>
    <cellStyle name="40% - Accent3 3 2 3" xfId="1699" xr:uid="{00000000-0005-0000-0000-0000D2010000}"/>
    <cellStyle name="40% - Accent3 3 2 4" xfId="2156" xr:uid="{045A76C4-15F2-41F9-92A1-5054A149FDED}"/>
    <cellStyle name="40% - Accent3 3 3" xfId="221" xr:uid="{00000000-0005-0000-0000-0000D3010000}"/>
    <cellStyle name="40% - Accent3 3 3 2" xfId="1063" xr:uid="{00000000-0005-0000-0000-0000D4010000}"/>
    <cellStyle name="40% - Accent3 3 3 2 2" xfId="2561" xr:uid="{9B9C9DAC-F678-4394-B538-021E85AEDD5B}"/>
    <cellStyle name="40% - Accent3 3 3 3" xfId="1830" xr:uid="{00000000-0005-0000-0000-0000D5010000}"/>
    <cellStyle name="40% - Accent3 3 3 4" xfId="2157" xr:uid="{2BDEF506-2D39-43D4-9F05-43434CD36BDD}"/>
    <cellStyle name="40% - Accent3 3 4" xfId="1630" xr:uid="{00000000-0005-0000-0000-0000D6010000}"/>
    <cellStyle name="40% - Accent3 4" xfId="222" xr:uid="{00000000-0005-0000-0000-0000D7010000}"/>
    <cellStyle name="40% - Accent3 4 2" xfId="223" xr:uid="{00000000-0005-0000-0000-0000D8010000}"/>
    <cellStyle name="40% - Accent3 4 2 2" xfId="1064" xr:uid="{00000000-0005-0000-0000-0000D9010000}"/>
    <cellStyle name="40% - Accent3 4 2 2 2" xfId="2562" xr:uid="{9B665A5A-1B9F-46FC-8259-41929F91BFE4}"/>
    <cellStyle name="40% - Accent3 4 2 3" xfId="1718" xr:uid="{00000000-0005-0000-0000-0000DA010000}"/>
    <cellStyle name="40% - Accent3 4 2 4" xfId="2158" xr:uid="{0D7AE24D-1A63-4143-8BBE-FBB4D93BE558}"/>
    <cellStyle name="40% - Accent3 4 3" xfId="224" xr:uid="{00000000-0005-0000-0000-0000DB010000}"/>
    <cellStyle name="40% - Accent3 4 3 2" xfId="1065" xr:uid="{00000000-0005-0000-0000-0000DC010000}"/>
    <cellStyle name="40% - Accent3 4 3 2 2" xfId="2563" xr:uid="{A4EED06F-2598-47F4-97D4-E469CC860CF4}"/>
    <cellStyle name="40% - Accent3 4 3 3" xfId="1851" xr:uid="{00000000-0005-0000-0000-0000DD010000}"/>
    <cellStyle name="40% - Accent3 4 3 4" xfId="2159" xr:uid="{ABAFBA41-B2FA-4705-95B7-B82973D96BDC}"/>
    <cellStyle name="40% - Accent3 4 4" xfId="1650" xr:uid="{00000000-0005-0000-0000-0000DE010000}"/>
    <cellStyle name="40% - Accent3 5" xfId="225" xr:uid="{00000000-0005-0000-0000-0000DF010000}"/>
    <cellStyle name="40% - Accent3 5 2" xfId="226" xr:uid="{00000000-0005-0000-0000-0000E0010000}"/>
    <cellStyle name="40% - Accent3 5 2 2" xfId="1067" xr:uid="{00000000-0005-0000-0000-0000E1010000}"/>
    <cellStyle name="40% - Accent3 5 2 2 2" xfId="2565" xr:uid="{883502A9-19E2-4AAC-A5ED-B9944B7D06D0}"/>
    <cellStyle name="40% - Accent3 5 2 3" xfId="2161" xr:uid="{6526A382-84DA-4780-BBD3-F0005675CA4F}"/>
    <cellStyle name="40% - Accent3 5 3" xfId="1066" xr:uid="{00000000-0005-0000-0000-0000E2010000}"/>
    <cellStyle name="40% - Accent3 5 3 2" xfId="2564" xr:uid="{69AC3CB2-66AC-4BED-8440-239C30C29C56}"/>
    <cellStyle name="40% - Accent3 5 4" xfId="1669" xr:uid="{00000000-0005-0000-0000-0000E3010000}"/>
    <cellStyle name="40% - Accent3 5 5" xfId="2160" xr:uid="{E4D7E240-F57E-4701-BAC6-59493C2385D5}"/>
    <cellStyle name="40% - Accent3 6" xfId="227" xr:uid="{00000000-0005-0000-0000-0000E4010000}"/>
    <cellStyle name="40% - Accent3 6 2" xfId="228" xr:uid="{00000000-0005-0000-0000-0000E5010000}"/>
    <cellStyle name="40% - Accent3 6 2 2" xfId="1069" xr:uid="{00000000-0005-0000-0000-0000E6010000}"/>
    <cellStyle name="40% - Accent3 6 2 2 2" xfId="2567" xr:uid="{4998FDE7-7270-47F2-A150-D4944929CFD6}"/>
    <cellStyle name="40% - Accent3 6 2 3" xfId="2163" xr:uid="{1539FD08-AC80-41E1-AD57-70440D13BE43}"/>
    <cellStyle name="40% - Accent3 6 3" xfId="1068" xr:uid="{00000000-0005-0000-0000-0000E7010000}"/>
    <cellStyle name="40% - Accent3 6 3 2" xfId="2566" xr:uid="{B67F63FD-0504-4206-9195-F11666D0CDE4}"/>
    <cellStyle name="40% - Accent3 6 4" xfId="1735" xr:uid="{00000000-0005-0000-0000-0000E8010000}"/>
    <cellStyle name="40% - Accent3 6 5" xfId="2162" xr:uid="{690AE9F6-BBE6-457D-BC34-B648A0E059ED}"/>
    <cellStyle name="40% - Accent3 7" xfId="229" xr:uid="{00000000-0005-0000-0000-0000E9010000}"/>
    <cellStyle name="40% - Accent3 7 2" xfId="230" xr:uid="{00000000-0005-0000-0000-0000EA010000}"/>
    <cellStyle name="40% - Accent3 7 2 2" xfId="1071" xr:uid="{00000000-0005-0000-0000-0000EB010000}"/>
    <cellStyle name="40% - Accent3 7 2 2 2" xfId="2569" xr:uid="{41BD62EE-683F-42E1-A1AC-5098E18CB18A}"/>
    <cellStyle name="40% - Accent3 7 2 3" xfId="2165" xr:uid="{1002D1EB-3632-4E53-846D-6C4546A068A2}"/>
    <cellStyle name="40% - Accent3 7 3" xfId="1070" xr:uid="{00000000-0005-0000-0000-0000EC010000}"/>
    <cellStyle name="40% - Accent3 7 3 2" xfId="2568" xr:uid="{5DD6A953-8751-4A35-8F68-535DE6E2C324}"/>
    <cellStyle name="40% - Accent3 7 4" xfId="1748" xr:uid="{00000000-0005-0000-0000-0000ED010000}"/>
    <cellStyle name="40% - Accent3 7 5" xfId="2164" xr:uid="{7756A490-D6D3-44EE-B692-E25112DFA4F8}"/>
    <cellStyle name="40% - Accent3 8" xfId="231" xr:uid="{00000000-0005-0000-0000-0000EE010000}"/>
    <cellStyle name="40% - Accent3 8 2" xfId="1072" xr:uid="{00000000-0005-0000-0000-0000EF010000}"/>
    <cellStyle name="40% - Accent3 8 2 2" xfId="2570" xr:uid="{D85CD666-15E1-4C21-910E-FE15584E9A28}"/>
    <cellStyle name="40% - Accent3 8 3" xfId="1905" xr:uid="{00000000-0005-0000-0000-0000F0010000}"/>
    <cellStyle name="40% - Accent3 8 4" xfId="2166" xr:uid="{BA16077A-E34E-4EE1-BD14-C50BCE7CFABD}"/>
    <cellStyle name="40% - Accent3 9" xfId="232" xr:uid="{00000000-0005-0000-0000-0000F1010000}"/>
    <cellStyle name="40% - Accent3 9 2" xfId="1929" xr:uid="{00000000-0005-0000-0000-0000F2010000}"/>
    <cellStyle name="40% - Accent4" xfId="870" builtinId="43" customBuiltin="1"/>
    <cellStyle name="40% - Accent4 10" xfId="1939" xr:uid="{00000000-0005-0000-0000-0000F4010000}"/>
    <cellStyle name="40% - Accent4 11" xfId="1958" xr:uid="{00000000-0005-0000-0000-0000F5010000}"/>
    <cellStyle name="40% - Accent4 12" xfId="4070" xr:uid="{B20BE923-3CE6-4C55-BE41-225AE701A257}"/>
    <cellStyle name="40% - Accent4 2" xfId="39" xr:uid="{00000000-0005-0000-0000-0000F6010000}"/>
    <cellStyle name="40% - Accent4 2 2" xfId="234" xr:uid="{00000000-0005-0000-0000-0000F7010000}"/>
    <cellStyle name="40% - Accent4 2 2 2" xfId="1075" xr:uid="{00000000-0005-0000-0000-0000F8010000}"/>
    <cellStyle name="40% - Accent4 2 2 2 2" xfId="2573" xr:uid="{261466BB-55C5-4A15-847A-6866C1A094F8}"/>
    <cellStyle name="40% - Accent4 2 2 3" xfId="1686" xr:uid="{00000000-0005-0000-0000-0000F9010000}"/>
    <cellStyle name="40% - Accent4 2 2 4" xfId="2167" xr:uid="{0E17DF2F-AE22-44A4-8E3A-B73AAE8DDD56}"/>
    <cellStyle name="40% - Accent4 2 3" xfId="235" xr:uid="{00000000-0005-0000-0000-0000FA010000}"/>
    <cellStyle name="40% - Accent4 2 3 2" xfId="1076" xr:uid="{00000000-0005-0000-0000-0000FB010000}"/>
    <cellStyle name="40% - Accent4 2 3 2 2" xfId="2574" xr:uid="{47CE9783-9751-4530-ADD9-B18D5D1567E6}"/>
    <cellStyle name="40% - Accent4 2 3 3" xfId="1763" xr:uid="{00000000-0005-0000-0000-0000FC010000}"/>
    <cellStyle name="40% - Accent4 2 3 4" xfId="2168" xr:uid="{AD0ED3B3-7564-4016-A5E2-E8C07A900BCA}"/>
    <cellStyle name="40% - Accent4 2 4" xfId="233" xr:uid="{00000000-0005-0000-0000-0000FD010000}"/>
    <cellStyle name="40% - Accent4 2 5" xfId="904" xr:uid="{00000000-0005-0000-0000-0000FE010000}"/>
    <cellStyle name="40% - Accent4 2 5 2" xfId="1375" xr:uid="{00000000-0005-0000-0000-0000FF010000}"/>
    <cellStyle name="40% - Accent4 2 5 2 2" xfId="2872" xr:uid="{C7D6459C-0867-4842-BEBE-82578A02BCEE}"/>
    <cellStyle name="40% - Accent4 2 5 3" xfId="1920" xr:uid="{00000000-0005-0000-0000-000000020000}"/>
    <cellStyle name="40% - Accent4 2 5 4" xfId="2403" xr:uid="{DA1FDD89-F7B4-4FF2-9376-9165DA0C2C02}"/>
    <cellStyle name="40% - Accent4 2 6" xfId="1975" xr:uid="{00000000-0005-0000-0000-000001020000}"/>
    <cellStyle name="40% - Accent4 2 7" xfId="1612" xr:uid="{00000000-0005-0000-0000-000002020000}"/>
    <cellStyle name="40% - Accent4 3" xfId="236" xr:uid="{00000000-0005-0000-0000-000003020000}"/>
    <cellStyle name="40% - Accent4 3 2" xfId="237" xr:uid="{00000000-0005-0000-0000-000004020000}"/>
    <cellStyle name="40% - Accent4 3 2 2" xfId="1078" xr:uid="{00000000-0005-0000-0000-000005020000}"/>
    <cellStyle name="40% - Accent4 3 2 2 2" xfId="1878" xr:uid="{00000000-0005-0000-0000-000006020000}"/>
    <cellStyle name="40% - Accent4 3 2 2 3" xfId="2576" xr:uid="{E0F45F45-3550-43A9-B654-29459E54307C}"/>
    <cellStyle name="40% - Accent4 3 2 3" xfId="1702" xr:uid="{00000000-0005-0000-0000-000007020000}"/>
    <cellStyle name="40% - Accent4 3 2 4" xfId="2169" xr:uid="{B34F2FF3-A37D-4CFC-95D9-3F78FFD2DAFB}"/>
    <cellStyle name="40% - Accent4 3 3" xfId="1832" xr:uid="{00000000-0005-0000-0000-000008020000}"/>
    <cellStyle name="40% - Accent4 3 4" xfId="1633" xr:uid="{00000000-0005-0000-0000-000009020000}"/>
    <cellStyle name="40% - Accent4 4" xfId="238" xr:uid="{00000000-0005-0000-0000-00000A020000}"/>
    <cellStyle name="40% - Accent4 4 2" xfId="1721" xr:uid="{00000000-0005-0000-0000-00000B020000}"/>
    <cellStyle name="40% - Accent4 4 3" xfId="1853" xr:uid="{00000000-0005-0000-0000-00000C020000}"/>
    <cellStyle name="40% - Accent4 4 4" xfId="1653" xr:uid="{00000000-0005-0000-0000-00000D020000}"/>
    <cellStyle name="40% - Accent4 5" xfId="239" xr:uid="{00000000-0005-0000-0000-00000E020000}"/>
    <cellStyle name="40% - Accent4 5 2" xfId="1671" xr:uid="{00000000-0005-0000-0000-00000F020000}"/>
    <cellStyle name="40% - Accent4 6" xfId="891" xr:uid="{00000000-0005-0000-0000-000010020000}"/>
    <cellStyle name="40% - Accent4 6 2" xfId="1362" xr:uid="{00000000-0005-0000-0000-000011020000}"/>
    <cellStyle name="40% - Accent4 6 2 2" xfId="2859" xr:uid="{9D31BD49-6993-481B-8602-5413D94F014A}"/>
    <cellStyle name="40% - Accent4 6 3" xfId="1737" xr:uid="{00000000-0005-0000-0000-000012020000}"/>
    <cellStyle name="40% - Accent4 6 4" xfId="2390" xr:uid="{2491EAA7-90F3-4160-9859-1A29894359B0}"/>
    <cellStyle name="40% - Accent4 7" xfId="1342" xr:uid="{00000000-0005-0000-0000-000013020000}"/>
    <cellStyle name="40% - Accent4 7 2" xfId="1750" xr:uid="{00000000-0005-0000-0000-000014020000}"/>
    <cellStyle name="40% - Accent4 7 3" xfId="2839" xr:uid="{6F0830B8-A42C-4FE4-AC30-35FD564E0281}"/>
    <cellStyle name="40% - Accent4 8" xfId="1579" xr:uid="{00000000-0005-0000-0000-000015020000}"/>
    <cellStyle name="40% - Accent4 8 2" xfId="1907" xr:uid="{00000000-0005-0000-0000-000016020000}"/>
    <cellStyle name="40% - Accent4 8 3" xfId="3074" xr:uid="{0CAF926D-260F-4B9A-80A4-23A46FD127D5}"/>
    <cellStyle name="40% - Accent4 9" xfId="1594" xr:uid="{00000000-0005-0000-0000-000017020000}"/>
    <cellStyle name="40% - Accent5" xfId="873" builtinId="47" customBuiltin="1"/>
    <cellStyle name="40% - Accent5 10" xfId="1941" xr:uid="{00000000-0005-0000-0000-000019020000}"/>
    <cellStyle name="40% - Accent5 11" xfId="1961" xr:uid="{00000000-0005-0000-0000-00001A020000}"/>
    <cellStyle name="40% - Accent5 12" xfId="4071" xr:uid="{DFDFD63C-8060-44FB-BA78-6366ECAD1E82}"/>
    <cellStyle name="40% - Accent5 2" xfId="40" xr:uid="{00000000-0005-0000-0000-00001B020000}"/>
    <cellStyle name="40% - Accent5 2 2" xfId="241" xr:uid="{00000000-0005-0000-0000-00001C020000}"/>
    <cellStyle name="40% - Accent5 2 2 2" xfId="1082" xr:uid="{00000000-0005-0000-0000-00001D020000}"/>
    <cellStyle name="40% - Accent5 2 2 2 2" xfId="2580" xr:uid="{577CA72A-FFC7-46AC-BBC2-08538C081AE5}"/>
    <cellStyle name="40% - Accent5 2 2 3" xfId="1687" xr:uid="{00000000-0005-0000-0000-00001E020000}"/>
    <cellStyle name="40% - Accent5 2 2 4" xfId="2170" xr:uid="{0EA6F963-38B8-476B-A886-680B2B7B986B}"/>
    <cellStyle name="40% - Accent5 2 3" xfId="242" xr:uid="{00000000-0005-0000-0000-00001F020000}"/>
    <cellStyle name="40% - Accent5 2 3 2" xfId="1083" xr:uid="{00000000-0005-0000-0000-000020020000}"/>
    <cellStyle name="40% - Accent5 2 3 2 2" xfId="2581" xr:uid="{235077B2-D5BA-42FF-A19E-7711FAA4196F}"/>
    <cellStyle name="40% - Accent5 2 3 3" xfId="1765" xr:uid="{00000000-0005-0000-0000-000021020000}"/>
    <cellStyle name="40% - Accent5 2 3 4" xfId="2171" xr:uid="{A677CE00-BC5D-43D8-930A-6C6AE0442E5B}"/>
    <cellStyle name="40% - Accent5 2 4" xfId="240" xr:uid="{00000000-0005-0000-0000-000022020000}"/>
    <cellStyle name="40% - Accent5 2 5" xfId="906" xr:uid="{00000000-0005-0000-0000-000023020000}"/>
    <cellStyle name="40% - Accent5 2 5 2" xfId="1377" xr:uid="{00000000-0005-0000-0000-000024020000}"/>
    <cellStyle name="40% - Accent5 2 5 2 2" xfId="2874" xr:uid="{62A1F8B4-1AF2-43F4-B402-156579AFDB64}"/>
    <cellStyle name="40% - Accent5 2 5 3" xfId="1922" xr:uid="{00000000-0005-0000-0000-000025020000}"/>
    <cellStyle name="40% - Accent5 2 5 4" xfId="2405" xr:uid="{EC36E509-DCA6-47DC-A485-5BA8C983110B}"/>
    <cellStyle name="40% - Accent5 2 6" xfId="1977" xr:uid="{00000000-0005-0000-0000-000026020000}"/>
    <cellStyle name="40% - Accent5 2 7" xfId="1613" xr:uid="{00000000-0005-0000-0000-000027020000}"/>
    <cellStyle name="40% - Accent5 3" xfId="243" xr:uid="{00000000-0005-0000-0000-000028020000}"/>
    <cellStyle name="40% - Accent5 3 2" xfId="244" xr:uid="{00000000-0005-0000-0000-000029020000}"/>
    <cellStyle name="40% - Accent5 3 2 2" xfId="1085" xr:uid="{00000000-0005-0000-0000-00002A020000}"/>
    <cellStyle name="40% - Accent5 3 2 2 2" xfId="1880" xr:uid="{00000000-0005-0000-0000-00002B020000}"/>
    <cellStyle name="40% - Accent5 3 2 2 3" xfId="2583" xr:uid="{6EFD36F1-58BA-4455-87DB-694929759EA5}"/>
    <cellStyle name="40% - Accent5 3 2 3" xfId="1705" xr:uid="{00000000-0005-0000-0000-00002C020000}"/>
    <cellStyle name="40% - Accent5 3 2 4" xfId="2172" xr:uid="{D88245EE-119B-4F5D-B601-24B2FC5F95FF}"/>
    <cellStyle name="40% - Accent5 3 3" xfId="1834" xr:uid="{00000000-0005-0000-0000-00002D020000}"/>
    <cellStyle name="40% - Accent5 3 4" xfId="1636" xr:uid="{00000000-0005-0000-0000-00002E020000}"/>
    <cellStyle name="40% - Accent5 4" xfId="245" xr:uid="{00000000-0005-0000-0000-00002F020000}"/>
    <cellStyle name="40% - Accent5 4 2" xfId="1724" xr:uid="{00000000-0005-0000-0000-000030020000}"/>
    <cellStyle name="40% - Accent5 4 3" xfId="1855" xr:uid="{00000000-0005-0000-0000-000031020000}"/>
    <cellStyle name="40% - Accent5 4 4" xfId="1656" xr:uid="{00000000-0005-0000-0000-000032020000}"/>
    <cellStyle name="40% - Accent5 5" xfId="246" xr:uid="{00000000-0005-0000-0000-000033020000}"/>
    <cellStyle name="40% - Accent5 5 2" xfId="1673" xr:uid="{00000000-0005-0000-0000-000034020000}"/>
    <cellStyle name="40% - Accent5 6" xfId="893" xr:uid="{00000000-0005-0000-0000-000035020000}"/>
    <cellStyle name="40% - Accent5 6 2" xfId="1364" xr:uid="{00000000-0005-0000-0000-000036020000}"/>
    <cellStyle name="40% - Accent5 6 2 2" xfId="2861" xr:uid="{CD382FA4-0A17-46B0-A480-93A18F69B8DA}"/>
    <cellStyle name="40% - Accent5 6 3" xfId="1739" xr:uid="{00000000-0005-0000-0000-000037020000}"/>
    <cellStyle name="40% - Accent5 6 4" xfId="2392" xr:uid="{3C277BE8-78E6-4F87-9F51-7E30A0543FE0}"/>
    <cellStyle name="40% - Accent5 7" xfId="1345" xr:uid="{00000000-0005-0000-0000-000038020000}"/>
    <cellStyle name="40% - Accent5 7 2" xfId="1752" xr:uid="{00000000-0005-0000-0000-000039020000}"/>
    <cellStyle name="40% - Accent5 7 3" xfId="2842" xr:uid="{7BA4BCDC-2249-4644-A0AD-D8164EDBEE4E}"/>
    <cellStyle name="40% - Accent5 8" xfId="1580" xr:uid="{00000000-0005-0000-0000-00003A020000}"/>
    <cellStyle name="40% - Accent5 8 2" xfId="1909" xr:uid="{00000000-0005-0000-0000-00003B020000}"/>
    <cellStyle name="40% - Accent5 8 3" xfId="3075" xr:uid="{187DF3E6-3482-478C-B32F-5CD5D46C0A93}"/>
    <cellStyle name="40% - Accent5 9" xfId="1595" xr:uid="{00000000-0005-0000-0000-00003C020000}"/>
    <cellStyle name="40% - Accent6" xfId="876" builtinId="51" customBuiltin="1"/>
    <cellStyle name="40% - Accent6 10" xfId="1943" xr:uid="{00000000-0005-0000-0000-00003E020000}"/>
    <cellStyle name="40% - Accent6 11" xfId="1964" xr:uid="{00000000-0005-0000-0000-00003F020000}"/>
    <cellStyle name="40% - Accent6 12" xfId="4072" xr:uid="{D8DBFE08-158C-43C1-8B6A-E3CE5262D231}"/>
    <cellStyle name="40% - Accent6 2" xfId="41" xr:uid="{00000000-0005-0000-0000-000040020000}"/>
    <cellStyle name="40% - Accent6 2 2" xfId="248" xr:uid="{00000000-0005-0000-0000-000041020000}"/>
    <cellStyle name="40% - Accent6 2 2 2" xfId="1089" xr:uid="{00000000-0005-0000-0000-000042020000}"/>
    <cellStyle name="40% - Accent6 2 2 2 2" xfId="2587" xr:uid="{5CA58E8A-EDE0-4479-BBA4-808971CBCD88}"/>
    <cellStyle name="40% - Accent6 2 2 3" xfId="1688" xr:uid="{00000000-0005-0000-0000-000043020000}"/>
    <cellStyle name="40% - Accent6 2 2 4" xfId="2173" xr:uid="{AF6AE49B-64F0-4EA3-AF6D-4C43989E6B36}"/>
    <cellStyle name="40% - Accent6 2 3" xfId="249" xr:uid="{00000000-0005-0000-0000-000044020000}"/>
    <cellStyle name="40% - Accent6 2 3 2" xfId="1090" xr:uid="{00000000-0005-0000-0000-000045020000}"/>
    <cellStyle name="40% - Accent6 2 3 2 2" xfId="2588" xr:uid="{F067F99D-757F-43CA-9BDB-BDD3D0716D5F}"/>
    <cellStyle name="40% - Accent6 2 3 3" xfId="1767" xr:uid="{00000000-0005-0000-0000-000046020000}"/>
    <cellStyle name="40% - Accent6 2 3 4" xfId="2174" xr:uid="{1261ABD7-C32E-4901-8EE9-5F42CB14A266}"/>
    <cellStyle name="40% - Accent6 2 4" xfId="247" xr:uid="{00000000-0005-0000-0000-000047020000}"/>
    <cellStyle name="40% - Accent6 2 5" xfId="908" xr:uid="{00000000-0005-0000-0000-000048020000}"/>
    <cellStyle name="40% - Accent6 2 5 2" xfId="1379" xr:uid="{00000000-0005-0000-0000-000049020000}"/>
    <cellStyle name="40% - Accent6 2 5 2 2" xfId="2876" xr:uid="{292F7E35-A7D9-4DC0-AD57-4F8DB4F41D62}"/>
    <cellStyle name="40% - Accent6 2 5 3" xfId="1924" xr:uid="{00000000-0005-0000-0000-00004A020000}"/>
    <cellStyle name="40% - Accent6 2 5 4" xfId="2407" xr:uid="{C2AFEC1B-B22F-4782-918A-7F44853DE93E}"/>
    <cellStyle name="40% - Accent6 2 6" xfId="1979" xr:uid="{00000000-0005-0000-0000-00004B020000}"/>
    <cellStyle name="40% - Accent6 2 7" xfId="1614" xr:uid="{00000000-0005-0000-0000-00004C020000}"/>
    <cellStyle name="40% - Accent6 3" xfId="250" xr:uid="{00000000-0005-0000-0000-00004D020000}"/>
    <cellStyle name="40% - Accent6 3 2" xfId="251" xr:uid="{00000000-0005-0000-0000-00004E020000}"/>
    <cellStyle name="40% - Accent6 3 2 2" xfId="1092" xr:uid="{00000000-0005-0000-0000-00004F020000}"/>
    <cellStyle name="40% - Accent6 3 2 2 2" xfId="1882" xr:uid="{00000000-0005-0000-0000-000050020000}"/>
    <cellStyle name="40% - Accent6 3 2 2 3" xfId="2590" xr:uid="{FE0FF8EA-CDB0-4530-AB5A-A6349B1CB316}"/>
    <cellStyle name="40% - Accent6 3 2 3" xfId="1708" xr:uid="{00000000-0005-0000-0000-000051020000}"/>
    <cellStyle name="40% - Accent6 3 2 4" xfId="2175" xr:uid="{93872900-5A72-4E2A-BBA4-CC572D06465E}"/>
    <cellStyle name="40% - Accent6 3 3" xfId="1836" xr:uid="{00000000-0005-0000-0000-000052020000}"/>
    <cellStyle name="40% - Accent6 3 4" xfId="1639" xr:uid="{00000000-0005-0000-0000-000053020000}"/>
    <cellStyle name="40% - Accent6 4" xfId="252" xr:uid="{00000000-0005-0000-0000-000054020000}"/>
    <cellStyle name="40% - Accent6 4 2" xfId="1727" xr:uid="{00000000-0005-0000-0000-000055020000}"/>
    <cellStyle name="40% - Accent6 4 3" xfId="1857" xr:uid="{00000000-0005-0000-0000-000056020000}"/>
    <cellStyle name="40% - Accent6 4 4" xfId="1659" xr:uid="{00000000-0005-0000-0000-000057020000}"/>
    <cellStyle name="40% - Accent6 5" xfId="253" xr:uid="{00000000-0005-0000-0000-000058020000}"/>
    <cellStyle name="40% - Accent6 5 2" xfId="1675" xr:uid="{00000000-0005-0000-0000-000059020000}"/>
    <cellStyle name="40% - Accent6 6" xfId="895" xr:uid="{00000000-0005-0000-0000-00005A020000}"/>
    <cellStyle name="40% - Accent6 6 2" xfId="1366" xr:uid="{00000000-0005-0000-0000-00005B020000}"/>
    <cellStyle name="40% - Accent6 6 2 2" xfId="2863" xr:uid="{7BB13C23-E2FE-48D1-A59D-00226F8B3A13}"/>
    <cellStyle name="40% - Accent6 6 3" xfId="1741" xr:uid="{00000000-0005-0000-0000-00005C020000}"/>
    <cellStyle name="40% - Accent6 6 4" xfId="2394" xr:uid="{4AAAFAD9-ACF0-4EE7-B9BF-AD577BCC5600}"/>
    <cellStyle name="40% - Accent6 7" xfId="1347" xr:uid="{00000000-0005-0000-0000-00005D020000}"/>
    <cellStyle name="40% - Accent6 7 2" xfId="1754" xr:uid="{00000000-0005-0000-0000-00005E020000}"/>
    <cellStyle name="40% - Accent6 7 3" xfId="2844" xr:uid="{B3524987-41E5-4B8C-AE8A-2C1DA81C61DE}"/>
    <cellStyle name="40% - Accent6 8" xfId="1581" xr:uid="{00000000-0005-0000-0000-00005F020000}"/>
    <cellStyle name="40% - Accent6 8 2" xfId="1911" xr:uid="{00000000-0005-0000-0000-000060020000}"/>
    <cellStyle name="40% - Accent6 8 3" xfId="3076" xr:uid="{6F8F74EF-C877-4243-8CC7-748D6A01B007}"/>
    <cellStyle name="40% - Accent6 9" xfId="1596" xr:uid="{00000000-0005-0000-0000-000061020000}"/>
    <cellStyle name="40% - Акцент1" xfId="254" xr:uid="{00000000-0005-0000-0000-000062020000}"/>
    <cellStyle name="40% - Акцент1 2" xfId="255" xr:uid="{00000000-0005-0000-0000-000063020000}"/>
    <cellStyle name="40% — акцент1 2" xfId="256" xr:uid="{00000000-0005-0000-0000-000064020000}"/>
    <cellStyle name="40% — акцент1 2 2" xfId="257" xr:uid="{00000000-0005-0000-0000-000065020000}"/>
    <cellStyle name="40% — акцент1 2 2 2" xfId="1098" xr:uid="{00000000-0005-0000-0000-000066020000}"/>
    <cellStyle name="40% — акцент1 2 2 2 2" xfId="2596" xr:uid="{FDF4CD83-B75D-478F-970C-EA90200E8F99}"/>
    <cellStyle name="40% — акцент1 2 2 3" xfId="2177" xr:uid="{DA3582CE-81BE-4F9F-A229-9E51D1E6299E}"/>
    <cellStyle name="40% — акцент1 2 3" xfId="1097" xr:uid="{00000000-0005-0000-0000-000067020000}"/>
    <cellStyle name="40% — акцент1 2 3 2" xfId="2595" xr:uid="{20E00350-9B73-484C-AFA9-B56577181903}"/>
    <cellStyle name="40% — акцент1 2 4" xfId="2176" xr:uid="{F3ABDE42-4EE1-46D0-8B77-B4E67073EEC8}"/>
    <cellStyle name="40% - Акцент1 3" xfId="2370" xr:uid="{EBDFDC5E-C112-40B7-9364-23FF4F6748C4}"/>
    <cellStyle name="40% - Акцент1 4" xfId="3149" xr:uid="{A5295771-7D15-4B8C-AE95-5820B9A544A1}"/>
    <cellStyle name="40% - Акцент1 5" xfId="3469" xr:uid="{364236C0-4415-4E5B-B478-6AC0C21D24EF}"/>
    <cellStyle name="40% - Акцент2" xfId="258" xr:uid="{00000000-0005-0000-0000-000068020000}"/>
    <cellStyle name="40% - Акцент2 2" xfId="259" xr:uid="{00000000-0005-0000-0000-000069020000}"/>
    <cellStyle name="40% — акцент2 2" xfId="260" xr:uid="{00000000-0005-0000-0000-00006A020000}"/>
    <cellStyle name="40% — акцент2 2 2" xfId="261" xr:uid="{00000000-0005-0000-0000-00006B020000}"/>
    <cellStyle name="40% — акцент2 2 2 2" xfId="1102" xr:uid="{00000000-0005-0000-0000-00006C020000}"/>
    <cellStyle name="40% — акцент2 2 2 2 2" xfId="2600" xr:uid="{644E113E-5820-4149-BE37-1FCDFAB3916F}"/>
    <cellStyle name="40% — акцент2 2 2 3" xfId="2179" xr:uid="{C253C9A0-FC96-4BA8-96D8-190381A85D07}"/>
    <cellStyle name="40% — акцент2 2 3" xfId="1101" xr:uid="{00000000-0005-0000-0000-00006D020000}"/>
    <cellStyle name="40% — акцент2 2 3 2" xfId="2599" xr:uid="{12C8B1B8-4EE6-435C-A720-FC1333713461}"/>
    <cellStyle name="40% — акцент2 2 4" xfId="2178" xr:uid="{B36DC027-30DC-4F3B-B3F5-2B514453D911}"/>
    <cellStyle name="40% - Акцент2 3" xfId="2372" xr:uid="{979F69DD-7393-4EFC-A562-41A212B350C9}"/>
    <cellStyle name="40% - Акцент2 4" xfId="3151" xr:uid="{29394E17-F7D6-4A13-9F43-E2FDF4E466F3}"/>
    <cellStyle name="40% - Акцент2 5" xfId="3163" xr:uid="{A15DBDDC-DC0D-474D-949A-BBA51DE5C4C9}"/>
    <cellStyle name="40% - Акцент3" xfId="262" xr:uid="{00000000-0005-0000-0000-00006E020000}"/>
    <cellStyle name="40% - Акцент3 2" xfId="263" xr:uid="{00000000-0005-0000-0000-00006F020000}"/>
    <cellStyle name="40% — акцент3 2" xfId="264" xr:uid="{00000000-0005-0000-0000-000070020000}"/>
    <cellStyle name="40% — акцент3 2 2" xfId="265" xr:uid="{00000000-0005-0000-0000-000071020000}"/>
    <cellStyle name="40% — акцент3 2 2 2" xfId="1104" xr:uid="{00000000-0005-0000-0000-000072020000}"/>
    <cellStyle name="40% — акцент3 2 2 2 2" xfId="2602" xr:uid="{96A6A90F-2FEC-4F82-A6E2-10935BDEC0C6}"/>
    <cellStyle name="40% — акцент3 2 2 3" xfId="2181" xr:uid="{226F7E1E-F7B4-4B81-8A30-0C6C2E3C3551}"/>
    <cellStyle name="40% — акцент3 2 3" xfId="1103" xr:uid="{00000000-0005-0000-0000-000073020000}"/>
    <cellStyle name="40% — акцент3 2 3 2" xfId="2601" xr:uid="{06B7A4B0-040E-440E-9A3E-FDDD212EFDA2}"/>
    <cellStyle name="40% — акцент3 2 4" xfId="2180" xr:uid="{BE28D03E-D33F-45E1-8179-A6FBA6E91DC1}"/>
    <cellStyle name="40% - Акцент3 3" xfId="2374" xr:uid="{2D765697-1ADE-419D-A141-8985C2DCB741}"/>
    <cellStyle name="40% - Акцент3 4" xfId="3153" xr:uid="{D602C662-688B-4465-B91E-4916A3D0DB8F}"/>
    <cellStyle name="40% - Акцент3 5" xfId="2258" xr:uid="{99B9258C-794C-4003-B32A-9E8A0076E0EF}"/>
    <cellStyle name="40% - Акцент4" xfId="266" xr:uid="{00000000-0005-0000-0000-000074020000}"/>
    <cellStyle name="40% - Акцент4 2" xfId="267" xr:uid="{00000000-0005-0000-0000-000075020000}"/>
    <cellStyle name="40% — акцент4 2" xfId="268" xr:uid="{00000000-0005-0000-0000-000076020000}"/>
    <cellStyle name="40% — акцент4 2 2" xfId="269" xr:uid="{00000000-0005-0000-0000-000077020000}"/>
    <cellStyle name="40% — акцент4 2 2 2" xfId="1106" xr:uid="{00000000-0005-0000-0000-000078020000}"/>
    <cellStyle name="40% — акцент4 2 2 2 2" xfId="2604" xr:uid="{3CADFBE7-7E0B-4E6A-BADC-4CC6EABBC209}"/>
    <cellStyle name="40% — акцент4 2 2 3" xfId="2183" xr:uid="{926C66B8-8596-48EB-8FB5-815F25703CBB}"/>
    <cellStyle name="40% — акцент4 2 3" xfId="1105" xr:uid="{00000000-0005-0000-0000-000079020000}"/>
    <cellStyle name="40% — акцент4 2 3 2" xfId="2603" xr:uid="{96EBF8E7-C6A4-4F28-A31D-A94E98FB8673}"/>
    <cellStyle name="40% — акцент4 2 4" xfId="2182" xr:uid="{5587966F-AC3F-4A96-9A13-DC5B285440BE}"/>
    <cellStyle name="40% - Акцент4 3" xfId="2376" xr:uid="{3AA4DEB5-D710-42F4-B29E-BDF273DC00C3}"/>
    <cellStyle name="40% - Акцент4 4" xfId="3155" xr:uid="{4A22EAD8-684A-48E8-AD71-8ADF7826EE73}"/>
    <cellStyle name="40% - Акцент4 5" xfId="2259" xr:uid="{D6D953E1-3F68-448D-87AE-71BFFC84C9BC}"/>
    <cellStyle name="40% - Акцент5" xfId="270" xr:uid="{00000000-0005-0000-0000-00007A020000}"/>
    <cellStyle name="40% - Акцент5 2" xfId="271" xr:uid="{00000000-0005-0000-0000-00007B020000}"/>
    <cellStyle name="40% — акцент5 2" xfId="272" xr:uid="{00000000-0005-0000-0000-00007C020000}"/>
    <cellStyle name="40% — акцент5 2 2" xfId="273" xr:uid="{00000000-0005-0000-0000-00007D020000}"/>
    <cellStyle name="40% — акцент5 2 2 2" xfId="1108" xr:uid="{00000000-0005-0000-0000-00007E020000}"/>
    <cellStyle name="40% — акцент5 2 2 2 2" xfId="2606" xr:uid="{4680C5CD-7D59-4600-A836-CC0504F2402E}"/>
    <cellStyle name="40% — акцент5 2 2 3" xfId="2185" xr:uid="{A8D0AFE3-2DE7-4A39-B07B-CC20BA0BB45C}"/>
    <cellStyle name="40% — акцент5 2 3" xfId="1107" xr:uid="{00000000-0005-0000-0000-00007F020000}"/>
    <cellStyle name="40% — акцент5 2 3 2" xfId="2605" xr:uid="{F45F164C-EABD-4420-894B-9E1AE43213A0}"/>
    <cellStyle name="40% — акцент5 2 4" xfId="2184" xr:uid="{7CF51E73-1192-4F39-8D54-6C5A6F819459}"/>
    <cellStyle name="40% - Акцент5 3" xfId="2378" xr:uid="{48956ECE-C6E6-42B8-A1B8-7E5B8C485E2E}"/>
    <cellStyle name="40% - Акцент5 4" xfId="3157" xr:uid="{6DA6E2C8-39C5-4969-9738-E6E8B3B8D26F}"/>
    <cellStyle name="40% - Акцент5 5" xfId="3480" xr:uid="{F4625DFA-0B91-46B1-A221-B59E6D7A3A24}"/>
    <cellStyle name="40% - Акцент6" xfId="274" xr:uid="{00000000-0005-0000-0000-000080020000}"/>
    <cellStyle name="40% - Акцент6 2" xfId="275" xr:uid="{00000000-0005-0000-0000-000081020000}"/>
    <cellStyle name="40% — акцент6 2" xfId="276" xr:uid="{00000000-0005-0000-0000-000082020000}"/>
    <cellStyle name="40% — акцент6 2 2" xfId="277" xr:uid="{00000000-0005-0000-0000-000083020000}"/>
    <cellStyle name="40% — акцент6 2 2 2" xfId="1110" xr:uid="{00000000-0005-0000-0000-000084020000}"/>
    <cellStyle name="40% — акцент6 2 2 2 2" xfId="2608" xr:uid="{A6778A34-51A6-4D85-A6D7-20805E0B99FE}"/>
    <cellStyle name="40% — акцент6 2 2 3" xfId="2187" xr:uid="{9681B934-772A-40F0-BE18-2E16C306C14B}"/>
    <cellStyle name="40% — акцент6 2 3" xfId="1109" xr:uid="{00000000-0005-0000-0000-000085020000}"/>
    <cellStyle name="40% — акцент6 2 3 2" xfId="2607" xr:uid="{EA7B29C0-8A6D-4ED1-8903-C3DE04827651}"/>
    <cellStyle name="40% — акцент6 2 4" xfId="2186" xr:uid="{3DA083D0-6423-48CC-B870-5C989074124D}"/>
    <cellStyle name="40% - Акцент6 3" xfId="2380" xr:uid="{67FEB338-260A-49C9-8810-03B50379760A}"/>
    <cellStyle name="40% - Акцент6 4" xfId="3159" xr:uid="{AA27BA26-F513-4D66-B16C-4B1F59877449}"/>
    <cellStyle name="40% - Акцент6 5" xfId="2262" xr:uid="{86BC333F-3558-4B0D-81BB-2FBF499CAE85}"/>
    <cellStyle name="60% - Accent1 2" xfId="42" xr:uid="{00000000-0005-0000-0000-000086020000}"/>
    <cellStyle name="60% - Accent1 2 2" xfId="279" xr:uid="{00000000-0005-0000-0000-000087020000}"/>
    <cellStyle name="60% - Accent1 2 2 2" xfId="1694" xr:uid="{00000000-0005-0000-0000-000088020000}"/>
    <cellStyle name="60% - Accent1 2 3" xfId="278" xr:uid="{00000000-0005-0000-0000-000089020000}"/>
    <cellStyle name="60% - Accent1 2 4" xfId="1625" xr:uid="{00000000-0005-0000-0000-00008A020000}"/>
    <cellStyle name="60% - Accent1 3" xfId="280" xr:uid="{00000000-0005-0000-0000-00008B020000}"/>
    <cellStyle name="60% - Accent1 3 2" xfId="281" xr:uid="{00000000-0005-0000-0000-00008C020000}"/>
    <cellStyle name="60% - Accent1 3 2 2" xfId="1713" xr:uid="{00000000-0005-0000-0000-00008D020000}"/>
    <cellStyle name="60% - Accent1 3 3" xfId="1645" xr:uid="{00000000-0005-0000-0000-00008E020000}"/>
    <cellStyle name="60% - Accent1 4" xfId="282" xr:uid="{00000000-0005-0000-0000-00008F020000}"/>
    <cellStyle name="60% - Accent1 4 2" xfId="1950" xr:uid="{00000000-0005-0000-0000-000090020000}"/>
    <cellStyle name="60% - Accent2 2" xfId="43" xr:uid="{00000000-0005-0000-0000-000091020000}"/>
    <cellStyle name="60% - Accent2 2 2" xfId="284" xr:uid="{00000000-0005-0000-0000-000092020000}"/>
    <cellStyle name="60% - Accent2 2 2 2" xfId="1697" xr:uid="{00000000-0005-0000-0000-000093020000}"/>
    <cellStyle name="60% - Accent2 2 3" xfId="283" xr:uid="{00000000-0005-0000-0000-000094020000}"/>
    <cellStyle name="60% - Accent2 2 4" xfId="1628" xr:uid="{00000000-0005-0000-0000-000095020000}"/>
    <cellStyle name="60% - Accent2 3" xfId="285" xr:uid="{00000000-0005-0000-0000-000096020000}"/>
    <cellStyle name="60% - Accent2 3 2" xfId="286" xr:uid="{00000000-0005-0000-0000-000097020000}"/>
    <cellStyle name="60% - Accent2 3 2 2" xfId="1716" xr:uid="{00000000-0005-0000-0000-000098020000}"/>
    <cellStyle name="60% - Accent2 3 3" xfId="1648" xr:uid="{00000000-0005-0000-0000-000099020000}"/>
    <cellStyle name="60% - Accent2 4" xfId="287" xr:uid="{00000000-0005-0000-0000-00009A020000}"/>
    <cellStyle name="60% - Accent2 4 2" xfId="1953" xr:uid="{00000000-0005-0000-0000-00009B020000}"/>
    <cellStyle name="60% - Accent3 2" xfId="44" xr:uid="{00000000-0005-0000-0000-00009C020000}"/>
    <cellStyle name="60% - Accent3 2 2" xfId="289" xr:uid="{00000000-0005-0000-0000-00009D020000}"/>
    <cellStyle name="60% - Accent3 2 2 2" xfId="1700" xr:uid="{00000000-0005-0000-0000-00009E020000}"/>
    <cellStyle name="60% - Accent3 2 3" xfId="290" xr:uid="{00000000-0005-0000-0000-00009F020000}"/>
    <cellStyle name="60% - Accent3 2 3 2" xfId="1799" xr:uid="{00000000-0005-0000-0000-0000A0020000}"/>
    <cellStyle name="60% - Accent3 2 4" xfId="291" xr:uid="{00000000-0005-0000-0000-0000A1020000}"/>
    <cellStyle name="60% - Accent3 2 5" xfId="288" xr:uid="{00000000-0005-0000-0000-0000A2020000}"/>
    <cellStyle name="60% - Accent3 2 6" xfId="1631" xr:uid="{00000000-0005-0000-0000-0000A3020000}"/>
    <cellStyle name="60% - Accent3 3" xfId="292" xr:uid="{00000000-0005-0000-0000-0000A4020000}"/>
    <cellStyle name="60% - Accent3 3 2" xfId="293" xr:uid="{00000000-0005-0000-0000-0000A5020000}"/>
    <cellStyle name="60% - Accent3 3 2 2" xfId="1719" xr:uid="{00000000-0005-0000-0000-0000A6020000}"/>
    <cellStyle name="60% - Accent3 3 3" xfId="1651" xr:uid="{00000000-0005-0000-0000-0000A7020000}"/>
    <cellStyle name="60% - Accent3 4" xfId="294" xr:uid="{00000000-0005-0000-0000-0000A8020000}"/>
    <cellStyle name="60% - Accent3 4 2" xfId="1956" xr:uid="{00000000-0005-0000-0000-0000A9020000}"/>
    <cellStyle name="60% - Accent3 5" xfId="295" xr:uid="{00000000-0005-0000-0000-0000AA020000}"/>
    <cellStyle name="60% - Accent3 6" xfId="296" xr:uid="{00000000-0005-0000-0000-0000AB020000}"/>
    <cellStyle name="60% - Accent3 7" xfId="297" xr:uid="{00000000-0005-0000-0000-0000AC020000}"/>
    <cellStyle name="60% - Accent3 8" xfId="298" xr:uid="{00000000-0005-0000-0000-0000AD020000}"/>
    <cellStyle name="60% - Accent3 9" xfId="299" xr:uid="{00000000-0005-0000-0000-0000AE020000}"/>
    <cellStyle name="60% - Accent4 2" xfId="45" xr:uid="{00000000-0005-0000-0000-0000AF020000}"/>
    <cellStyle name="60% - Accent4 2 2" xfId="301" xr:uid="{00000000-0005-0000-0000-0000B0020000}"/>
    <cellStyle name="60% - Accent4 2 2 2" xfId="1703" xr:uid="{00000000-0005-0000-0000-0000B1020000}"/>
    <cellStyle name="60% - Accent4 2 3" xfId="302" xr:uid="{00000000-0005-0000-0000-0000B2020000}"/>
    <cellStyle name="60% - Accent4 2 3 2" xfId="1800" xr:uid="{00000000-0005-0000-0000-0000B3020000}"/>
    <cellStyle name="60% - Accent4 2 4" xfId="303" xr:uid="{00000000-0005-0000-0000-0000B4020000}"/>
    <cellStyle name="60% - Accent4 2 5" xfId="300" xr:uid="{00000000-0005-0000-0000-0000B5020000}"/>
    <cellStyle name="60% - Accent4 2 6" xfId="1634" xr:uid="{00000000-0005-0000-0000-0000B6020000}"/>
    <cellStyle name="60% - Accent4 3" xfId="304" xr:uid="{00000000-0005-0000-0000-0000B7020000}"/>
    <cellStyle name="60% - Accent4 3 2" xfId="305" xr:uid="{00000000-0005-0000-0000-0000B8020000}"/>
    <cellStyle name="60% - Accent4 3 2 2" xfId="1722" xr:uid="{00000000-0005-0000-0000-0000B9020000}"/>
    <cellStyle name="60% - Accent4 3 3" xfId="1654" xr:uid="{00000000-0005-0000-0000-0000BA020000}"/>
    <cellStyle name="60% - Accent4 4" xfId="306" xr:uid="{00000000-0005-0000-0000-0000BB020000}"/>
    <cellStyle name="60% - Accent4 4 2" xfId="1959" xr:uid="{00000000-0005-0000-0000-0000BC020000}"/>
    <cellStyle name="60% - Accent4 5" xfId="307" xr:uid="{00000000-0005-0000-0000-0000BD020000}"/>
    <cellStyle name="60% - Accent4 6" xfId="308" xr:uid="{00000000-0005-0000-0000-0000BE020000}"/>
    <cellStyle name="60% - Accent4 7" xfId="309" xr:uid="{00000000-0005-0000-0000-0000BF020000}"/>
    <cellStyle name="60% - Accent4 8" xfId="310" xr:uid="{00000000-0005-0000-0000-0000C0020000}"/>
    <cellStyle name="60% - Accent4 9" xfId="311" xr:uid="{00000000-0005-0000-0000-0000C1020000}"/>
    <cellStyle name="60% - Accent5 2" xfId="46" xr:uid="{00000000-0005-0000-0000-0000C2020000}"/>
    <cellStyle name="60% - Accent5 2 2" xfId="313" xr:uid="{00000000-0005-0000-0000-0000C3020000}"/>
    <cellStyle name="60% - Accent5 2 2 2" xfId="1706" xr:uid="{00000000-0005-0000-0000-0000C4020000}"/>
    <cellStyle name="60% - Accent5 2 3" xfId="312" xr:uid="{00000000-0005-0000-0000-0000C5020000}"/>
    <cellStyle name="60% - Accent5 2 4" xfId="1637" xr:uid="{00000000-0005-0000-0000-0000C6020000}"/>
    <cellStyle name="60% - Accent5 3" xfId="314" xr:uid="{00000000-0005-0000-0000-0000C7020000}"/>
    <cellStyle name="60% - Accent5 3 2" xfId="315" xr:uid="{00000000-0005-0000-0000-0000C8020000}"/>
    <cellStyle name="60% - Accent5 3 2 2" xfId="1725" xr:uid="{00000000-0005-0000-0000-0000C9020000}"/>
    <cellStyle name="60% - Accent5 3 3" xfId="1657" xr:uid="{00000000-0005-0000-0000-0000CA020000}"/>
    <cellStyle name="60% - Accent5 4" xfId="316" xr:uid="{00000000-0005-0000-0000-0000CB020000}"/>
    <cellStyle name="60% - Accent5 4 2" xfId="1962" xr:uid="{00000000-0005-0000-0000-0000CC020000}"/>
    <cellStyle name="60% - Accent6 2" xfId="47" xr:uid="{00000000-0005-0000-0000-0000CD020000}"/>
    <cellStyle name="60% - Accent6 2 2" xfId="318" xr:uid="{00000000-0005-0000-0000-0000CE020000}"/>
    <cellStyle name="60% - Accent6 2 2 2" xfId="1709" xr:uid="{00000000-0005-0000-0000-0000CF020000}"/>
    <cellStyle name="60% - Accent6 2 3" xfId="319" xr:uid="{00000000-0005-0000-0000-0000D0020000}"/>
    <cellStyle name="60% - Accent6 2 3 2" xfId="1801" xr:uid="{00000000-0005-0000-0000-0000D1020000}"/>
    <cellStyle name="60% - Accent6 2 4" xfId="320" xr:uid="{00000000-0005-0000-0000-0000D2020000}"/>
    <cellStyle name="60% - Accent6 2 5" xfId="317" xr:uid="{00000000-0005-0000-0000-0000D3020000}"/>
    <cellStyle name="60% - Accent6 2 6" xfId="1640" xr:uid="{00000000-0005-0000-0000-0000D4020000}"/>
    <cellStyle name="60% - Accent6 3" xfId="321" xr:uid="{00000000-0005-0000-0000-0000D5020000}"/>
    <cellStyle name="60% - Accent6 3 2" xfId="322" xr:uid="{00000000-0005-0000-0000-0000D6020000}"/>
    <cellStyle name="60% - Accent6 3 2 2" xfId="1728" xr:uid="{00000000-0005-0000-0000-0000D7020000}"/>
    <cellStyle name="60% - Accent6 3 3" xfId="1660" xr:uid="{00000000-0005-0000-0000-0000D8020000}"/>
    <cellStyle name="60% - Accent6 4" xfId="323" xr:uid="{00000000-0005-0000-0000-0000D9020000}"/>
    <cellStyle name="60% - Accent6 4 2" xfId="1965" xr:uid="{00000000-0005-0000-0000-0000DA020000}"/>
    <cellStyle name="60% - Accent6 5" xfId="324" xr:uid="{00000000-0005-0000-0000-0000DB020000}"/>
    <cellStyle name="60% - Accent6 6" xfId="325" xr:uid="{00000000-0005-0000-0000-0000DC020000}"/>
    <cellStyle name="60% - Accent6 7" xfId="326" xr:uid="{00000000-0005-0000-0000-0000DD020000}"/>
    <cellStyle name="60% - Accent6 8" xfId="327" xr:uid="{00000000-0005-0000-0000-0000DE020000}"/>
    <cellStyle name="60% - Accent6 9" xfId="328" xr:uid="{00000000-0005-0000-0000-0000DF020000}"/>
    <cellStyle name="60% - Акцент1" xfId="329" xr:uid="{00000000-0005-0000-0000-0000E0020000}"/>
    <cellStyle name="60% - Акцент1 2" xfId="330" xr:uid="{00000000-0005-0000-0000-0000E1020000}"/>
    <cellStyle name="60% - Акцент2" xfId="331" xr:uid="{00000000-0005-0000-0000-0000E2020000}"/>
    <cellStyle name="60% - Акцент2 2" xfId="332" xr:uid="{00000000-0005-0000-0000-0000E3020000}"/>
    <cellStyle name="60% - Акцент3" xfId="333" xr:uid="{00000000-0005-0000-0000-0000E4020000}"/>
    <cellStyle name="60% - Акцент3 2" xfId="334" xr:uid="{00000000-0005-0000-0000-0000E5020000}"/>
    <cellStyle name="60% - Акцент4" xfId="335" xr:uid="{00000000-0005-0000-0000-0000E6020000}"/>
    <cellStyle name="60% - Акцент4 2" xfId="336" xr:uid="{00000000-0005-0000-0000-0000E7020000}"/>
    <cellStyle name="60% - Акцент5" xfId="337" xr:uid="{00000000-0005-0000-0000-0000E8020000}"/>
    <cellStyle name="60% - Акцент5 2" xfId="338" xr:uid="{00000000-0005-0000-0000-0000E9020000}"/>
    <cellStyle name="60% - Акцент6" xfId="339" xr:uid="{00000000-0005-0000-0000-0000EA020000}"/>
    <cellStyle name="60% - Акцент6 2" xfId="340" xr:uid="{00000000-0005-0000-0000-0000EB020000}"/>
    <cellStyle name="Accent1" xfId="859" builtinId="29" customBuiltin="1"/>
    <cellStyle name="Accent1 2" xfId="48" xr:uid="{00000000-0005-0000-0000-0000ED020000}"/>
    <cellStyle name="Accent1 2 2" xfId="342" xr:uid="{00000000-0005-0000-0000-0000EE020000}"/>
    <cellStyle name="Accent1 2 3" xfId="341" xr:uid="{00000000-0005-0000-0000-0000EF020000}"/>
    <cellStyle name="Accent1 3" xfId="343" xr:uid="{00000000-0005-0000-0000-0000F0020000}"/>
    <cellStyle name="Accent1 3 2" xfId="344" xr:uid="{00000000-0005-0000-0000-0000F1020000}"/>
    <cellStyle name="Accent1 4" xfId="345" xr:uid="{00000000-0005-0000-0000-0000F2020000}"/>
    <cellStyle name="Accent2" xfId="862" builtinId="33" customBuiltin="1"/>
    <cellStyle name="Accent2 2" xfId="49" xr:uid="{00000000-0005-0000-0000-0000F4020000}"/>
    <cellStyle name="Accent2 2 2" xfId="347" xr:uid="{00000000-0005-0000-0000-0000F5020000}"/>
    <cellStyle name="Accent2 2 3" xfId="346" xr:uid="{00000000-0005-0000-0000-0000F6020000}"/>
    <cellStyle name="Accent2 3" xfId="348" xr:uid="{00000000-0005-0000-0000-0000F7020000}"/>
    <cellStyle name="Accent2 3 2" xfId="349" xr:uid="{00000000-0005-0000-0000-0000F8020000}"/>
    <cellStyle name="Accent2 4" xfId="350" xr:uid="{00000000-0005-0000-0000-0000F9020000}"/>
    <cellStyle name="Accent3" xfId="865" builtinId="37" customBuiltin="1"/>
    <cellStyle name="Accent3 2" xfId="50" xr:uid="{00000000-0005-0000-0000-0000FB020000}"/>
    <cellStyle name="Accent3 2 2" xfId="352" xr:uid="{00000000-0005-0000-0000-0000FC020000}"/>
    <cellStyle name="Accent3 2 3" xfId="351" xr:uid="{00000000-0005-0000-0000-0000FD020000}"/>
    <cellStyle name="Accent3 3" xfId="353" xr:uid="{00000000-0005-0000-0000-0000FE020000}"/>
    <cellStyle name="Accent3 3 2" xfId="354" xr:uid="{00000000-0005-0000-0000-0000FF020000}"/>
    <cellStyle name="Accent3 4" xfId="355" xr:uid="{00000000-0005-0000-0000-000000030000}"/>
    <cellStyle name="Accent4" xfId="868" builtinId="41" customBuiltin="1"/>
    <cellStyle name="Accent4 2" xfId="51" xr:uid="{00000000-0005-0000-0000-000002030000}"/>
    <cellStyle name="Accent4 2 2" xfId="357" xr:uid="{00000000-0005-0000-0000-000003030000}"/>
    <cellStyle name="Accent4 2 3" xfId="356" xr:uid="{00000000-0005-0000-0000-000004030000}"/>
    <cellStyle name="Accent4 3" xfId="358" xr:uid="{00000000-0005-0000-0000-000005030000}"/>
    <cellStyle name="Accent4 3 2" xfId="359" xr:uid="{00000000-0005-0000-0000-000006030000}"/>
    <cellStyle name="Accent4 4" xfId="360" xr:uid="{00000000-0005-0000-0000-000007030000}"/>
    <cellStyle name="Accent5" xfId="871" builtinId="45" customBuiltin="1"/>
    <cellStyle name="Accent5 2" xfId="52" xr:uid="{00000000-0005-0000-0000-000009030000}"/>
    <cellStyle name="Accent5 2 2" xfId="362" xr:uid="{00000000-0005-0000-0000-00000A030000}"/>
    <cellStyle name="Accent5 2 3" xfId="361" xr:uid="{00000000-0005-0000-0000-00000B030000}"/>
    <cellStyle name="Accent5 3" xfId="363" xr:uid="{00000000-0005-0000-0000-00000C030000}"/>
    <cellStyle name="Accent5 3 2" xfId="364" xr:uid="{00000000-0005-0000-0000-00000D030000}"/>
    <cellStyle name="Accent5 4" xfId="365" xr:uid="{00000000-0005-0000-0000-00000E030000}"/>
    <cellStyle name="Accent6" xfId="874" builtinId="49" customBuiltin="1"/>
    <cellStyle name="Accent6 2" xfId="53" xr:uid="{00000000-0005-0000-0000-000010030000}"/>
    <cellStyle name="Accent6 2 2" xfId="367" xr:uid="{00000000-0005-0000-0000-000011030000}"/>
    <cellStyle name="Accent6 2 3" xfId="366" xr:uid="{00000000-0005-0000-0000-000012030000}"/>
    <cellStyle name="Accent6 3" xfId="368" xr:uid="{00000000-0005-0000-0000-000013030000}"/>
    <cellStyle name="Accent6 3 2" xfId="369" xr:uid="{00000000-0005-0000-0000-000014030000}"/>
    <cellStyle name="Accent6 4" xfId="370" xr:uid="{00000000-0005-0000-0000-000015030000}"/>
    <cellStyle name="Bad" xfId="850" builtinId="27" customBuiltin="1"/>
    <cellStyle name="Bad 2" xfId="54" xr:uid="{00000000-0005-0000-0000-000017030000}"/>
    <cellStyle name="Bad 2 2" xfId="372" xr:uid="{00000000-0005-0000-0000-000018030000}"/>
    <cellStyle name="Bad 2 3" xfId="371" xr:uid="{00000000-0005-0000-0000-000019030000}"/>
    <cellStyle name="Bad 3" xfId="373" xr:uid="{00000000-0005-0000-0000-00001A030000}"/>
    <cellStyle name="Bad 3 2" xfId="374" xr:uid="{00000000-0005-0000-0000-00001B030000}"/>
    <cellStyle name="Bad 4" xfId="375" xr:uid="{00000000-0005-0000-0000-00001C030000}"/>
    <cellStyle name="Calculation" xfId="853" builtinId="22" customBuiltin="1"/>
    <cellStyle name="Calculation 2" xfId="55" xr:uid="{00000000-0005-0000-0000-00001E030000}"/>
    <cellStyle name="Calculation 2 2" xfId="377" xr:uid="{00000000-0005-0000-0000-00001F030000}"/>
    <cellStyle name="Calculation 2 2 2" xfId="1894" xr:uid="{00000000-0005-0000-0000-000020030000}"/>
    <cellStyle name="Calculation 2 2 2 2" xfId="2041" xr:uid="{00000000-0005-0000-0000-000021030000}"/>
    <cellStyle name="Calculation 2 2 3" xfId="1861" xr:uid="{00000000-0005-0000-0000-000022030000}"/>
    <cellStyle name="Calculation 2 2 4" xfId="2031" xr:uid="{00000000-0005-0000-0000-000023030000}"/>
    <cellStyle name="Calculation 2 3" xfId="376" xr:uid="{00000000-0005-0000-0000-000024030000}"/>
    <cellStyle name="Calculation 2 3 10" xfId="2192" xr:uid="{EF3479C9-40E7-4D32-A399-F661F5AB5FD1}"/>
    <cellStyle name="Calculation 2 3 11" xfId="2200" xr:uid="{8AC49635-DB94-4DB0-BB8E-DBAEFC5D6FF5}"/>
    <cellStyle name="Calculation 2 3 12" xfId="3123" xr:uid="{5EA9928D-0BE1-423D-BB63-1B779F8FB941}"/>
    <cellStyle name="Calculation 2 3 2" xfId="1331" xr:uid="{00000000-0005-0000-0000-000025030000}"/>
    <cellStyle name="Calculation 2 3 2 2" xfId="2828" xr:uid="{1F90EE60-EFE2-4E71-BEA7-C1687F89A045}"/>
    <cellStyle name="Calculation 2 3 2 3" xfId="3462" xr:uid="{4C28FC2A-32B2-4199-93EE-6F0758C8FE3E}"/>
    <cellStyle name="Calculation 2 3 2 4" xfId="3867" xr:uid="{FECA0D72-49F7-4245-A943-E6EFEA374F46}"/>
    <cellStyle name="Calculation 2 3 3" xfId="1153" xr:uid="{00000000-0005-0000-0000-000026030000}"/>
    <cellStyle name="Calculation 2 3 3 2" xfId="2651" xr:uid="{3B9DFF0F-F01D-4A7D-8B3A-8CE42BFE5863}"/>
    <cellStyle name="Calculation 2 3 3 3" xfId="3323" xr:uid="{22604010-0720-416F-886C-5E70D25EFB40}"/>
    <cellStyle name="Calculation 2 3 3 4" xfId="3728" xr:uid="{A1ABBC98-5431-4506-98DC-BF9AB3A36F1C}"/>
    <cellStyle name="Calculation 2 3 4" xfId="1172" xr:uid="{00000000-0005-0000-0000-000027030000}"/>
    <cellStyle name="Calculation 2 3 4 2" xfId="2670" xr:uid="{9D753B4F-BD57-46F8-8744-87474CEA23C4}"/>
    <cellStyle name="Calculation 2 3 4 3" xfId="3330" xr:uid="{3C461EF8-EFDE-4437-8B68-8348ADD47919}"/>
    <cellStyle name="Calculation 2 3 4 4" xfId="3735" xr:uid="{BBD86241-A2F0-442D-94E8-BD553FD69526}"/>
    <cellStyle name="Calculation 2 3 5" xfId="1157" xr:uid="{00000000-0005-0000-0000-000028030000}"/>
    <cellStyle name="Calculation 2 3 5 2" xfId="2655" xr:uid="{42D00EB1-3006-4108-94C7-EC1F789F2835}"/>
    <cellStyle name="Calculation 2 3 5 3" xfId="3325" xr:uid="{A8E63D05-9937-438C-92BE-37FDA1F2B205}"/>
    <cellStyle name="Calculation 2 3 5 4" xfId="3730" xr:uid="{BBFD389F-FD1C-4B6F-BC30-F907CEF5CED1}"/>
    <cellStyle name="Calculation 2 3 6" xfId="940" xr:uid="{00000000-0005-0000-0000-000029030000}"/>
    <cellStyle name="Calculation 2 3 6 2" xfId="2438" xr:uid="{0E0A7A51-9216-4389-BB43-8E07AA725B17}"/>
    <cellStyle name="Calculation 2 3 6 3" xfId="3197" xr:uid="{3D7F47D8-4396-4B35-8C2A-3E7BF4118853}"/>
    <cellStyle name="Calculation 2 3 6 4" xfId="2276" xr:uid="{E6D85BA5-AF1C-4420-A514-FDEFAA727926}"/>
    <cellStyle name="Calculation 2 3 7" xfId="1161" xr:uid="{00000000-0005-0000-0000-00002A030000}"/>
    <cellStyle name="Calculation 2 3 7 2" xfId="2659" xr:uid="{49AA86AF-BD2B-4D6D-A063-395C1A1F176C}"/>
    <cellStyle name="Calculation 2 3 7 3" xfId="3326" xr:uid="{A712B33D-59B9-4ACC-B0A4-34FD03CC9632}"/>
    <cellStyle name="Calculation 2 3 7 4" xfId="3731" xr:uid="{51BC02C6-2F53-4896-B8A3-2887F81883DC}"/>
    <cellStyle name="Calculation 2 3 8" xfId="1889" xr:uid="{00000000-0005-0000-0000-00002B030000}"/>
    <cellStyle name="Calculation 2 3 9" xfId="2036" xr:uid="{00000000-0005-0000-0000-00002C030000}"/>
    <cellStyle name="Calculation 2 4" xfId="1983" xr:uid="{00000000-0005-0000-0000-00002D030000}"/>
    <cellStyle name="Calculation 2 5" xfId="1803" xr:uid="{00000000-0005-0000-0000-00002E030000}"/>
    <cellStyle name="Calculation 2 6" xfId="2048" xr:uid="{00000000-0005-0000-0000-00002F030000}"/>
    <cellStyle name="Calculation 3" xfId="378" xr:uid="{00000000-0005-0000-0000-000030030000}"/>
    <cellStyle name="Calculation 3 10" xfId="2202" xr:uid="{6F1E9BD4-0962-4AC7-9B4F-88910332C3D7}"/>
    <cellStyle name="Calculation 3 11" xfId="2191" xr:uid="{4B36593E-2B31-4EA2-93CE-E263F2E259DD}"/>
    <cellStyle name="Calculation 3 2" xfId="379" xr:uid="{00000000-0005-0000-0000-000031030000}"/>
    <cellStyle name="Calculation 3 3" xfId="1174" xr:uid="{00000000-0005-0000-0000-000032030000}"/>
    <cellStyle name="Calculation 3 3 2" xfId="2672" xr:uid="{AE91FE5E-92EF-4680-8E9B-6CF6D5AD204B}"/>
    <cellStyle name="Calculation 3 3 3" xfId="3332" xr:uid="{CA274001-DAF8-408C-B57C-7B8D295DCE4D}"/>
    <cellStyle name="Calculation 3 3 4" xfId="3737" xr:uid="{57282480-6B03-4EB5-875F-259F6CC3C038}"/>
    <cellStyle name="Calculation 3 4" xfId="1155" xr:uid="{00000000-0005-0000-0000-000033030000}"/>
    <cellStyle name="Calculation 3 4 2" xfId="2653" xr:uid="{864FC39E-715B-4F5B-AB46-17C5B682A44C}"/>
    <cellStyle name="Calculation 3 4 3" xfId="3324" xr:uid="{8617612F-FD9B-47B7-B256-3E9952505480}"/>
    <cellStyle name="Calculation 3 4 4" xfId="3729" xr:uid="{7C533CAA-8E3F-4972-836A-4A368DD66C3B}"/>
    <cellStyle name="Calculation 3 5" xfId="1171" xr:uid="{00000000-0005-0000-0000-000034030000}"/>
    <cellStyle name="Calculation 3 5 2" xfId="2669" xr:uid="{0A91AFF4-4444-404B-BDD0-77635B060E9B}"/>
    <cellStyle name="Calculation 3 5 3" xfId="3329" xr:uid="{1EC5119E-1D1A-4821-8F2E-411B6A989635}"/>
    <cellStyle name="Calculation 3 5 4" xfId="3734" xr:uid="{9277F5F2-EEDD-4203-87E7-814B90EDB8D5}"/>
    <cellStyle name="Calculation 3 6" xfId="1456" xr:uid="{00000000-0005-0000-0000-000035030000}"/>
    <cellStyle name="Calculation 3 6 2" xfId="2953" xr:uid="{9BA77124-F981-4B39-B220-8C7EBA5F0F38}"/>
    <cellStyle name="Calculation 3 6 3" xfId="3557" xr:uid="{642AB78F-05F4-4C9E-B833-9696A08E1603}"/>
    <cellStyle name="Calculation 3 6 4" xfId="3953" xr:uid="{C7B1ED06-E5E0-4C18-8B83-6D35C7A0772E}"/>
    <cellStyle name="Calculation 3 7" xfId="1330" xr:uid="{00000000-0005-0000-0000-000036030000}"/>
    <cellStyle name="Calculation 3 7 2" xfId="2827" xr:uid="{299DE89A-5620-4E33-A4F9-622F140171D1}"/>
    <cellStyle name="Calculation 3 7 3" xfId="3461" xr:uid="{8898129B-3C08-4BE6-A9BE-BEC642AA5B6F}"/>
    <cellStyle name="Calculation 3 7 4" xfId="3866" xr:uid="{85BE1070-0BB1-46E4-B58F-9F9324CD5880}"/>
    <cellStyle name="Calculation 3 8" xfId="1165" xr:uid="{00000000-0005-0000-0000-000037030000}"/>
    <cellStyle name="Calculation 3 8 2" xfId="2663" xr:uid="{BA417B9E-C07E-4AF6-BC35-B616D76DE294}"/>
    <cellStyle name="Calculation 3 8 3" xfId="3327" xr:uid="{DC0304FB-5235-43A0-BD2F-C6F6EEE9DFD3}"/>
    <cellStyle name="Calculation 3 8 4" xfId="3732" xr:uid="{98CC7DD4-9F7B-43F6-8F35-FA78A6EAD2AC}"/>
    <cellStyle name="Calculation 3 9" xfId="2193" xr:uid="{4122D3FB-401E-4BEC-9FD0-CBF3CA3D3526}"/>
    <cellStyle name="Calculation 4" xfId="380" xr:uid="{00000000-0005-0000-0000-000038030000}"/>
    <cellStyle name="Calculation 4 10" xfId="2058" xr:uid="{8A3D32B4-E03E-4EF3-A0C2-8D4A6B6B8EB5}"/>
    <cellStyle name="Calculation 4 2" xfId="1173" xr:uid="{00000000-0005-0000-0000-000039030000}"/>
    <cellStyle name="Calculation 4 2 2" xfId="2671" xr:uid="{FF08D246-D28F-4C78-9A72-692EFB71C1B6}"/>
    <cellStyle name="Calculation 4 2 3" xfId="3331" xr:uid="{BCCE8D8C-4B56-40D2-9843-A47EC1DAD1FC}"/>
    <cellStyle name="Calculation 4 2 4" xfId="3736" xr:uid="{128718D6-B296-4181-93CA-5269F840EF35}"/>
    <cellStyle name="Calculation 4 3" xfId="1309" xr:uid="{00000000-0005-0000-0000-00003A030000}"/>
    <cellStyle name="Calculation 4 3 2" xfId="2807" xr:uid="{3C882608-5C78-4594-9264-0EC4A516F3E6}"/>
    <cellStyle name="Calculation 4 3 3" xfId="3443" xr:uid="{F53ABB37-75F9-4C71-A183-D63207BAA9F7}"/>
    <cellStyle name="Calculation 4 3 4" xfId="3848" xr:uid="{1F4C42E3-3579-47EE-BD8E-C98DA14C792F}"/>
    <cellStyle name="Calculation 4 4" xfId="1295" xr:uid="{00000000-0005-0000-0000-00003B030000}"/>
    <cellStyle name="Calculation 4 4 2" xfId="2793" xr:uid="{8D604724-A019-4844-B44A-89759092DFAE}"/>
    <cellStyle name="Calculation 4 4 3" xfId="3431" xr:uid="{23998B01-F447-4D6E-8690-6A3428CCBD17}"/>
    <cellStyle name="Calculation 4 4 4" xfId="3836" xr:uid="{C63468E0-1B56-4D88-B31F-4AB56526E944}"/>
    <cellStyle name="Calculation 4 5" xfId="1148" xr:uid="{00000000-0005-0000-0000-00003C030000}"/>
    <cellStyle name="Calculation 4 5 2" xfId="2646" xr:uid="{E35F1C8C-A037-41F1-983A-69C21AC794C1}"/>
    <cellStyle name="Calculation 4 5 3" xfId="3321" xr:uid="{A38A93AE-5EF7-4CDE-A4A1-A625770B7F81}"/>
    <cellStyle name="Calculation 4 5 4" xfId="3726" xr:uid="{FE51E961-C5B6-4A55-B444-448F675615DB}"/>
    <cellStyle name="Calculation 4 6" xfId="1239" xr:uid="{00000000-0005-0000-0000-00003D030000}"/>
    <cellStyle name="Calculation 4 6 2" xfId="2737" xr:uid="{868113C7-B799-45D1-86A5-DF5B57CE28A4}"/>
    <cellStyle name="Calculation 4 6 3" xfId="3375" xr:uid="{D97EC41C-7F59-4559-8A0E-69A6AE45B2DE}"/>
    <cellStyle name="Calculation 4 6 4" xfId="3780" xr:uid="{1E8C6A03-FD57-451F-A860-399E33AAC235}"/>
    <cellStyle name="Calculation 4 7" xfId="1166" xr:uid="{00000000-0005-0000-0000-00003E030000}"/>
    <cellStyle name="Calculation 4 7 2" xfId="2664" xr:uid="{532CED72-2291-4C8A-9EC3-300A10F56268}"/>
    <cellStyle name="Calculation 4 7 3" xfId="3328" xr:uid="{EBEB7ADB-C5A4-4BD2-B984-2480B1E0AFEB}"/>
    <cellStyle name="Calculation 4 7 4" xfId="3733" xr:uid="{96E9656D-7480-4EBD-A11C-BB06D4EF6F01}"/>
    <cellStyle name="Calculation 4 8" xfId="2194" xr:uid="{0342BE8C-D24E-4E9E-906A-414A98BA9C64}"/>
    <cellStyle name="Calculation 4 9" xfId="2201" xr:uid="{ED46FE0A-1BF9-4DB9-9570-42F3BA3F4EC1}"/>
    <cellStyle name="Calculation 5" xfId="2326" xr:uid="{18F9CC5F-756B-4954-B82B-5A47CFCEC102}"/>
    <cellStyle name="Calculation 6" xfId="3111" xr:uid="{B04E7A96-10FF-4A17-93EB-409EF36C4218}"/>
    <cellStyle name="Calculation 7" xfId="2234" xr:uid="{7B5E093E-21FF-4475-AC26-461F6FDFD508}"/>
    <cellStyle name="Check Cell" xfId="855" builtinId="23" customBuiltin="1"/>
    <cellStyle name="Check Cell 2" xfId="56" xr:uid="{00000000-0005-0000-0000-000040030000}"/>
    <cellStyle name="Check Cell 2 2" xfId="382" xr:uid="{00000000-0005-0000-0000-000041030000}"/>
    <cellStyle name="Check Cell 2 3" xfId="381" xr:uid="{00000000-0005-0000-0000-000042030000}"/>
    <cellStyle name="Check Cell 3" xfId="383" xr:uid="{00000000-0005-0000-0000-000043030000}"/>
    <cellStyle name="Check Cell 3 2" xfId="384" xr:uid="{00000000-0005-0000-0000-000044030000}"/>
    <cellStyle name="Check Cell 4" xfId="385" xr:uid="{00000000-0005-0000-0000-000045030000}"/>
    <cellStyle name="Comma" xfId="8" builtinId="3"/>
    <cellStyle name="Comma 10" xfId="387" xr:uid="{00000000-0005-0000-0000-000047030000}"/>
    <cellStyle name="Comma 10 2" xfId="388" xr:uid="{00000000-0005-0000-0000-000048030000}"/>
    <cellStyle name="Comma 11" xfId="389" xr:uid="{00000000-0005-0000-0000-000049030000}"/>
    <cellStyle name="Comma 11 2" xfId="390" xr:uid="{00000000-0005-0000-0000-00004A030000}"/>
    <cellStyle name="Comma 11 2 2" xfId="1869" xr:uid="{00000000-0005-0000-0000-00004B030000}"/>
    <cellStyle name="Comma 11 3" xfId="391" xr:uid="{00000000-0005-0000-0000-00004C030000}"/>
    <cellStyle name="Comma 11 4" xfId="1149" xr:uid="{00000000-0005-0000-0000-00004D030000}"/>
    <cellStyle name="Comma 11 4 2" xfId="2647" xr:uid="{20AA7050-D070-458E-A4CF-AEF370138706}"/>
    <cellStyle name="Comma 11 5" xfId="1822" xr:uid="{00000000-0005-0000-0000-00004E030000}"/>
    <cellStyle name="Comma 11 6" xfId="2195" xr:uid="{DDF87187-3355-4380-857A-444151E1E44E}"/>
    <cellStyle name="Comma 12" xfId="392" xr:uid="{00000000-0005-0000-0000-00004F030000}"/>
    <cellStyle name="Comma 12 2" xfId="393" xr:uid="{00000000-0005-0000-0000-000050030000}"/>
    <cellStyle name="Comma 13" xfId="394" xr:uid="{00000000-0005-0000-0000-000051030000}"/>
    <cellStyle name="Comma 13 2" xfId="395" xr:uid="{00000000-0005-0000-0000-000052030000}"/>
    <cellStyle name="Comma 13 3" xfId="396" xr:uid="{00000000-0005-0000-0000-000053030000}"/>
    <cellStyle name="Comma 13 4" xfId="1150" xr:uid="{00000000-0005-0000-0000-000054030000}"/>
    <cellStyle name="Comma 13 4 2" xfId="2648" xr:uid="{66777F13-C815-4F68-895E-8F971748F182}"/>
    <cellStyle name="Comma 13 5" xfId="2196" xr:uid="{939F061F-6745-4B8A-A01F-44A0F80949AD}"/>
    <cellStyle name="Comma 14" xfId="397" xr:uid="{00000000-0005-0000-0000-000055030000}"/>
    <cellStyle name="Comma 14 2" xfId="398" xr:uid="{00000000-0005-0000-0000-000056030000}"/>
    <cellStyle name="Comma 15" xfId="74" xr:uid="{00000000-0005-0000-0000-000057030000}"/>
    <cellStyle name="Comma 15 2" xfId="400" xr:uid="{00000000-0005-0000-0000-000058030000}"/>
    <cellStyle name="Comma 15 3" xfId="835" xr:uid="{00000000-0005-0000-0000-000059030000}"/>
    <cellStyle name="Comma 15 4" xfId="399" xr:uid="{00000000-0005-0000-0000-00005A030000}"/>
    <cellStyle name="Comma 16" xfId="401" xr:uid="{00000000-0005-0000-0000-00005B030000}"/>
    <cellStyle name="Comma 16 2" xfId="402" xr:uid="{00000000-0005-0000-0000-00005C030000}"/>
    <cellStyle name="Comma 17" xfId="403" xr:uid="{00000000-0005-0000-0000-00005D030000}"/>
    <cellStyle name="Comma 18" xfId="404" xr:uid="{00000000-0005-0000-0000-00005E030000}"/>
    <cellStyle name="Comma 19" xfId="405" xr:uid="{00000000-0005-0000-0000-00005F030000}"/>
    <cellStyle name="Comma 2" xfId="10" xr:uid="{00000000-0005-0000-0000-000060030000}"/>
    <cellStyle name="Comma 2 2" xfId="70" xr:uid="{00000000-0005-0000-0000-000061030000}"/>
    <cellStyle name="Comma 2 2 2" xfId="408" xr:uid="{00000000-0005-0000-0000-000062030000}"/>
    <cellStyle name="Comma 2 2 2 2" xfId="409" xr:uid="{00000000-0005-0000-0000-000063030000}"/>
    <cellStyle name="Comma 2 2 2 3" xfId="79" xr:uid="{00000000-0005-0000-0000-000064030000}"/>
    <cellStyle name="Comma 2 2 3" xfId="410" xr:uid="{00000000-0005-0000-0000-000065030000}"/>
    <cellStyle name="Comma 2 2 4" xfId="411" xr:uid="{00000000-0005-0000-0000-000066030000}"/>
    <cellStyle name="Comma 2 2 5" xfId="407" xr:uid="{00000000-0005-0000-0000-000067030000}"/>
    <cellStyle name="Comma 2 3" xfId="412" xr:uid="{00000000-0005-0000-0000-000068030000}"/>
    <cellStyle name="Comma 2 3 2" xfId="413" xr:uid="{00000000-0005-0000-0000-000069030000}"/>
    <cellStyle name="Comma 2 3 2 2" xfId="1641" xr:uid="{00000000-0005-0000-0000-00006A030000}"/>
    <cellStyle name="Comma 2 3 3" xfId="414" xr:uid="{00000000-0005-0000-0000-00006B030000}"/>
    <cellStyle name="Comma 2 3 3 2" xfId="1152" xr:uid="{00000000-0005-0000-0000-00006C030000}"/>
    <cellStyle name="Comma 2 3 3 2 2" xfId="2650" xr:uid="{55387223-E063-4D30-B812-50118AA93E87}"/>
    <cellStyle name="Comma 2 3 3 3" xfId="2203" xr:uid="{C4036C1C-28F0-46C9-AC38-E889D7519249}"/>
    <cellStyle name="Comma 2 3 4" xfId="1597" xr:uid="{00000000-0005-0000-0000-00006D030000}"/>
    <cellStyle name="Comma 2 4" xfId="415" xr:uid="{00000000-0005-0000-0000-00006E030000}"/>
    <cellStyle name="Comma 2 4 2" xfId="416" xr:uid="{00000000-0005-0000-0000-00006F030000}"/>
    <cellStyle name="Comma 2 4 3" xfId="417" xr:uid="{00000000-0005-0000-0000-000070030000}"/>
    <cellStyle name="Comma 2 4 3 2" xfId="1154" xr:uid="{00000000-0005-0000-0000-000071030000}"/>
    <cellStyle name="Comma 2 4 3 2 2" xfId="2652" xr:uid="{3612D258-CA9F-4EC4-BB70-A952839174C6}"/>
    <cellStyle name="Comma 2 4 3 3" xfId="2204" xr:uid="{AB0E044F-AFFA-4789-B1AE-C441D05808EA}"/>
    <cellStyle name="Comma 2 4 4" xfId="1786" xr:uid="{00000000-0005-0000-0000-000072030000}"/>
    <cellStyle name="Comma 2 5" xfId="418" xr:uid="{00000000-0005-0000-0000-000073030000}"/>
    <cellStyle name="Comma 2 5 2" xfId="419" xr:uid="{00000000-0005-0000-0000-000074030000}"/>
    <cellStyle name="Comma 2 5 3" xfId="420" xr:uid="{00000000-0005-0000-0000-000075030000}"/>
    <cellStyle name="Comma 2 5 4" xfId="1845" xr:uid="{00000000-0005-0000-0000-000076030000}"/>
    <cellStyle name="Comma 2 6" xfId="421" xr:uid="{00000000-0005-0000-0000-000077030000}"/>
    <cellStyle name="Comma 2 6 2" xfId="422" xr:uid="{00000000-0005-0000-0000-000078030000}"/>
    <cellStyle name="Comma 2 6 3" xfId="423" xr:uid="{00000000-0005-0000-0000-000079030000}"/>
    <cellStyle name="Comma 2 6 3 2" xfId="1156" xr:uid="{00000000-0005-0000-0000-00007A030000}"/>
    <cellStyle name="Comma 2 6 3 2 2" xfId="2654" xr:uid="{9D62FD7C-70B4-45FF-8B4B-9FCD92F017CD}"/>
    <cellStyle name="Comma 2 6 3 3" xfId="2205" xr:uid="{66935B87-D87E-4CC2-ACCA-CE4E48AEB8C5}"/>
    <cellStyle name="Comma 2 6 4" xfId="1771" xr:uid="{00000000-0005-0000-0000-00007B030000}"/>
    <cellStyle name="Comma 2 7" xfId="424" xr:uid="{00000000-0005-0000-0000-00007C030000}"/>
    <cellStyle name="Comma 2 8" xfId="425" xr:uid="{00000000-0005-0000-0000-00007D030000}"/>
    <cellStyle name="Comma 2 9" xfId="406" xr:uid="{00000000-0005-0000-0000-00007E030000}"/>
    <cellStyle name="Comma 20" xfId="426" xr:uid="{00000000-0005-0000-0000-00007F030000}"/>
    <cellStyle name="Comma 21" xfId="386" xr:uid="{00000000-0005-0000-0000-000080030000}"/>
    <cellStyle name="Comma 28" xfId="1566" xr:uid="{00000000-0005-0000-0000-000081030000}"/>
    <cellStyle name="Comma 28 2" xfId="3061" xr:uid="{2AFFC07F-2E9A-4434-B39F-49E98D298736}"/>
    <cellStyle name="Comma 3" xfId="17" xr:uid="{00000000-0005-0000-0000-000082030000}"/>
    <cellStyle name="Comma 3 10" xfId="842" xr:uid="{00000000-0005-0000-0000-000083030000}"/>
    <cellStyle name="Comma 3 10 2" xfId="1327" xr:uid="{00000000-0005-0000-0000-000084030000}"/>
    <cellStyle name="Comma 3 10 2 2" xfId="2825" xr:uid="{9C9A31AB-DC9E-4767-AF72-7B448642608D}"/>
    <cellStyle name="Comma 3 10 3" xfId="2368" xr:uid="{17C46E3D-7734-424F-87A1-062B9E91C12E}"/>
    <cellStyle name="Comma 3 11" xfId="85" xr:uid="{00000000-0005-0000-0000-000085030000}"/>
    <cellStyle name="Comma 3 11 2" xfId="954" xr:uid="{00000000-0005-0000-0000-000086030000}"/>
    <cellStyle name="Comma 3 11 2 2" xfId="2452" xr:uid="{70595D7F-B2CB-4F20-93C1-255F9D43B946}"/>
    <cellStyle name="Comma 3 11 3" xfId="2067" xr:uid="{EDEF1D85-49AA-463D-8E55-63B5BF5137AF}"/>
    <cellStyle name="Comma 3 12" xfId="921" xr:uid="{00000000-0005-0000-0000-000087030000}"/>
    <cellStyle name="Comma 3 12 2" xfId="2419" xr:uid="{EA5F564A-9274-4CBA-80C6-AEF246B3C13A}"/>
    <cellStyle name="Comma 3 13" xfId="1772" xr:uid="{00000000-0005-0000-0000-000088030000}"/>
    <cellStyle name="Comma 3 14" xfId="2055" xr:uid="{D55DC9F8-84CF-4AFC-9DE0-D0EDA834A6E5}"/>
    <cellStyle name="Comma 3 2" xfId="428" xr:uid="{00000000-0005-0000-0000-000089030000}"/>
    <cellStyle name="Comma 3 2 2" xfId="429" xr:uid="{00000000-0005-0000-0000-00008A030000}"/>
    <cellStyle name="Comma 3 2 2 2" xfId="430" xr:uid="{00000000-0005-0000-0000-00008B030000}"/>
    <cellStyle name="Comma 3 2 2 2 2" xfId="2026" xr:uid="{00000000-0005-0000-0000-00008C030000}"/>
    <cellStyle name="Comma 3 2 2 2 3" xfId="2005" xr:uid="{00000000-0005-0000-0000-00008D030000}"/>
    <cellStyle name="Comma 3 2 2 2 4" xfId="1886" xr:uid="{00000000-0005-0000-0000-00008E030000}"/>
    <cellStyle name="Comma 3 2 2 3" xfId="431" xr:uid="{00000000-0005-0000-0000-00008F030000}"/>
    <cellStyle name="Comma 3 2 2 3 2" xfId="1159" xr:uid="{00000000-0005-0000-0000-000090030000}"/>
    <cellStyle name="Comma 3 2 2 3 2 2" xfId="2657" xr:uid="{C2CCF8CC-6A14-41AD-BCF0-3F3A888BBE2F}"/>
    <cellStyle name="Comma 3 2 2 3 3" xfId="2016" xr:uid="{00000000-0005-0000-0000-000091030000}"/>
    <cellStyle name="Comma 3 2 2 3 4" xfId="2207" xr:uid="{29E8E847-8AE5-46AD-9700-9CF4A225CB6D}"/>
    <cellStyle name="Comma 3 2 2 4" xfId="1158" xr:uid="{00000000-0005-0000-0000-000092030000}"/>
    <cellStyle name="Comma 3 2 2 4 2" xfId="1994" xr:uid="{00000000-0005-0000-0000-000093030000}"/>
    <cellStyle name="Comma 3 2 2 4 3" xfId="2656" xr:uid="{1483B304-5BC1-4B05-9DD5-0EE292AA0A67}"/>
    <cellStyle name="Comma 3 2 2 5" xfId="1839" xr:uid="{00000000-0005-0000-0000-000094030000}"/>
    <cellStyle name="Comma 3 2 2 6" xfId="2206" xr:uid="{29301374-2D4A-4EBA-83C3-30F34A0F4AD8}"/>
    <cellStyle name="Comma 3 2 3" xfId="432" xr:uid="{00000000-0005-0000-0000-000095030000}"/>
    <cellStyle name="Comma 3 2 3 2" xfId="2020" xr:uid="{00000000-0005-0000-0000-000096030000}"/>
    <cellStyle name="Comma 3 2 3 3" xfId="1999" xr:uid="{00000000-0005-0000-0000-000097030000}"/>
    <cellStyle name="Comma 3 2 3 4" xfId="1862" xr:uid="{00000000-0005-0000-0000-000098030000}"/>
    <cellStyle name="Comma 3 2 4" xfId="433" xr:uid="{00000000-0005-0000-0000-000099030000}"/>
    <cellStyle name="Comma 3 2 4 2" xfId="1160" xr:uid="{00000000-0005-0000-0000-00009A030000}"/>
    <cellStyle name="Comma 3 2 4 2 2" xfId="2658" xr:uid="{B2E4F819-D285-4744-9622-0ED9FF4454D8}"/>
    <cellStyle name="Comma 3 2 4 3" xfId="2010" xr:uid="{00000000-0005-0000-0000-00009B030000}"/>
    <cellStyle name="Comma 3 2 4 4" xfId="2208" xr:uid="{A6634D75-933D-41D6-9900-FB5C27161EF9}"/>
    <cellStyle name="Comma 3 2 5" xfId="434" xr:uid="{00000000-0005-0000-0000-00009C030000}"/>
    <cellStyle name="Comma 3 2 5 2" xfId="1984" xr:uid="{00000000-0005-0000-0000-00009D030000}"/>
    <cellStyle name="Comma 3 2 6" xfId="435" xr:uid="{00000000-0005-0000-0000-00009E030000}"/>
    <cellStyle name="Comma 3 2 6 2" xfId="1162" xr:uid="{00000000-0005-0000-0000-00009F030000}"/>
    <cellStyle name="Comma 3 2 6 2 2" xfId="2660" xr:uid="{C8B2D193-59D2-4DD6-A18F-D396FEF645C7}"/>
    <cellStyle name="Comma 3 2 6 3" xfId="2209" xr:uid="{826DB195-13C3-454D-A6B1-D56B6DC95B4E}"/>
    <cellStyle name="Comma 3 2 7" xfId="1804" xr:uid="{00000000-0005-0000-0000-0000A0030000}"/>
    <cellStyle name="Comma 3 3" xfId="436" xr:uid="{00000000-0005-0000-0000-0000A1030000}"/>
    <cellStyle name="Comma 3 3 2" xfId="437" xr:uid="{00000000-0005-0000-0000-0000A2030000}"/>
    <cellStyle name="Comma 3 3 3" xfId="438" xr:uid="{00000000-0005-0000-0000-0000A3030000}"/>
    <cellStyle name="Comma 3 3 3 2" xfId="1164" xr:uid="{00000000-0005-0000-0000-0000A4030000}"/>
    <cellStyle name="Comma 3 3 3 2 2" xfId="2662" xr:uid="{204F9EC4-8458-407A-A974-62CBC2FA9577}"/>
    <cellStyle name="Comma 3 3 3 3" xfId="2211" xr:uid="{040CE5F5-56E8-4BDC-AD64-0B621AB5BC83}"/>
    <cellStyle name="Comma 3 3 4" xfId="439" xr:uid="{00000000-0005-0000-0000-0000A5030000}"/>
    <cellStyle name="Comma 3 3 5" xfId="1163" xr:uid="{00000000-0005-0000-0000-0000A6030000}"/>
    <cellStyle name="Comma 3 3 5 2" xfId="2661" xr:uid="{A3C5B335-3133-491E-B8A2-E449234B6735}"/>
    <cellStyle name="Comma 3 3 6" xfId="1789" xr:uid="{00000000-0005-0000-0000-0000A7030000}"/>
    <cellStyle name="Comma 3 3 7" xfId="2210" xr:uid="{CBF6C000-4413-447B-85E7-D374CBDAB9D2}"/>
    <cellStyle name="Comma 3 4" xfId="440" xr:uid="{00000000-0005-0000-0000-0000A8030000}"/>
    <cellStyle name="Comma 3 4 2" xfId="441" xr:uid="{00000000-0005-0000-0000-0000A9030000}"/>
    <cellStyle name="Comma 3 5" xfId="442" xr:uid="{00000000-0005-0000-0000-0000AA030000}"/>
    <cellStyle name="Comma 3 5 2" xfId="443" xr:uid="{00000000-0005-0000-0000-0000AB030000}"/>
    <cellStyle name="Comma 3 5 3" xfId="1167" xr:uid="{00000000-0005-0000-0000-0000AC030000}"/>
    <cellStyle name="Comma 3 5 3 2" xfId="2665" xr:uid="{A78E19F8-C933-49CA-97AA-132063986246}"/>
    <cellStyle name="Comma 3 5 4" xfId="2212" xr:uid="{01AD7D19-6308-4F5C-BCDA-5259B04120FB}"/>
    <cellStyle name="Comma 3 6" xfId="444" xr:uid="{00000000-0005-0000-0000-0000AD030000}"/>
    <cellStyle name="Comma 3 7" xfId="445" xr:uid="{00000000-0005-0000-0000-0000AE030000}"/>
    <cellStyle name="Comma 3 8" xfId="446" xr:uid="{00000000-0005-0000-0000-0000AF030000}"/>
    <cellStyle name="Comma 3 8 2" xfId="1168" xr:uid="{00000000-0005-0000-0000-0000B0030000}"/>
    <cellStyle name="Comma 3 8 2 2" xfId="2666" xr:uid="{7359BD09-5E07-4FC1-83C3-060007D2CBC6}"/>
    <cellStyle name="Comma 3 8 3" xfId="2213" xr:uid="{A139E105-FCB4-4CC0-AD78-D4E12EDB6790}"/>
    <cellStyle name="Comma 3 9" xfId="427" xr:uid="{00000000-0005-0000-0000-0000B1030000}"/>
    <cellStyle name="Comma 4" xfId="25" xr:uid="{00000000-0005-0000-0000-0000B2030000}"/>
    <cellStyle name="Comma 4 2" xfId="448" xr:uid="{00000000-0005-0000-0000-0000B3030000}"/>
    <cellStyle name="Comma 4 2 2" xfId="449" xr:uid="{00000000-0005-0000-0000-0000B4030000}"/>
    <cellStyle name="Comma 4 3" xfId="450" xr:uid="{00000000-0005-0000-0000-0000B5030000}"/>
    <cellStyle name="Comma 4 4" xfId="451" xr:uid="{00000000-0005-0000-0000-0000B6030000}"/>
    <cellStyle name="Comma 4 5" xfId="452" xr:uid="{00000000-0005-0000-0000-0000B7030000}"/>
    <cellStyle name="Comma 4 6" xfId="447" xr:uid="{00000000-0005-0000-0000-0000B8030000}"/>
    <cellStyle name="Comma 5" xfId="453" xr:uid="{00000000-0005-0000-0000-0000B9030000}"/>
    <cellStyle name="Comma 5 2" xfId="454" xr:uid="{00000000-0005-0000-0000-0000BA030000}"/>
    <cellStyle name="Comma 5 2 2" xfId="1885" xr:uid="{00000000-0005-0000-0000-0000BB030000}"/>
    <cellStyle name="Comma 5 2 2 2" xfId="2019" xr:uid="{00000000-0005-0000-0000-0000BC030000}"/>
    <cellStyle name="Comma 5 2 3" xfId="1998" xr:uid="{00000000-0005-0000-0000-0000BD030000}"/>
    <cellStyle name="Comma 5 2 4" xfId="1838" xr:uid="{00000000-0005-0000-0000-0000BE030000}"/>
    <cellStyle name="Comma 5 3" xfId="455" xr:uid="{00000000-0005-0000-0000-0000BF030000}"/>
    <cellStyle name="Comma 5 3 2" xfId="2009" xr:uid="{00000000-0005-0000-0000-0000C0030000}"/>
    <cellStyle name="Comma 5 3 3" xfId="1860" xr:uid="{00000000-0005-0000-0000-0000C1030000}"/>
    <cellStyle name="Comma 5 4" xfId="456" xr:uid="{00000000-0005-0000-0000-0000C2030000}"/>
    <cellStyle name="Comma 5 4 2" xfId="1982" xr:uid="{00000000-0005-0000-0000-0000C3030000}"/>
    <cellStyle name="Comma 5 5" xfId="1785" xr:uid="{00000000-0005-0000-0000-0000C4030000}"/>
    <cellStyle name="Comma 6" xfId="457" xr:uid="{00000000-0005-0000-0000-0000C5030000}"/>
    <cellStyle name="Comma 6 2" xfId="458" xr:uid="{00000000-0005-0000-0000-0000C6030000}"/>
    <cellStyle name="Comma 6 2 2" xfId="2025" xr:uid="{00000000-0005-0000-0000-0000C7030000}"/>
    <cellStyle name="Comma 6 2 3" xfId="2004" xr:uid="{00000000-0005-0000-0000-0000C8030000}"/>
    <cellStyle name="Comma 6 3" xfId="459" xr:uid="{00000000-0005-0000-0000-0000C9030000}"/>
    <cellStyle name="Comma 6 3 2" xfId="2015" xr:uid="{00000000-0005-0000-0000-0000CA030000}"/>
    <cellStyle name="Comma 6 4" xfId="1993" xr:uid="{00000000-0005-0000-0000-0000CB030000}"/>
    <cellStyle name="Comma 6 5" xfId="1770" xr:uid="{00000000-0005-0000-0000-0000CC030000}"/>
    <cellStyle name="Comma 7" xfId="460" xr:uid="{00000000-0005-0000-0000-0000CD030000}"/>
    <cellStyle name="Comma 7 2" xfId="461" xr:uid="{00000000-0005-0000-0000-0000CE030000}"/>
    <cellStyle name="Comma 7 2 2" xfId="462" xr:uid="{00000000-0005-0000-0000-0000CF030000}"/>
    <cellStyle name="Comma 7 3" xfId="463" xr:uid="{00000000-0005-0000-0000-0000D0030000}"/>
    <cellStyle name="Comma 7 4" xfId="1768" xr:uid="{00000000-0005-0000-0000-0000D1030000}"/>
    <cellStyle name="Comma 8" xfId="464" xr:uid="{00000000-0005-0000-0000-0000D2030000}"/>
    <cellStyle name="Comma 8 2" xfId="465" xr:uid="{00000000-0005-0000-0000-0000D3030000}"/>
    <cellStyle name="Comma 8 3" xfId="466" xr:uid="{00000000-0005-0000-0000-0000D4030000}"/>
    <cellStyle name="Comma 8 3 2" xfId="467" xr:uid="{00000000-0005-0000-0000-0000D5030000}"/>
    <cellStyle name="Comma 8 4" xfId="468" xr:uid="{00000000-0005-0000-0000-0000D6030000}"/>
    <cellStyle name="Comma 8 5" xfId="469" xr:uid="{00000000-0005-0000-0000-0000D7030000}"/>
    <cellStyle name="Comma 8 6" xfId="1967" xr:uid="{00000000-0005-0000-0000-0000D8030000}"/>
    <cellStyle name="Comma 9" xfId="470" xr:uid="{00000000-0005-0000-0000-0000D9030000}"/>
    <cellStyle name="Comma 9 2" xfId="471" xr:uid="{00000000-0005-0000-0000-0000DA030000}"/>
    <cellStyle name="Comma 9 2 2" xfId="1169" xr:uid="{00000000-0005-0000-0000-0000DB030000}"/>
    <cellStyle name="Comma 9 2 2 2" xfId="2667" xr:uid="{A926AE13-72B5-403F-A714-0CDC4DC01B65}"/>
    <cellStyle name="Comma 9 2 3" xfId="2214" xr:uid="{A8BBBA69-D97F-4C01-98C2-11EE12173056}"/>
    <cellStyle name="Comma 9 3" xfId="472" xr:uid="{00000000-0005-0000-0000-0000DC030000}"/>
    <cellStyle name="Comma 9 3 2" xfId="1170" xr:uid="{00000000-0005-0000-0000-0000DD030000}"/>
    <cellStyle name="Comma 9 3 2 2" xfId="2668" xr:uid="{EC4F2CA8-6F22-4CF1-BFB1-4785522CAFC7}"/>
    <cellStyle name="Comma 9 3 3" xfId="2215" xr:uid="{1339E27C-F8A5-40EA-9275-B23CD6F8EF07}"/>
    <cellStyle name="Currency 2" xfId="473" xr:uid="{00000000-0005-0000-0000-0000DE030000}"/>
    <cellStyle name="Euro" xfId="474" xr:uid="{00000000-0005-0000-0000-0000DF030000}"/>
    <cellStyle name="Euro 2" xfId="475" xr:uid="{00000000-0005-0000-0000-0000E0030000}"/>
    <cellStyle name="Explanatory Text" xfId="857" builtinId="53" customBuiltin="1"/>
    <cellStyle name="Explanatory Text 2" xfId="57" xr:uid="{00000000-0005-0000-0000-0000E2030000}"/>
    <cellStyle name="Explanatory Text 2 2" xfId="477" xr:uid="{00000000-0005-0000-0000-0000E3030000}"/>
    <cellStyle name="Explanatory Text 2 3" xfId="476" xr:uid="{00000000-0005-0000-0000-0000E4030000}"/>
    <cellStyle name="Explanatory Text 3" xfId="478" xr:uid="{00000000-0005-0000-0000-0000E5030000}"/>
    <cellStyle name="Explanatory Text 3 2" xfId="479" xr:uid="{00000000-0005-0000-0000-0000E6030000}"/>
    <cellStyle name="Explanatory Text 4" xfId="480" xr:uid="{00000000-0005-0000-0000-0000E7030000}"/>
    <cellStyle name="Good" xfId="849" builtinId="26" customBuiltin="1"/>
    <cellStyle name="Good 2" xfId="58" xr:uid="{00000000-0005-0000-0000-0000E9030000}"/>
    <cellStyle name="Good 2 2" xfId="482" xr:uid="{00000000-0005-0000-0000-0000EA030000}"/>
    <cellStyle name="Good 2 3" xfId="483" xr:uid="{00000000-0005-0000-0000-0000EB030000}"/>
    <cellStyle name="Good 2 4" xfId="481" xr:uid="{00000000-0005-0000-0000-0000EC030000}"/>
    <cellStyle name="Good 3" xfId="484" xr:uid="{00000000-0005-0000-0000-0000ED030000}"/>
    <cellStyle name="Good 3 2" xfId="485" xr:uid="{00000000-0005-0000-0000-0000EE030000}"/>
    <cellStyle name="Good 4" xfId="486" xr:uid="{00000000-0005-0000-0000-0000EF030000}"/>
    <cellStyle name="Heading 1" xfId="845" builtinId="16" customBuiltin="1"/>
    <cellStyle name="Heading 1 2" xfId="59" xr:uid="{00000000-0005-0000-0000-0000F1030000}"/>
    <cellStyle name="Heading 1 2 2" xfId="488" xr:uid="{00000000-0005-0000-0000-0000F2030000}"/>
    <cellStyle name="Heading 1 2 3" xfId="487" xr:uid="{00000000-0005-0000-0000-0000F3030000}"/>
    <cellStyle name="Heading 1 3" xfId="489" xr:uid="{00000000-0005-0000-0000-0000F4030000}"/>
    <cellStyle name="Heading 1 3 2" xfId="490" xr:uid="{00000000-0005-0000-0000-0000F5030000}"/>
    <cellStyle name="Heading 1 4" xfId="491" xr:uid="{00000000-0005-0000-0000-0000F6030000}"/>
    <cellStyle name="Heading 1 5" xfId="758" xr:uid="{00000000-0005-0000-0000-0000F7030000}"/>
    <cellStyle name="Heading 2" xfId="846" builtinId="17" customBuiltin="1"/>
    <cellStyle name="Heading 2 2" xfId="60" xr:uid="{00000000-0005-0000-0000-0000F9030000}"/>
    <cellStyle name="Heading 2 2 2" xfId="493" xr:uid="{00000000-0005-0000-0000-0000FA030000}"/>
    <cellStyle name="Heading 2 2 3" xfId="492" xr:uid="{00000000-0005-0000-0000-0000FB030000}"/>
    <cellStyle name="Heading 2 3" xfId="494" xr:uid="{00000000-0005-0000-0000-0000FC030000}"/>
    <cellStyle name="Heading 2 3 2" xfId="495" xr:uid="{00000000-0005-0000-0000-0000FD030000}"/>
    <cellStyle name="Heading 2 4" xfId="496" xr:uid="{00000000-0005-0000-0000-0000FE030000}"/>
    <cellStyle name="Heading 2 5" xfId="760" xr:uid="{00000000-0005-0000-0000-0000FF030000}"/>
    <cellStyle name="Heading 3" xfId="847" builtinId="18" customBuiltin="1"/>
    <cellStyle name="Heading 3 2" xfId="61" xr:uid="{00000000-0005-0000-0000-000001040000}"/>
    <cellStyle name="Heading 3 2 2" xfId="498" xr:uid="{00000000-0005-0000-0000-000002040000}"/>
    <cellStyle name="Heading 3 2 3" xfId="497" xr:uid="{00000000-0005-0000-0000-000003040000}"/>
    <cellStyle name="Heading 3 3" xfId="499" xr:uid="{00000000-0005-0000-0000-000004040000}"/>
    <cellStyle name="Heading 3 3 2" xfId="500" xr:uid="{00000000-0005-0000-0000-000005040000}"/>
    <cellStyle name="Heading 3 4" xfId="501" xr:uid="{00000000-0005-0000-0000-000006040000}"/>
    <cellStyle name="Heading 3 5" xfId="762" xr:uid="{00000000-0005-0000-0000-000007040000}"/>
    <cellStyle name="Heading 4" xfId="848" builtinId="19" customBuiltin="1"/>
    <cellStyle name="Heading 4 2" xfId="62" xr:uid="{00000000-0005-0000-0000-000009040000}"/>
    <cellStyle name="Heading 4 2 2" xfId="503" xr:uid="{00000000-0005-0000-0000-00000A040000}"/>
    <cellStyle name="Heading 4 2 3" xfId="502" xr:uid="{00000000-0005-0000-0000-00000B040000}"/>
    <cellStyle name="Heading 4 3" xfId="504" xr:uid="{00000000-0005-0000-0000-00000C040000}"/>
    <cellStyle name="Heading 4 3 2" xfId="505" xr:uid="{00000000-0005-0000-0000-00000D040000}"/>
    <cellStyle name="Heading 4 4" xfId="506" xr:uid="{00000000-0005-0000-0000-00000E040000}"/>
    <cellStyle name="Heading 4 5" xfId="764" xr:uid="{00000000-0005-0000-0000-00000F040000}"/>
    <cellStyle name="Hyperlink 2" xfId="507" xr:uid="{00000000-0005-0000-0000-000010040000}"/>
    <cellStyle name="Hyperlink 2 2" xfId="508" xr:uid="{00000000-0005-0000-0000-000011040000}"/>
    <cellStyle name="Hyperlink 2 3" xfId="509" xr:uid="{00000000-0005-0000-0000-000012040000}"/>
    <cellStyle name="Hyperlink 3" xfId="510" xr:uid="{00000000-0005-0000-0000-000013040000}"/>
    <cellStyle name="Hyperlink 3 2" xfId="511" xr:uid="{00000000-0005-0000-0000-000014040000}"/>
    <cellStyle name="Input" xfId="851" builtinId="20" customBuiltin="1"/>
    <cellStyle name="Input 2" xfId="63" xr:uid="{00000000-0005-0000-0000-000016040000}"/>
    <cellStyle name="Input 2 2" xfId="513" xr:uid="{00000000-0005-0000-0000-000017040000}"/>
    <cellStyle name="Input 2 2 2" xfId="1895" xr:uid="{00000000-0005-0000-0000-000018040000}"/>
    <cellStyle name="Input 2 2 2 2" xfId="2042" xr:uid="{00000000-0005-0000-0000-000019040000}"/>
    <cellStyle name="Input 2 2 3" xfId="1863" xr:uid="{00000000-0005-0000-0000-00001A040000}"/>
    <cellStyle name="Input 2 2 4" xfId="2032" xr:uid="{00000000-0005-0000-0000-00001B040000}"/>
    <cellStyle name="Input 2 3" xfId="512" xr:uid="{00000000-0005-0000-0000-00001C040000}"/>
    <cellStyle name="Input 2 3 10" xfId="2217" xr:uid="{39A01669-E9B8-4F08-9273-381736E4C9F3}"/>
    <cellStyle name="Input 2 3 11" xfId="2190" xr:uid="{3B63A8E2-318A-4D8A-A717-703F2E92E704}"/>
    <cellStyle name="Input 2 3 12" xfId="2198" xr:uid="{0C3E7188-AFFD-4360-8BB4-90F35ABCBB88}"/>
    <cellStyle name="Input 2 3 2" xfId="1146" xr:uid="{00000000-0005-0000-0000-00001D040000}"/>
    <cellStyle name="Input 2 3 2 2" xfId="2644" xr:uid="{850B1E39-513C-4499-A4E6-E199BE9DD153}"/>
    <cellStyle name="Input 2 3 2 3" xfId="3319" xr:uid="{08D87E2D-E59A-4CEA-90AC-6A25131F712C}"/>
    <cellStyle name="Input 2 3 2 4" xfId="3724" xr:uid="{15D6CD3B-A876-4329-9214-056B9DAFFDEB}"/>
    <cellStyle name="Input 2 3 3" xfId="1176" xr:uid="{00000000-0005-0000-0000-00001E040000}"/>
    <cellStyle name="Input 2 3 3 2" xfId="2674" xr:uid="{C8E349ED-DE14-4806-904C-126A0E20CE62}"/>
    <cellStyle name="Input 2 3 3 3" xfId="3334" xr:uid="{9F605E6E-9243-4D58-95C8-9A8E9C90459F}"/>
    <cellStyle name="Input 2 3 3 4" xfId="3739" xr:uid="{F81ADB52-01D8-4783-A525-036A7426AACF}"/>
    <cellStyle name="Input 2 3 4" xfId="912" xr:uid="{00000000-0005-0000-0000-00001F040000}"/>
    <cellStyle name="Input 2 3 4 2" xfId="2410" xr:uid="{B2337FEE-C222-49C6-B92F-7209D1CAAACE}"/>
    <cellStyle name="Input 2 3 4 3" xfId="3173" xr:uid="{828669E3-E1E8-4234-849F-A45C1DAF6962}"/>
    <cellStyle name="Input 2 3 4 4" xfId="2263" xr:uid="{FA033AC7-A0A8-4D6B-A8D3-CF4FACBD8DF4}"/>
    <cellStyle name="Input 2 3 5" xfId="1332" xr:uid="{00000000-0005-0000-0000-000020040000}"/>
    <cellStyle name="Input 2 3 5 2" xfId="2829" xr:uid="{30F373F5-D320-43E0-818B-869D2ECC1A6F}"/>
    <cellStyle name="Input 2 3 5 3" xfId="3463" xr:uid="{30B2CB6C-A7B0-413D-A1BB-F569F61680C3}"/>
    <cellStyle name="Input 2 3 5 4" xfId="3868" xr:uid="{1C7536A5-75BB-4C8E-B340-BB56805256D5}"/>
    <cellStyle name="Input 2 3 6" xfId="1478" xr:uid="{00000000-0005-0000-0000-000021040000}"/>
    <cellStyle name="Input 2 3 6 2" xfId="2975" xr:uid="{9A63B88F-4660-4B02-909A-92C10B003200}"/>
    <cellStyle name="Input 2 3 6 3" xfId="3579" xr:uid="{68B039D2-2912-4579-B966-51699EA63233}"/>
    <cellStyle name="Input 2 3 6 4" xfId="3975" xr:uid="{3AD14D8C-F244-4D06-B6CB-B1AC0E3AE5F6}"/>
    <cellStyle name="Input 2 3 7" xfId="1556" xr:uid="{00000000-0005-0000-0000-000022040000}"/>
    <cellStyle name="Input 2 3 7 2" xfId="3053" xr:uid="{880F5B6F-31E9-4973-A5B9-C56D21E20775}"/>
    <cellStyle name="Input 2 3 7 3" xfId="3657" xr:uid="{1175D379-4024-46EF-A1F2-9208C198B68D}"/>
    <cellStyle name="Input 2 3 7 4" xfId="4053" xr:uid="{6EEBC22F-845F-428F-B0E8-57EDCBA4AEF1}"/>
    <cellStyle name="Input 2 3 8" xfId="1890" xr:uid="{00000000-0005-0000-0000-000023040000}"/>
    <cellStyle name="Input 2 3 9" xfId="2037" xr:uid="{00000000-0005-0000-0000-000024040000}"/>
    <cellStyle name="Input 2 4" xfId="1985" xr:uid="{00000000-0005-0000-0000-000025040000}"/>
    <cellStyle name="Input 2 5" xfId="1805" xr:uid="{00000000-0005-0000-0000-000026040000}"/>
    <cellStyle name="Input 2 6" xfId="2046" xr:uid="{00000000-0005-0000-0000-000027040000}"/>
    <cellStyle name="Input 3" xfId="514" xr:uid="{00000000-0005-0000-0000-000028040000}"/>
    <cellStyle name="Input 3 10" xfId="2189" xr:uid="{53C34230-2C16-4933-835E-640D88B9B0F1}"/>
    <cellStyle name="Input 3 11" xfId="2197" xr:uid="{7763B3D0-4462-40C6-B94E-91AF14689EBF}"/>
    <cellStyle name="Input 3 2" xfId="515" xr:uid="{00000000-0005-0000-0000-000029040000}"/>
    <cellStyle name="Input 3 3" xfId="1145" xr:uid="{00000000-0005-0000-0000-00002A040000}"/>
    <cellStyle name="Input 3 3 2" xfId="2643" xr:uid="{7522F6B6-1976-4B8C-95E1-B91C69A37A4F}"/>
    <cellStyle name="Input 3 3 3" xfId="3318" xr:uid="{30EFBDBC-1E5A-4EFD-9F07-56D169C93526}"/>
    <cellStyle name="Input 3 3 4" xfId="3723" xr:uid="{57DB04B5-37F8-4FC9-A6B5-3A4D4C44797C}"/>
    <cellStyle name="Input 3 4" xfId="1177" xr:uid="{00000000-0005-0000-0000-00002B040000}"/>
    <cellStyle name="Input 3 4 2" xfId="2675" xr:uid="{F6BA11D6-5930-4058-AA99-FAA1937F27C5}"/>
    <cellStyle name="Input 3 4 3" xfId="3335" xr:uid="{0407AF11-749D-4789-A67A-85C38A200E0C}"/>
    <cellStyle name="Input 3 4 4" xfId="3740" xr:uid="{2B24986C-B7B6-4B97-AB9C-63D6FA4971BC}"/>
    <cellStyle name="Input 3 5" xfId="1147" xr:uid="{00000000-0005-0000-0000-00002C040000}"/>
    <cellStyle name="Input 3 5 2" xfId="2645" xr:uid="{644ABB93-2601-45A5-9954-AAC19082DBC6}"/>
    <cellStyle name="Input 3 5 3" xfId="3320" xr:uid="{66B13288-88FB-46B9-BB8D-30F65E70113B}"/>
    <cellStyle name="Input 3 5 4" xfId="3725" xr:uid="{02FB429F-CD04-45E3-98C1-A052CA5CB941}"/>
    <cellStyle name="Input 3 6" xfId="941" xr:uid="{00000000-0005-0000-0000-00002D040000}"/>
    <cellStyle name="Input 3 6 2" xfId="2439" xr:uid="{AC37F3D2-26D8-4C7A-8A56-1608AD551A8B}"/>
    <cellStyle name="Input 3 6 3" xfId="3198" xr:uid="{B419DF03-EB58-4A51-8DA2-F3489B94DB79}"/>
    <cellStyle name="Input 3 6 4" xfId="3216" xr:uid="{CD8024A6-D651-4EA4-B0FB-AC61754EAF77}"/>
    <cellStyle name="Input 3 7" xfId="914" xr:uid="{00000000-0005-0000-0000-00002E040000}"/>
    <cellStyle name="Input 3 7 2" xfId="2412" xr:uid="{B39F75D1-51A2-4624-B362-AD60B9F83732}"/>
    <cellStyle name="Input 3 7 3" xfId="3175" xr:uid="{94677D18-F216-4A64-B067-141AFA6CF0FB}"/>
    <cellStyle name="Input 3 7 4" xfId="2264" xr:uid="{CEF39CF5-8396-4A05-B140-0C87E1617291}"/>
    <cellStyle name="Input 3 8" xfId="1111" xr:uid="{00000000-0005-0000-0000-00002F040000}"/>
    <cellStyle name="Input 3 8 2" xfId="2609" xr:uid="{1BBFB6B9-4EA4-400F-9DB5-6EA4EDDEE0E4}"/>
    <cellStyle name="Input 3 8 3" xfId="3284" xr:uid="{A1274E26-51E5-4724-BBF6-47F5EC2BB790}"/>
    <cellStyle name="Input 3 8 4" xfId="3689" xr:uid="{966E3A1B-9AB4-416B-88D8-22C3A9AB7D1F}"/>
    <cellStyle name="Input 3 9" xfId="2218" xr:uid="{FC066743-8EC5-40B5-96B2-274D6B04C395}"/>
    <cellStyle name="Input 4" xfId="516" xr:uid="{00000000-0005-0000-0000-000030040000}"/>
    <cellStyle name="Input 4 10" xfId="2199" xr:uid="{C15AED35-536B-4B0E-8E5B-45A49E7BADAD}"/>
    <cellStyle name="Input 4 2" xfId="1343" xr:uid="{00000000-0005-0000-0000-000031040000}"/>
    <cellStyle name="Input 4 2 2" xfId="2840" xr:uid="{B05E2F88-8E2B-4780-96DC-BD52A8800DEC}"/>
    <cellStyle name="Input 4 2 3" xfId="3468" xr:uid="{12BB89EF-0B64-410B-99EC-FF4E423180DE}"/>
    <cellStyle name="Input 4 2 4" xfId="3871" xr:uid="{5F8124D7-ADBD-47DF-8979-5391E2882210}"/>
    <cellStyle name="Input 4 3" xfId="1178" xr:uid="{00000000-0005-0000-0000-000032040000}"/>
    <cellStyle name="Input 4 3 2" xfId="2676" xr:uid="{6BA90849-CC83-464C-81C5-AE0A2A67693C}"/>
    <cellStyle name="Input 4 3 3" xfId="3336" xr:uid="{A2A82AD7-6457-46AF-8435-31A1CB7FC666}"/>
    <cellStyle name="Input 4 3 4" xfId="3741" xr:uid="{9FE8BCEA-82EE-4AC6-B394-5B5B91C134E7}"/>
    <cellStyle name="Input 4 4" xfId="1461" xr:uid="{00000000-0005-0000-0000-000033040000}"/>
    <cellStyle name="Input 4 4 2" xfId="2958" xr:uid="{B22E8545-DF09-47FF-9164-6AC8CE313844}"/>
    <cellStyle name="Input 4 4 3" xfId="3562" xr:uid="{842435CD-F578-4005-AB02-8677376AE2AE}"/>
    <cellStyle name="Input 4 4 4" xfId="3958" xr:uid="{3C71A377-A38D-4998-A12F-A1A93DE6C5AC}"/>
    <cellStyle name="Input 4 5" xfId="1175" xr:uid="{00000000-0005-0000-0000-000034040000}"/>
    <cellStyle name="Input 4 5 2" xfId="2673" xr:uid="{9A6CF40D-BC98-4C07-BC3F-506E3EB341DE}"/>
    <cellStyle name="Input 4 5 3" xfId="3333" xr:uid="{0EA0E95A-F71E-4B5D-8E94-79810B177865}"/>
    <cellStyle name="Input 4 5 4" xfId="3738" xr:uid="{9C24EF63-7B34-4DD9-9EF3-FFC427057AA4}"/>
    <cellStyle name="Input 4 6" xfId="1151" xr:uid="{00000000-0005-0000-0000-000035040000}"/>
    <cellStyle name="Input 4 6 2" xfId="2649" xr:uid="{8CC897A0-3870-47A2-8D37-F25C74AC8A9F}"/>
    <cellStyle name="Input 4 6 3" xfId="3322" xr:uid="{DFA55F15-34D6-4CED-A509-8B104BF88B54}"/>
    <cellStyle name="Input 4 6 4" xfId="3727" xr:uid="{71840996-9153-4C73-B3D2-14FB96ED2A63}"/>
    <cellStyle name="Input 4 7" xfId="1240" xr:uid="{00000000-0005-0000-0000-000036040000}"/>
    <cellStyle name="Input 4 7 2" xfId="2738" xr:uid="{C7B6B091-B6B3-430A-8846-D31DFEFDA5F8}"/>
    <cellStyle name="Input 4 7 3" xfId="3376" xr:uid="{ABA378E6-3C5E-4FB8-B98F-4480F7EE2BCC}"/>
    <cellStyle name="Input 4 7 4" xfId="3781" xr:uid="{C63A567A-F781-433E-81D5-F757431A01D8}"/>
    <cellStyle name="Input 4 8" xfId="2219" xr:uid="{9F13D65E-2C95-416F-95F1-6AB4881ECE7C}"/>
    <cellStyle name="Input 4 9" xfId="2188" xr:uid="{488D8D8B-FCEC-48F4-84BD-1DD13AEF150A}"/>
    <cellStyle name="Input 5" xfId="2302" xr:uid="{BF91A67D-9356-4F71-9B7F-19875BD491B6}"/>
    <cellStyle name="Input 6" xfId="3087" xr:uid="{87314604-C22D-40BC-9808-837928D91FCB}"/>
    <cellStyle name="Input 7" xfId="3266" xr:uid="{ADB60ABA-9CAC-4F46-AA85-35A280DEF541}"/>
    <cellStyle name="KPMG Heading 1" xfId="517" xr:uid="{00000000-0005-0000-0000-000037040000}"/>
    <cellStyle name="KPMG Heading 2" xfId="518" xr:uid="{00000000-0005-0000-0000-000038040000}"/>
    <cellStyle name="KPMG Heading 3" xfId="519" xr:uid="{00000000-0005-0000-0000-000039040000}"/>
    <cellStyle name="KPMG Heading 4" xfId="520" xr:uid="{00000000-0005-0000-0000-00003A040000}"/>
    <cellStyle name="KPMG Normal" xfId="521" xr:uid="{00000000-0005-0000-0000-00003B040000}"/>
    <cellStyle name="KPMG Normal Text" xfId="522" xr:uid="{00000000-0005-0000-0000-00003C040000}"/>
    <cellStyle name="KPMG Normal_123" xfId="523" xr:uid="{00000000-0005-0000-0000-00003D040000}"/>
    <cellStyle name="Linked Cell" xfId="854" builtinId="24" customBuiltin="1"/>
    <cellStyle name="Linked Cell 2" xfId="64" xr:uid="{00000000-0005-0000-0000-00003F040000}"/>
    <cellStyle name="Linked Cell 2 2" xfId="525" xr:uid="{00000000-0005-0000-0000-000040040000}"/>
    <cellStyle name="Linked Cell 2 3" xfId="524" xr:uid="{00000000-0005-0000-0000-000041040000}"/>
    <cellStyle name="Linked Cell 3" xfId="526" xr:uid="{00000000-0005-0000-0000-000042040000}"/>
    <cellStyle name="Linked Cell 3 2" xfId="527" xr:uid="{00000000-0005-0000-0000-000043040000}"/>
    <cellStyle name="Linked Cell 4" xfId="528" xr:uid="{00000000-0005-0000-0000-000044040000}"/>
    <cellStyle name="Neutral 2" xfId="65" xr:uid="{00000000-0005-0000-0000-000045040000}"/>
    <cellStyle name="Neutral 2 2" xfId="530" xr:uid="{00000000-0005-0000-0000-000046040000}"/>
    <cellStyle name="Neutral 2 2 2" xfId="1792" xr:uid="{00000000-0005-0000-0000-000047040000}"/>
    <cellStyle name="Neutral 2 3" xfId="531" xr:uid="{00000000-0005-0000-0000-000048040000}"/>
    <cellStyle name="Neutral 2 4" xfId="529" xr:uid="{00000000-0005-0000-0000-000049040000}"/>
    <cellStyle name="Neutral 2 5" xfId="1621" xr:uid="{00000000-0005-0000-0000-00004A040000}"/>
    <cellStyle name="Neutral 3" xfId="532" xr:uid="{00000000-0005-0000-0000-00004B040000}"/>
    <cellStyle name="Neutral 3 2" xfId="533" xr:uid="{00000000-0005-0000-0000-00004C040000}"/>
    <cellStyle name="Neutral 3 3" xfId="1806" xr:uid="{00000000-0005-0000-0000-00004D040000}"/>
    <cellStyle name="Neutral 4" xfId="534" xr:uid="{00000000-0005-0000-0000-00004E040000}"/>
    <cellStyle name="Normal" xfId="0" builtinId="0"/>
    <cellStyle name="Normal 10" xfId="4" xr:uid="{00000000-0005-0000-0000-000050040000}"/>
    <cellStyle name="Normal 10 2" xfId="23" xr:uid="{00000000-0005-0000-0000-000051040000}"/>
    <cellStyle name="Normal 10 2 2" xfId="536" xr:uid="{00000000-0005-0000-0000-000052040000}"/>
    <cellStyle name="Normal 10 2 2 2" xfId="1567" xr:uid="{00000000-0005-0000-0000-000053040000}"/>
    <cellStyle name="Normal 10 2 2 2 2" xfId="3062" xr:uid="{18DC4F7A-7212-4CC2-9CAA-33C82F2E2D09}"/>
    <cellStyle name="Normal 10 2 2 3" xfId="2023" xr:uid="{00000000-0005-0000-0000-000054040000}"/>
    <cellStyle name="Normal 10 2 3" xfId="2002" xr:uid="{00000000-0005-0000-0000-000055040000}"/>
    <cellStyle name="Normal 10 2 4" xfId="1773" xr:uid="{00000000-0005-0000-0000-000056040000}"/>
    <cellStyle name="Normal 10 3" xfId="537" xr:uid="{00000000-0005-0000-0000-000057040000}"/>
    <cellStyle name="Normal 10 3 2" xfId="2007" xr:uid="{00000000-0005-0000-0000-000058040000}"/>
    <cellStyle name="Normal 10 4" xfId="535" xr:uid="{00000000-0005-0000-0000-000059040000}"/>
    <cellStyle name="Normal 10 4 2" xfId="2013" xr:uid="{00000000-0005-0000-0000-00005A040000}"/>
    <cellStyle name="Normal 10 5" xfId="1991" xr:uid="{00000000-0005-0000-0000-00005B040000}"/>
    <cellStyle name="Normal 11" xfId="24" xr:uid="{00000000-0005-0000-0000-00005C040000}"/>
    <cellStyle name="Normal 11 2" xfId="80" xr:uid="{00000000-0005-0000-0000-00005D040000}"/>
    <cellStyle name="Normal 11 2 2" xfId="1690" xr:uid="{00000000-0005-0000-0000-00005E040000}"/>
    <cellStyle name="Normal 11 2 2 2" xfId="2024" xr:uid="{00000000-0005-0000-0000-00005F040000}"/>
    <cellStyle name="Normal 11 2 3" xfId="1824" xr:uid="{00000000-0005-0000-0000-000060040000}"/>
    <cellStyle name="Normal 11 2 4" xfId="2003" xr:uid="{00000000-0005-0000-0000-000061040000}"/>
    <cellStyle name="Normal 11 2 5" xfId="1619" xr:uid="{00000000-0005-0000-0000-000062040000}"/>
    <cellStyle name="Normal 11 3" xfId="1837" xr:uid="{00000000-0005-0000-0000-000063040000}"/>
    <cellStyle name="Normal 11 3 2" xfId="1884" xr:uid="{00000000-0005-0000-0000-000064040000}"/>
    <cellStyle name="Normal 11 3 3" xfId="1970" xr:uid="{00000000-0005-0000-0000-000065040000}"/>
    <cellStyle name="Normal 11 4" xfId="1859" xr:uid="{00000000-0005-0000-0000-000066040000}"/>
    <cellStyle name="Normal 11 4 2" xfId="2014" xr:uid="{00000000-0005-0000-0000-000067040000}"/>
    <cellStyle name="Normal 11 5" xfId="1992" xr:uid="{00000000-0005-0000-0000-000068040000}"/>
    <cellStyle name="Normal 11 6" xfId="1784" xr:uid="{00000000-0005-0000-0000-000069040000}"/>
    <cellStyle name="Normal 12" xfId="538" xr:uid="{00000000-0005-0000-0000-00006A040000}"/>
    <cellStyle name="Normal 12 2" xfId="539" xr:uid="{00000000-0005-0000-0000-00006B040000}"/>
    <cellStyle name="Normal 12 2 2" xfId="1996" xr:uid="{00000000-0005-0000-0000-00006C040000}"/>
    <cellStyle name="Normal 12 3" xfId="540" xr:uid="{00000000-0005-0000-0000-00006D040000}"/>
    <cellStyle name="Normal 13" xfId="541" xr:uid="{00000000-0005-0000-0000-00006E040000}"/>
    <cellStyle name="Normal 13 2" xfId="542" xr:uid="{00000000-0005-0000-0000-00006F040000}"/>
    <cellStyle name="Normal 13 3" xfId="543" xr:uid="{00000000-0005-0000-0000-000070040000}"/>
    <cellStyle name="Normal 13 4" xfId="1769" xr:uid="{00000000-0005-0000-0000-000071040000}"/>
    <cellStyle name="Normal 13 5" xfId="1582" xr:uid="{00000000-0005-0000-0000-000072040000}"/>
    <cellStyle name="Normal 14" xfId="544" xr:uid="{00000000-0005-0000-0000-000073040000}"/>
    <cellStyle name="Normal 14 2" xfId="1966" xr:uid="{00000000-0005-0000-0000-000074040000}"/>
    <cellStyle name="Normal 15" xfId="545" xr:uid="{00000000-0005-0000-0000-000075040000}"/>
    <cellStyle name="Normal 15 2" xfId="546" xr:uid="{00000000-0005-0000-0000-000076040000}"/>
    <cellStyle name="Normal 15 3" xfId="1180" xr:uid="{00000000-0005-0000-0000-000077040000}"/>
    <cellStyle name="Normal 15 3 2" xfId="1568" xr:uid="{00000000-0005-0000-0000-000078040000}"/>
    <cellStyle name="Normal 15 3 2 2" xfId="3063" xr:uid="{B345C067-7C99-48B1-95D5-56DD9B1F806D}"/>
    <cellStyle name="Normal 15 3 3" xfId="2678" xr:uid="{52D2928F-A43B-4148-8D73-FE610977BDC5}"/>
    <cellStyle name="Normal 15 4" xfId="2232" xr:uid="{C7F9E1EC-FAD3-4A80-BAB5-A7971D0D9479}"/>
    <cellStyle name="Normal 16" xfId="547" xr:uid="{00000000-0005-0000-0000-000079040000}"/>
    <cellStyle name="Normal 16 2" xfId="548" xr:uid="{00000000-0005-0000-0000-00007A040000}"/>
    <cellStyle name="Normal 16 2 2" xfId="549" xr:uid="{00000000-0005-0000-0000-00007B040000}"/>
    <cellStyle name="Normal 16 3" xfId="550" xr:uid="{00000000-0005-0000-0000-00007C040000}"/>
    <cellStyle name="Normal 17" xfId="551" xr:uid="{00000000-0005-0000-0000-00007D040000}"/>
    <cellStyle name="Normal 17 2" xfId="552" xr:uid="{00000000-0005-0000-0000-00007E040000}"/>
    <cellStyle name="Normal 17 3" xfId="553" xr:uid="{00000000-0005-0000-0000-00007F040000}"/>
    <cellStyle name="Normal 17 4" xfId="554" xr:uid="{00000000-0005-0000-0000-000080040000}"/>
    <cellStyle name="Normal 17 4 2" xfId="1181" xr:uid="{00000000-0005-0000-0000-000081040000}"/>
    <cellStyle name="Normal 17 4 2 2" xfId="2679" xr:uid="{BBCBE73E-D809-4703-B309-2CFA7CEF8DF6}"/>
    <cellStyle name="Normal 17 4 3" xfId="2239" xr:uid="{4391130F-9303-4589-B92D-713F1F012711}"/>
    <cellStyle name="Normal 18" xfId="555" xr:uid="{00000000-0005-0000-0000-000082040000}"/>
    <cellStyle name="Normal 18 2" xfId="556" xr:uid="{00000000-0005-0000-0000-000083040000}"/>
    <cellStyle name="Normal 19" xfId="557" xr:uid="{00000000-0005-0000-0000-000084040000}"/>
    <cellStyle name="Normal 19 2" xfId="558" xr:uid="{00000000-0005-0000-0000-000085040000}"/>
    <cellStyle name="Normal 2" xfId="1" xr:uid="{00000000-0005-0000-0000-000086040000}"/>
    <cellStyle name="Normal 2 10" xfId="560" xr:uid="{00000000-0005-0000-0000-000087040000}"/>
    <cellStyle name="Normal 2 11" xfId="559" xr:uid="{00000000-0005-0000-0000-000088040000}"/>
    <cellStyle name="Normal 2 2" xfId="12" xr:uid="{00000000-0005-0000-0000-000089040000}"/>
    <cellStyle name="Normal 2 2 2" xfId="29" xr:uid="{00000000-0005-0000-0000-00008A040000}"/>
    <cellStyle name="Normal 2 2 2 2" xfId="563" xr:uid="{00000000-0005-0000-0000-00008B040000}"/>
    <cellStyle name="Normal 2 2 2 3" xfId="564" xr:uid="{00000000-0005-0000-0000-00008C040000}"/>
    <cellStyle name="Normal 2 2 2 4" xfId="562" xr:uid="{00000000-0005-0000-0000-00008D040000}"/>
    <cellStyle name="Normal 2 2 3" xfId="565" xr:uid="{00000000-0005-0000-0000-00008E040000}"/>
    <cellStyle name="Normal 2 2 3 2" xfId="1807" xr:uid="{00000000-0005-0000-0000-00008F040000}"/>
    <cellStyle name="Normal 2 2 4" xfId="566" xr:uid="{00000000-0005-0000-0000-000090040000}"/>
    <cellStyle name="Normal 2 2 5" xfId="567" xr:uid="{00000000-0005-0000-0000-000091040000}"/>
    <cellStyle name="Normal 2 2 6" xfId="568" xr:uid="{00000000-0005-0000-0000-000092040000}"/>
    <cellStyle name="Normal 2 2 7" xfId="561" xr:uid="{00000000-0005-0000-0000-000093040000}"/>
    <cellStyle name="Normal 2 3" xfId="569" xr:uid="{00000000-0005-0000-0000-000094040000}"/>
    <cellStyle name="Normal 2 3 2" xfId="570" xr:uid="{00000000-0005-0000-0000-000095040000}"/>
    <cellStyle name="Normal 2 3 3" xfId="571" xr:uid="{00000000-0005-0000-0000-000096040000}"/>
    <cellStyle name="Normal 2 3 4" xfId="572" xr:uid="{00000000-0005-0000-0000-000097040000}"/>
    <cellStyle name="Normal 2 3 5" xfId="1808" xr:uid="{00000000-0005-0000-0000-000098040000}"/>
    <cellStyle name="Normal 2 4" xfId="573" xr:uid="{00000000-0005-0000-0000-000099040000}"/>
    <cellStyle name="Normal 2 4 2" xfId="574" xr:uid="{00000000-0005-0000-0000-00009A040000}"/>
    <cellStyle name="Normal 2 5" xfId="575" xr:uid="{00000000-0005-0000-0000-00009B040000}"/>
    <cellStyle name="Normal 2 5 2" xfId="1774" xr:uid="{00000000-0005-0000-0000-00009C040000}"/>
    <cellStyle name="Normal 2 6" xfId="576" xr:uid="{00000000-0005-0000-0000-00009D040000}"/>
    <cellStyle name="Normal 2 6 2" xfId="1196" xr:uid="{00000000-0005-0000-0000-00009E040000}"/>
    <cellStyle name="Normal 2 6 2 2" xfId="2694" xr:uid="{EF7B7EA7-1053-4E16-A8C1-4AD2E056D0EA}"/>
    <cellStyle name="Normal 2 6 3" xfId="2249" xr:uid="{66882B4F-7A51-4EE8-895A-A2EABE5626D9}"/>
    <cellStyle name="Normal 2 7" xfId="577" xr:uid="{00000000-0005-0000-0000-00009F040000}"/>
    <cellStyle name="Normal 2 7 2" xfId="1197" xr:uid="{00000000-0005-0000-0000-0000A0040000}"/>
    <cellStyle name="Normal 2 7 2 2" xfId="2695" xr:uid="{99405E80-D9EB-43B8-A57D-65E269B4841A}"/>
    <cellStyle name="Normal 2 7 3" xfId="2250" xr:uid="{F6FD2717-6FED-4C7E-BBE6-9A28F35F0357}"/>
    <cellStyle name="Normal 2 8" xfId="578" xr:uid="{00000000-0005-0000-0000-0000A1040000}"/>
    <cellStyle name="Normal 2 9" xfId="579" xr:uid="{00000000-0005-0000-0000-0000A2040000}"/>
    <cellStyle name="Normal 2 9 2" xfId="1198" xr:uid="{00000000-0005-0000-0000-0000A3040000}"/>
    <cellStyle name="Normal 2 9 2 2" xfId="2696" xr:uid="{AE6DD123-50B4-4622-8842-47B9FC6A48FE}"/>
    <cellStyle name="Normal 2 9 3" xfId="2251" xr:uid="{842B3413-F75E-47E9-9A72-DCEF8B62E6BB}"/>
    <cellStyle name="Normal 2_Gorcuxum ashxatakazm" xfId="580" xr:uid="{00000000-0005-0000-0000-0000A4040000}"/>
    <cellStyle name="Normal 20" xfId="581" xr:uid="{00000000-0005-0000-0000-0000A5040000}"/>
    <cellStyle name="Normal 20 2" xfId="582" xr:uid="{00000000-0005-0000-0000-0000A6040000}"/>
    <cellStyle name="Normal 20 2 2" xfId="583" xr:uid="{00000000-0005-0000-0000-0000A7040000}"/>
    <cellStyle name="Normal 20 2 2 2" xfId="1202" xr:uid="{00000000-0005-0000-0000-0000A8040000}"/>
    <cellStyle name="Normal 20 2 2 2 2" xfId="2700" xr:uid="{4430ACDA-1583-4641-9476-62E701082648}"/>
    <cellStyle name="Normal 20 2 2 3" xfId="2254" xr:uid="{73E8081E-6549-4EF0-858D-9D936F6BD566}"/>
    <cellStyle name="Normal 20 2 3" xfId="584" xr:uid="{00000000-0005-0000-0000-0000A9040000}"/>
    <cellStyle name="Normal 20 2 4" xfId="1201" xr:uid="{00000000-0005-0000-0000-0000AA040000}"/>
    <cellStyle name="Normal 20 2 4 2" xfId="2699" xr:uid="{67CD55C4-9509-430A-8A13-2D545AFE4446}"/>
    <cellStyle name="Normal 20 2 5" xfId="2253" xr:uid="{7FD4AABB-E190-42DF-ADA5-9A5F2C6A3247}"/>
    <cellStyle name="Normal 20 3" xfId="585" xr:uid="{00000000-0005-0000-0000-0000AB040000}"/>
    <cellStyle name="Normal 20 3 2" xfId="1203" xr:uid="{00000000-0005-0000-0000-0000AC040000}"/>
    <cellStyle name="Normal 20 3 2 2" xfId="2701" xr:uid="{749114C9-B853-4D16-AC07-FF1AC5607344}"/>
    <cellStyle name="Normal 20 3 3" xfId="2255" xr:uid="{ABE83401-004B-47E5-B25B-BB0B6B33EC88}"/>
    <cellStyle name="Normal 20 4" xfId="586" xr:uid="{00000000-0005-0000-0000-0000AD040000}"/>
    <cellStyle name="Normal 20 5" xfId="1200" xr:uid="{00000000-0005-0000-0000-0000AE040000}"/>
    <cellStyle name="Normal 20 5 2" xfId="2698" xr:uid="{359B4CD4-0276-4A97-85E0-DAE1FA84EF8A}"/>
    <cellStyle name="Normal 20 6" xfId="2252" xr:uid="{15034150-E511-4553-BFED-668BBE790393}"/>
    <cellStyle name="Normal 21" xfId="587" xr:uid="{00000000-0005-0000-0000-0000AF040000}"/>
    <cellStyle name="Normal 21 2" xfId="588" xr:uid="{00000000-0005-0000-0000-0000B0040000}"/>
    <cellStyle name="Normal 22" xfId="589" xr:uid="{00000000-0005-0000-0000-0000B1040000}"/>
    <cellStyle name="Normal 22 2" xfId="1204" xr:uid="{00000000-0005-0000-0000-0000B2040000}"/>
    <cellStyle name="Normal 22 2 2" xfId="2702" xr:uid="{1E339599-B4BC-4B50-9134-DF16B3360904}"/>
    <cellStyle name="Normal 22 3" xfId="2256" xr:uid="{C80A8979-0071-4D3D-B012-D96B60C397FF}"/>
    <cellStyle name="Normal 23" xfId="590" xr:uid="{00000000-0005-0000-0000-0000B3040000}"/>
    <cellStyle name="Normal 24" xfId="591" xr:uid="{00000000-0005-0000-0000-0000B4040000}"/>
    <cellStyle name="Normal 24 2" xfId="592" xr:uid="{00000000-0005-0000-0000-0000B5040000}"/>
    <cellStyle name="Normal 25" xfId="593" xr:uid="{00000000-0005-0000-0000-0000B6040000}"/>
    <cellStyle name="Normal 26" xfId="833" xr:uid="{00000000-0005-0000-0000-0000B7040000}"/>
    <cellStyle name="Normal 27" xfId="836" xr:uid="{00000000-0005-0000-0000-0000B8040000}"/>
    <cellStyle name="Normal 28" xfId="837" xr:uid="{00000000-0005-0000-0000-0000B9040000}"/>
    <cellStyle name="Normal 29" xfId="838" xr:uid="{00000000-0005-0000-0000-0000BA040000}"/>
    <cellStyle name="Normal 3" xfId="3" xr:uid="{00000000-0005-0000-0000-0000BB040000}"/>
    <cellStyle name="Normal 3 2" xfId="595" xr:uid="{00000000-0005-0000-0000-0000BC040000}"/>
    <cellStyle name="Normal 3 2 2" xfId="596" xr:uid="{00000000-0005-0000-0000-0000BD040000}"/>
    <cellStyle name="Normal 3 2 2 2" xfId="597" xr:uid="{00000000-0005-0000-0000-0000BE040000}"/>
    <cellStyle name="Normal 3 2 2 3" xfId="1809" xr:uid="{00000000-0005-0000-0000-0000BF040000}"/>
    <cellStyle name="Normal 3 2 3" xfId="598" xr:uid="{00000000-0005-0000-0000-0000C0040000}"/>
    <cellStyle name="Normal 3 2 3 2" xfId="1980" xr:uid="{00000000-0005-0000-0000-0000C1040000}"/>
    <cellStyle name="Normal 3 2 4" xfId="599" xr:uid="{00000000-0005-0000-0000-0000C2040000}"/>
    <cellStyle name="Normal 3 2 5" xfId="1791" xr:uid="{00000000-0005-0000-0000-0000C3040000}"/>
    <cellStyle name="Normal 3 3" xfId="600" xr:uid="{00000000-0005-0000-0000-0000C4040000}"/>
    <cellStyle name="Normal 3 3 2" xfId="601" xr:uid="{00000000-0005-0000-0000-0000C5040000}"/>
    <cellStyle name="Normal 3 3 3" xfId="602" xr:uid="{00000000-0005-0000-0000-0000C6040000}"/>
    <cellStyle name="Normal 3 3 4" xfId="1207" xr:uid="{00000000-0005-0000-0000-0000C7040000}"/>
    <cellStyle name="Normal 3 3 4 2" xfId="2705" xr:uid="{08F70692-8549-4871-A4FD-A1196CD8C3A9}"/>
    <cellStyle name="Normal 3 3 5" xfId="1788" xr:uid="{00000000-0005-0000-0000-0000C8040000}"/>
    <cellStyle name="Normal 3 3 6" xfId="2260" xr:uid="{7B6CFFCF-FA35-4169-B4BC-AB90A0E75640}"/>
    <cellStyle name="Normal 3 4" xfId="603" xr:uid="{00000000-0005-0000-0000-0000C9040000}"/>
    <cellStyle name="Normal 3 4 2" xfId="604" xr:uid="{00000000-0005-0000-0000-0000CA040000}"/>
    <cellStyle name="Normal 3 4 3" xfId="1782" xr:uid="{00000000-0005-0000-0000-0000CB040000}"/>
    <cellStyle name="Normal 3 5" xfId="605" xr:uid="{00000000-0005-0000-0000-0000CC040000}"/>
    <cellStyle name="Normal 3 5 2" xfId="606" xr:uid="{00000000-0005-0000-0000-0000CD040000}"/>
    <cellStyle name="Normal 3 6" xfId="607" xr:uid="{00000000-0005-0000-0000-0000CE040000}"/>
    <cellStyle name="Normal 3 7" xfId="608" xr:uid="{00000000-0005-0000-0000-0000CF040000}"/>
    <cellStyle name="Normal 3 8" xfId="594" xr:uid="{00000000-0005-0000-0000-0000D0040000}"/>
    <cellStyle name="Normal 3_HavelvacN2axjusakN3" xfId="609" xr:uid="{00000000-0005-0000-0000-0000D1040000}"/>
    <cellStyle name="Normal 30" xfId="839" xr:uid="{00000000-0005-0000-0000-0000D2040000}"/>
    <cellStyle name="Normal 31" xfId="840" xr:uid="{00000000-0005-0000-0000-0000D3040000}"/>
    <cellStyle name="Normal 32" xfId="834" xr:uid="{00000000-0005-0000-0000-0000D4040000}"/>
    <cellStyle name="Normal 33" xfId="877" xr:uid="{00000000-0005-0000-0000-0000D5040000}"/>
    <cellStyle name="Normal 34" xfId="879" xr:uid="{00000000-0005-0000-0000-0000D6040000}"/>
    <cellStyle name="Normal 35" xfId="610" xr:uid="{00000000-0005-0000-0000-0000D7040000}"/>
    <cellStyle name="Normal 36" xfId="881" xr:uid="{00000000-0005-0000-0000-0000D8040000}"/>
    <cellStyle name="Normal 37" xfId="883" xr:uid="{00000000-0005-0000-0000-0000D9040000}"/>
    <cellStyle name="Normal 374" xfId="611" xr:uid="{00000000-0005-0000-0000-0000DA040000}"/>
    <cellStyle name="Normal 374 2" xfId="612" xr:uid="{00000000-0005-0000-0000-0000DB040000}"/>
    <cellStyle name="Normal 38" xfId="1565" xr:uid="{00000000-0005-0000-0000-0000DC040000}"/>
    <cellStyle name="Normal 39" xfId="1569" xr:uid="{00000000-0005-0000-0000-0000DD040000}"/>
    <cellStyle name="Normal 4" xfId="5" xr:uid="{00000000-0005-0000-0000-0000DE040000}"/>
    <cellStyle name="Normal 4 2" xfId="27" xr:uid="{00000000-0005-0000-0000-0000DF040000}"/>
    <cellStyle name="Normal 4 2 2" xfId="615" xr:uid="{00000000-0005-0000-0000-0000E0040000}"/>
    <cellStyle name="Normal 4 2 2 2" xfId="73" xr:uid="{00000000-0005-0000-0000-0000E1040000}"/>
    <cellStyle name="Normal 4 2 3" xfId="616" xr:uid="{00000000-0005-0000-0000-0000E2040000}"/>
    <cellStyle name="Normal 4 2 3 2" xfId="1213" xr:uid="{00000000-0005-0000-0000-0000E3040000}"/>
    <cellStyle name="Normal 4 2 3 2 2" xfId="2711" xr:uid="{81038E4F-83EE-425A-8718-11344D17FFB8}"/>
    <cellStyle name="Normal 4 2 3 3" xfId="2268" xr:uid="{CDCBA093-092A-4A0F-A0CF-90E38561A584}"/>
    <cellStyle name="Normal 4 2 4" xfId="617" xr:uid="{00000000-0005-0000-0000-0000E4040000}"/>
    <cellStyle name="Normal 4 2 5" xfId="614" xr:uid="{00000000-0005-0000-0000-0000E5040000}"/>
    <cellStyle name="Normal 4 3" xfId="618" xr:uid="{00000000-0005-0000-0000-0000E6040000}"/>
    <cellStyle name="Normal 4 3 2" xfId="619" xr:uid="{00000000-0005-0000-0000-0000E7040000}"/>
    <cellStyle name="Normal 4 3 3" xfId="620" xr:uid="{00000000-0005-0000-0000-0000E8040000}"/>
    <cellStyle name="Normal 4 3 3 2" xfId="1215" xr:uid="{00000000-0005-0000-0000-0000E9040000}"/>
    <cellStyle name="Normal 4 3 3 2 2" xfId="2713" xr:uid="{026BA379-C565-42AE-A544-9AFAC4B877CC}"/>
    <cellStyle name="Normal 4 3 3 3" xfId="2272" xr:uid="{39FD4615-2126-4447-9267-ADABF3D96C84}"/>
    <cellStyle name="Normal 4 3 4" xfId="1214" xr:uid="{00000000-0005-0000-0000-0000EA040000}"/>
    <cellStyle name="Normal 4 3 4 2" xfId="2712" xr:uid="{44E7171A-2D74-4206-AD56-B24D407CB24A}"/>
    <cellStyle name="Normal 4 3 5" xfId="1790" xr:uid="{00000000-0005-0000-0000-0000EB040000}"/>
    <cellStyle name="Normal 4 3 6" xfId="2270" xr:uid="{FD0977F1-C422-4A9E-8D95-0FBC7146B0A2}"/>
    <cellStyle name="Normal 4 4" xfId="621" xr:uid="{00000000-0005-0000-0000-0000EC040000}"/>
    <cellStyle name="Normal 4 4 2" xfId="1775" xr:uid="{00000000-0005-0000-0000-0000ED040000}"/>
    <cellStyle name="Normal 4 5" xfId="622" xr:uid="{00000000-0005-0000-0000-0000EE040000}"/>
    <cellStyle name="Normal 4 6" xfId="623" xr:uid="{00000000-0005-0000-0000-0000EF040000}"/>
    <cellStyle name="Normal 4 6 2" xfId="1216" xr:uid="{00000000-0005-0000-0000-0000F0040000}"/>
    <cellStyle name="Normal 4 6 2 2" xfId="2714" xr:uid="{B4A770D1-F547-478E-9B76-1A31015D0094}"/>
    <cellStyle name="Normal 4 6 3" xfId="2275" xr:uid="{0AF1755C-DD30-4707-8F42-267A0A9425D2}"/>
    <cellStyle name="Normal 4 7" xfId="624" xr:uid="{00000000-0005-0000-0000-0000F1040000}"/>
    <cellStyle name="Normal 4 8" xfId="613" xr:uid="{00000000-0005-0000-0000-0000F2040000}"/>
    <cellStyle name="Normal 5" xfId="9" xr:uid="{00000000-0005-0000-0000-0000F3040000}"/>
    <cellStyle name="Normal 5 10" xfId="1617" xr:uid="{00000000-0005-0000-0000-0000F4040000}"/>
    <cellStyle name="Normal 5 2" xfId="18" xr:uid="{00000000-0005-0000-0000-0000F5040000}"/>
    <cellStyle name="Normal 5 2 2" xfId="625" xr:uid="{00000000-0005-0000-0000-0000F6040000}"/>
    <cellStyle name="Normal 5 2 2 2" xfId="1887" xr:uid="{00000000-0005-0000-0000-0000F7040000}"/>
    <cellStyle name="Normal 5 2 2 2 2" xfId="2027" xr:uid="{00000000-0005-0000-0000-0000F8040000}"/>
    <cellStyle name="Normal 5 2 2 2 3" xfId="2006" xr:uid="{00000000-0005-0000-0000-0000F9040000}"/>
    <cellStyle name="Normal 5 2 2 3" xfId="2017" xr:uid="{00000000-0005-0000-0000-0000FA040000}"/>
    <cellStyle name="Normal 5 2 2 4" xfId="1842" xr:uid="{00000000-0005-0000-0000-0000FB040000}"/>
    <cellStyle name="Normal 5 2 2 5" xfId="1995" xr:uid="{00000000-0005-0000-0000-0000FC040000}"/>
    <cellStyle name="Normal 5 2 2 6" xfId="1840" xr:uid="{00000000-0005-0000-0000-0000FD040000}"/>
    <cellStyle name="Normal 5 2 3" xfId="1864" xr:uid="{00000000-0005-0000-0000-0000FE040000}"/>
    <cellStyle name="Normal 5 2 3 2" xfId="2021" xr:uid="{00000000-0005-0000-0000-0000FF040000}"/>
    <cellStyle name="Normal 5 2 3 3" xfId="2000" xr:uid="{00000000-0005-0000-0000-000000050000}"/>
    <cellStyle name="Normal 5 2 4" xfId="1810" xr:uid="{00000000-0005-0000-0000-000001050000}"/>
    <cellStyle name="Normal 5 2 4 2" xfId="2011" xr:uid="{00000000-0005-0000-0000-000002050000}"/>
    <cellStyle name="Normal 5 2 5" xfId="1843" xr:uid="{00000000-0005-0000-0000-000003050000}"/>
    <cellStyle name="Normal 5 2 6" xfId="1986" xr:uid="{00000000-0005-0000-0000-000004050000}"/>
    <cellStyle name="Normal 5 3" xfId="626" xr:uid="{00000000-0005-0000-0000-000005050000}"/>
    <cellStyle name="Normal 5 3 2" xfId="1793" xr:uid="{00000000-0005-0000-0000-000006050000}"/>
    <cellStyle name="Normal 5 3 7" xfId="1968" xr:uid="{00000000-0005-0000-0000-000007050000}"/>
    <cellStyle name="Normal 5 4" xfId="1776" xr:uid="{00000000-0005-0000-0000-000008050000}"/>
    <cellStyle name="Normal 53 3" xfId="627" xr:uid="{00000000-0005-0000-0000-000009050000}"/>
    <cellStyle name="Normal 54" xfId="628" xr:uid="{00000000-0005-0000-0000-00000A050000}"/>
    <cellStyle name="Normal 6" xfId="11" xr:uid="{00000000-0005-0000-0000-00000B050000}"/>
    <cellStyle name="Normal 6 10" xfId="2052" xr:uid="{236623F6-185D-497E-AF4F-378968A353BB}"/>
    <cellStyle name="Normal 6 2" xfId="21" xr:uid="{00000000-0005-0000-0000-00000C050000}"/>
    <cellStyle name="Normal 6 2 2" xfId="631" xr:uid="{00000000-0005-0000-0000-00000D050000}"/>
    <cellStyle name="Normal 6 2 3" xfId="630" xr:uid="{00000000-0005-0000-0000-00000E050000}"/>
    <cellStyle name="Normal 6 2 4" xfId="1661" xr:uid="{00000000-0005-0000-0000-00000F050000}"/>
    <cellStyle name="Normal 6 3" xfId="632" xr:uid="{00000000-0005-0000-0000-000010050000}"/>
    <cellStyle name="Normal 6 3 2" xfId="1811" xr:uid="{00000000-0005-0000-0000-000011050000}"/>
    <cellStyle name="Normal 6 4" xfId="633" xr:uid="{00000000-0005-0000-0000-000012050000}"/>
    <cellStyle name="Normal 6 4 2" xfId="1219" xr:uid="{00000000-0005-0000-0000-000013050000}"/>
    <cellStyle name="Normal 6 4 2 2" xfId="2717" xr:uid="{D9E08AB5-6D32-41E6-93D4-8EF13DC992F6}"/>
    <cellStyle name="Normal 6 4 3" xfId="2280" xr:uid="{0FCD2753-AC40-4528-B98A-1907E580FBB3}"/>
    <cellStyle name="Normal 6 5" xfId="634" xr:uid="{00000000-0005-0000-0000-000014050000}"/>
    <cellStyle name="Normal 6 6" xfId="629" xr:uid="{00000000-0005-0000-0000-000015050000}"/>
    <cellStyle name="Normal 6 7" xfId="82" xr:uid="{00000000-0005-0000-0000-000016050000}"/>
    <cellStyle name="Normal 6 7 2" xfId="951" xr:uid="{00000000-0005-0000-0000-000017050000}"/>
    <cellStyle name="Normal 6 7 2 2" xfId="2449" xr:uid="{4723D849-CF71-4A85-BED9-0527BCA3F775}"/>
    <cellStyle name="Normal 6 7 3" xfId="2064" xr:uid="{3ED29C88-3F70-43A3-9EF4-25DEC98DEF9D}"/>
    <cellStyle name="Normal 6 8" xfId="915" xr:uid="{00000000-0005-0000-0000-000018050000}"/>
    <cellStyle name="Normal 6 8 2" xfId="2413" xr:uid="{057F9D25-0CC1-4D70-BCD4-2787F9A44801}"/>
    <cellStyle name="Normal 6 9" xfId="1600" xr:uid="{00000000-0005-0000-0000-000019050000}"/>
    <cellStyle name="Normal 67" xfId="635" xr:uid="{00000000-0005-0000-0000-00001A050000}"/>
    <cellStyle name="Normal 7" xfId="13" xr:uid="{00000000-0005-0000-0000-00001B050000}"/>
    <cellStyle name="Normal 7 2" xfId="637" xr:uid="{00000000-0005-0000-0000-00001C050000}"/>
    <cellStyle name="Normal 7 2 2" xfId="1662" xr:uid="{00000000-0005-0000-0000-00001D050000}"/>
    <cellStyle name="Normal 7 3" xfId="76" xr:uid="{00000000-0005-0000-0000-00001E050000}"/>
    <cellStyle name="Normal 7 4" xfId="638" xr:uid="{00000000-0005-0000-0000-00001F050000}"/>
    <cellStyle name="Normal 7 5" xfId="636" xr:uid="{00000000-0005-0000-0000-000020050000}"/>
    <cellStyle name="Normal 7 5 2" xfId="1221" xr:uid="{00000000-0005-0000-0000-000021050000}"/>
    <cellStyle name="Normal 7 5 2 2" xfId="2719" xr:uid="{C0AE46FD-09A7-4AEC-A594-328664BE5950}"/>
    <cellStyle name="Normal 7 5 3" xfId="2281" xr:uid="{F3F4A9E7-83F6-40E6-8414-B56EB6F21022}"/>
    <cellStyle name="Normal 7 6" xfId="83" xr:uid="{00000000-0005-0000-0000-000022050000}"/>
    <cellStyle name="Normal 7 6 2" xfId="952" xr:uid="{00000000-0005-0000-0000-000023050000}"/>
    <cellStyle name="Normal 7 6 2 2" xfId="2450" xr:uid="{E5534733-78EB-444B-BC70-B15DCF21DB3D}"/>
    <cellStyle name="Normal 7 6 3" xfId="2065" xr:uid="{080F79BC-44A9-45FC-83D8-AA82349612D2}"/>
    <cellStyle name="Normal 7 7" xfId="917" xr:uid="{00000000-0005-0000-0000-000024050000}"/>
    <cellStyle name="Normal 7 7 2" xfId="2415" xr:uid="{852E8745-827A-4182-9214-8B4D25B61A24}"/>
    <cellStyle name="Normal 7 8" xfId="1584" xr:uid="{00000000-0005-0000-0000-000025050000}"/>
    <cellStyle name="Normal 7 9" xfId="2053" xr:uid="{D1C5CB48-20CE-4F61-A7B5-0ABAF8A4083F}"/>
    <cellStyle name="Normal 73" xfId="639" xr:uid="{00000000-0005-0000-0000-000026050000}"/>
    <cellStyle name="Normal 78" xfId="640" xr:uid="{00000000-0005-0000-0000-000027050000}"/>
    <cellStyle name="Normal 78 2" xfId="641" xr:uid="{00000000-0005-0000-0000-000028050000}"/>
    <cellStyle name="Normal 8" xfId="14" xr:uid="{00000000-0005-0000-0000-000029050000}"/>
    <cellStyle name="Normal 8 2" xfId="22" xr:uid="{00000000-0005-0000-0000-00002A050000}"/>
    <cellStyle name="Normal 8 2 2" xfId="642" xr:uid="{00000000-0005-0000-0000-00002B050000}"/>
    <cellStyle name="Normal 8 2 2 2" xfId="2018" xr:uid="{00000000-0005-0000-0000-00002C050000}"/>
    <cellStyle name="Normal 8 2 3" xfId="1997" xr:uid="{00000000-0005-0000-0000-00002D050000}"/>
    <cellStyle name="Normal 8 3" xfId="643" xr:uid="{00000000-0005-0000-0000-00002E050000}"/>
    <cellStyle name="Normal 8 3 2" xfId="2008" xr:uid="{00000000-0005-0000-0000-00002F050000}"/>
    <cellStyle name="Normal 8 3 3" xfId="1777" xr:uid="{00000000-0005-0000-0000-000030050000}"/>
    <cellStyle name="Normal 8 4" xfId="1981" xr:uid="{00000000-0005-0000-0000-000031050000}"/>
    <cellStyle name="Normal 81" xfId="644" xr:uid="{00000000-0005-0000-0000-000032050000}"/>
    <cellStyle name="Normal 81 2" xfId="1227" xr:uid="{00000000-0005-0000-0000-000033050000}"/>
    <cellStyle name="Normal 81 2 2" xfId="2725" xr:uid="{1334FCC4-F049-4D59-8956-38BBF0F21775}"/>
    <cellStyle name="Normal 81 3" xfId="2283" xr:uid="{94BBA362-B4BB-4561-9835-6AD4D4C04911}"/>
    <cellStyle name="Normal 88" xfId="645" xr:uid="{00000000-0005-0000-0000-000034050000}"/>
    <cellStyle name="Normal 89" xfId="646" xr:uid="{00000000-0005-0000-0000-000035050000}"/>
    <cellStyle name="Normal 9" xfId="16" xr:uid="{00000000-0005-0000-0000-000036050000}"/>
    <cellStyle name="Normal 9 2" xfId="648" xr:uid="{00000000-0005-0000-0000-000037050000}"/>
    <cellStyle name="Normal 9 2 2" xfId="2022" xr:uid="{00000000-0005-0000-0000-000038050000}"/>
    <cellStyle name="Normal 9 2 3" xfId="2001" xr:uid="{00000000-0005-0000-0000-000039050000}"/>
    <cellStyle name="Normal 9 2 4" xfId="1663" xr:uid="{00000000-0005-0000-0000-00003A050000}"/>
    <cellStyle name="Normal 9 3" xfId="647" xr:uid="{00000000-0005-0000-0000-00003B050000}"/>
    <cellStyle name="Normal 9 3 2" xfId="2012" xr:uid="{00000000-0005-0000-0000-00003C050000}"/>
    <cellStyle name="Normal 9 3 3" xfId="1778" xr:uid="{00000000-0005-0000-0000-00003D050000}"/>
    <cellStyle name="Normal 9 4" xfId="841" xr:uid="{00000000-0005-0000-0000-00003E050000}"/>
    <cellStyle name="Normal 9 4 2" xfId="1326" xr:uid="{00000000-0005-0000-0000-00003F050000}"/>
    <cellStyle name="Normal 9 4 2 2" xfId="2824" xr:uid="{B086D949-2672-402B-86EF-EA8AFF80FBCE}"/>
    <cellStyle name="Normal 9 4 3" xfId="1990" xr:uid="{00000000-0005-0000-0000-000040050000}"/>
    <cellStyle name="Normal 9 4 4" xfId="2367" xr:uid="{FFBFAF21-DB5C-43E5-A7C4-303F3692A68C}"/>
    <cellStyle name="Normal 9 5" xfId="84" xr:uid="{00000000-0005-0000-0000-000041050000}"/>
    <cellStyle name="Normal 9 5 2" xfId="953" xr:uid="{00000000-0005-0000-0000-000042050000}"/>
    <cellStyle name="Normal 9 5 2 2" xfId="2451" xr:uid="{5CF420E7-8366-4840-BA1B-A7C17CF9173E}"/>
    <cellStyle name="Normal 9 5 3" xfId="2066" xr:uid="{DC1C1A05-1132-4803-AA9C-010178AE6050}"/>
    <cellStyle name="Normal 9 6" xfId="920" xr:uid="{00000000-0005-0000-0000-000043050000}"/>
    <cellStyle name="Normal 9 6 2" xfId="2418" xr:uid="{966AF05A-69BA-44A8-8C7B-FA6AD25DA187}"/>
    <cellStyle name="Normal 9 7" xfId="1598" xr:uid="{00000000-0005-0000-0000-000044050000}"/>
    <cellStyle name="Normal 9 8" xfId="2054" xr:uid="{908D13FD-4010-4F4A-84FF-EB17BD6D6DB4}"/>
    <cellStyle name="Normal 90" xfId="649" xr:uid="{00000000-0005-0000-0000-000045050000}"/>
    <cellStyle name="Note" xfId="795" builtinId="10" customBuiltin="1"/>
    <cellStyle name="Note 10" xfId="878" xr:uid="{00000000-0005-0000-0000-000047050000}"/>
    <cellStyle name="Note 10 2" xfId="1349" xr:uid="{00000000-0005-0000-0000-000048050000}"/>
    <cellStyle name="Note 10 2 2" xfId="2846" xr:uid="{C737C967-0F2D-43FB-B342-C1C131902CBE}"/>
    <cellStyle name="Note 10 3" xfId="1931" xr:uid="{00000000-0005-0000-0000-000049050000}"/>
    <cellStyle name="Note 10 4" xfId="2381" xr:uid="{F9A7E679-24E0-474D-8A75-317CC4C49F95}"/>
    <cellStyle name="Note 11" xfId="882" xr:uid="{00000000-0005-0000-0000-00004A050000}"/>
    <cellStyle name="Note 11 2" xfId="1353" xr:uid="{00000000-0005-0000-0000-00004B050000}"/>
    <cellStyle name="Note 11 2 2" xfId="2850" xr:uid="{BCE5A52C-F5E7-440B-9123-4AC3ACE93698}"/>
    <cellStyle name="Note 11 3" xfId="1947" xr:uid="{00000000-0005-0000-0000-00004C050000}"/>
    <cellStyle name="Note 11 4" xfId="2382" xr:uid="{9E089CC9-CD66-4F15-8489-7C819CDB9C22}"/>
    <cellStyle name="Note 12" xfId="1442" xr:uid="{00000000-0005-0000-0000-00004D050000}"/>
    <cellStyle name="Note 12 2" xfId="2939" xr:uid="{DC6405E8-F771-403F-AD7F-8F6E28768F15}"/>
    <cellStyle name="Note 12 3" xfId="3543" xr:uid="{8D147221-F23A-4004-A535-ABD3CD958734}"/>
    <cellStyle name="Note 12 4" xfId="3939" xr:uid="{27E459A7-9F82-4CCC-8D7C-F225B02C0284}"/>
    <cellStyle name="Note 13" xfId="1474" xr:uid="{00000000-0005-0000-0000-00004E050000}"/>
    <cellStyle name="Note 13 2" xfId="2971" xr:uid="{F0173122-B592-45D1-A050-39264E42AAF3}"/>
    <cellStyle name="Note 13 3" xfId="3575" xr:uid="{4F2E3193-E5BA-4BA7-B461-B7CB3DBBA892}"/>
    <cellStyle name="Note 13 4" xfId="3971" xr:uid="{268F031B-06FF-426D-A6A3-03093D4F71CE}"/>
    <cellStyle name="Note 14" xfId="1507" xr:uid="{00000000-0005-0000-0000-00004F050000}"/>
    <cellStyle name="Note 14 2" xfId="3004" xr:uid="{459C8042-DA95-42CC-9E14-ED71B541A680}"/>
    <cellStyle name="Note 14 3" xfId="3608" xr:uid="{34749B30-7DB4-47A5-A0C6-F8FDEB1C9E48}"/>
    <cellStyle name="Note 14 4" xfId="4004" xr:uid="{818F797C-EF5C-4C5A-A373-9FD2E43AB56E}"/>
    <cellStyle name="Note 15" xfId="1275" xr:uid="{00000000-0005-0000-0000-000050050000}"/>
    <cellStyle name="Note 15 2" xfId="2773" xr:uid="{CC908F5F-B4CF-4B93-A0CA-C91936C69788}"/>
    <cellStyle name="Note 15 3" xfId="3411" xr:uid="{F7100F4D-E6DF-4394-A38B-1AB3DD326E43}"/>
    <cellStyle name="Note 15 4" xfId="3816" xr:uid="{CB663BAC-665C-4411-A7BC-E811AAC85790}"/>
    <cellStyle name="Note 16" xfId="1533" xr:uid="{00000000-0005-0000-0000-000051050000}"/>
    <cellStyle name="Note 16 2" xfId="3030" xr:uid="{8C667D0D-D67D-4B14-958F-9DE39F27206B}"/>
    <cellStyle name="Note 16 3" xfId="3634" xr:uid="{0E8180BA-0CAC-4D9C-8AAB-844B0B317C0D}"/>
    <cellStyle name="Note 16 4" xfId="4030" xr:uid="{A185E6E7-0421-483B-8DF8-F39C948A0171}"/>
    <cellStyle name="Note 17" xfId="1205" xr:uid="{00000000-0005-0000-0000-000052050000}"/>
    <cellStyle name="Note 17 2" xfId="2703" xr:uid="{2A1CC412-B57D-4FF8-BE46-968BC4D25DFC}"/>
    <cellStyle name="Note 17 3" xfId="3353" xr:uid="{E0D647DC-67A4-47FC-8F99-6BFC510BD18D}"/>
    <cellStyle name="Note 17 4" xfId="3758" xr:uid="{29606AD7-6A7C-44DE-9203-F84F3477E978}"/>
    <cellStyle name="Note 18" xfId="1583" xr:uid="{00000000-0005-0000-0000-000053050000}"/>
    <cellStyle name="Note 18 2" xfId="3078" xr:uid="{56A98857-17F5-4ED7-A0FC-EB994D15D228}"/>
    <cellStyle name="Note 19" xfId="1599" xr:uid="{00000000-0005-0000-0000-000054050000}"/>
    <cellStyle name="Note 2" xfId="650" xr:uid="{00000000-0005-0000-0000-000055050000}"/>
    <cellStyle name="Note 2 10" xfId="1517" xr:uid="{00000000-0005-0000-0000-000056050000}"/>
    <cellStyle name="Note 2 10 2" xfId="3014" xr:uid="{E02BC84F-B19A-4D00-8FAD-C5FCB8DD0CD9}"/>
    <cellStyle name="Note 2 10 3" xfId="3618" xr:uid="{AD1268BD-E814-4C2C-837F-2ABC016F6A15}"/>
    <cellStyle name="Note 2 10 4" xfId="4014" xr:uid="{5E66A066-B567-46B6-A8BF-303599B7CD70}"/>
    <cellStyle name="Note 2 11" xfId="1179" xr:uid="{00000000-0005-0000-0000-000057050000}"/>
    <cellStyle name="Note 2 11 2" xfId="2677" xr:uid="{62C24309-2E61-4A75-8B9C-99F4F253570E}"/>
    <cellStyle name="Note 2 11 3" xfId="3337" xr:uid="{B0A275D7-14C3-479F-9C7A-1A21A003793E}"/>
    <cellStyle name="Note 2 11 4" xfId="3742" xr:uid="{8947016E-B4E2-4BF9-BF5A-1E42FBF85D15}"/>
    <cellStyle name="Note 2 12" xfId="1602" xr:uid="{00000000-0005-0000-0000-000058050000}"/>
    <cellStyle name="Note 2 13" xfId="2284" xr:uid="{7DDD9CCA-C7B5-4E8C-8A86-50FB1BB239BF}"/>
    <cellStyle name="Note 2 14" xfId="3079" xr:uid="{54B6CCD2-5639-4028-BC89-C66A5FF728FA}"/>
    <cellStyle name="Note 2 15" xfId="2339" xr:uid="{ABF95E62-B708-4DB4-8971-8991A0BFB7AD}"/>
    <cellStyle name="Note 2 2" xfId="651" xr:uid="{00000000-0005-0000-0000-000059050000}"/>
    <cellStyle name="Note 2 2 2" xfId="652" xr:uid="{00000000-0005-0000-0000-00005A050000}"/>
    <cellStyle name="Note 2 2 2 2" xfId="1896" xr:uid="{00000000-0005-0000-0000-00005B050000}"/>
    <cellStyle name="Note 2 2 2 2 2" xfId="2043" xr:uid="{00000000-0005-0000-0000-00005C050000}"/>
    <cellStyle name="Note 2 2 2 2 3" xfId="1802" xr:uid="{00000000-0005-0000-0000-00005D050000}"/>
    <cellStyle name="Note 2 2 2 3" xfId="1865" xr:uid="{00000000-0005-0000-0000-00005E050000}"/>
    <cellStyle name="Note 2 2 2 4" xfId="2033" xr:uid="{00000000-0005-0000-0000-00005F050000}"/>
    <cellStyle name="Note 2 2 2 5" xfId="1601" xr:uid="{00000000-0005-0000-0000-000060050000}"/>
    <cellStyle name="Note 2 2 3" xfId="1229" xr:uid="{00000000-0005-0000-0000-000061050000}"/>
    <cellStyle name="Note 2 2 3 2" xfId="1812" xr:uid="{00000000-0005-0000-0000-000062050000}"/>
    <cellStyle name="Note 2 2 3 3" xfId="2030" xr:uid="{00000000-0005-0000-0000-000063050000}"/>
    <cellStyle name="Note 2 2 3 4" xfId="2028" xr:uid="{00000000-0005-0000-0000-000064050000}"/>
    <cellStyle name="Note 2 2 3 5" xfId="2727" xr:uid="{61B33299-B299-4944-B864-C23E095442B5}"/>
    <cellStyle name="Note 2 2 4" xfId="1891" xr:uid="{00000000-0005-0000-0000-000065050000}"/>
    <cellStyle name="Note 2 2 4 2" xfId="2038" xr:uid="{00000000-0005-0000-0000-000066050000}"/>
    <cellStyle name="Note 2 2 4 3" xfId="2047" xr:uid="{00000000-0005-0000-0000-000067050000}"/>
    <cellStyle name="Note 2 2 5" xfId="1676" xr:uid="{00000000-0005-0000-0000-000068050000}"/>
    <cellStyle name="Note 2 2 6" xfId="2285" xr:uid="{31E3B9CB-5331-4AF8-9955-D87DDCC9052C}"/>
    <cellStyle name="Note 2 3" xfId="653" xr:uid="{00000000-0005-0000-0000-000069050000}"/>
    <cellStyle name="Note 2 3 2" xfId="1883" xr:uid="{00000000-0005-0000-0000-00006A050000}"/>
    <cellStyle name="Note 2 3 3" xfId="1755" xr:uid="{00000000-0005-0000-0000-00006B050000}"/>
    <cellStyle name="Note 2 4" xfId="654" xr:uid="{00000000-0005-0000-0000-00006C050000}"/>
    <cellStyle name="Note 2 4 2" xfId="1231" xr:uid="{00000000-0005-0000-0000-00006D050000}"/>
    <cellStyle name="Note 2 4 2 2" xfId="2729" xr:uid="{E9950FF7-6C21-47A7-825B-2A56AD0BA37A}"/>
    <cellStyle name="Note 2 4 3" xfId="1858" xr:uid="{00000000-0005-0000-0000-00006E050000}"/>
    <cellStyle name="Note 2 4 4" xfId="2286" xr:uid="{7CF5B15D-866C-4E75-9FC9-86719D1C29AB}"/>
    <cellStyle name="Note 2 5" xfId="896" xr:uid="{00000000-0005-0000-0000-00006F050000}"/>
    <cellStyle name="Note 2 5 2" xfId="1367" xr:uid="{00000000-0005-0000-0000-000070050000}"/>
    <cellStyle name="Note 2 5 2 2" xfId="2864" xr:uid="{706DE3BB-9492-4D22-86C3-855E77E2023B}"/>
    <cellStyle name="Note 2 5 3" xfId="1912" xr:uid="{00000000-0005-0000-0000-000071050000}"/>
    <cellStyle name="Note 2 5 4" xfId="2395" xr:uid="{3FE388FD-93CC-41AC-B8B9-2302AFF9ED2C}"/>
    <cellStyle name="Note 2 6" xfId="932" xr:uid="{00000000-0005-0000-0000-000072050000}"/>
    <cellStyle name="Note 2 6 2" xfId="1973" xr:uid="{00000000-0005-0000-0000-000073050000}"/>
    <cellStyle name="Note 2 6 3" xfId="2430" xr:uid="{B384E074-5CD1-459E-873E-506F664E2035}"/>
    <cellStyle name="Note 2 6 4" xfId="3189" xr:uid="{119AA7D3-412F-43A4-8C58-A9CE33D05E56}"/>
    <cellStyle name="Note 2 6 5" xfId="3221" xr:uid="{A46AF1B1-81DF-4E2C-99CA-9740F4868071}"/>
    <cellStyle name="Note 2 7" xfId="1217" xr:uid="{00000000-0005-0000-0000-000074050000}"/>
    <cellStyle name="Note 2 7 2" xfId="1987" xr:uid="{00000000-0005-0000-0000-000075050000}"/>
    <cellStyle name="Note 2 7 3" xfId="2029" xr:uid="{00000000-0005-0000-0000-000076050000}"/>
    <cellStyle name="Note 2 7 4" xfId="2715" xr:uid="{6E4E79FE-41EE-4832-AA93-259823375145}"/>
    <cellStyle name="Note 2 7 5" xfId="3360" xr:uid="{158CE6C0-757E-41CD-82EC-CB248E916651}"/>
    <cellStyle name="Note 2 7 6" xfId="3765" xr:uid="{2DD21CEE-078A-4B52-A9B3-8152BB1BF83E}"/>
    <cellStyle name="Note 2 8" xfId="1123" xr:uid="{00000000-0005-0000-0000-000077050000}"/>
    <cellStyle name="Note 2 8 2" xfId="2621" xr:uid="{94610366-05BE-443A-8A25-A4B34DE81039}"/>
    <cellStyle name="Note 2 8 3" xfId="3296" xr:uid="{AE9DAA2F-6AC6-4AE9-8176-21B4FF94312B}"/>
    <cellStyle name="Note 2 8 4" xfId="3701" xr:uid="{FFC93A64-1E39-44F4-8EDE-07FF9329C7D6}"/>
    <cellStyle name="Note 2 9" xfId="1192" xr:uid="{00000000-0005-0000-0000-000078050000}"/>
    <cellStyle name="Note 2 9 2" xfId="2690" xr:uid="{FEE56FE8-7AC0-4280-A44C-72D3B8897AD7}"/>
    <cellStyle name="Note 2 9 3" xfId="3348" xr:uid="{BD703F8C-C754-4736-B244-1C62C9B64946}"/>
    <cellStyle name="Note 2 9 4" xfId="3753" xr:uid="{E34D21B9-029A-418E-9C08-EBDCE9A1E420}"/>
    <cellStyle name="Note 20" xfId="2353" xr:uid="{535DB7E8-A3AD-49EE-80CA-B9AE61867BB4}"/>
    <cellStyle name="Note 21" xfId="3136" xr:uid="{5ED3BDC3-E8AC-4E37-955A-18A160E640A7}"/>
    <cellStyle name="Note 22" xfId="3165" xr:uid="{43AB9425-BA3E-4AAE-9EBC-ED34409894C9}"/>
    <cellStyle name="Note 23" xfId="4073" xr:uid="{4FD4AEA6-E4C7-43AD-AF06-780F1C739D5A}"/>
    <cellStyle name="Note 3" xfId="655" xr:uid="{00000000-0005-0000-0000-000079050000}"/>
    <cellStyle name="Note 3 10" xfId="1457" xr:uid="{00000000-0005-0000-0000-00007A050000}"/>
    <cellStyle name="Note 3 10 2" xfId="2954" xr:uid="{17D7CE8B-ACD2-4719-B70D-2CD673860FB5}"/>
    <cellStyle name="Note 3 10 3" xfId="3558" xr:uid="{605B98FF-6C5A-46FB-8171-E556F160F5B5}"/>
    <cellStyle name="Note 3 10 4" xfId="3954" xr:uid="{D0EC5732-17C4-4450-8F9C-2FC009358DCA}"/>
    <cellStyle name="Note 3 11" xfId="1615" xr:uid="{00000000-0005-0000-0000-00007B050000}"/>
    <cellStyle name="Note 3 12" xfId="2287" xr:uid="{70B977D5-F474-4C11-AC1E-78DD57231A82}"/>
    <cellStyle name="Note 3 13" xfId="3080" xr:uid="{3C635B1A-BAD5-4B5E-B925-E2D28D199D2D}"/>
    <cellStyle name="Note 3 14" xfId="2216" xr:uid="{13EA7A1F-5382-469F-8853-FAA7FE3EAF22}"/>
    <cellStyle name="Note 3 2" xfId="656" xr:uid="{00000000-0005-0000-0000-00007C050000}"/>
    <cellStyle name="Note 3 2 2" xfId="1689" xr:uid="{00000000-0005-0000-0000-00007D050000}"/>
    <cellStyle name="Note 3 3" xfId="657" xr:uid="{00000000-0005-0000-0000-00007E050000}"/>
    <cellStyle name="Note 3 4" xfId="658" xr:uid="{00000000-0005-0000-0000-00007F050000}"/>
    <cellStyle name="Note 3 4 2" xfId="1234" xr:uid="{00000000-0005-0000-0000-000080050000}"/>
    <cellStyle name="Note 3 4 2 2" xfId="2732" xr:uid="{32C0A118-D7E6-4650-85AA-520DE04A4FA1}"/>
    <cellStyle name="Note 3 4 3" xfId="2288" xr:uid="{474FFAE8-1BDE-40C3-9124-68094491FF1C}"/>
    <cellStyle name="Note 3 5" xfId="931" xr:uid="{00000000-0005-0000-0000-000081050000}"/>
    <cellStyle name="Note 3 5 2" xfId="2429" xr:uid="{D1827749-4CDC-4DDD-9D77-F79DF2C9066C}"/>
    <cellStyle name="Note 3 5 3" xfId="3188" xr:uid="{6961FF9B-57E5-4CF2-A38C-95B8C7CD7B9E}"/>
    <cellStyle name="Note 3 5 4" xfId="3220" xr:uid="{972F9F61-18B6-4F4A-AA70-DFB4CA7DB6A3}"/>
    <cellStyle name="Note 3 6" xfId="1218" xr:uid="{00000000-0005-0000-0000-000082050000}"/>
    <cellStyle name="Note 3 6 2" xfId="2716" xr:uid="{012E5496-1B01-4F18-A5A6-92FEC2EFAA8E}"/>
    <cellStyle name="Note 3 6 3" xfId="3361" xr:uid="{715086AC-CA71-498D-B0CB-6BE0A2E8041B}"/>
    <cellStyle name="Note 3 6 4" xfId="3766" xr:uid="{E7AEEA54-145F-42E6-830D-14B78D5D89E7}"/>
    <cellStyle name="Note 3 7" xfId="1121" xr:uid="{00000000-0005-0000-0000-000083050000}"/>
    <cellStyle name="Note 3 7 2" xfId="2619" xr:uid="{8AB538A9-8D59-47E3-B047-8FBAF0FEC457}"/>
    <cellStyle name="Note 3 7 3" xfId="3294" xr:uid="{C210A7BE-0A83-42C5-A915-5BDB7A8FC257}"/>
    <cellStyle name="Note 3 7 4" xfId="3699" xr:uid="{938FFB98-D0D7-443F-892B-19B0B9189EC2}"/>
    <cellStyle name="Note 3 8" xfId="1195" xr:uid="{00000000-0005-0000-0000-000084050000}"/>
    <cellStyle name="Note 3 8 2" xfId="2693" xr:uid="{F1E7CE09-C0E2-4B0E-8C71-0969CD5A7AB4}"/>
    <cellStyle name="Note 3 8 3" xfId="3351" xr:uid="{E47E8E1C-1DBB-4026-B679-14D11A30A50D}"/>
    <cellStyle name="Note 3 8 4" xfId="3756" xr:uid="{C4433037-3FC6-4A28-9C76-7118F9533010}"/>
    <cellStyle name="Note 3 9" xfId="1144" xr:uid="{00000000-0005-0000-0000-000085050000}"/>
    <cellStyle name="Note 3 9 2" xfId="2642" xr:uid="{BF6119F3-DB81-47C9-B96A-3C913095A963}"/>
    <cellStyle name="Note 3 9 3" xfId="3317" xr:uid="{776721BB-B356-4DC8-9E60-D3FE8EB69856}"/>
    <cellStyle name="Note 3 9 4" xfId="3722" xr:uid="{65254BC1-F3CB-4C74-84CA-2807839B8C23}"/>
    <cellStyle name="Note 4" xfId="659" xr:uid="{00000000-0005-0000-0000-000086050000}"/>
    <cellStyle name="Note 4 2" xfId="660" xr:uid="{00000000-0005-0000-0000-000087050000}"/>
    <cellStyle name="Note 4 2 2" xfId="1691" xr:uid="{00000000-0005-0000-0000-000088050000}"/>
    <cellStyle name="Note 4 3" xfId="1622" xr:uid="{00000000-0005-0000-0000-000089050000}"/>
    <cellStyle name="Note 5" xfId="661" xr:uid="{00000000-0005-0000-0000-00008A050000}"/>
    <cellStyle name="Note 5 2" xfId="662" xr:uid="{00000000-0005-0000-0000-00008B050000}"/>
    <cellStyle name="Note 5 2 2" xfId="1710" xr:uid="{00000000-0005-0000-0000-00008C050000}"/>
    <cellStyle name="Note 5 3" xfId="1642" xr:uid="{00000000-0005-0000-0000-00008D050000}"/>
    <cellStyle name="Note 6" xfId="663" xr:uid="{00000000-0005-0000-0000-00008E050000}"/>
    <cellStyle name="Note 6 2" xfId="664" xr:uid="{00000000-0005-0000-0000-00008F050000}"/>
    <cellStyle name="Note 6 3" xfId="1729" xr:uid="{00000000-0005-0000-0000-000090050000}"/>
    <cellStyle name="Note 7" xfId="665" xr:uid="{00000000-0005-0000-0000-000091050000}"/>
    <cellStyle name="Note 7 2" xfId="666" xr:uid="{00000000-0005-0000-0000-000092050000}"/>
    <cellStyle name="Note 7 3" xfId="1742" xr:uid="{00000000-0005-0000-0000-000093050000}"/>
    <cellStyle name="Note 8" xfId="667" xr:uid="{00000000-0005-0000-0000-000094050000}"/>
    <cellStyle name="Note 8 2" xfId="1899" xr:uid="{00000000-0005-0000-0000-000095050000}"/>
    <cellStyle name="Note 9" xfId="668" xr:uid="{00000000-0005-0000-0000-000096050000}"/>
    <cellStyle name="Note 9 2" xfId="1238" xr:uid="{00000000-0005-0000-0000-000097050000}"/>
    <cellStyle name="Note 9 2 2" xfId="2736" xr:uid="{E8634C4A-662E-4364-A8AB-EDFF93146908}"/>
    <cellStyle name="Note 9 3" xfId="1925" xr:uid="{00000000-0005-0000-0000-000098050000}"/>
    <cellStyle name="Note 9 4" xfId="2293" xr:uid="{91D930AC-F70F-442E-8489-9C4919DF9F99}"/>
    <cellStyle name="Output" xfId="852" builtinId="21" customBuiltin="1"/>
    <cellStyle name="Output 2" xfId="66" xr:uid="{00000000-0005-0000-0000-00009A050000}"/>
    <cellStyle name="Output 2 2" xfId="670" xr:uid="{00000000-0005-0000-0000-00009B050000}"/>
    <cellStyle name="Output 2 2 2" xfId="1897" xr:uid="{00000000-0005-0000-0000-00009C050000}"/>
    <cellStyle name="Output 2 2 2 2" xfId="2044" xr:uid="{00000000-0005-0000-0000-00009D050000}"/>
    <cellStyle name="Output 2 2 3" xfId="1866" xr:uid="{00000000-0005-0000-0000-00009E050000}"/>
    <cellStyle name="Output 2 2 4" xfId="2034" xr:uid="{00000000-0005-0000-0000-00009F050000}"/>
    <cellStyle name="Output 2 3" xfId="669" xr:uid="{00000000-0005-0000-0000-0000A0050000}"/>
    <cellStyle name="Output 2 3 10" xfId="2294" xr:uid="{4246E4A0-4C69-43D5-94B0-2BF52E1FB250}"/>
    <cellStyle name="Output 2 3 11" xfId="3081" xr:uid="{71BECEB1-057C-49E1-A152-DE42950E242B}"/>
    <cellStyle name="Output 2 3 12" xfId="2220" xr:uid="{EA3C128D-156F-4CE6-9FA2-2C4AC94F22D3}"/>
    <cellStyle name="Output 2 3 2" xfId="1032" xr:uid="{00000000-0005-0000-0000-0000A1050000}"/>
    <cellStyle name="Output 2 3 2 2" xfId="2530" xr:uid="{AA6D44E8-BF90-42C5-888C-6619006091AA}"/>
    <cellStyle name="Output 2 3 2 3" xfId="3236" xr:uid="{F9B4DE3F-1241-43C0-8FCA-B7C66970A14E}"/>
    <cellStyle name="Output 2 3 2 4" xfId="3164" xr:uid="{33FFB957-3A62-4BDA-809B-ABD7B05E3F0C}"/>
    <cellStyle name="Output 2 3 3" xfId="1301" xr:uid="{00000000-0005-0000-0000-0000A2050000}"/>
    <cellStyle name="Output 2 3 3 2" xfId="2799" xr:uid="{1EF6A848-E224-4FAE-A2C0-F7C0C7324A50}"/>
    <cellStyle name="Output 2 3 3 3" xfId="3437" xr:uid="{9141194B-3468-412E-BFA3-38E4BA22F9E2}"/>
    <cellStyle name="Output 2 3 3 4" xfId="3842" xr:uid="{CE529A83-DE4A-4CEE-8CA4-6282A6A66604}"/>
    <cellStyle name="Output 2 3 4" xfId="1423" xr:uid="{00000000-0005-0000-0000-0000A3050000}"/>
    <cellStyle name="Output 2 3 4 2" xfId="2920" xr:uid="{23F05502-454C-4A44-82BE-8AE75F041650}"/>
    <cellStyle name="Output 2 3 4 3" xfId="3524" xr:uid="{CD453970-E22B-43A6-974B-4A881EB8CFCC}"/>
    <cellStyle name="Output 2 3 4 4" xfId="3920" xr:uid="{0E8FCCA0-6109-49DC-82D9-1C520724DBB0}"/>
    <cellStyle name="Output 2 3 5" xfId="1206" xr:uid="{00000000-0005-0000-0000-0000A4050000}"/>
    <cellStyle name="Output 2 3 5 2" xfId="2704" xr:uid="{75881587-6F00-4674-BFD3-E2AA39C2110C}"/>
    <cellStyle name="Output 2 3 5 3" xfId="3354" xr:uid="{93846604-00C7-46AA-A229-4C991B68CDCB}"/>
    <cellStyle name="Output 2 3 5 4" xfId="3759" xr:uid="{AE4773EF-821F-4A92-A284-63A59931ADC3}"/>
    <cellStyle name="Output 2 3 6" xfId="1320" xr:uid="{00000000-0005-0000-0000-0000A5050000}"/>
    <cellStyle name="Output 2 3 6 2" xfId="2818" xr:uid="{AB9FC918-AA6B-407F-AC13-AB82A5701B29}"/>
    <cellStyle name="Output 2 3 6 3" xfId="3454" xr:uid="{1C4DB482-DBDA-434C-B188-61515015D874}"/>
    <cellStyle name="Output 2 3 6 4" xfId="3859" xr:uid="{09322032-843F-4C5D-B622-F37747B54A17}"/>
    <cellStyle name="Output 2 3 7" xfId="1540" xr:uid="{00000000-0005-0000-0000-0000A6050000}"/>
    <cellStyle name="Output 2 3 7 2" xfId="3037" xr:uid="{30DA192C-FBCE-4527-A887-EC444A48A1D8}"/>
    <cellStyle name="Output 2 3 7 3" xfId="3641" xr:uid="{CECCF3CE-EFC9-4FBB-9CCD-F4EE3E4C9DC4}"/>
    <cellStyle name="Output 2 3 7 4" xfId="4037" xr:uid="{19F1DD61-7621-4D5D-94B6-C91EE07BF31A}"/>
    <cellStyle name="Output 2 3 8" xfId="1892" xr:uid="{00000000-0005-0000-0000-0000A7050000}"/>
    <cellStyle name="Output 2 3 9" xfId="2039" xr:uid="{00000000-0005-0000-0000-0000A8050000}"/>
    <cellStyle name="Output 2 4" xfId="1988" xr:uid="{00000000-0005-0000-0000-0000A9050000}"/>
    <cellStyle name="Output 2 5" xfId="1813" xr:uid="{00000000-0005-0000-0000-0000AA050000}"/>
    <cellStyle name="Output 3" xfId="671" xr:uid="{00000000-0005-0000-0000-0000AB050000}"/>
    <cellStyle name="Output 3 10" xfId="3082" xr:uid="{2B70CFE5-BF60-47AF-994D-769306C0E5B5}"/>
    <cellStyle name="Output 3 11" xfId="3281" xr:uid="{07608796-F169-40AF-A5FF-417ABC8C5DD6}"/>
    <cellStyle name="Output 3 2" xfId="672" xr:uid="{00000000-0005-0000-0000-0000AC050000}"/>
    <cellStyle name="Output 3 3" xfId="1027" xr:uid="{00000000-0005-0000-0000-0000AD050000}"/>
    <cellStyle name="Output 3 3 2" xfId="2525" xr:uid="{EC2BF54A-ABE3-483E-8F4B-DD97FA3136B7}"/>
    <cellStyle name="Output 3 3 3" xfId="3234" xr:uid="{EF40AC17-4DFA-407E-9D05-010033424EB0}"/>
    <cellStyle name="Output 3 3 4" xfId="2292" xr:uid="{38528EB1-5801-4D4E-9C74-8F67CB39230B}"/>
    <cellStyle name="Output 3 4" xfId="1473" xr:uid="{00000000-0005-0000-0000-0000AE050000}"/>
    <cellStyle name="Output 3 4 2" xfId="2970" xr:uid="{C079A344-2845-4229-B53D-236EE42C690E}"/>
    <cellStyle name="Output 3 4 3" xfId="3574" xr:uid="{BFE0142F-67D4-43C0-829F-855328181CEE}"/>
    <cellStyle name="Output 3 4 4" xfId="3970" xr:uid="{5F9563C2-B4DA-4ABE-B288-0729E5446334}"/>
    <cellStyle name="Output 3 5" xfId="1506" xr:uid="{00000000-0005-0000-0000-0000AF050000}"/>
    <cellStyle name="Output 3 5 2" xfId="3003" xr:uid="{5A8F94B7-9C0D-4ABD-9A1D-5C9096E380DB}"/>
    <cellStyle name="Output 3 5 3" xfId="3607" xr:uid="{C5CB2F7D-5ECB-4804-96F9-4F18EB7BB325}"/>
    <cellStyle name="Output 3 5 4" xfId="4003" xr:uid="{C2F7FEBA-9DAE-4C7B-A61C-2AB42CC49496}"/>
    <cellStyle name="Output 3 6" xfId="1523" xr:uid="{00000000-0005-0000-0000-0000B0050000}"/>
    <cellStyle name="Output 3 6 2" xfId="3020" xr:uid="{5B39B543-95DE-4C04-8514-9201FEF8A553}"/>
    <cellStyle name="Output 3 6 3" xfId="3624" xr:uid="{F569E8D7-249A-4466-9DFB-87E649C3F423}"/>
    <cellStyle name="Output 3 6 4" xfId="4020" xr:uid="{6EC628C7-34C5-477D-81AE-A8C193240D06}"/>
    <cellStyle name="Output 3 7" xfId="1310" xr:uid="{00000000-0005-0000-0000-0000B1050000}"/>
    <cellStyle name="Output 3 7 2" xfId="2808" xr:uid="{5F8B7911-05CA-49CF-BC92-45956BDB176B}"/>
    <cellStyle name="Output 3 7 3" xfId="3444" xr:uid="{3545575F-802A-4C30-9C16-78F3EA303C76}"/>
    <cellStyle name="Output 3 7 4" xfId="3849" xr:uid="{0F14A70C-BA2B-4838-BB05-EE1BD51C4EB7}"/>
    <cellStyle name="Output 3 8" xfId="923" xr:uid="{00000000-0005-0000-0000-0000B2050000}"/>
    <cellStyle name="Output 3 8 2" xfId="2421" xr:uid="{6B4ECD57-9C4D-4888-A526-E656D5F1E833}"/>
    <cellStyle name="Output 3 8 3" xfId="3180" xr:uid="{80CF512A-47FE-4796-AB02-B682BBBF1F6E}"/>
    <cellStyle name="Output 3 8 4" xfId="3162" xr:uid="{06E4FF42-C01F-4244-9E22-30216D5199F6}"/>
    <cellStyle name="Output 3 9" xfId="2295" xr:uid="{4885C943-B4D1-41AC-A5BA-4083B2E3D8E6}"/>
    <cellStyle name="Output 4" xfId="673" xr:uid="{00000000-0005-0000-0000-0000B3050000}"/>
    <cellStyle name="Output 4 10" xfId="2221" xr:uid="{3EB4F08C-A165-4487-B0F1-70C438B400E9}"/>
    <cellStyle name="Output 4 2" xfId="1026" xr:uid="{00000000-0005-0000-0000-0000B4050000}"/>
    <cellStyle name="Output 4 2 2" xfId="2524" xr:uid="{F0568C4D-2508-46AA-B0D6-6364C6F7A806}"/>
    <cellStyle name="Output 4 2 3" xfId="3233" xr:uid="{298986AA-BBE8-4A4A-8A52-562F8D533128}"/>
    <cellStyle name="Output 4 2 4" xfId="3207" xr:uid="{91BE2677-54C3-4A16-B24D-4A24ADEBE002}"/>
    <cellStyle name="Output 4 3" xfId="1224" xr:uid="{00000000-0005-0000-0000-0000B5050000}"/>
    <cellStyle name="Output 4 3 2" xfId="2722" xr:uid="{1BBB07FE-5EF0-4A4F-949A-5C9427C2615B}"/>
    <cellStyle name="Output 4 3 3" xfId="3365" xr:uid="{E766FAF3-3C7E-49C5-B013-1DBA709D8282}"/>
    <cellStyle name="Output 4 3 4" xfId="3770" xr:uid="{EA4B6991-8D1B-486F-B2E9-B443353B5EC7}"/>
    <cellStyle name="Output 4 4" xfId="1458" xr:uid="{00000000-0005-0000-0000-0000B6050000}"/>
    <cellStyle name="Output 4 4 2" xfId="2955" xr:uid="{4025FC90-2C38-4C49-9C7A-260C2DEA17D8}"/>
    <cellStyle name="Output 4 4 3" xfId="3559" xr:uid="{3B99C5AC-366C-4532-B76C-C73CECE8F0F1}"/>
    <cellStyle name="Output 4 4 4" xfId="3955" xr:uid="{FDE038A9-A21C-4BC9-895E-7F35960CCD03}"/>
    <cellStyle name="Output 4 5" xfId="1486" xr:uid="{00000000-0005-0000-0000-0000B7050000}"/>
    <cellStyle name="Output 4 5 2" xfId="2983" xr:uid="{C82D36D2-0FDE-4F03-85C8-4A59B3005E4C}"/>
    <cellStyle name="Output 4 5 3" xfId="3587" xr:uid="{0957126D-3413-4354-8D67-075400C6E2AA}"/>
    <cellStyle name="Output 4 5 4" xfId="3983" xr:uid="{17BE4903-27AD-4812-8F8B-A90D70276285}"/>
    <cellStyle name="Output 4 6" xfId="1549" xr:uid="{00000000-0005-0000-0000-0000B8050000}"/>
    <cellStyle name="Output 4 6 2" xfId="3046" xr:uid="{D43D61A3-89B5-4310-A4F1-7157BA1FACAB}"/>
    <cellStyle name="Output 4 6 3" xfId="3650" xr:uid="{44AF120C-3071-4DFE-89AD-C36100FC1394}"/>
    <cellStyle name="Output 4 6 4" xfId="4046" xr:uid="{E4F2BC32-8907-41B0-B1E3-3139D8193577}"/>
    <cellStyle name="Output 4 7" xfId="947" xr:uid="{00000000-0005-0000-0000-0000B9050000}"/>
    <cellStyle name="Output 4 7 2" xfId="2445" xr:uid="{EBC323F5-921F-47CB-8D96-745C599061ED}"/>
    <cellStyle name="Output 4 7 3" xfId="3204" xr:uid="{D0CEB20D-70D2-42BE-AC94-20F96734AA8D}"/>
    <cellStyle name="Output 4 7 4" xfId="2277" xr:uid="{1B241EF9-A6FB-4CAB-97F0-33310B3A4EED}"/>
    <cellStyle name="Output 4 8" xfId="2296" xr:uid="{1E74AD34-D5A0-49D3-AF3C-9F8551F4B918}"/>
    <cellStyle name="Output 4 9" xfId="3083" xr:uid="{EE0A44A1-BB0D-4BA0-8018-92D5CFADA6A7}"/>
    <cellStyle name="Output 5" xfId="2314" xr:uid="{67A85638-B7CD-466A-AEEA-7EB50BBF4AFE}"/>
    <cellStyle name="Output 6" xfId="3099" xr:uid="{70B5D7F2-EEB2-4B4C-BDB9-64D1373EAEA7}"/>
    <cellStyle name="Output 7" xfId="3258" xr:uid="{025ADD92-7E9D-4959-BB19-8AB42BFDC2B0}"/>
    <cellStyle name="Percent 2" xfId="2" xr:uid="{00000000-0005-0000-0000-0000BA050000}"/>
    <cellStyle name="Percent 2 2" xfId="675" xr:uid="{00000000-0005-0000-0000-0000BB050000}"/>
    <cellStyle name="Percent 2 2 2" xfId="676" xr:uid="{00000000-0005-0000-0000-0000BC050000}"/>
    <cellStyle name="Percent 2 3" xfId="677" xr:uid="{00000000-0005-0000-0000-0000BD050000}"/>
    <cellStyle name="Percent 2 3 2" xfId="1787" xr:uid="{00000000-0005-0000-0000-0000BE050000}"/>
    <cellStyle name="Percent 2 4" xfId="678" xr:uid="{00000000-0005-0000-0000-0000BF050000}"/>
    <cellStyle name="Percent 2 5" xfId="674" xr:uid="{00000000-0005-0000-0000-0000C0050000}"/>
    <cellStyle name="Percent 2 6" xfId="81" xr:uid="{00000000-0005-0000-0000-0000C1050000}"/>
    <cellStyle name="Percent 3" xfId="679" xr:uid="{00000000-0005-0000-0000-0000C2050000}"/>
    <cellStyle name="Percent 3 2" xfId="1841" xr:uid="{00000000-0005-0000-0000-0000C3050000}"/>
    <cellStyle name="Percent 3 2 2" xfId="1888" xr:uid="{00000000-0005-0000-0000-0000C4050000}"/>
    <cellStyle name="Percent 3 3" xfId="1868" xr:uid="{00000000-0005-0000-0000-0000C5050000}"/>
    <cellStyle name="Percent 3 4" xfId="1820" xr:uid="{00000000-0005-0000-0000-0000C6050000}"/>
    <cellStyle name="Percent 4" xfId="680" xr:uid="{00000000-0005-0000-0000-0000C7050000}"/>
    <cellStyle name="Percent 4 2" xfId="681" xr:uid="{00000000-0005-0000-0000-0000C8050000}"/>
    <cellStyle name="Percent 5" xfId="682" xr:uid="{00000000-0005-0000-0000-0000C9050000}"/>
    <cellStyle name="Percent 5 2" xfId="683" xr:uid="{00000000-0005-0000-0000-0000CA050000}"/>
    <cellStyle name="Percent 5 3" xfId="684" xr:uid="{00000000-0005-0000-0000-0000CB050000}"/>
    <cellStyle name="Percent 6" xfId="685" xr:uid="{00000000-0005-0000-0000-0000CC050000}"/>
    <cellStyle name="Percent 7" xfId="686" xr:uid="{00000000-0005-0000-0000-0000CD050000}"/>
    <cellStyle name="Percent 7 2" xfId="687" xr:uid="{00000000-0005-0000-0000-0000CE050000}"/>
    <cellStyle name="Percent 8" xfId="688" xr:uid="{00000000-0005-0000-0000-0000CF050000}"/>
    <cellStyle name="Percent 9" xfId="689" xr:uid="{00000000-0005-0000-0000-0000D0050000}"/>
    <cellStyle name="SN_241" xfId="15" xr:uid="{00000000-0005-0000-0000-0000D1050000}"/>
    <cellStyle name="SN_b" xfId="71" xr:uid="{00000000-0005-0000-0000-0000D2050000}"/>
    <cellStyle name="SN_it" xfId="1564" xr:uid="{00000000-0005-0000-0000-0000D3050000}"/>
    <cellStyle name="SN10_bold" xfId="909" xr:uid="{00000000-0005-0000-0000-0000D4050000}"/>
    <cellStyle name="Style 1" xfId="26" xr:uid="{00000000-0005-0000-0000-0000D5050000}"/>
    <cellStyle name="Style 1 2" xfId="691" xr:uid="{00000000-0005-0000-0000-0000D6050000}"/>
    <cellStyle name="Style 1 2 2" xfId="1821" xr:uid="{00000000-0005-0000-0000-0000D7050000}"/>
    <cellStyle name="Style 1 3" xfId="692" xr:uid="{00000000-0005-0000-0000-0000D8050000}"/>
    <cellStyle name="Style 1 3 2" xfId="1814" xr:uid="{00000000-0005-0000-0000-0000D9050000}"/>
    <cellStyle name="Style 1 4" xfId="693" xr:uid="{00000000-0005-0000-0000-0000DA050000}"/>
    <cellStyle name="Style 1 5" xfId="694" xr:uid="{00000000-0005-0000-0000-0000DB050000}"/>
    <cellStyle name="Style 1 6" xfId="690" xr:uid="{00000000-0005-0000-0000-0000DC050000}"/>
    <cellStyle name="Style 1 7" xfId="1779" xr:uid="{00000000-0005-0000-0000-0000DD050000}"/>
    <cellStyle name="Style 1_verchnakan_ax21-25_2018" xfId="1815" xr:uid="{00000000-0005-0000-0000-0000DE050000}"/>
    <cellStyle name="Title" xfId="880" builtinId="15" customBuiltin="1"/>
    <cellStyle name="Title 2" xfId="67" xr:uid="{00000000-0005-0000-0000-0000E0050000}"/>
    <cellStyle name="Title 2 2" xfId="696" xr:uid="{00000000-0005-0000-0000-0000E1050000}"/>
    <cellStyle name="Title 2 2 2" xfId="1816" xr:uid="{00000000-0005-0000-0000-0000E2050000}"/>
    <cellStyle name="Title 2 3" xfId="695" xr:uid="{00000000-0005-0000-0000-0000E3050000}"/>
    <cellStyle name="Title 2 3 2" xfId="1783" xr:uid="{00000000-0005-0000-0000-0000E4050000}"/>
    <cellStyle name="Title 2 4" xfId="1620" xr:uid="{00000000-0005-0000-0000-0000E5050000}"/>
    <cellStyle name="Title 3" xfId="697" xr:uid="{00000000-0005-0000-0000-0000E6050000}"/>
    <cellStyle name="Title 4" xfId="698" xr:uid="{00000000-0005-0000-0000-0000E7050000}"/>
    <cellStyle name="Total" xfId="858" builtinId="25" customBuiltin="1"/>
    <cellStyle name="Total 2" xfId="68" xr:uid="{00000000-0005-0000-0000-0000E9050000}"/>
    <cellStyle name="Total 2 2" xfId="700" xr:uid="{00000000-0005-0000-0000-0000EA050000}"/>
    <cellStyle name="Total 2 2 2" xfId="1898" xr:uid="{00000000-0005-0000-0000-0000EB050000}"/>
    <cellStyle name="Total 2 2 2 2" xfId="2045" xr:uid="{00000000-0005-0000-0000-0000EC050000}"/>
    <cellStyle name="Total 2 2 3" xfId="1867" xr:uid="{00000000-0005-0000-0000-0000ED050000}"/>
    <cellStyle name="Total 2 2 4" xfId="2035" xr:uid="{00000000-0005-0000-0000-0000EE050000}"/>
    <cellStyle name="Total 2 3" xfId="699" xr:uid="{00000000-0005-0000-0000-0000EF050000}"/>
    <cellStyle name="Total 2 3 10" xfId="2298" xr:uid="{8AB63771-15CF-4812-A896-44D0E44D1A54}"/>
    <cellStyle name="Total 2 3 11" xfId="3084" xr:uid="{497AC90B-DB02-4978-8562-E6FD40FA2710}"/>
    <cellStyle name="Total 2 3 12" xfId="3272" xr:uid="{75114277-CEBC-45BC-9A71-E3CFB4BAC486}"/>
    <cellStyle name="Total 2 3 2" xfId="1382" xr:uid="{00000000-0005-0000-0000-0000F0050000}"/>
    <cellStyle name="Total 2 3 2 2" xfId="2879" xr:uid="{B7E75327-7427-4E16-BA31-175A659EBD94}"/>
    <cellStyle name="Total 2 3 2 3" xfId="3483" xr:uid="{4A626A4E-E90C-49D4-8896-D929B54D4EA5}"/>
    <cellStyle name="Total 2 3 2 4" xfId="3879" xr:uid="{7C539CF0-F195-4159-A1F5-AB006C988549}"/>
    <cellStyle name="Total 2 3 3" xfId="1235" xr:uid="{00000000-0005-0000-0000-0000F1050000}"/>
    <cellStyle name="Total 2 3 3 2" xfId="2733" xr:uid="{5AA100CB-95DC-4542-88C8-8BD4D6420D79}"/>
    <cellStyle name="Total 2 3 3 3" xfId="3372" xr:uid="{B2097E0D-7D52-4DC4-9732-F64FAAFAF6D8}"/>
    <cellStyle name="Total 2 3 3 4" xfId="3777" xr:uid="{BEA79F18-F7E2-4B48-A217-DBBFA6CBE3D0}"/>
    <cellStyle name="Total 2 3 4" xfId="1469" xr:uid="{00000000-0005-0000-0000-0000F2050000}"/>
    <cellStyle name="Total 2 3 4 2" xfId="2966" xr:uid="{75CA49CD-689B-4C51-A4DD-9B4BA883F816}"/>
    <cellStyle name="Total 2 3 4 3" xfId="3570" xr:uid="{99AC21BF-FF40-470D-9B4D-330B0FFA0415}"/>
    <cellStyle name="Total 2 3 4 4" xfId="3966" xr:uid="{475E9117-576D-4A38-B343-7D014C373A56}"/>
    <cellStyle name="Total 2 3 5" xfId="1487" xr:uid="{00000000-0005-0000-0000-0000F3050000}"/>
    <cellStyle name="Total 2 3 5 2" xfId="2984" xr:uid="{2E398D89-ECCB-4FDE-9BE0-84F28BD59179}"/>
    <cellStyle name="Total 2 3 5 3" xfId="3588" xr:uid="{FED1F582-6E54-4142-8093-074B26AA645F}"/>
    <cellStyle name="Total 2 3 5 4" xfId="3984" xr:uid="{F4A46430-D688-402A-8AD1-7AF8B70C46A5}"/>
    <cellStyle name="Total 2 3 6" xfId="1143" xr:uid="{00000000-0005-0000-0000-0000F4050000}"/>
    <cellStyle name="Total 2 3 6 2" xfId="2641" xr:uid="{B7B3D3F6-6C33-4F3D-A7A1-7677D35C52F3}"/>
    <cellStyle name="Total 2 3 6 3" xfId="3316" xr:uid="{7ED2C9CB-5AAA-4BA8-9138-9BB875AC61F5}"/>
    <cellStyle name="Total 2 3 6 4" xfId="3721" xr:uid="{D573B526-DE09-46A9-B964-27BCF50DF450}"/>
    <cellStyle name="Total 2 3 7" xfId="1539" xr:uid="{00000000-0005-0000-0000-0000F5050000}"/>
    <cellStyle name="Total 2 3 7 2" xfId="3036" xr:uid="{68120D2C-4F11-4BBB-93E4-B16344BC9869}"/>
    <cellStyle name="Total 2 3 7 3" xfId="3640" xr:uid="{558F798B-4653-4DE9-A7D2-D9A403E20EBA}"/>
    <cellStyle name="Total 2 3 7 4" xfId="4036" xr:uid="{B3F5A5E8-B277-406B-A389-14BFCE03155A}"/>
    <cellStyle name="Total 2 3 8" xfId="1893" xr:uid="{00000000-0005-0000-0000-0000F6050000}"/>
    <cellStyle name="Total 2 3 9" xfId="2040" xr:uid="{00000000-0005-0000-0000-0000F7050000}"/>
    <cellStyle name="Total 2 4" xfId="1989" xr:uid="{00000000-0005-0000-0000-0000F8050000}"/>
    <cellStyle name="Total 2 5" xfId="1817" xr:uid="{00000000-0005-0000-0000-0000F9050000}"/>
    <cellStyle name="Total 3" xfId="701" xr:uid="{00000000-0005-0000-0000-0000FA050000}"/>
    <cellStyle name="Total 3 10" xfId="3085" xr:uid="{88A97E67-3555-44B2-A360-2748BAD983E4}"/>
    <cellStyle name="Total 3 11" xfId="2222" xr:uid="{49572FE8-76D2-432B-99D0-5C62FCD8A3B5}"/>
    <cellStyle name="Total 3 2" xfId="702" xr:uid="{00000000-0005-0000-0000-0000FB050000}"/>
    <cellStyle name="Total 3 3" xfId="1383" xr:uid="{00000000-0005-0000-0000-0000FC050000}"/>
    <cellStyle name="Total 3 3 2" xfId="2880" xr:uid="{29386029-613A-49B4-93A1-1F8DCE9DDD75}"/>
    <cellStyle name="Total 3 3 3" xfId="3484" xr:uid="{D08BC171-4E92-4C9A-8EB1-0D759320F4E9}"/>
    <cellStyle name="Total 3 3 4" xfId="3880" xr:uid="{E188D506-9A7C-42E3-BEC8-891861B3C342}"/>
    <cellStyle name="Total 3 4" xfId="1236" xr:uid="{00000000-0005-0000-0000-0000FD050000}"/>
    <cellStyle name="Total 3 4 2" xfId="2734" xr:uid="{0B4FE0C5-AF4C-48CE-B669-F27D7A4F6C30}"/>
    <cellStyle name="Total 3 4 3" xfId="3373" xr:uid="{49E16AA8-5510-4A3C-96B9-BB1BC6509584}"/>
    <cellStyle name="Total 3 4 4" xfId="3778" xr:uid="{4A710790-D510-434A-9C73-48A7AD68C818}"/>
    <cellStyle name="Total 3 5" xfId="1112" xr:uid="{00000000-0005-0000-0000-0000FE050000}"/>
    <cellStyle name="Total 3 5 2" xfId="2610" xr:uid="{226CA124-12FB-4DA1-B45F-A6C08B5A0713}"/>
    <cellStyle name="Total 3 5 3" xfId="3285" xr:uid="{34BD7574-6527-4460-A07B-F2E5B0487B3E}"/>
    <cellStyle name="Total 3 5 4" xfId="3690" xr:uid="{73556598-F115-4CA1-A0C2-3CC029581F0C}"/>
    <cellStyle name="Total 3 6" xfId="1503" xr:uid="{00000000-0005-0000-0000-0000FF050000}"/>
    <cellStyle name="Total 3 6 2" xfId="3000" xr:uid="{619EC533-4189-4C4D-BFE0-E8A79CECA44A}"/>
    <cellStyle name="Total 3 6 3" xfId="3604" xr:uid="{C7ADE05F-15A4-4DDF-92A7-65ACB5C59596}"/>
    <cellStyle name="Total 3 6 4" xfId="4000" xr:uid="{12B35477-6FFA-4776-8154-9B4848E456F6}"/>
    <cellStyle name="Total 3 7" xfId="1142" xr:uid="{00000000-0005-0000-0000-000000060000}"/>
    <cellStyle name="Total 3 7 2" xfId="2640" xr:uid="{3D4497DD-1EB4-406C-923F-702E80B27D10}"/>
    <cellStyle name="Total 3 7 3" xfId="3315" xr:uid="{7E303B0A-E2A2-4650-B38D-658D06D5AE98}"/>
    <cellStyle name="Total 3 7 4" xfId="3720" xr:uid="{9E499707-7F36-4E57-AA47-743BCB871126}"/>
    <cellStyle name="Total 3 8" xfId="1546" xr:uid="{00000000-0005-0000-0000-000001060000}"/>
    <cellStyle name="Total 3 8 2" xfId="3043" xr:uid="{6DD47A96-F5D5-4192-AEDA-14B249F774F7}"/>
    <cellStyle name="Total 3 8 3" xfId="3647" xr:uid="{9FC10A5D-4E69-4F04-9448-E3A799CCA305}"/>
    <cellStyle name="Total 3 8 4" xfId="4043" xr:uid="{051B335A-1438-466D-BAD1-D3BC3212E92C}"/>
    <cellStyle name="Total 3 9" xfId="2299" xr:uid="{AA36794B-ED28-4B28-BE21-EE146D696AB8}"/>
    <cellStyle name="Total 4" xfId="703" xr:uid="{00000000-0005-0000-0000-000002060000}"/>
    <cellStyle name="Total 4 10" xfId="3170" xr:uid="{9BAAC94E-4644-46BD-A774-8C83CCAD8F50}"/>
    <cellStyle name="Total 4 2" xfId="1384" xr:uid="{00000000-0005-0000-0000-000003060000}"/>
    <cellStyle name="Total 4 2 2" xfId="2881" xr:uid="{95EC6B6F-4459-49EF-90D5-F493AE0932CB}"/>
    <cellStyle name="Total 4 2 3" xfId="3485" xr:uid="{0C2C4884-6536-45E1-9389-7106E6D29E65}"/>
    <cellStyle name="Total 4 2 4" xfId="3881" xr:uid="{67F910CA-E9DB-49DA-9C06-D76F7ADADDEE}"/>
    <cellStyle name="Total 4 3" xfId="1237" xr:uid="{00000000-0005-0000-0000-000004060000}"/>
    <cellStyle name="Total 4 3 2" xfId="2735" xr:uid="{2529CEC2-C108-40D5-82DA-83956EA8B2C5}"/>
    <cellStyle name="Total 4 3 3" xfId="3374" xr:uid="{7618AD08-0D3D-405B-9C49-48398B6F0F7E}"/>
    <cellStyle name="Total 4 3 4" xfId="3779" xr:uid="{160444D9-B85A-4A07-99F1-CFA851082C37}"/>
    <cellStyle name="Total 4 4" xfId="1472" xr:uid="{00000000-0005-0000-0000-000005060000}"/>
    <cellStyle name="Total 4 4 2" xfId="2969" xr:uid="{A4E12913-DFA0-4DA7-AE2D-94B2EB155A9D}"/>
    <cellStyle name="Total 4 4 3" xfId="3573" xr:uid="{7C15F80D-3AF5-49E9-B79F-DFAA79F2BCFB}"/>
    <cellStyle name="Total 4 4 4" xfId="3969" xr:uid="{20128EB7-4EB0-4C36-949C-DFA3131E01A7}"/>
    <cellStyle name="Total 4 5" xfId="1504" xr:uid="{00000000-0005-0000-0000-000006060000}"/>
    <cellStyle name="Total 4 5 2" xfId="3001" xr:uid="{958EE370-FC23-41E8-9C9F-FF0849342501}"/>
    <cellStyle name="Total 4 5 3" xfId="3605" xr:uid="{ACA5E014-E921-4231-8B8F-0239BA8AAFD4}"/>
    <cellStyle name="Total 4 5 4" xfId="4001" xr:uid="{2D2D0402-D7AF-49FB-A410-663564FECCA4}"/>
    <cellStyle name="Total 4 6" xfId="1514" xr:uid="{00000000-0005-0000-0000-000007060000}"/>
    <cellStyle name="Total 4 6 2" xfId="3011" xr:uid="{C519060C-8DE1-472B-B130-F073029C8899}"/>
    <cellStyle name="Total 4 6 3" xfId="3615" xr:uid="{CF158F94-3AA5-48B3-8B32-6AFAF1A58C3F}"/>
    <cellStyle name="Total 4 6 4" xfId="4011" xr:uid="{168AED9C-D209-4E2C-94B2-E4B9831D94B7}"/>
    <cellStyle name="Total 4 7" xfId="1547" xr:uid="{00000000-0005-0000-0000-000008060000}"/>
    <cellStyle name="Total 4 7 2" xfId="3044" xr:uid="{CAA63D21-28F8-471F-960A-92DD0A93132E}"/>
    <cellStyle name="Total 4 7 3" xfId="3648" xr:uid="{01D246A5-6099-46D0-B90D-E6B454FB2566}"/>
    <cellStyle name="Total 4 7 4" xfId="4044" xr:uid="{D5712186-9EED-407F-A16D-0D67A3482EDB}"/>
    <cellStyle name="Total 4 8" xfId="2300" xr:uid="{AF92D9EB-15FF-4E04-A1BC-C8E58705FDC6}"/>
    <cellStyle name="Total 4 9" xfId="3086" xr:uid="{3E6BD441-4EE5-4A92-B83E-A9CA7D176147}"/>
    <cellStyle name="Total 5" xfId="2340" xr:uid="{E7D64E39-CB09-47DD-820F-ADD2052D84BF}"/>
    <cellStyle name="Total 6" xfId="3124" xr:uid="{AA7361B1-3F1C-4A0B-B2A5-5B3643D6F32F}"/>
    <cellStyle name="Total 7" xfId="3161" xr:uid="{956D47DA-F985-482B-B7D1-A00631EDCF6B}"/>
    <cellStyle name="Warning Text" xfId="856" builtinId="11" customBuiltin="1"/>
    <cellStyle name="Warning Text 2" xfId="69" xr:uid="{00000000-0005-0000-0000-00000A060000}"/>
    <cellStyle name="Warning Text 2 2" xfId="705" xr:uid="{00000000-0005-0000-0000-00000B060000}"/>
    <cellStyle name="Warning Text 2 3" xfId="704" xr:uid="{00000000-0005-0000-0000-00000C060000}"/>
    <cellStyle name="Warning Text 3" xfId="706" xr:uid="{00000000-0005-0000-0000-00000D060000}"/>
    <cellStyle name="Warning Text 3 2" xfId="707" xr:uid="{00000000-0005-0000-0000-00000E060000}"/>
    <cellStyle name="Warning Text 4" xfId="708" xr:uid="{00000000-0005-0000-0000-00000F060000}"/>
    <cellStyle name="Акцент1" xfId="709" xr:uid="{00000000-0005-0000-0000-000010060000}"/>
    <cellStyle name="Акцент1 2" xfId="710" xr:uid="{00000000-0005-0000-0000-000011060000}"/>
    <cellStyle name="Акцент2" xfId="711" xr:uid="{00000000-0005-0000-0000-000012060000}"/>
    <cellStyle name="Акцент2 2" xfId="712" xr:uid="{00000000-0005-0000-0000-000013060000}"/>
    <cellStyle name="Акцент3" xfId="713" xr:uid="{00000000-0005-0000-0000-000014060000}"/>
    <cellStyle name="Акцент3 2" xfId="714" xr:uid="{00000000-0005-0000-0000-000015060000}"/>
    <cellStyle name="Акцент4" xfId="715" xr:uid="{00000000-0005-0000-0000-000016060000}"/>
    <cellStyle name="Акцент4 2" xfId="716" xr:uid="{00000000-0005-0000-0000-000017060000}"/>
    <cellStyle name="Акцент5" xfId="717" xr:uid="{00000000-0005-0000-0000-000018060000}"/>
    <cellStyle name="Акцент5 2" xfId="718" xr:uid="{00000000-0005-0000-0000-000019060000}"/>
    <cellStyle name="Акцент6" xfId="719" xr:uid="{00000000-0005-0000-0000-00001A060000}"/>
    <cellStyle name="Акцент6 2" xfId="720" xr:uid="{00000000-0005-0000-0000-00001B060000}"/>
    <cellStyle name="Беззащитный" xfId="721" xr:uid="{00000000-0005-0000-0000-00001C060000}"/>
    <cellStyle name="Ввод " xfId="722" xr:uid="{00000000-0005-0000-0000-00001D060000}"/>
    <cellStyle name="Ввод  10" xfId="1520" xr:uid="{00000000-0005-0000-0000-00001E060000}"/>
    <cellStyle name="Ввод  10 2" xfId="3017" xr:uid="{4F933047-7F59-4DB3-9EC8-080F3FF278F7}"/>
    <cellStyle name="Ввод  10 3" xfId="3621" xr:uid="{E9379197-AD90-4C57-B6BF-98A9A47A2BD3}"/>
    <cellStyle name="Ввод  10 4" xfId="4017" xr:uid="{4CDBCD92-1093-476B-8179-0A1C7AC35EBC}"/>
    <cellStyle name="Ввод  11" xfId="1322" xr:uid="{00000000-0005-0000-0000-00001F060000}"/>
    <cellStyle name="Ввод  11 2" xfId="2820" xr:uid="{81A21B8E-FA66-4F89-AF11-ED2176943313}"/>
    <cellStyle name="Ввод  11 3" xfId="3456" xr:uid="{6127D4E0-9ABA-48C7-B88E-157B4C6B0929}"/>
    <cellStyle name="Ввод  11 4" xfId="3861" xr:uid="{4840204E-A9CC-4DF0-BC60-01C48361132D}"/>
    <cellStyle name="Ввод  12" xfId="1276" xr:uid="{00000000-0005-0000-0000-000020060000}"/>
    <cellStyle name="Ввод  12 2" xfId="2774" xr:uid="{B4DDD901-3D44-4128-8BC7-758FAF1F86DA}"/>
    <cellStyle name="Ввод  12 3" xfId="3412" xr:uid="{EC464509-4430-4BFD-8E1B-28CC92445393}"/>
    <cellStyle name="Ввод  12 4" xfId="3817" xr:uid="{F3B973B0-F711-4A49-81A9-AF85F361E77B}"/>
    <cellStyle name="Ввод  13" xfId="1560" xr:uid="{00000000-0005-0000-0000-000021060000}"/>
    <cellStyle name="Ввод  13 2" xfId="3057" xr:uid="{69ADA16E-A75D-491E-B4DA-178B6B5B0D75}"/>
    <cellStyle name="Ввод  13 3" xfId="3661" xr:uid="{FA90C53D-DFF4-4669-B610-23676F64766E}"/>
    <cellStyle name="Ввод  13 4" xfId="4057" xr:uid="{7584A1E5-0ADD-450B-9CDF-7D5235DB446C}"/>
    <cellStyle name="Ввод  2" xfId="723" xr:uid="{00000000-0005-0000-0000-000022060000}"/>
    <cellStyle name="Ввод  2 10" xfId="1538" xr:uid="{00000000-0005-0000-0000-000023060000}"/>
    <cellStyle name="Ввод  2 10 2" xfId="3035" xr:uid="{51380F6B-AAB8-4160-90E2-5C81FE0E6582}"/>
    <cellStyle name="Ввод  2 10 3" xfId="3639" xr:uid="{129745FE-0A07-40E3-A84A-6558B8EE8A20}"/>
    <cellStyle name="Ввод  2 10 4" xfId="4035" xr:uid="{F0B6AEC7-FE37-4CB1-8D21-C6C67A3AE0ED}"/>
    <cellStyle name="Ввод  2 11" xfId="1513" xr:uid="{00000000-0005-0000-0000-000024060000}"/>
    <cellStyle name="Ввод  2 11 2" xfId="3010" xr:uid="{545F421C-559C-494B-A81E-24E2920C9897}"/>
    <cellStyle name="Ввод  2 11 3" xfId="3614" xr:uid="{AEF26B0E-9D81-4517-B304-1C6CB6FB1975}"/>
    <cellStyle name="Ввод  2 11 4" xfId="4010" xr:uid="{99278182-B407-44F4-9AB7-A699F73BB717}"/>
    <cellStyle name="Ввод  2 12" xfId="1515" xr:uid="{00000000-0005-0000-0000-000025060000}"/>
    <cellStyle name="Ввод  2 12 2" xfId="3012" xr:uid="{3226D920-003D-44EB-B8EE-FFFB332C2CE2}"/>
    <cellStyle name="Ввод  2 12 3" xfId="3616" xr:uid="{A2AF585F-4E1F-48C3-8EC3-1E0704E7915A}"/>
    <cellStyle name="Ввод  2 12 4" xfId="4012" xr:uid="{4986CCED-58C2-428E-8361-7B7D393B16F1}"/>
    <cellStyle name="Ввод  2 13" xfId="2303" xr:uid="{6AD19B6A-18F5-4355-980B-F41E91B2CA69}"/>
    <cellStyle name="Ввод  2 14" xfId="3088" xr:uid="{AB517E25-2D50-4BEA-9690-EC82A2496AC1}"/>
    <cellStyle name="Ввод  2 15" xfId="2224" xr:uid="{4E8726A5-FED9-4482-877B-0ADC963DA2F6}"/>
    <cellStyle name="Ввод  2 2" xfId="724" xr:uid="{00000000-0005-0000-0000-000026060000}"/>
    <cellStyle name="Ввод  2 2 10" xfId="3265" xr:uid="{BD01364C-52CA-44FA-9DCA-1C31C7DCF6BA}"/>
    <cellStyle name="Ввод  2 2 2" xfId="1387" xr:uid="{00000000-0005-0000-0000-000027060000}"/>
    <cellStyle name="Ввод  2 2 2 2" xfId="2884" xr:uid="{0F61FC43-F6D9-464D-B303-4243B4DBE825}"/>
    <cellStyle name="Ввод  2 2 2 3" xfId="3488" xr:uid="{116B0B40-72D0-44A8-AD74-73CA92B9B817}"/>
    <cellStyle name="Ввод  2 2 2 4" xfId="3884" xr:uid="{8517F6AD-3E93-4C4D-8B20-E8B4DC8B3E2F}"/>
    <cellStyle name="Ввод  2 2 3" xfId="950" xr:uid="{00000000-0005-0000-0000-000028060000}"/>
    <cellStyle name="Ввод  2 2 3 2" xfId="2448" xr:uid="{4288A70E-110B-4EC7-AF34-C22ADAEE404C}"/>
    <cellStyle name="Ввод  2 2 3 3" xfId="3206" xr:uid="{C518F8F5-F635-4240-9DD5-30A3EAD252B0}"/>
    <cellStyle name="Ввод  2 2 3 4" xfId="3167" xr:uid="{7FA83130-1381-44BC-A556-1A53DAED3296}"/>
    <cellStyle name="Ввод  2 2 4" xfId="1100" xr:uid="{00000000-0005-0000-0000-000029060000}"/>
    <cellStyle name="Ввод  2 2 4 2" xfId="2598" xr:uid="{8E25E01A-5F03-4B41-B67B-1D29DDE47E03}"/>
    <cellStyle name="Ввод  2 2 4 3" xfId="3283" xr:uid="{3654A450-9D7F-451D-99EB-832851A2F717}"/>
    <cellStyle name="Ввод  2 2 4 4" xfId="3688" xr:uid="{2C8FEBE2-464C-4D8A-889A-4E646BDB8469}"/>
    <cellStyle name="Ввод  2 2 5" xfId="946" xr:uid="{00000000-0005-0000-0000-00002A060000}"/>
    <cellStyle name="Ввод  2 2 5 2" xfId="2444" xr:uid="{49B82D28-5BD8-48E1-90BE-1B1AC20EEA6E}"/>
    <cellStyle name="Ввод  2 2 5 3" xfId="3203" xr:uid="{523C96CD-8C17-4688-A8B4-956BB765116C}"/>
    <cellStyle name="Ввод  2 2 5 4" xfId="3214" xr:uid="{235E83B0-E36B-4185-900C-0965EA944073}"/>
    <cellStyle name="Ввод  2 2 6" xfId="1233" xr:uid="{00000000-0005-0000-0000-00002B060000}"/>
    <cellStyle name="Ввод  2 2 6 2" xfId="2731" xr:uid="{5C680880-51D7-44CA-8A10-2E6F6E12D596}"/>
    <cellStyle name="Ввод  2 2 6 3" xfId="3371" xr:uid="{93DF53E7-31BD-4280-93BB-0E53C377A686}"/>
    <cellStyle name="Ввод  2 2 6 4" xfId="3776" xr:uid="{470BC1D1-2DD0-442E-84F7-2486D63D129E}"/>
    <cellStyle name="Ввод  2 2 7" xfId="1232" xr:uid="{00000000-0005-0000-0000-00002C060000}"/>
    <cellStyle name="Ввод  2 2 7 2" xfId="2730" xr:uid="{D2BB3A63-0AAC-435E-970C-B443C21EFA75}"/>
    <cellStyle name="Ввод  2 2 7 3" xfId="3370" xr:uid="{B88C66B8-CFA8-4E45-B567-EAD606325741}"/>
    <cellStyle name="Ввод  2 2 7 4" xfId="3775" xr:uid="{2BB52264-C7C2-4DA5-8CBC-EC43753A3841}"/>
    <cellStyle name="Ввод  2 2 8" xfId="2304" xr:uid="{41B95DC4-45B5-4AE9-B8F8-4839CFE28CF1}"/>
    <cellStyle name="Ввод  2 2 9" xfId="3089" xr:uid="{A41D0AC6-273B-4E22-B918-3987796BD77B}"/>
    <cellStyle name="Ввод  2 3" xfId="725" xr:uid="{00000000-0005-0000-0000-00002D060000}"/>
    <cellStyle name="Ввод  2 3 10" xfId="2223" xr:uid="{C38FBFAC-3FA7-4DB0-BE08-2F2DEEEBB9BB}"/>
    <cellStyle name="Ввод  2 3 2" xfId="1388" xr:uid="{00000000-0005-0000-0000-00002E060000}"/>
    <cellStyle name="Ввод  2 3 2 2" xfId="2885" xr:uid="{10DA5160-31B1-4AE4-A8F1-13724557A75D}"/>
    <cellStyle name="Ввод  2 3 2 3" xfId="3489" xr:uid="{96AE6584-667D-4ADA-9D23-4AB424F9F9FB}"/>
    <cellStyle name="Ввод  2 3 2 4" xfId="3885" xr:uid="{ABB36A4F-84C8-46AF-86C6-8B24C4F067B4}"/>
    <cellStyle name="Ввод  2 3 3" xfId="1241" xr:uid="{00000000-0005-0000-0000-00002F060000}"/>
    <cellStyle name="Ввод  2 3 3 2" xfId="2739" xr:uid="{8ED51582-31EB-40CD-8036-0D839F419E27}"/>
    <cellStyle name="Ввод  2 3 3 3" xfId="3377" xr:uid="{C8E85977-C4A6-4FE3-8DB6-A61E23319189}"/>
    <cellStyle name="Ввод  2 3 3 4" xfId="3782" xr:uid="{0C1589C2-2FC3-4EE5-B0D8-DD05D84533F9}"/>
    <cellStyle name="Ввод  2 3 4" xfId="1099" xr:uid="{00000000-0005-0000-0000-000030060000}"/>
    <cellStyle name="Ввод  2 3 4 2" xfId="2597" xr:uid="{7F1FFE19-AC99-4A1C-B5AA-96BA8C9C6E58}"/>
    <cellStyle name="Ввод  2 3 4 3" xfId="3282" xr:uid="{29BD1857-31EE-4F8B-9D2E-D2B365E77F22}"/>
    <cellStyle name="Ввод  2 3 4 4" xfId="3687" xr:uid="{83A56BE7-93A7-4A73-A70B-13D1364557E7}"/>
    <cellStyle name="Ввод  2 3 5" xfId="1324" xr:uid="{00000000-0005-0000-0000-000031060000}"/>
    <cellStyle name="Ввод  2 3 5 2" xfId="2822" xr:uid="{C273F1F9-4054-4A23-9E72-61ACED739C11}"/>
    <cellStyle name="Ввод  2 3 5 3" xfId="3458" xr:uid="{ADB3E84C-6130-4964-AF3E-C795C25239AC}"/>
    <cellStyle name="Ввод  2 3 5 4" xfId="3863" xr:uid="{7BDE4648-9333-430A-9D26-E159BB055BF4}"/>
    <cellStyle name="Ввод  2 3 6" xfId="1141" xr:uid="{00000000-0005-0000-0000-000032060000}"/>
    <cellStyle name="Ввод  2 3 6 2" xfId="2639" xr:uid="{B3058873-CFC9-46FB-9F6D-37521E598E42}"/>
    <cellStyle name="Ввод  2 3 6 3" xfId="3314" xr:uid="{EA7A3049-BADE-4F4B-A1F6-B4BDCD0D0E6A}"/>
    <cellStyle name="Ввод  2 3 6 4" xfId="3719" xr:uid="{A0A880AC-DA35-4044-8639-B9901143112A}"/>
    <cellStyle name="Ввод  2 3 7" xfId="1261" xr:uid="{00000000-0005-0000-0000-000033060000}"/>
    <cellStyle name="Ввод  2 3 7 2" xfId="2759" xr:uid="{1BB047AE-B8A8-414D-AB66-E36E43C3BA41}"/>
    <cellStyle name="Ввод  2 3 7 3" xfId="3397" xr:uid="{1600B1A2-CC92-4E16-B8FA-44FB7DC98F03}"/>
    <cellStyle name="Ввод  2 3 7 4" xfId="3802" xr:uid="{2DEDB367-F1C0-4C0D-8AFF-6491D0F0C9DF}"/>
    <cellStyle name="Ввод  2 3 8" xfId="2305" xr:uid="{F3F2147B-29AD-4E41-B434-DD04DE14E17C}"/>
    <cellStyle name="Ввод  2 3 9" xfId="3090" xr:uid="{8CB124FD-3CBE-4E1C-913D-E5DFA9A0AE61}"/>
    <cellStyle name="Ввод  2 4" xfId="726" xr:uid="{00000000-0005-0000-0000-000034060000}"/>
    <cellStyle name="Ввод  2 4 10" xfId="2301" xr:uid="{4375674A-ACB1-46B6-9E5F-956282AF5996}"/>
    <cellStyle name="Ввод  2 4 2" xfId="1389" xr:uid="{00000000-0005-0000-0000-000035060000}"/>
    <cellStyle name="Ввод  2 4 2 2" xfId="2886" xr:uid="{D13C0218-FC7D-49EB-B946-16FAF503D1F2}"/>
    <cellStyle name="Ввод  2 4 2 3" xfId="3490" xr:uid="{BB8ABB33-03CF-4B6D-8ACF-4758700B74EB}"/>
    <cellStyle name="Ввод  2 4 2 4" xfId="3886" xr:uid="{E206EE35-F829-4B07-BB64-2F65FBE022B6}"/>
    <cellStyle name="Ввод  2 4 3" xfId="1304" xr:uid="{00000000-0005-0000-0000-000036060000}"/>
    <cellStyle name="Ввод  2 4 3 2" xfId="2802" xr:uid="{1E937F5C-AF14-4707-97E8-059A7023F150}"/>
    <cellStyle name="Ввод  2 4 3 3" xfId="3438" xr:uid="{B077D00F-3CA7-49FC-BD88-0F86ED2A0AB3}"/>
    <cellStyle name="Ввод  2 4 3 4" xfId="3843" xr:uid="{DE0F9C19-FD68-4672-8086-59967D160DEC}"/>
    <cellStyle name="Ввод  2 4 4" xfId="1436" xr:uid="{00000000-0005-0000-0000-000037060000}"/>
    <cellStyle name="Ввод  2 4 4 2" xfId="2933" xr:uid="{249B86A6-20F0-44E3-B80F-7C2AB4A90A43}"/>
    <cellStyle name="Ввод  2 4 4 3" xfId="3537" xr:uid="{096D34A1-71EB-4F13-8396-4F4945B32223}"/>
    <cellStyle name="Ввод  2 4 4 4" xfId="3933" xr:uid="{323E360B-F609-47BE-ACBF-119BCB66879A}"/>
    <cellStyle name="Ввод  2 4 5" xfId="1325" xr:uid="{00000000-0005-0000-0000-000038060000}"/>
    <cellStyle name="Ввод  2 4 5 2" xfId="2823" xr:uid="{1E3D23C3-FE79-4204-85BC-71B305EC354F}"/>
    <cellStyle name="Ввод  2 4 5 3" xfId="3459" xr:uid="{D7BE151F-7D03-40F0-A711-E9B8C200DDE0}"/>
    <cellStyle name="Ввод  2 4 5 4" xfId="3864" xr:uid="{753935D0-F29E-4EA6-9C9F-4AC9CF3AD5D3}"/>
    <cellStyle name="Ввод  2 4 6" xfId="1555" xr:uid="{00000000-0005-0000-0000-000039060000}"/>
    <cellStyle name="Ввод  2 4 6 2" xfId="3052" xr:uid="{50BB5187-DC44-4675-B327-E1D14460E174}"/>
    <cellStyle name="Ввод  2 4 6 3" xfId="3656" xr:uid="{9EDAD4A0-A52A-441B-8142-E5384208517F}"/>
    <cellStyle name="Ввод  2 4 6 4" xfId="4052" xr:uid="{811F7795-6386-4905-AC7F-BF0A95EF6DE2}"/>
    <cellStyle name="Ввод  2 4 7" xfId="1528" xr:uid="{00000000-0005-0000-0000-00003A060000}"/>
    <cellStyle name="Ввод  2 4 7 2" xfId="3025" xr:uid="{8F47873D-922C-4FD1-AB8A-06C41BF217E3}"/>
    <cellStyle name="Ввод  2 4 7 3" xfId="3629" xr:uid="{DBBD613F-A805-40F7-8DDB-7A9F0745D858}"/>
    <cellStyle name="Ввод  2 4 7 4" xfId="4025" xr:uid="{332E73BB-BF7F-4EF3-AEA2-7876F81C110D}"/>
    <cellStyle name="Ввод  2 4 8" xfId="2306" xr:uid="{F99E9F0D-6778-4B19-8D68-60366A3C5201}"/>
    <cellStyle name="Ввод  2 4 9" xfId="3091" xr:uid="{D0A7EF39-ACF2-4DE9-9B2F-A03EFC3A48DD}"/>
    <cellStyle name="Ввод  2 5" xfId="727" xr:uid="{00000000-0005-0000-0000-00003B060000}"/>
    <cellStyle name="Ввод  2 5 10" xfId="2063" xr:uid="{67A082E4-0F4B-4F0C-B638-424C44102E15}"/>
    <cellStyle name="Ввод  2 5 2" xfId="1390" xr:uid="{00000000-0005-0000-0000-00003C060000}"/>
    <cellStyle name="Ввод  2 5 2 2" xfId="2887" xr:uid="{3476946D-E3C3-49E6-8848-3016D8CB4094}"/>
    <cellStyle name="Ввод  2 5 2 3" xfId="3491" xr:uid="{44A94262-D868-446E-B5EF-2B856260C8FF}"/>
    <cellStyle name="Ввод  2 5 2 4" xfId="3887" xr:uid="{5F118407-A8E4-407A-8FE9-8BE68F1A0133}"/>
    <cellStyle name="Ввод  2 5 3" xfId="1467" xr:uid="{00000000-0005-0000-0000-00003D060000}"/>
    <cellStyle name="Ввод  2 5 3 2" xfId="2964" xr:uid="{8077B427-31B1-472F-BC35-04C3A163580B}"/>
    <cellStyle name="Ввод  2 5 3 3" xfId="3568" xr:uid="{D3D270E6-D6BD-40B2-B7BE-0615DBAEF4C3}"/>
    <cellStyle name="Ввод  2 5 3 4" xfId="3964" xr:uid="{E6F0FA5F-1F6C-46D0-B5D3-5818654C3A9B}"/>
    <cellStyle name="Ввод  2 5 4" xfId="1499" xr:uid="{00000000-0005-0000-0000-00003E060000}"/>
    <cellStyle name="Ввод  2 5 4 2" xfId="2996" xr:uid="{D274851F-F621-4E62-8817-4048C6A558B8}"/>
    <cellStyle name="Ввод  2 5 4 3" xfId="3600" xr:uid="{C32B74CF-BDAD-4E03-A189-AA076CD25A41}"/>
    <cellStyle name="Ввод  2 5 4 4" xfId="3996" xr:uid="{F8897A4E-B16D-4B84-B637-EBC9F7A86DA7}"/>
    <cellStyle name="Ввод  2 5 5" xfId="1272" xr:uid="{00000000-0005-0000-0000-00003F060000}"/>
    <cellStyle name="Ввод  2 5 5 2" xfId="2770" xr:uid="{07C8C790-41A0-4447-9618-A9C11D6D0638}"/>
    <cellStyle name="Ввод  2 5 5 3" xfId="3408" xr:uid="{5BAB934A-7EBA-4835-A620-D055BFF95F17}"/>
    <cellStyle name="Ввод  2 5 5 4" xfId="3813" xr:uid="{9B890B94-1778-48E4-A785-B89078D6E0C6}"/>
    <cellStyle name="Ввод  2 5 6" xfId="1319" xr:uid="{00000000-0005-0000-0000-000040060000}"/>
    <cellStyle name="Ввод  2 5 6 2" xfId="2817" xr:uid="{A2AEC7D5-5388-485B-85E1-786BEA6C3BFB}"/>
    <cellStyle name="Ввод  2 5 6 3" xfId="3453" xr:uid="{F88BE054-C65F-4664-8CD1-D8CE0D3B4A19}"/>
    <cellStyle name="Ввод  2 5 6 4" xfId="3858" xr:uid="{2FEFC4D4-B9FB-498D-A980-35932305FBA0}"/>
    <cellStyle name="Ввод  2 5 7" xfId="1563" xr:uid="{00000000-0005-0000-0000-000041060000}"/>
    <cellStyle name="Ввод  2 5 7 2" xfId="3060" xr:uid="{B65B6092-244B-485A-91E6-BD1C508490FF}"/>
    <cellStyle name="Ввод  2 5 7 3" xfId="3664" xr:uid="{1134271C-8719-48E4-BA0D-91FBE32D79AD}"/>
    <cellStyle name="Ввод  2 5 7 4" xfId="4060" xr:uid="{9878229C-2AF5-4A62-9E9C-DEC7BE867247}"/>
    <cellStyle name="Ввод  2 5 8" xfId="2307" xr:uid="{0DE3A4AE-B959-417C-9CF5-0CD2A74AB9DA}"/>
    <cellStyle name="Ввод  2 5 9" xfId="3092" xr:uid="{CB66F8A6-2A5E-473B-9CF5-85B0F0CE5D9B}"/>
    <cellStyle name="Ввод  2 6" xfId="728" xr:uid="{00000000-0005-0000-0000-000042060000}"/>
    <cellStyle name="Ввод  2 6 10" xfId="3262" xr:uid="{38A7B0DF-67A6-46E2-A540-2BAF1A76CEEB}"/>
    <cellStyle name="Ввод  2 6 2" xfId="1391" xr:uid="{00000000-0005-0000-0000-000043060000}"/>
    <cellStyle name="Ввод  2 6 2 2" xfId="2888" xr:uid="{559B6FF4-956C-457D-A0DB-463CD02D7BAF}"/>
    <cellStyle name="Ввод  2 6 2 3" xfId="3492" xr:uid="{8BA5432E-0BB9-4B1F-9107-3CEA8B368C2B}"/>
    <cellStyle name="Ввод  2 6 2 4" xfId="3888" xr:uid="{F9CFCBA7-DB0A-4478-BCA2-185BDA401FC0}"/>
    <cellStyle name="Ввод  2 6 3" xfId="1243" xr:uid="{00000000-0005-0000-0000-000044060000}"/>
    <cellStyle name="Ввод  2 6 3 2" xfId="2741" xr:uid="{93A0BAF5-A0BA-4DD8-9250-BB3C0DC25D61}"/>
    <cellStyle name="Ввод  2 6 3 3" xfId="3379" xr:uid="{A3205F77-FE0B-4E47-9B6C-B202C29CC736}"/>
    <cellStyle name="Ввод  2 6 3 4" xfId="3784" xr:uid="{046FC8E7-834D-49EA-AF82-5E18E2ECE61A}"/>
    <cellStyle name="Ввод  2 6 4" xfId="936" xr:uid="{00000000-0005-0000-0000-000045060000}"/>
    <cellStyle name="Ввод  2 6 4 2" xfId="2434" xr:uid="{79B75D90-D4E5-4C8E-97E5-F08B8AD757CB}"/>
    <cellStyle name="Ввод  2 6 4 3" xfId="3193" xr:uid="{85CE2E91-C9FC-4CB0-B2D7-EC5BA8A96F16}"/>
    <cellStyle name="Ввод  2 6 4 4" xfId="3219" xr:uid="{FC77DF22-4828-46A2-9ABF-3CF5131EA5F7}"/>
    <cellStyle name="Ввод  2 6 5" xfId="1527" xr:uid="{00000000-0005-0000-0000-000046060000}"/>
    <cellStyle name="Ввод  2 6 5 2" xfId="3024" xr:uid="{3D91B8CE-3418-44E0-A255-9FF0CC26B390}"/>
    <cellStyle name="Ввод  2 6 5 3" xfId="3628" xr:uid="{A85FCF4E-CE00-4A92-B5E5-D75E076A428E}"/>
    <cellStyle name="Ввод  2 6 5 4" xfId="4024" xr:uid="{73128205-1C3E-4664-AD6E-71446DCEE8F1}"/>
    <cellStyle name="Ввод  2 6 6" xfId="1140" xr:uid="{00000000-0005-0000-0000-000047060000}"/>
    <cellStyle name="Ввод  2 6 6 2" xfId="2638" xr:uid="{A868E3A2-859E-4346-8A62-B7E25167C44C}"/>
    <cellStyle name="Ввод  2 6 6 3" xfId="3313" xr:uid="{C864AE12-9DF7-4435-BD42-0347A7BA03F1}"/>
    <cellStyle name="Ввод  2 6 6 4" xfId="3718" xr:uid="{A9BCB771-3070-47E1-A55B-57E82243B9C7}"/>
    <cellStyle name="Ввод  2 6 7" xfId="1294" xr:uid="{00000000-0005-0000-0000-000048060000}"/>
    <cellStyle name="Ввод  2 6 7 2" xfId="2792" xr:uid="{EFB4D81C-A3FE-44FC-9F22-74DB35C28FB0}"/>
    <cellStyle name="Ввод  2 6 7 3" xfId="3430" xr:uid="{4E1869D7-F336-487C-B303-DED686F54B1C}"/>
    <cellStyle name="Ввод  2 6 7 4" xfId="3835" xr:uid="{96555D3F-0D84-4B34-8CA3-5158B0814ECF}"/>
    <cellStyle name="Ввод  2 6 8" xfId="2308" xr:uid="{414DCE9F-C67E-4FF4-ABC4-7E36C0F71106}"/>
    <cellStyle name="Ввод  2 6 9" xfId="3093" xr:uid="{48779C44-1F03-43C8-97AE-DF7EFA777326}"/>
    <cellStyle name="Ввод  2 7" xfId="1386" xr:uid="{00000000-0005-0000-0000-000049060000}"/>
    <cellStyle name="Ввод  2 7 2" xfId="2883" xr:uid="{140490B1-AFA7-4C2C-A5CC-30DFB2D5A4AF}"/>
    <cellStyle name="Ввод  2 7 3" xfId="3487" xr:uid="{59B123CB-DBC6-405E-BE06-861F8529AA5D}"/>
    <cellStyle name="Ввод  2 7 4" xfId="3883" xr:uid="{30B798BC-9368-4BC9-8A46-C95B04CBC3A3}"/>
    <cellStyle name="Ввод  2 8" xfId="1242" xr:uid="{00000000-0005-0000-0000-00004A060000}"/>
    <cellStyle name="Ввод  2 8 2" xfId="2740" xr:uid="{82B5C51E-0FEF-40CE-838A-47CDEFE3CCFA}"/>
    <cellStyle name="Ввод  2 8 3" xfId="3378" xr:uid="{8E7CD085-E92D-452C-9947-7E15EEED2A42}"/>
    <cellStyle name="Ввод  2 8 4" xfId="3783" xr:uid="{74FAE374-E62D-4CAC-BE22-A242E6D4BDE6}"/>
    <cellStyle name="Ввод  2 9" xfId="1096" xr:uid="{00000000-0005-0000-0000-00004B060000}"/>
    <cellStyle name="Ввод  2 9 2" xfId="2594" xr:uid="{A17DCB59-51D7-4F14-B7D9-F9A00F54B4BA}"/>
    <cellStyle name="Ввод  2 9 3" xfId="3280" xr:uid="{1AAC8809-3302-45D4-8198-C814758C522D}"/>
    <cellStyle name="Ввод  2 9 4" xfId="3686" xr:uid="{42CF3758-D879-4F39-BEB0-891A114B7AA7}"/>
    <cellStyle name="Ввод  3" xfId="729" xr:uid="{00000000-0005-0000-0000-00004C060000}"/>
    <cellStyle name="Ввод  3 10" xfId="2225" xr:uid="{9B29FFD6-BE5F-4440-BD19-776859592329}"/>
    <cellStyle name="Ввод  3 2" xfId="1392" xr:uid="{00000000-0005-0000-0000-00004D060000}"/>
    <cellStyle name="Ввод  3 2 2" xfId="2889" xr:uid="{0D06082D-6F35-4CA4-A2CC-617C333CE5A9}"/>
    <cellStyle name="Ввод  3 2 3" xfId="3493" xr:uid="{DEBD8D44-E570-4D7C-91C8-66259B3B022E}"/>
    <cellStyle name="Ввод  3 2 4" xfId="3889" xr:uid="{9062A156-108B-4B9B-B5D9-ED891AFA3686}"/>
    <cellStyle name="Ввод  3 3" xfId="1244" xr:uid="{00000000-0005-0000-0000-00004E060000}"/>
    <cellStyle name="Ввод  3 3 2" xfId="2742" xr:uid="{3FEDDED3-CCC0-4C21-B107-2F9ACCFE2DDA}"/>
    <cellStyle name="Ввод  3 3 3" xfId="3380" xr:uid="{3B63317E-0F5F-4B2F-A2AB-96753790DC0B}"/>
    <cellStyle name="Ввод  3 3 4" xfId="3785" xr:uid="{C2FCB48C-1C89-4A47-B21E-E1DDBF78A3DD}"/>
    <cellStyle name="Ввод  3 4" xfId="1317" xr:uid="{00000000-0005-0000-0000-00004F060000}"/>
    <cellStyle name="Ввод  3 4 2" xfId="2815" xr:uid="{DEE67B68-BFBC-4507-9FF8-8B57E75EC7FE}"/>
    <cellStyle name="Ввод  3 4 3" xfId="3451" xr:uid="{8B4BAA4E-AFB6-4B94-8239-2A3894DBE170}"/>
    <cellStyle name="Ввод  3 4 4" xfId="3856" xr:uid="{6F94AD4C-68E8-47F8-AF2E-E9FBF4987AEB}"/>
    <cellStyle name="Ввод  3 5" xfId="948" xr:uid="{00000000-0005-0000-0000-000050060000}"/>
    <cellStyle name="Ввод  3 5 2" xfId="2446" xr:uid="{5E63D486-162B-4C3C-A282-18215CA70CB4}"/>
    <cellStyle name="Ввод  3 5 3" xfId="3205" xr:uid="{0E96DE48-CD20-4709-82C6-769E7F5F3A41}"/>
    <cellStyle name="Ввод  3 5 4" xfId="2278" xr:uid="{B32A113A-1415-41B7-B00D-2C73718DDA83}"/>
    <cellStyle name="Ввод  3 6" xfId="1501" xr:uid="{00000000-0005-0000-0000-000051060000}"/>
    <cellStyle name="Ввод  3 6 2" xfId="2998" xr:uid="{79DB1868-BEFB-4D99-91D1-202DA09E2907}"/>
    <cellStyle name="Ввод  3 6 3" xfId="3602" xr:uid="{ADF34084-84F5-4BBD-8D57-2986C7122AD6}"/>
    <cellStyle name="Ввод  3 6 4" xfId="3998" xr:uid="{154BAA1E-D1B4-48EC-9521-C4FF392B8F00}"/>
    <cellStyle name="Ввод  3 7" xfId="1532" xr:uid="{00000000-0005-0000-0000-000052060000}"/>
    <cellStyle name="Ввод  3 7 2" xfId="3029" xr:uid="{0EFC1A28-8B7A-4BF0-8D43-056EC1B85554}"/>
    <cellStyle name="Ввод  3 7 3" xfId="3633" xr:uid="{F211FDDC-9FB9-4B97-9F3E-599B3C36F99A}"/>
    <cellStyle name="Ввод  3 7 4" xfId="4029" xr:uid="{6B3D8481-7703-4E8C-B3DD-FDF58F3B20A5}"/>
    <cellStyle name="Ввод  3 8" xfId="2309" xr:uid="{C545F55C-17E3-4BAC-8CAF-2762163B86B6}"/>
    <cellStyle name="Ввод  3 9" xfId="3094" xr:uid="{FB7C5AB9-69CA-41D9-9AF3-64B2204B1F8F}"/>
    <cellStyle name="Ввод  4" xfId="730" xr:uid="{00000000-0005-0000-0000-000053060000}"/>
    <cellStyle name="Ввод  4 10" xfId="3260" xr:uid="{2ECB1947-49EA-4BE0-9FA6-77B261765892}"/>
    <cellStyle name="Ввод  4 2" xfId="1393" xr:uid="{00000000-0005-0000-0000-000054060000}"/>
    <cellStyle name="Ввод  4 2 2" xfId="2890" xr:uid="{63CF946D-DFF7-4091-A0D4-FF8F98F0C98C}"/>
    <cellStyle name="Ввод  4 2 3" xfId="3494" xr:uid="{023A2988-C94F-43D0-92E4-B8D9463868A5}"/>
    <cellStyle name="Ввод  4 2 4" xfId="3890" xr:uid="{FAD298C3-FAB3-43FB-AC38-084386D9D891}"/>
    <cellStyle name="Ввод  4 3" xfId="1245" xr:uid="{00000000-0005-0000-0000-000055060000}"/>
    <cellStyle name="Ввод  4 3 2" xfId="2743" xr:uid="{8FAF5210-6DCF-4EFD-9369-4F037A73672C}"/>
    <cellStyle name="Ввод  4 3 3" xfId="3381" xr:uid="{437DD149-B2A3-4501-A644-7A57FBCE7B55}"/>
    <cellStyle name="Ввод  4 3 4" xfId="3786" xr:uid="{428F5ECB-9D6A-47D8-9E07-EE589F94522B}"/>
    <cellStyle name="Ввод  4 4" xfId="1312" xr:uid="{00000000-0005-0000-0000-000056060000}"/>
    <cellStyle name="Ввод  4 4 2" xfId="2810" xr:uid="{BAD42D3C-0435-4B5D-AB2B-7292C7FA3A9C}"/>
    <cellStyle name="Ввод  4 4 3" xfId="3446" xr:uid="{08EE80A9-3170-49FB-840C-3F4BE4C4765D}"/>
    <cellStyle name="Ввод  4 4 4" xfId="3851" xr:uid="{833DCC37-2F0A-450C-AFFD-4088EB1A996A}"/>
    <cellStyle name="Ввод  4 5" xfId="1455" xr:uid="{00000000-0005-0000-0000-000057060000}"/>
    <cellStyle name="Ввод  4 5 2" xfId="2952" xr:uid="{BAC5737D-D7EB-4CB9-9BB3-EBFFAC23AFB4}"/>
    <cellStyle name="Ввод  4 5 3" xfId="3556" xr:uid="{50EBD9F8-4C25-4C2B-AD0D-55A8F89BD08A}"/>
    <cellStyle name="Ввод  4 5 4" xfId="3952" xr:uid="{3094D011-BA6A-48E5-8554-B3C929D32083}"/>
    <cellStyle name="Ввод  4 6" xfId="1479" xr:uid="{00000000-0005-0000-0000-000058060000}"/>
    <cellStyle name="Ввод  4 6 2" xfId="2976" xr:uid="{74FD7699-FA34-4B25-B69C-7EBC0CBD4B42}"/>
    <cellStyle name="Ввод  4 6 3" xfId="3580" xr:uid="{835378E4-0FA3-4C5C-96B0-D42ECDACD9D7}"/>
    <cellStyle name="Ввод  4 6 4" xfId="3976" xr:uid="{7FD1579C-4076-4386-BE9D-3734798DDE53}"/>
    <cellStyle name="Ввод  4 7" xfId="927" xr:uid="{00000000-0005-0000-0000-000059060000}"/>
    <cellStyle name="Ввод  4 7 2" xfId="2425" xr:uid="{6CC4BD26-5971-4D35-BB08-5D3E9AB4AFEC}"/>
    <cellStyle name="Ввод  4 7 3" xfId="3184" xr:uid="{01BEA526-F875-440E-A1B4-1AA1B9260FBF}"/>
    <cellStyle name="Ввод  4 7 4" xfId="3222" xr:uid="{C97A770F-2A4A-42AA-A7BA-6B5D2307052A}"/>
    <cellStyle name="Ввод  4 8" xfId="2310" xr:uid="{AA5DCE89-64C2-423C-B5E5-4CF90D1349A1}"/>
    <cellStyle name="Ввод  4 9" xfId="3095" xr:uid="{8BFD9E6D-3C35-4700-BA86-A83BDED74A5D}"/>
    <cellStyle name="Ввод  5" xfId="731" xr:uid="{00000000-0005-0000-0000-00005A060000}"/>
    <cellStyle name="Ввод  5 10" xfId="3261" xr:uid="{256A5949-1518-4612-A44D-BC52518026A6}"/>
    <cellStyle name="Ввод  5 2" xfId="1394" xr:uid="{00000000-0005-0000-0000-00005B060000}"/>
    <cellStyle name="Ввод  5 2 2" xfId="2891" xr:uid="{E5B78BA0-800A-459A-B463-5BD99C61403B}"/>
    <cellStyle name="Ввод  5 2 3" xfId="3495" xr:uid="{20B952B9-CC9D-4118-BB13-535F30A5F4F0}"/>
    <cellStyle name="Ввод  5 2 4" xfId="3891" xr:uid="{FF396B53-649A-462B-8961-3ACE142A28A7}"/>
    <cellStyle name="Ввод  5 3" xfId="1246" xr:uid="{00000000-0005-0000-0000-00005C060000}"/>
    <cellStyle name="Ввод  5 3 2" xfId="2744" xr:uid="{255D3DF7-5375-47E3-8A17-8D14017455E4}"/>
    <cellStyle name="Ввод  5 3 3" xfId="3382" xr:uid="{F891A292-1A14-45FF-B161-7CBDFF35022B}"/>
    <cellStyle name="Ввод  5 3 4" xfId="3787" xr:uid="{8D2BA9DA-2FBD-4470-BE53-9D833E9CC24F}"/>
    <cellStyle name="Ввод  5 4" xfId="1095" xr:uid="{00000000-0005-0000-0000-00005D060000}"/>
    <cellStyle name="Ввод  5 4 2" xfId="2593" xr:uid="{20ABB6A0-166C-46C6-9572-9F2223F03BF4}"/>
    <cellStyle name="Ввод  5 4 3" xfId="3279" xr:uid="{3FF1E663-1A61-43DF-9464-3DBEAA661373}"/>
    <cellStyle name="Ввод  5 4 4" xfId="3685" xr:uid="{85C55D2F-0CEC-4D36-9270-7BDAEC246793}"/>
    <cellStyle name="Ввод  5 5" xfId="1460" xr:uid="{00000000-0005-0000-0000-00005E060000}"/>
    <cellStyle name="Ввод  5 5 2" xfId="2957" xr:uid="{1D80F698-C549-44AE-B510-C3869ADB97B4}"/>
    <cellStyle name="Ввод  5 5 3" xfId="3561" xr:uid="{8FAA265B-1B14-43B5-A2D3-FA2E3742717B}"/>
    <cellStyle name="Ввод  5 5 4" xfId="3957" xr:uid="{B6565E5E-E9DE-42F0-ABC7-232FCF0D1063}"/>
    <cellStyle name="Ввод  5 6" xfId="1544" xr:uid="{00000000-0005-0000-0000-00005F060000}"/>
    <cellStyle name="Ввод  5 6 2" xfId="3041" xr:uid="{C27BF973-15EE-495F-B0B2-5F4DF46E5350}"/>
    <cellStyle name="Ввод  5 6 3" xfId="3645" xr:uid="{6BEAB88C-6925-4074-9E5C-53BA6F495E8C}"/>
    <cellStyle name="Ввод  5 6 4" xfId="4041" xr:uid="{6D7D376B-0A4E-47E3-829C-BB5A86C74B90}"/>
    <cellStyle name="Ввод  5 7" xfId="1542" xr:uid="{00000000-0005-0000-0000-000060060000}"/>
    <cellStyle name="Ввод  5 7 2" xfId="3039" xr:uid="{1A22B5EB-4527-463C-896B-EDAE927BB471}"/>
    <cellStyle name="Ввод  5 7 3" xfId="3643" xr:uid="{8B2865F5-E353-4306-AAFC-0106E5861C76}"/>
    <cellStyle name="Ввод  5 7 4" xfId="4039" xr:uid="{71B0C6FD-9149-481A-8BBD-E5B71CB7A227}"/>
    <cellStyle name="Ввод  5 8" xfId="2311" xr:uid="{F68DC6C5-119A-4CA3-81EC-BB21575CD693}"/>
    <cellStyle name="Ввод  5 9" xfId="3096" xr:uid="{430DCB53-2C0D-441D-A7AA-9129B69DDD64}"/>
    <cellStyle name="Ввод  6" xfId="732" xr:uid="{00000000-0005-0000-0000-000061060000}"/>
    <cellStyle name="Ввод  6 10" xfId="2226" xr:uid="{72894599-48C6-4314-B354-12D9EC7EF235}"/>
    <cellStyle name="Ввод  6 2" xfId="1395" xr:uid="{00000000-0005-0000-0000-000062060000}"/>
    <cellStyle name="Ввод  6 2 2" xfId="2892" xr:uid="{FC87EB77-0679-4643-9DC9-ED3B36E77B4D}"/>
    <cellStyle name="Ввод  6 2 3" xfId="3496" xr:uid="{72ABF58C-4BBE-451A-8958-1AAE323A8533}"/>
    <cellStyle name="Ввод  6 2 4" xfId="3892" xr:uid="{C408FBB1-6DC9-46EF-A068-2FD7AFA1AF05}"/>
    <cellStyle name="Ввод  6 3" xfId="1247" xr:uid="{00000000-0005-0000-0000-000063060000}"/>
    <cellStyle name="Ввод  6 3 2" xfId="2745" xr:uid="{E06A0F19-03A6-4FBC-B4EF-8E887BB8C7B5}"/>
    <cellStyle name="Ввод  6 3 3" xfId="3383" xr:uid="{B016D765-6EB5-4038-9615-6F72E8630563}"/>
    <cellStyle name="Ввод  6 3 4" xfId="3788" xr:uid="{80C2DB44-D6E5-48C1-8221-2DD6A7EC4374}"/>
    <cellStyle name="Ввод  6 4" xfId="1094" xr:uid="{00000000-0005-0000-0000-000064060000}"/>
    <cellStyle name="Ввод  6 4 2" xfId="2592" xr:uid="{B0754AD3-72F6-40D3-B493-0A72F9B2E398}"/>
    <cellStyle name="Ввод  6 4 3" xfId="3278" xr:uid="{0069297B-3F6A-4DA2-AE44-9844598184F1}"/>
    <cellStyle name="Ввод  6 4 4" xfId="3684" xr:uid="{FB2A5B68-B5D4-40EB-8A66-BDFE447D02FC}"/>
    <cellStyle name="Ввод  6 5" xfId="1468" xr:uid="{00000000-0005-0000-0000-000065060000}"/>
    <cellStyle name="Ввод  6 5 2" xfId="2965" xr:uid="{CFDAB390-3146-42C0-8E8B-113CD317EE1A}"/>
    <cellStyle name="Ввод  6 5 3" xfId="3569" xr:uid="{3C1E06C1-F7A9-44EA-BA02-587A7B5F174C}"/>
    <cellStyle name="Ввод  6 5 4" xfId="3965" xr:uid="{B0E36F75-1B2F-4BFC-A207-39D4ABB2E0F7}"/>
    <cellStyle name="Ввод  6 6" xfId="1550" xr:uid="{00000000-0005-0000-0000-000066060000}"/>
    <cellStyle name="Ввод  6 6 2" xfId="3047" xr:uid="{804B17DB-BE4B-4EC1-AE7B-5A405444D172}"/>
    <cellStyle name="Ввод  6 6 3" xfId="3651" xr:uid="{B95E6C23-0095-4630-890B-87DDE455A73F}"/>
    <cellStyle name="Ввод  6 6 4" xfId="4047" xr:uid="{1B846341-7A22-481F-95EF-B269CB38E38F}"/>
    <cellStyle name="Ввод  6 7" xfId="1558" xr:uid="{00000000-0005-0000-0000-000067060000}"/>
    <cellStyle name="Ввод  6 7 2" xfId="3055" xr:uid="{32DE331D-129E-4E94-9892-F73AF0859757}"/>
    <cellStyle name="Ввод  6 7 3" xfId="3659" xr:uid="{34F8EAFA-9F47-437E-977E-DD5FFA41A0AD}"/>
    <cellStyle name="Ввод  6 7 4" xfId="4055" xr:uid="{5212445B-32C1-4380-8D6A-2A26A004BAD0}"/>
    <cellStyle name="Ввод  6 8" xfId="2312" xr:uid="{B6EC1F19-F635-4B82-B510-DB891EA2B8D0}"/>
    <cellStyle name="Ввод  6 9" xfId="3097" xr:uid="{DFE39270-0B8A-4FF1-8E0E-A6EFDEBF38A4}"/>
    <cellStyle name="Ввод  7" xfId="733" xr:uid="{00000000-0005-0000-0000-000068060000}"/>
    <cellStyle name="Ввод  7 10" xfId="2227" xr:uid="{03AE1B9E-E3C4-4D69-8D24-8E81791F3C0F}"/>
    <cellStyle name="Ввод  7 2" xfId="1396" xr:uid="{00000000-0005-0000-0000-000069060000}"/>
    <cellStyle name="Ввод  7 2 2" xfId="2893" xr:uid="{479C0B3D-19F2-4EF9-8845-39F58B0D99B1}"/>
    <cellStyle name="Ввод  7 2 3" xfId="3497" xr:uid="{F6EAD102-26AE-4596-B7A4-F744C6CFFDB8}"/>
    <cellStyle name="Ввод  7 2 4" xfId="3893" xr:uid="{42AE9636-6F24-4E6A-8666-901A36DB1CA3}"/>
    <cellStyle name="Ввод  7 3" xfId="1248" xr:uid="{00000000-0005-0000-0000-00006A060000}"/>
    <cellStyle name="Ввод  7 3 2" xfId="2746" xr:uid="{46D22ACC-B115-4239-8355-00F9732232E6}"/>
    <cellStyle name="Ввод  7 3 3" xfId="3384" xr:uid="{B82288AD-8178-48B5-B52D-860E4B7BA136}"/>
    <cellStyle name="Ввод  7 3 4" xfId="3789" xr:uid="{9FDCBC58-8C4D-431A-8406-5C80A6DF6D56}"/>
    <cellStyle name="Ввод  7 4" xfId="1093" xr:uid="{00000000-0005-0000-0000-00006B060000}"/>
    <cellStyle name="Ввод  7 4 2" xfId="2591" xr:uid="{39DF17ED-1596-4FE6-883B-1DDADE154EAF}"/>
    <cellStyle name="Ввод  7 4 3" xfId="3277" xr:uid="{C533E227-E5EE-41D9-8BA5-4FDB6B1D12D4}"/>
    <cellStyle name="Ввод  7 4 4" xfId="3683" xr:uid="{8403315D-674C-4890-97AD-6A695E2BC059}"/>
    <cellStyle name="Ввод  7 5" xfId="1477" xr:uid="{00000000-0005-0000-0000-00006C060000}"/>
    <cellStyle name="Ввод  7 5 2" xfId="2974" xr:uid="{C1C53594-4CE0-4606-85E6-48399BC1C318}"/>
    <cellStyle name="Ввод  7 5 3" xfId="3578" xr:uid="{14E6BE38-5C31-4340-974F-D62B7B1AD150}"/>
    <cellStyle name="Ввод  7 5 4" xfId="3974" xr:uid="{DFCC6197-A85B-43C5-9D66-B0070DC25DAA}"/>
    <cellStyle name="Ввод  7 6" xfId="1138" xr:uid="{00000000-0005-0000-0000-00006D060000}"/>
    <cellStyle name="Ввод  7 6 2" xfId="2636" xr:uid="{7A983EC0-CFD6-4DD9-B0FE-B93418BF31A1}"/>
    <cellStyle name="Ввод  7 6 3" xfId="3311" xr:uid="{165D630F-4353-40B6-A588-110816017019}"/>
    <cellStyle name="Ввод  7 6 4" xfId="3716" xr:uid="{A4F18321-DA13-45CC-BD4A-154E590159CD}"/>
    <cellStyle name="Ввод  7 7" xfId="1559" xr:uid="{00000000-0005-0000-0000-00006E060000}"/>
    <cellStyle name="Ввод  7 7 2" xfId="3056" xr:uid="{6A4FCCCA-2272-40C3-84C3-3B0E561F8006}"/>
    <cellStyle name="Ввод  7 7 3" xfId="3660" xr:uid="{0FAB1ABC-05BF-4EAC-BF8A-F2AFB56EFA2A}"/>
    <cellStyle name="Ввод  7 7 4" xfId="4056" xr:uid="{96305874-48E3-4401-852F-E385493607C7}"/>
    <cellStyle name="Ввод  7 8" xfId="2313" xr:uid="{09787633-F414-42C2-84F3-A30D11CC4011}"/>
    <cellStyle name="Ввод  7 9" xfId="3098" xr:uid="{5D812B48-048D-4BFC-97FF-CDF5C043D14F}"/>
    <cellStyle name="Ввод  8" xfId="1385" xr:uid="{00000000-0005-0000-0000-00006F060000}"/>
    <cellStyle name="Ввод  8 2" xfId="2882" xr:uid="{DD177F22-2C3E-4831-A57E-5C0551465C1B}"/>
    <cellStyle name="Ввод  8 3" xfId="3486" xr:uid="{8C18A52A-DBF1-400B-A7FA-F52AFD990C0B}"/>
    <cellStyle name="Ввод  8 4" xfId="3882" xr:uid="{50EBC862-F49E-4878-B352-1A7DE38D3A2D}"/>
    <cellStyle name="Ввод  9" xfId="1485" xr:uid="{00000000-0005-0000-0000-000070060000}"/>
    <cellStyle name="Ввод  9 2" xfId="2982" xr:uid="{BA1E0086-1D74-41BC-B615-13791DACF262}"/>
    <cellStyle name="Ввод  9 3" xfId="3586" xr:uid="{912DCDF5-2257-44AA-A7CB-ED0621A112E2}"/>
    <cellStyle name="Ввод  9 4" xfId="3982" xr:uid="{AFD3F786-EC59-425C-B65D-4F34548D733B}"/>
    <cellStyle name="Вывод" xfId="734" xr:uid="{00000000-0005-0000-0000-000071060000}"/>
    <cellStyle name="Вывод 10" xfId="1091" xr:uid="{00000000-0005-0000-0000-000072060000}"/>
    <cellStyle name="Вывод 10 2" xfId="2589" xr:uid="{AC44B693-B1CE-4DA6-9D30-3A1C09369C60}"/>
    <cellStyle name="Вывод 10 3" xfId="3276" xr:uid="{0AD1EB7D-5E4C-4F2A-8113-05615A7FFEB6}"/>
    <cellStyle name="Вывод 10 4" xfId="3682" xr:uid="{B8589B6C-B282-4BCB-9C10-046D072B399A}"/>
    <cellStyle name="Вывод 11" xfId="1348" xr:uid="{00000000-0005-0000-0000-000073060000}"/>
    <cellStyle name="Вывод 11 2" xfId="2845" xr:uid="{7FE256B0-3D12-4756-8099-9F82A7DED156}"/>
    <cellStyle name="Вывод 11 3" xfId="3470" xr:uid="{823A9CDF-B6D0-404D-BB42-10767C0636BB}"/>
    <cellStyle name="Вывод 11 4" xfId="3872" xr:uid="{3441967B-F0D4-4395-B700-BBCD55BCA827}"/>
    <cellStyle name="Вывод 12" xfId="1521" xr:uid="{00000000-0005-0000-0000-000074060000}"/>
    <cellStyle name="Вывод 12 2" xfId="3018" xr:uid="{FE8FE426-C10B-4E5D-A38C-3965E353EAC3}"/>
    <cellStyle name="Вывод 12 3" xfId="3622" xr:uid="{0AE59107-1A5E-40FB-A286-9279A6C4D6C5}"/>
    <cellStyle name="Вывод 12 4" xfId="4018" xr:uid="{88B1E83C-3697-4996-911E-B59D1D7E40C5}"/>
    <cellStyle name="Вывод 13" xfId="1522" xr:uid="{00000000-0005-0000-0000-000075060000}"/>
    <cellStyle name="Вывод 13 2" xfId="3019" xr:uid="{BCFD6B52-87CF-41D3-B064-1F1D92E69DA0}"/>
    <cellStyle name="Вывод 13 3" xfId="3623" xr:uid="{0DF4D11C-9C04-4F4B-B12A-7EC23968C4FA}"/>
    <cellStyle name="Вывод 13 4" xfId="4019" xr:uid="{6F7F53AC-2A83-4A86-99FD-5356F0BBEDB4}"/>
    <cellStyle name="Вывод 2" xfId="735" xr:uid="{00000000-0005-0000-0000-000076060000}"/>
    <cellStyle name="Вывод 2 10" xfId="1350" xr:uid="{00000000-0005-0000-0000-000077060000}"/>
    <cellStyle name="Вывод 2 10 2" xfId="2847" xr:uid="{14E3C91B-7256-46A3-8970-45CB902DD70A}"/>
    <cellStyle name="Вывод 2 10 3" xfId="3471" xr:uid="{82B3E7F9-D0B2-4665-8998-DC040A35A1D1}"/>
    <cellStyle name="Вывод 2 10 4" xfId="3873" xr:uid="{3DBCF412-E4F1-4422-B826-CB677765DC1C}"/>
    <cellStyle name="Вывод 2 11" xfId="1307" xr:uid="{00000000-0005-0000-0000-000078060000}"/>
    <cellStyle name="Вывод 2 11 2" xfId="2805" xr:uid="{7ACF5F10-63D7-40B6-B2DC-ADF51DD48AAA}"/>
    <cellStyle name="Вывод 2 11 3" xfId="3441" xr:uid="{B9038BDE-B6C7-4B91-B7D8-EB99F2C3A977}"/>
    <cellStyle name="Вывод 2 11 4" xfId="3846" xr:uid="{9230C498-1DC6-4B05-A53E-8CEEE6C465FB}"/>
    <cellStyle name="Вывод 2 12" xfId="1183" xr:uid="{00000000-0005-0000-0000-000079060000}"/>
    <cellStyle name="Вывод 2 12 2" xfId="2681" xr:uid="{B1B32933-EA2B-4A3B-8A4B-415224D88710}"/>
    <cellStyle name="Вывод 2 12 3" xfId="3339" xr:uid="{A2CD04E3-B7F4-4CB8-882E-C830766B364A}"/>
    <cellStyle name="Вывод 2 12 4" xfId="3744" xr:uid="{2333E182-D400-42D7-B92C-A40C95498091}"/>
    <cellStyle name="Вывод 2 13" xfId="2315" xr:uid="{370C4171-8C0B-4F7C-8D6E-179C208DB4E4}"/>
    <cellStyle name="Вывод 2 14" xfId="3100" xr:uid="{7EDBA2EA-60A5-472B-AC50-2D566BA299EB}"/>
    <cellStyle name="Вывод 2 15" xfId="3259" xr:uid="{01817C27-2D52-4B9B-9D92-B527DE581105}"/>
    <cellStyle name="Вывод 2 2" xfId="736" xr:uid="{00000000-0005-0000-0000-00007A060000}"/>
    <cellStyle name="Вывод 2 2 10" xfId="2228" xr:uid="{02A03BEE-342B-486C-807B-C57578ECEE01}"/>
    <cellStyle name="Вывод 2 2 2" xfId="1399" xr:uid="{00000000-0005-0000-0000-00007B060000}"/>
    <cellStyle name="Вывод 2 2 2 2" xfId="2896" xr:uid="{18CFEA42-F6A9-4EBF-AD35-31215A0FE637}"/>
    <cellStyle name="Вывод 2 2 2 3" xfId="3500" xr:uid="{7CA40AE8-53D9-4B79-BAB8-9156F7B0C513}"/>
    <cellStyle name="Вывод 2 2 2 4" xfId="3896" xr:uid="{88B8353A-D130-48B7-9EAD-D0709792A10B}"/>
    <cellStyle name="Вывод 2 2 3" xfId="1251" xr:uid="{00000000-0005-0000-0000-00007C060000}"/>
    <cellStyle name="Вывод 2 2 3 2" xfId="2749" xr:uid="{E72300F6-416E-450F-9270-9BD2B2EE0349}"/>
    <cellStyle name="Вывод 2 2 3 3" xfId="3387" xr:uid="{6347ACB9-6955-48C0-B29A-CDEE1C4EDC63}"/>
    <cellStyle name="Вывод 2 2 3 4" xfId="3792" xr:uid="{CC806356-4E01-448E-86B4-ADE9F1FE31BC}"/>
    <cellStyle name="Вывод 2 2 4" xfId="1311" xr:uid="{00000000-0005-0000-0000-00007D060000}"/>
    <cellStyle name="Вывод 2 2 4 2" xfId="2809" xr:uid="{2DD07B71-D31E-480D-8773-C90FEBABF7AC}"/>
    <cellStyle name="Вывод 2 2 4 3" xfId="3445" xr:uid="{4A4CE0E2-02CD-47C5-A8A2-DC41E3C58EFB}"/>
    <cellStyle name="Вывод 2 2 4 4" xfId="3850" xr:uid="{70580E5E-A6A4-4ADB-A212-752D576BCBAA}"/>
    <cellStyle name="Вывод 2 2 5" xfId="1443" xr:uid="{00000000-0005-0000-0000-00007E060000}"/>
    <cellStyle name="Вывод 2 2 5 2" xfId="2940" xr:uid="{F84230AD-1312-4033-8B34-308C85DB8B5C}"/>
    <cellStyle name="Вывод 2 2 5 3" xfId="3544" xr:uid="{B408726C-4C69-411C-BB8E-BD9FA1D7ACD5}"/>
    <cellStyle name="Вывод 2 2 5 4" xfId="3940" xr:uid="{6D3E80E0-A5D8-4365-BE73-61236863F86E}"/>
    <cellStyle name="Вывод 2 2 6" xfId="1139" xr:uid="{00000000-0005-0000-0000-00007F060000}"/>
    <cellStyle name="Вывод 2 2 6 2" xfId="2637" xr:uid="{62C270DE-1338-4DF2-A4A4-8971E0537844}"/>
    <cellStyle name="Вывод 2 2 6 3" xfId="3312" xr:uid="{9C9AD204-7A2D-4F26-B871-F4CC803878B6}"/>
    <cellStyle name="Вывод 2 2 6 4" xfId="3717" xr:uid="{B39FF742-8E08-4BBA-AC38-3B988B09275A}"/>
    <cellStyle name="Вывод 2 2 7" xfId="910" xr:uid="{00000000-0005-0000-0000-000080060000}"/>
    <cellStyle name="Вывод 2 2 7 2" xfId="2408" xr:uid="{EDFE8B4C-30CB-4346-8446-F9DED815ED20}"/>
    <cellStyle name="Вывод 2 2 7 3" xfId="3171" xr:uid="{E9FC59FE-D0E4-4C20-A4B2-E97419C63F86}"/>
    <cellStyle name="Вывод 2 2 7 4" xfId="2050" xr:uid="{AA2350E4-125B-4FAB-8C45-521ABCE95635}"/>
    <cellStyle name="Вывод 2 2 8" xfId="2316" xr:uid="{D513E5EF-BBC8-4CC4-93F6-3E60A287A93E}"/>
    <cellStyle name="Вывод 2 2 9" xfId="3101" xr:uid="{D76F30DC-250D-4A30-91F8-E89BA519F55C}"/>
    <cellStyle name="Вывод 2 3" xfId="737" xr:uid="{00000000-0005-0000-0000-000081060000}"/>
    <cellStyle name="Вывод 2 3 10" xfId="2229" xr:uid="{27C6A293-1A57-444E-A6EF-479B4E710C1A}"/>
    <cellStyle name="Вывод 2 3 2" xfId="1400" xr:uid="{00000000-0005-0000-0000-000082060000}"/>
    <cellStyle name="Вывод 2 3 2 2" xfId="2897" xr:uid="{2D83282C-E49F-4A84-A6F8-9585EAABF336}"/>
    <cellStyle name="Вывод 2 3 2 3" xfId="3501" xr:uid="{24D79234-18D6-4DEC-ADFE-730867F5B63E}"/>
    <cellStyle name="Вывод 2 3 2 4" xfId="3897" xr:uid="{E1B309DF-AE1C-4444-9F5A-ED06334C079C}"/>
    <cellStyle name="Вывод 2 3 3" xfId="919" xr:uid="{00000000-0005-0000-0000-000083060000}"/>
    <cellStyle name="Вывод 2 3 3 2" xfId="2417" xr:uid="{E556254A-EC73-4668-BC20-CA3B3ACB0CBC}"/>
    <cellStyle name="Вывод 2 3 3 3" xfId="3178" xr:uid="{C222E36E-D8DB-4A70-9102-1BCD3897B414}"/>
    <cellStyle name="Вывод 2 3 3 4" xfId="2352" xr:uid="{C6DD099A-FF12-4C1E-B457-F096F3866B00}"/>
    <cellStyle name="Вывод 2 3 4" xfId="1087" xr:uid="{00000000-0005-0000-0000-000084060000}"/>
    <cellStyle name="Вывод 2 3 4 2" xfId="2585" xr:uid="{C9701797-7A71-4337-A545-F701502F890F}"/>
    <cellStyle name="Вывод 2 3 4 3" xfId="3274" xr:uid="{FC3A894D-7442-4E70-9875-092A41FDDF4A}"/>
    <cellStyle name="Вывод 2 3 4 4" xfId="3680" xr:uid="{A1CA32D7-9BAA-46BF-B97A-C4E374012DD8}"/>
    <cellStyle name="Вывод 2 3 5" xfId="1297" xr:uid="{00000000-0005-0000-0000-000085060000}"/>
    <cellStyle name="Вывод 2 3 5 2" xfId="2795" xr:uid="{33FAB643-0570-41AB-BEAB-79B9D3E1FFD3}"/>
    <cellStyle name="Вывод 2 3 5 3" xfId="3433" xr:uid="{14D61197-DEDB-46DB-9BE1-7214CC8883AA}"/>
    <cellStyle name="Вывод 2 3 5 4" xfId="3838" xr:uid="{AC6873B9-74CB-4312-953B-991F2FAF2B51}"/>
    <cellStyle name="Вывод 2 3 6" xfId="1554" xr:uid="{00000000-0005-0000-0000-000086060000}"/>
    <cellStyle name="Вывод 2 3 6 2" xfId="3051" xr:uid="{FF74A28A-92B7-48D7-8EDF-9B9439676F89}"/>
    <cellStyle name="Вывод 2 3 6 3" xfId="3655" xr:uid="{A8869C28-1575-46E2-B911-FCFA0FB8614D}"/>
    <cellStyle name="Вывод 2 3 6 4" xfId="4051" xr:uid="{9D1483D9-B5ED-4EB9-8D01-14E20CA441D6}"/>
    <cellStyle name="Вывод 2 3 7" xfId="1537" xr:uid="{00000000-0005-0000-0000-000087060000}"/>
    <cellStyle name="Вывод 2 3 7 2" xfId="3034" xr:uid="{E536E0F0-4A8B-41CC-86D6-C370441E8BF8}"/>
    <cellStyle name="Вывод 2 3 7 3" xfId="3638" xr:uid="{2E4A762A-81DB-4855-91FF-E05F1F5F7730}"/>
    <cellStyle name="Вывод 2 3 7 4" xfId="4034" xr:uid="{BD71037C-2888-479F-9B88-DFA2F1B2ED02}"/>
    <cellStyle name="Вывод 2 3 8" xfId="2317" xr:uid="{EFAF197D-3484-469F-8F6B-B6C283EFC499}"/>
    <cellStyle name="Вывод 2 3 9" xfId="3102" xr:uid="{3B36507B-B60E-458C-886A-195EDB288C3F}"/>
    <cellStyle name="Вывод 2 4" xfId="738" xr:uid="{00000000-0005-0000-0000-000088060000}"/>
    <cellStyle name="Вывод 2 4 10" xfId="3256" xr:uid="{EE86F0C6-57AC-438E-AC30-FC04A45B54E3}"/>
    <cellStyle name="Вывод 2 4 2" xfId="1401" xr:uid="{00000000-0005-0000-0000-000089060000}"/>
    <cellStyle name="Вывод 2 4 2 2" xfId="2898" xr:uid="{F0A2AD5A-48CE-4422-83D8-C4D6FB89DA27}"/>
    <cellStyle name="Вывод 2 4 2 3" xfId="3502" xr:uid="{2118CD6E-2536-43A6-AABC-0187FEEDFDD1}"/>
    <cellStyle name="Вывод 2 4 2 4" xfId="3898" xr:uid="{69B082A2-DBBF-4F96-8EFF-3FC23D6DBEFC}"/>
    <cellStyle name="Вывод 2 4 3" xfId="944" xr:uid="{00000000-0005-0000-0000-00008A060000}"/>
    <cellStyle name="Вывод 2 4 3 2" xfId="2442" xr:uid="{1B43411D-85F1-4D33-8A5E-2CB4A0A54F88}"/>
    <cellStyle name="Вывод 2 4 3 3" xfId="3201" xr:uid="{7D884D95-D85E-4F22-898B-70F274133858}"/>
    <cellStyle name="Вывод 2 4 3 4" xfId="3215" xr:uid="{70E9CB3B-E9A2-477A-A43B-1A650EEEC2B6}"/>
    <cellStyle name="Вывод 2 4 4" xfId="935" xr:uid="{00000000-0005-0000-0000-00008B060000}"/>
    <cellStyle name="Вывод 2 4 4 2" xfId="2433" xr:uid="{6F073F74-BE25-4572-B8C8-CB7B160A8FA4}"/>
    <cellStyle name="Вывод 2 4 4 3" xfId="3192" xr:uid="{2DAB6197-CFC6-44D2-933B-E91BDED63902}"/>
    <cellStyle name="Вывод 2 4 4 4" xfId="3218" xr:uid="{C6C02902-49CC-43BA-A73A-10097417A338}"/>
    <cellStyle name="Вывод 2 4 5" xfId="1484" xr:uid="{00000000-0005-0000-0000-00008C060000}"/>
    <cellStyle name="Вывод 2 4 5 2" xfId="2981" xr:uid="{73CC3C65-91CD-4827-8F6D-84D90476D9E2}"/>
    <cellStyle name="Вывод 2 4 5 3" xfId="3585" xr:uid="{E47C17DD-AF96-4B28-BAB7-E06ED6FCEE1F}"/>
    <cellStyle name="Вывод 2 4 5 4" xfId="3981" xr:uid="{B1922FAE-BA7E-4763-A91D-CFEAF86A81C0}"/>
    <cellStyle name="Вывод 2 4 6" xfId="1421" xr:uid="{00000000-0005-0000-0000-00008D060000}"/>
    <cellStyle name="Вывод 2 4 6 2" xfId="2918" xr:uid="{13D197DA-4C24-4248-AD76-46C5437689F8}"/>
    <cellStyle name="Вывод 2 4 6 3" xfId="3522" xr:uid="{DB51036F-38A5-45F4-8289-88097C32809B}"/>
    <cellStyle name="Вывод 2 4 6 4" xfId="3918" xr:uid="{CB5D2DE1-CEBC-4A22-90CD-7F756ECEFE96}"/>
    <cellStyle name="Вывод 2 4 7" xfId="1562" xr:uid="{00000000-0005-0000-0000-00008E060000}"/>
    <cellStyle name="Вывод 2 4 7 2" xfId="3059" xr:uid="{BE1DEA63-614F-4890-AFC5-D25EE6BDA49C}"/>
    <cellStyle name="Вывод 2 4 7 3" xfId="3663" xr:uid="{580D1C5F-79F0-44F1-9A73-22AEF9241962}"/>
    <cellStyle name="Вывод 2 4 7 4" xfId="4059" xr:uid="{06DA429F-99AB-453B-8399-4A23E363A6EE}"/>
    <cellStyle name="Вывод 2 4 8" xfId="2318" xr:uid="{E90228A9-7485-4ABD-AD9A-21EBF40C0F0C}"/>
    <cellStyle name="Вывод 2 4 9" xfId="3103" xr:uid="{3B6329B9-72BA-4781-9AC8-933D81EDB450}"/>
    <cellStyle name="Вывод 2 5" xfId="739" xr:uid="{00000000-0005-0000-0000-00008F060000}"/>
    <cellStyle name="Вывод 2 5 10" xfId="3257" xr:uid="{0E1F2B92-92BE-45E5-9DBB-BC08A12ED304}"/>
    <cellStyle name="Вывод 2 5 2" xfId="1402" xr:uid="{00000000-0005-0000-0000-000090060000}"/>
    <cellStyle name="Вывод 2 5 2 2" xfId="2899" xr:uid="{7C95A174-47B2-4CBD-9D05-6CAB8CFA5084}"/>
    <cellStyle name="Вывод 2 5 2 3" xfId="3503" xr:uid="{65CE0FF2-CDE5-4905-BE40-4F3771A590B9}"/>
    <cellStyle name="Вывод 2 5 2 4" xfId="3899" xr:uid="{22D1E97E-D98C-448B-86B4-7CED8D35D61B}"/>
    <cellStyle name="Вывод 2 5 3" xfId="1380" xr:uid="{00000000-0005-0000-0000-000091060000}"/>
    <cellStyle name="Вывод 2 5 3 2" xfId="2877" xr:uid="{2BFD429A-5DB6-4AF1-9A80-1662678275D1}"/>
    <cellStyle name="Вывод 2 5 3 3" xfId="3481" xr:uid="{CE0BD2EA-600C-4182-8423-FFEE97B55DCF}"/>
    <cellStyle name="Вывод 2 5 3 4" xfId="3877" xr:uid="{CCF35BCD-F5BB-4853-820D-4CE9BCDBD25A}"/>
    <cellStyle name="Вывод 2 5 4" xfId="1086" xr:uid="{00000000-0005-0000-0000-000092060000}"/>
    <cellStyle name="Вывод 2 5 4 2" xfId="2584" xr:uid="{7C873F4A-2996-4A6C-8D6A-72838A5FF467}"/>
    <cellStyle name="Вывод 2 5 4 3" xfId="3273" xr:uid="{81957518-7360-4B61-833D-735498378E19}"/>
    <cellStyle name="Вывод 2 5 4 4" xfId="3679" xr:uid="{FC2A9E83-0ABD-4561-882B-173E1CA877CD}"/>
    <cellStyle name="Вывод 2 5 5" xfId="1352" xr:uid="{00000000-0005-0000-0000-000093060000}"/>
    <cellStyle name="Вывод 2 5 5 2" xfId="2849" xr:uid="{0E4F7427-ED24-48F6-A660-4DC9C58A4AE0}"/>
    <cellStyle name="Вывод 2 5 5 3" xfId="3473" xr:uid="{D90D65A9-34CD-4151-93BA-7FFBBBCF1478}"/>
    <cellStyle name="Вывод 2 5 5 4" xfId="3875" xr:uid="{1026D4BA-D87E-4CAE-AF71-F69E8D0F8149}"/>
    <cellStyle name="Вывод 2 5 6" xfId="1315" xr:uid="{00000000-0005-0000-0000-000094060000}"/>
    <cellStyle name="Вывод 2 5 6 2" xfId="2813" xr:uid="{D7C6FFA8-EA76-49A4-BDE8-382A4BE49DEC}"/>
    <cellStyle name="Вывод 2 5 6 3" xfId="3449" xr:uid="{4E16AB0C-1A77-4FBF-991B-E2BA65E2CA6B}"/>
    <cellStyle name="Вывод 2 5 6 4" xfId="3854" xr:uid="{B94CCE13-203E-49BB-9444-0BA4319CD1D6}"/>
    <cellStyle name="Вывод 2 5 7" xfId="1184" xr:uid="{00000000-0005-0000-0000-000095060000}"/>
    <cellStyle name="Вывод 2 5 7 2" xfId="2682" xr:uid="{6E8384E2-8124-4817-B35E-531B44BAB14F}"/>
    <cellStyle name="Вывод 2 5 7 3" xfId="3340" xr:uid="{01AE3985-C744-4935-BFC8-E0A84D80C04F}"/>
    <cellStyle name="Вывод 2 5 7 4" xfId="3745" xr:uid="{D78C93D0-ACCE-446D-9283-AB4CE15386F2}"/>
    <cellStyle name="Вывод 2 5 8" xfId="2319" xr:uid="{46474DBC-F6E8-4098-B984-6F57A69237B4}"/>
    <cellStyle name="Вывод 2 5 9" xfId="3104" xr:uid="{11B0A8F6-3BC2-4140-98F6-912D2A206B86}"/>
    <cellStyle name="Вывод 2 6" xfId="740" xr:uid="{00000000-0005-0000-0000-000096060000}"/>
    <cellStyle name="Вывод 2 6 10" xfId="2230" xr:uid="{9358272E-4E99-4DF1-A8A6-49C887A8B891}"/>
    <cellStyle name="Вывод 2 6 2" xfId="1403" xr:uid="{00000000-0005-0000-0000-000097060000}"/>
    <cellStyle name="Вывод 2 6 2 2" xfId="2900" xr:uid="{8945CFDE-1A04-456F-9D1B-6591F8172B30}"/>
    <cellStyle name="Вывод 2 6 2 3" xfId="3504" xr:uid="{4695B893-538E-4B59-AD97-22ED562EFF5E}"/>
    <cellStyle name="Вывод 2 6 2 4" xfId="3900" xr:uid="{EDCCF8F7-D61F-4A20-9CB1-8967AA037E63}"/>
    <cellStyle name="Вывод 2 6 3" xfId="924" xr:uid="{00000000-0005-0000-0000-000098060000}"/>
    <cellStyle name="Вывод 2 6 3 2" xfId="2422" xr:uid="{972283C8-3022-4078-B8D0-CD7F3DA4E6C2}"/>
    <cellStyle name="Вывод 2 6 3 3" xfId="3181" xr:uid="{97C530E2-F44A-4E14-B324-7EB2FA0CA2CB}"/>
    <cellStyle name="Вывод 2 6 3 4" xfId="2057" xr:uid="{CE423126-C788-4361-9794-1F9EF7464C5E}"/>
    <cellStyle name="Вывод 2 6 4" xfId="1084" xr:uid="{00000000-0005-0000-0000-000099060000}"/>
    <cellStyle name="Вывод 2 6 4 2" xfId="2582" xr:uid="{3D60698E-29D4-43CA-B1FE-BE2D5C48A3BA}"/>
    <cellStyle name="Вывод 2 6 4 3" xfId="3271" xr:uid="{D92E15B3-4468-4B51-95D9-BF1CF9C0C04B}"/>
    <cellStyle name="Вывод 2 6 4 4" xfId="3678" xr:uid="{9D76C9A9-02E9-4DCE-8F18-F4FEEEB705BE}"/>
    <cellStyle name="Вывод 2 6 5" xfId="1210" xr:uid="{00000000-0005-0000-0000-00009A060000}"/>
    <cellStyle name="Вывод 2 6 5 2" xfId="2708" xr:uid="{B5FF14B8-4417-48F7-BA98-C27E7C30D9B8}"/>
    <cellStyle name="Вывод 2 6 5 3" xfId="3357" xr:uid="{799A0119-6766-4B50-B48E-BD6DDF2906FA}"/>
    <cellStyle name="Вывод 2 6 5 4" xfId="3762" xr:uid="{6C893AE8-A751-4CBE-BDCF-0120B4B8D7AE}"/>
    <cellStyle name="Вывод 2 6 6" xfId="1422" xr:uid="{00000000-0005-0000-0000-00009B060000}"/>
    <cellStyle name="Вывод 2 6 6 2" xfId="2919" xr:uid="{CEA0C57B-57B7-4216-831D-D363D618C7BB}"/>
    <cellStyle name="Вывод 2 6 6 3" xfId="3523" xr:uid="{3E1FB724-429A-4F45-A4F7-AC8AFD416693}"/>
    <cellStyle name="Вывод 2 6 6 4" xfId="3919" xr:uid="{25044BFD-7A2D-421A-B603-474F45398538}"/>
    <cellStyle name="Вывод 2 6 7" xfId="1186" xr:uid="{00000000-0005-0000-0000-00009C060000}"/>
    <cellStyle name="Вывод 2 6 7 2" xfId="2684" xr:uid="{BC85A09F-4D9D-43B5-A78B-3FC8051DF9B2}"/>
    <cellStyle name="Вывод 2 6 7 3" xfId="3342" xr:uid="{222E76E3-3D76-4E74-86AB-9B870623FD65}"/>
    <cellStyle name="Вывод 2 6 7 4" xfId="3747" xr:uid="{B40BB7EB-7D1A-44A8-B355-470ABCFC2504}"/>
    <cellStyle name="Вывод 2 6 8" xfId="2320" xr:uid="{7C2706B4-3F6F-48D6-8223-F76A39BF2C59}"/>
    <cellStyle name="Вывод 2 6 9" xfId="3105" xr:uid="{69494CC3-AFA9-4BDA-B282-B94BFB9B4BED}"/>
    <cellStyle name="Вывод 2 7" xfId="1398" xr:uid="{00000000-0005-0000-0000-00009D060000}"/>
    <cellStyle name="Вывод 2 7 2" xfId="2895" xr:uid="{6A75665C-51CF-4C64-BD47-553B6F2DC9AD}"/>
    <cellStyle name="Вывод 2 7 3" xfId="3499" xr:uid="{2630B42E-8B16-46FE-8EE8-35E2DD0A9B94}"/>
    <cellStyle name="Вывод 2 7 4" xfId="3895" xr:uid="{DBC66BDF-5282-4019-B2BA-7A744424981E}"/>
    <cellStyle name="Вывод 2 8" xfId="1250" xr:uid="{00000000-0005-0000-0000-00009E060000}"/>
    <cellStyle name="Вывод 2 8 2" xfId="2748" xr:uid="{BAC17F9C-1B17-447A-8FA4-F6B60D5EEF8B}"/>
    <cellStyle name="Вывод 2 8 3" xfId="3386" xr:uid="{82C00B76-CDF4-41FC-9BF6-03083898567A}"/>
    <cellStyle name="Вывод 2 8 4" xfId="3791" xr:uid="{946E1C2C-77FB-4045-B448-83131A283674}"/>
    <cellStyle name="Вывод 2 9" xfId="1313" xr:uid="{00000000-0005-0000-0000-00009F060000}"/>
    <cellStyle name="Вывод 2 9 2" xfId="2811" xr:uid="{D63B17C6-5949-4D98-9332-1C4BF525C850}"/>
    <cellStyle name="Вывод 2 9 3" xfId="3447" xr:uid="{D652A153-551B-4A8A-842D-8A4BB5D1A8B4}"/>
    <cellStyle name="Вывод 2 9 4" xfId="3852" xr:uid="{EBC08003-4A52-48E5-A1B4-115AD63C889D}"/>
    <cellStyle name="Вывод 3" xfId="741" xr:uid="{00000000-0005-0000-0000-0000A0060000}"/>
    <cellStyle name="Вывод 3 10" xfId="3077" xr:uid="{3E6B797C-4FED-47FB-B862-B9FC948C5FE9}"/>
    <cellStyle name="Вывод 3 2" xfId="1404" xr:uid="{00000000-0005-0000-0000-0000A1060000}"/>
    <cellStyle name="Вывод 3 2 2" xfId="2901" xr:uid="{77E93271-AF76-4367-88C0-16906923BC20}"/>
    <cellStyle name="Вывод 3 2 3" xfId="3505" xr:uid="{24498368-99DD-44A7-9915-0B0A7750B104}"/>
    <cellStyle name="Вывод 3 2 4" xfId="3901" xr:uid="{E264DF01-99E4-411F-B8F1-FB1A822DB80F}"/>
    <cellStyle name="Вывод 3 3" xfId="1253" xr:uid="{00000000-0005-0000-0000-0000A2060000}"/>
    <cellStyle name="Вывод 3 3 2" xfId="2751" xr:uid="{9FCC72BF-AF0B-4639-A6CC-EECE02487FD2}"/>
    <cellStyle name="Вывод 3 3 3" xfId="3389" xr:uid="{BF14FFD0-FAE9-41AE-A669-E3913B663251}"/>
    <cellStyle name="Вывод 3 3 4" xfId="3794" xr:uid="{8FF859C5-C428-466D-9C7E-EF96DD4EBDE4}"/>
    <cellStyle name="Вывод 3 4" xfId="1081" xr:uid="{00000000-0005-0000-0000-0000A3060000}"/>
    <cellStyle name="Вывод 3 4 2" xfId="2579" xr:uid="{1F48E850-F421-4E03-A5F3-56FC37604308}"/>
    <cellStyle name="Вывод 3 4 3" xfId="3270" xr:uid="{CD9C148E-70D4-4AA3-9D94-9662855A0CEB}"/>
    <cellStyle name="Вывод 3 4 4" xfId="3677" xr:uid="{C68C3D8B-012F-4904-ABEB-29FE07F3F68B}"/>
    <cellStyle name="Вывод 3 5" xfId="1354" xr:uid="{00000000-0005-0000-0000-0000A4060000}"/>
    <cellStyle name="Вывод 3 5 2" xfId="2851" xr:uid="{255428CA-5EC9-4E6F-8038-E1B1FA2375BD}"/>
    <cellStyle name="Вывод 3 5 3" xfId="3474" xr:uid="{F6BC8AC1-6D0B-407D-AF46-840DFEFB82E2}"/>
    <cellStyle name="Вывод 3 5 4" xfId="3876" xr:uid="{5690AD10-079C-4E55-9E8D-A6982FB99CB0}"/>
    <cellStyle name="Вывод 3 6" xfId="1044" xr:uid="{00000000-0005-0000-0000-0000A5060000}"/>
    <cellStyle name="Вывод 3 6 2" xfId="2542" xr:uid="{6C3A60BE-FCF6-4ADA-A77F-32ECF2EA6EE8}"/>
    <cellStyle name="Вывод 3 6 3" xfId="3240" xr:uid="{59EE8115-8C39-4E55-A14A-F3B43DFA5E96}"/>
    <cellStyle name="Вывод 3 6 4" xfId="3466" xr:uid="{F6DB9640-98A3-49DF-B405-59631A3C9328}"/>
    <cellStyle name="Вывод 3 7" xfId="916" xr:uid="{00000000-0005-0000-0000-0000A6060000}"/>
    <cellStyle name="Вывод 3 7 2" xfId="2414" xr:uid="{0655174D-1842-4ED7-89E1-455576CD5ABC}"/>
    <cellStyle name="Вывод 3 7 3" xfId="3176" xr:uid="{D5056140-4AFB-4003-9B6D-F9DAE3B4F03D}"/>
    <cellStyle name="Вывод 3 7 4" xfId="3225" xr:uid="{53652EA9-E57C-4E65-B75A-D922D7690980}"/>
    <cellStyle name="Вывод 3 8" xfId="2321" xr:uid="{7189CFF0-A4E9-446C-98B1-1E7CF7249677}"/>
    <cellStyle name="Вывод 3 9" xfId="3106" xr:uid="{E47B3F3F-26D6-422A-97DD-4C2AA85F3D8D}"/>
    <cellStyle name="Вывод 4" xfId="742" xr:uid="{00000000-0005-0000-0000-0000A7060000}"/>
    <cellStyle name="Вывод 4 10" xfId="3255" xr:uid="{8034F4EB-DF19-440A-AF53-04538016818A}"/>
    <cellStyle name="Вывод 4 2" xfId="1405" xr:uid="{00000000-0005-0000-0000-0000A8060000}"/>
    <cellStyle name="Вывод 4 2 2" xfId="2902" xr:uid="{137BA274-C066-42E2-ADD4-D5F80493655A}"/>
    <cellStyle name="Вывод 4 2 3" xfId="3506" xr:uid="{113C44CF-37F0-4525-B064-9FD5AC164F0E}"/>
    <cellStyle name="Вывод 4 2 4" xfId="3902" xr:uid="{45242344-61AA-473B-8A86-1F1E559DF587}"/>
    <cellStyle name="Вывод 4 3" xfId="1483" xr:uid="{00000000-0005-0000-0000-0000A9060000}"/>
    <cellStyle name="Вывод 4 3 2" xfId="2980" xr:uid="{F9E7BD38-358F-4966-A5F1-F501013458FC}"/>
    <cellStyle name="Вывод 4 3 3" xfId="3584" xr:uid="{8657A6D4-F44C-457F-83EC-E9474DD2BB3F}"/>
    <cellStyle name="Вывод 4 3 4" xfId="3980" xr:uid="{6940686F-640F-4398-85BF-FC458F2E87A3}"/>
    <cellStyle name="Вывод 4 4" xfId="1518" xr:uid="{00000000-0005-0000-0000-0000AA060000}"/>
    <cellStyle name="Вывод 4 4 2" xfId="3015" xr:uid="{36090698-595C-42B3-A74C-376F5A6A05EC}"/>
    <cellStyle name="Вывод 4 4 3" xfId="3619" xr:uid="{288A674D-45D6-40A1-B617-118B9E408062}"/>
    <cellStyle name="Вывод 4 4 4" xfId="4015" xr:uid="{26E5AF7D-1FA4-4DE4-968E-604F83157A5B}"/>
    <cellStyle name="Вывод 4 5" xfId="1209" xr:uid="{00000000-0005-0000-0000-0000AB060000}"/>
    <cellStyle name="Вывод 4 5 2" xfId="2707" xr:uid="{BC1AF282-D2B9-4B75-8B60-AB8A1507EAAC}"/>
    <cellStyle name="Вывод 4 5 3" xfId="3356" xr:uid="{E0F88300-0F8D-4D14-AB21-969B4F228520}"/>
    <cellStyle name="Вывод 4 5 4" xfId="3761" xr:uid="{A3C7CFE5-78F7-4C5A-8282-9BCC0DA8347C}"/>
    <cellStyle name="Вывод 4 6" xfId="1543" xr:uid="{00000000-0005-0000-0000-0000AC060000}"/>
    <cellStyle name="Вывод 4 6 2" xfId="3040" xr:uid="{7F98AD0B-41CD-44A1-AC50-E6C08B7C6432}"/>
    <cellStyle name="Вывод 4 6 3" xfId="3644" xr:uid="{5FEB6A62-8D8C-48BB-B705-B7BAA594233C}"/>
    <cellStyle name="Вывод 4 6 4" xfId="4040" xr:uid="{11627C96-7897-4C8D-92FB-4EF115FFDDD6}"/>
    <cellStyle name="Вывод 4 7" xfId="1113" xr:uid="{00000000-0005-0000-0000-0000AD060000}"/>
    <cellStyle name="Вывод 4 7 2" xfId="2611" xr:uid="{EDC1F9EE-47F6-457E-A115-D2D5945C3DE2}"/>
    <cellStyle name="Вывод 4 7 3" xfId="3286" xr:uid="{851AFF6D-1B14-4F4E-A348-FBBF5976C652}"/>
    <cellStyle name="Вывод 4 7 4" xfId="3691" xr:uid="{690BA49C-F90D-4F01-9DAE-EF04ADAAADA4}"/>
    <cellStyle name="Вывод 4 8" xfId="2322" xr:uid="{3911BE4C-7D37-4A40-8A90-0331C1E00FE9}"/>
    <cellStyle name="Вывод 4 9" xfId="3107" xr:uid="{E8300E06-BDEC-4A9D-A7C1-9B9785EE2FED}"/>
    <cellStyle name="Вывод 5" xfId="743" xr:uid="{00000000-0005-0000-0000-0000AE060000}"/>
    <cellStyle name="Вывод 5 10" xfId="2231" xr:uid="{AE7FA548-A251-4A2D-BE7A-C9F5AA6011A4}"/>
    <cellStyle name="Вывод 5 2" xfId="1406" xr:uid="{00000000-0005-0000-0000-0000AF060000}"/>
    <cellStyle name="Вывод 5 2 2" xfId="2903" xr:uid="{2B429F29-9DEB-443F-AB94-CC449BF6B112}"/>
    <cellStyle name="Вывод 5 2 3" xfId="3507" xr:uid="{90F76FB4-B470-4E50-9B2C-3D0A50DC4918}"/>
    <cellStyle name="Вывод 5 2 4" xfId="3903" xr:uid="{02D95060-BB27-487F-8DB4-5F87C59152DF}"/>
    <cellStyle name="Вывод 5 3" xfId="1351" xr:uid="{00000000-0005-0000-0000-0000B0060000}"/>
    <cellStyle name="Вывод 5 3 2" xfId="2848" xr:uid="{2232F289-8BBD-4BA7-AB6E-B2095048257D}"/>
    <cellStyle name="Вывод 5 3 3" xfId="3472" xr:uid="{B3B63EF3-75C5-464D-BE46-D006393F2503}"/>
    <cellStyle name="Вывод 5 3 4" xfId="3874" xr:uid="{7F9E0B68-59DF-4D0C-9C78-E6E86CD7CDD8}"/>
    <cellStyle name="Вывод 5 4" xfId="1079" xr:uid="{00000000-0005-0000-0000-0000B1060000}"/>
    <cellStyle name="Вывод 5 4 2" xfId="2577" xr:uid="{D97E19A4-8D16-42FB-9F98-535F6E943B9A}"/>
    <cellStyle name="Вывод 5 4 3" xfId="3268" xr:uid="{DFF90929-A871-4668-94C0-B71A1616449E}"/>
    <cellStyle name="Вывод 5 4 4" xfId="3675" xr:uid="{EA739C6B-5C11-4BAD-A14D-B0EBE114C49B}"/>
    <cellStyle name="Вывод 5 5" xfId="1536" xr:uid="{00000000-0005-0000-0000-0000B2060000}"/>
    <cellStyle name="Вывод 5 5 2" xfId="3033" xr:uid="{970DBE9B-9EB6-459B-A62E-558A0CD958CC}"/>
    <cellStyle name="Вывод 5 5 3" xfId="3637" xr:uid="{7F906023-2DD1-4254-B89C-B486DB21E31E}"/>
    <cellStyle name="Вывод 5 5 4" xfId="4033" xr:uid="{59B6C795-FC41-433C-918B-B4DD53EECE1A}"/>
    <cellStyle name="Вывод 5 6" xfId="1291" xr:uid="{00000000-0005-0000-0000-0000B3060000}"/>
    <cellStyle name="Вывод 5 6 2" xfId="2789" xr:uid="{D944B1DF-96C3-4494-B68D-336F14138E31}"/>
    <cellStyle name="Вывод 5 6 3" xfId="3427" xr:uid="{D86D2F2E-F5DA-4B0D-8353-3515E65E4939}"/>
    <cellStyle name="Вывод 5 6 4" xfId="3832" xr:uid="{7A2A9A67-7089-4F2F-A081-C8CF127EA541}"/>
    <cellStyle name="Вывод 5 7" xfId="1557" xr:uid="{00000000-0005-0000-0000-0000B4060000}"/>
    <cellStyle name="Вывод 5 7 2" xfId="3054" xr:uid="{7B5A537B-DF3F-45DD-84E4-D1A076E1F3A8}"/>
    <cellStyle name="Вывод 5 7 3" xfId="3658" xr:uid="{BF55D8DD-9825-46F2-A0CE-46158989C720}"/>
    <cellStyle name="Вывод 5 7 4" xfId="4054" xr:uid="{D0298EDE-9A60-460C-A1CC-8CEA5F82E60B}"/>
    <cellStyle name="Вывод 5 8" xfId="2323" xr:uid="{63DB215E-F4FC-4E04-9A94-446090E2A832}"/>
    <cellStyle name="Вывод 5 9" xfId="3108" xr:uid="{44433BBE-708F-4E5B-83A6-1E0EB66B5DFF}"/>
    <cellStyle name="Вывод 6" xfId="744" xr:uid="{00000000-0005-0000-0000-0000B5060000}"/>
    <cellStyle name="Вывод 6 10" xfId="3254" xr:uid="{8B9521D5-2F33-4D0F-8E9C-8C241FA5E23C}"/>
    <cellStyle name="Вывод 6 2" xfId="1407" xr:uid="{00000000-0005-0000-0000-0000B6060000}"/>
    <cellStyle name="Вывод 6 2 2" xfId="2904" xr:uid="{58042C56-30AF-46A4-9016-9A2F78981BA4}"/>
    <cellStyle name="Вывод 6 2 3" xfId="3508" xr:uid="{6052D04C-F945-4B9B-9DFA-1E4FB89DF19B}"/>
    <cellStyle name="Вывод 6 2 4" xfId="3904" xr:uid="{4905BE34-5AEE-4D44-8720-40C48F672F43}"/>
    <cellStyle name="Вывод 6 3" xfId="1254" xr:uid="{00000000-0005-0000-0000-0000B7060000}"/>
    <cellStyle name="Вывод 6 3 2" xfId="2752" xr:uid="{27CB035F-6692-4878-96C7-AEFA5C95EA4B}"/>
    <cellStyle name="Вывод 6 3 3" xfId="3390" xr:uid="{543C60F9-9959-4125-8CDC-6052348A2E8D}"/>
    <cellStyle name="Вывод 6 3 4" xfId="3795" xr:uid="{7874460B-9B77-4575-A144-5149E9FA8F26}"/>
    <cellStyle name="Вывод 6 4" xfId="1088" xr:uid="{00000000-0005-0000-0000-0000B8060000}"/>
    <cellStyle name="Вывод 6 4 2" xfId="2586" xr:uid="{2417A6E0-CE2C-49E8-9F5F-B9CB90C7A05D}"/>
    <cellStyle name="Вывод 6 4 3" xfId="3275" xr:uid="{62A1604C-1199-4FD7-9612-0A34508C7CBD}"/>
    <cellStyle name="Вывод 6 4 4" xfId="3681" xr:uid="{BEE5FB02-20FE-40AD-930B-7A0C6DB8DB7C}"/>
    <cellStyle name="Вывод 6 5" xfId="911" xr:uid="{00000000-0005-0000-0000-0000B9060000}"/>
    <cellStyle name="Вывод 6 5 2" xfId="2409" xr:uid="{91D2BC2E-8FA0-4430-BF9B-01285A30B9EB}"/>
    <cellStyle name="Вывод 6 5 3" xfId="3172" xr:uid="{209BE412-F99C-4D06-A789-60E4422AEC22}"/>
    <cellStyle name="Вывод 6 5 4" xfId="3227" xr:uid="{DEC1EDB7-C96F-444F-84C5-A74D37AE25D1}"/>
    <cellStyle name="Вывод 6 6" xfId="1492" xr:uid="{00000000-0005-0000-0000-0000BA060000}"/>
    <cellStyle name="Вывод 6 6 2" xfId="2989" xr:uid="{1C026C01-9295-42A9-9CB0-024B7F665E33}"/>
    <cellStyle name="Вывод 6 6 3" xfId="3593" xr:uid="{846AC088-3791-4C9E-BEF2-E5BAA87AFD47}"/>
    <cellStyle name="Вывод 6 6 4" xfId="3989" xr:uid="{34C3F78A-64FD-45BC-96EF-D1EA064D3ADC}"/>
    <cellStyle name="Вывод 6 7" xfId="1114" xr:uid="{00000000-0005-0000-0000-0000BB060000}"/>
    <cellStyle name="Вывод 6 7 2" xfId="2612" xr:uid="{F1761FA4-A5B3-4BE8-BEAA-83DAFBA6EADC}"/>
    <cellStyle name="Вывод 6 7 3" xfId="3287" xr:uid="{A825E464-E5D4-4A15-8A99-0A434DC88300}"/>
    <cellStyle name="Вывод 6 7 4" xfId="3692" xr:uid="{E8FC3246-012D-47A8-BD6C-6115B50AE176}"/>
    <cellStyle name="Вывод 6 8" xfId="2324" xr:uid="{2000AFF6-7251-43A9-9BAF-21BA47357AF3}"/>
    <cellStyle name="Вывод 6 9" xfId="3109" xr:uid="{4F8F1B53-AFB2-4CB0-992D-947359AC456E}"/>
    <cellStyle name="Вывод 7" xfId="745" xr:uid="{00000000-0005-0000-0000-0000BC060000}"/>
    <cellStyle name="Вывод 7 10" xfId="2233" xr:uid="{7E00FFA2-3BB3-4AC3-A06A-B6D1E742B233}"/>
    <cellStyle name="Вывод 7 2" xfId="1408" xr:uid="{00000000-0005-0000-0000-0000BD060000}"/>
    <cellStyle name="Вывод 7 2 2" xfId="2905" xr:uid="{5E6880B7-91FE-4767-B1B3-CD98707ECF6F}"/>
    <cellStyle name="Вывод 7 2 3" xfId="3509" xr:uid="{20FEDEC2-DE69-4BFE-8067-DB57791C896B}"/>
    <cellStyle name="Вывод 7 2 4" xfId="3905" xr:uid="{C4F6B6AB-8F71-4F9A-8978-5202CDC10270}"/>
    <cellStyle name="Вывод 7 3" xfId="1255" xr:uid="{00000000-0005-0000-0000-0000BE060000}"/>
    <cellStyle name="Вывод 7 3 2" xfId="2753" xr:uid="{3D36E9B3-3AE5-4F03-AECC-14FCABF20730}"/>
    <cellStyle name="Вывод 7 3 3" xfId="3391" xr:uid="{91B65F42-1FD1-4651-8A6B-9FF9146D5746}"/>
    <cellStyle name="Вывод 7 3 4" xfId="3796" xr:uid="{163F3EEE-EE33-448A-86F0-AE30FC52BFE0}"/>
    <cellStyle name="Вывод 7 4" xfId="1293" xr:uid="{00000000-0005-0000-0000-0000BF060000}"/>
    <cellStyle name="Вывод 7 4 2" xfId="2791" xr:uid="{FC2D613B-14B5-415A-9089-5E5E27FB7303}"/>
    <cellStyle name="Вывод 7 4 3" xfId="3429" xr:uid="{4D29FF0C-B7D6-432D-BF33-C3101E8A0E4C}"/>
    <cellStyle name="Вывод 7 4 4" xfId="3834" xr:uid="{64A0B51F-43A0-40B6-8FE3-E1668EDA61C9}"/>
    <cellStyle name="Вывод 7 5" xfId="1208" xr:uid="{00000000-0005-0000-0000-0000C0060000}"/>
    <cellStyle name="Вывод 7 5 2" xfId="2706" xr:uid="{3C20995D-3549-440A-B6A4-CF593610011C}"/>
    <cellStyle name="Вывод 7 5 3" xfId="3355" xr:uid="{065E55AF-1D98-4940-8241-DB41577D002E}"/>
    <cellStyle name="Вывод 7 5 4" xfId="3760" xr:uid="{B09727E1-C918-49EC-AB26-2B0E356DA838}"/>
    <cellStyle name="Вывод 7 6" xfId="1500" xr:uid="{00000000-0005-0000-0000-0000C1060000}"/>
    <cellStyle name="Вывод 7 6 2" xfId="2997" xr:uid="{63EE3448-454C-46B0-8273-4A6DDD9A5D32}"/>
    <cellStyle name="Вывод 7 6 3" xfId="3601" xr:uid="{936B6F5A-79EC-4C6F-BA76-EBD4B097641A}"/>
    <cellStyle name="Вывод 7 6 4" xfId="3997" xr:uid="{E4F682B7-85B5-4BB2-AA02-B434073F42E2}"/>
    <cellStyle name="Вывод 7 7" xfId="1299" xr:uid="{00000000-0005-0000-0000-0000C2060000}"/>
    <cellStyle name="Вывод 7 7 2" xfId="2797" xr:uid="{123E7FF7-76C3-40CA-953B-18B1DB9CD363}"/>
    <cellStyle name="Вывод 7 7 3" xfId="3435" xr:uid="{280A29CD-9737-4948-A064-787B7CF831DC}"/>
    <cellStyle name="Вывод 7 7 4" xfId="3840" xr:uid="{FBBF4500-D7CD-4DCA-B452-6A02FE61A850}"/>
    <cellStyle name="Вывод 7 8" xfId="2325" xr:uid="{8EE3481C-3F48-486B-A487-5F6E26F8DA16}"/>
    <cellStyle name="Вывод 7 9" xfId="3110" xr:uid="{7F8DDF35-7C5D-4092-9F27-7A25301FB833}"/>
    <cellStyle name="Вывод 8" xfId="1397" xr:uid="{00000000-0005-0000-0000-0000C3060000}"/>
    <cellStyle name="Вывод 8 2" xfId="2894" xr:uid="{62964A24-8B9B-42A0-ACF4-EA10BF26B2FD}"/>
    <cellStyle name="Вывод 8 3" xfId="3498" xr:uid="{F29B6EEB-9A5E-4010-99BF-B237DFC87413}"/>
    <cellStyle name="Вывод 8 4" xfId="3894" xr:uid="{99550832-6142-4828-811A-BADEB197487A}"/>
    <cellStyle name="Вывод 9" xfId="1249" xr:uid="{00000000-0005-0000-0000-0000C4060000}"/>
    <cellStyle name="Вывод 9 2" xfId="2747" xr:uid="{BE5F191B-5B91-4479-A9F6-06D608DA5C3C}"/>
    <cellStyle name="Вывод 9 3" xfId="3385" xr:uid="{BAFAA442-C50A-461E-9917-1FD2BFEB1ADD}"/>
    <cellStyle name="Вывод 9 4" xfId="3790" xr:uid="{885AAD5A-1F14-4F2F-8BC6-18A5651974CE}"/>
    <cellStyle name="Вычисление" xfId="746" xr:uid="{00000000-0005-0000-0000-0000C5060000}"/>
    <cellStyle name="Вычисление 10" xfId="934" xr:uid="{00000000-0005-0000-0000-0000C6060000}"/>
    <cellStyle name="Вычисление 10 2" xfId="2432" xr:uid="{83B8BA13-19A2-487A-9125-979FE982C7F8}"/>
    <cellStyle name="Вычисление 10 3" xfId="3191" xr:uid="{89E02365-9C16-484E-87A6-3FB440A089DA}"/>
    <cellStyle name="Вычисление 10 4" xfId="2271" xr:uid="{5F500CF4-09BB-485A-8D20-9862AE3F83B8}"/>
    <cellStyle name="Вычисление 11" xfId="987" xr:uid="{00000000-0005-0000-0000-0000C7060000}"/>
    <cellStyle name="Вычисление 11 2" xfId="2485" xr:uid="{338DA71C-4E42-42DF-83B1-CF39AD9CC66A}"/>
    <cellStyle name="Вычисление 11 3" xfId="3212" xr:uid="{D6E5F818-1750-4972-95EB-70A3098A828B}"/>
    <cellStyle name="Вычисление 11 4" xfId="3211" xr:uid="{C0D0C435-5B8E-4E66-9109-2FD39D82FC84}"/>
    <cellStyle name="Вычисление 12" xfId="1512" xr:uid="{00000000-0005-0000-0000-0000C8060000}"/>
    <cellStyle name="Вычисление 12 2" xfId="3009" xr:uid="{B5370F59-6D6B-4539-9FAA-A2B06BD26EA9}"/>
    <cellStyle name="Вычисление 12 3" xfId="3613" xr:uid="{DDF3500D-D10A-42D7-B69F-B6C6A19DF959}"/>
    <cellStyle name="Вычисление 12 4" xfId="4009" xr:uid="{0EF585E1-36AE-47FE-BAB5-CCD71B2DD625}"/>
    <cellStyle name="Вычисление 13" xfId="1494" xr:uid="{00000000-0005-0000-0000-0000C9060000}"/>
    <cellStyle name="Вычисление 13 2" xfId="2991" xr:uid="{F2657529-D4AF-4BFE-A0ED-C11455B21A85}"/>
    <cellStyle name="Вычисление 13 3" xfId="3595" xr:uid="{A5A37968-0DB1-4696-9FC6-EEFBD138E74A}"/>
    <cellStyle name="Вычисление 13 4" xfId="3991" xr:uid="{4CE943F7-051C-46A7-816A-B6CA9C6E698C}"/>
    <cellStyle name="Вычисление 2" xfId="747" xr:uid="{00000000-0005-0000-0000-0000CA060000}"/>
    <cellStyle name="Вычисление 2 10" xfId="1300" xr:uid="{00000000-0005-0000-0000-0000CB060000}"/>
    <cellStyle name="Вычисление 2 10 2" xfId="2798" xr:uid="{CA850514-914E-4DAC-81C6-32C53A4E57C5}"/>
    <cellStyle name="Вычисление 2 10 3" xfId="3436" xr:uid="{63914400-78ED-4FF7-B4BC-5DE73AD8D769}"/>
    <cellStyle name="Вычисление 2 10 4" xfId="3841" xr:uid="{172FA384-3AF9-4BAF-B0B9-C7917E1BD9C6}"/>
    <cellStyle name="Вычисление 2 11" xfId="1136" xr:uid="{00000000-0005-0000-0000-0000CC060000}"/>
    <cellStyle name="Вычисление 2 11 2" xfId="2634" xr:uid="{2477A3C3-B986-43A4-990D-31467D81F604}"/>
    <cellStyle name="Вычисление 2 11 3" xfId="3309" xr:uid="{E667C7C9-81C8-47DE-B818-6EF49A6D6035}"/>
    <cellStyle name="Вычисление 2 11 4" xfId="3714" xr:uid="{2591C7AA-A731-4E01-89F3-04C5D2DA394E}"/>
    <cellStyle name="Вычисление 2 12" xfId="1526" xr:uid="{00000000-0005-0000-0000-0000CD060000}"/>
    <cellStyle name="Вычисление 2 12 2" xfId="3023" xr:uid="{73CF9747-68B7-4A75-93DB-8695E06AC235}"/>
    <cellStyle name="Вычисление 2 12 3" xfId="3627" xr:uid="{9B200829-8058-4AB1-864B-9DB278D5E961}"/>
    <cellStyle name="Вычисление 2 12 4" xfId="4023" xr:uid="{2D5D193B-4764-4DFB-A174-7E8AC9B04BD2}"/>
    <cellStyle name="Вычисление 2 13" xfId="2327" xr:uid="{7EE68A9C-B522-4043-93C3-CA084AB7B95C}"/>
    <cellStyle name="Вычисление 2 14" xfId="3112" xr:uid="{B4A5A4B1-4840-4686-B799-C72465BA5B12}"/>
    <cellStyle name="Вычисление 2 15" xfId="3253" xr:uid="{A05A9C07-6936-441A-8F58-DE9B9EB1B7D4}"/>
    <cellStyle name="Вычисление 2 2" xfId="748" xr:uid="{00000000-0005-0000-0000-0000CE060000}"/>
    <cellStyle name="Вычисление 2 2 10" xfId="2235" xr:uid="{DB71F32E-7872-4CBE-BD6F-E7725C390854}"/>
    <cellStyle name="Вычисление 2 2 2" xfId="1411" xr:uid="{00000000-0005-0000-0000-0000CF060000}"/>
    <cellStyle name="Вычисление 2 2 2 2" xfId="2908" xr:uid="{94C7DBE9-74D1-4FD5-82C5-5F2EAAD79D50}"/>
    <cellStyle name="Вычисление 2 2 2 3" xfId="3512" xr:uid="{8510EE0C-36B8-47A4-9615-321A2FC8D8C6}"/>
    <cellStyle name="Вычисление 2 2 2 4" xfId="3908" xr:uid="{B9893E3D-6238-4BF6-A213-BF74A093A843}"/>
    <cellStyle name="Вычисление 2 2 3" xfId="1305" xr:uid="{00000000-0005-0000-0000-0000D0060000}"/>
    <cellStyle name="Вычисление 2 2 3 2" xfId="2803" xr:uid="{1B7FACBE-D5B7-48B6-B7A2-C3632C32E31A}"/>
    <cellStyle name="Вычисление 2 2 3 3" xfId="3439" xr:uid="{AAFF9727-E27B-401A-93A3-8EA83A16F234}"/>
    <cellStyle name="Вычисление 2 2 3 4" xfId="3844" xr:uid="{BF93995B-5AEF-4679-8803-FA855B6FFB27}"/>
    <cellStyle name="Вычисление 2 2 4" xfId="1437" xr:uid="{00000000-0005-0000-0000-0000D1060000}"/>
    <cellStyle name="Вычисление 2 2 4 2" xfId="2934" xr:uid="{8EFE4C5A-8676-4053-B3C1-2A24E313852A}"/>
    <cellStyle name="Вычисление 2 2 4 3" xfId="3538" xr:uid="{D8325F95-5498-40D2-BFF5-AD0BF2A36F1D}"/>
    <cellStyle name="Вычисление 2 2 4 4" xfId="3934" xr:uid="{C9BE75CC-0C59-46B0-9314-8C0E847222A0}"/>
    <cellStyle name="Вычисление 2 2 5" xfId="1441" xr:uid="{00000000-0005-0000-0000-0000D2060000}"/>
    <cellStyle name="Вычисление 2 2 5 2" xfId="2938" xr:uid="{DCD02CCD-4FE0-4DFA-B071-42DD43672467}"/>
    <cellStyle name="Вычисление 2 2 5 3" xfId="3542" xr:uid="{EDFE6A01-9081-4FDE-900E-A8686790AB25}"/>
    <cellStyle name="Вычисление 2 2 5 4" xfId="3938" xr:uid="{2F9064D7-754A-4FE2-AF75-5895FDF0E1D0}"/>
    <cellStyle name="Вычисление 2 2 6" xfId="1135" xr:uid="{00000000-0005-0000-0000-0000D3060000}"/>
    <cellStyle name="Вычисление 2 2 6 2" xfId="2633" xr:uid="{A9D65A89-EE44-4223-9DEA-36328419E0E3}"/>
    <cellStyle name="Вычисление 2 2 6 3" xfId="3308" xr:uid="{7D43538D-64FD-479E-A483-5EAE02ECBF70}"/>
    <cellStyle name="Вычисление 2 2 6 4" xfId="3713" xr:uid="{C8EFB53D-4046-4581-82E0-26DCE185E67D}"/>
    <cellStyle name="Вычисление 2 2 7" xfId="937" xr:uid="{00000000-0005-0000-0000-0000D4060000}"/>
    <cellStyle name="Вычисление 2 2 7 2" xfId="2435" xr:uid="{B171C973-EBCA-488D-9585-F85B5D5F30DF}"/>
    <cellStyle name="Вычисление 2 2 7 3" xfId="3194" xr:uid="{E7DA929E-5D73-45A9-8295-F39B75FCE051}"/>
    <cellStyle name="Вычисление 2 2 7 4" xfId="2273" xr:uid="{AD2F80E6-D30F-4B89-A82A-1AD967B6A991}"/>
    <cellStyle name="Вычисление 2 2 8" xfId="2328" xr:uid="{0ED1AF64-3456-4DA1-BC05-CBC6455860F2}"/>
    <cellStyle name="Вычисление 2 2 9" xfId="3113" xr:uid="{01DBB579-9BFC-44B5-91A5-885881884648}"/>
    <cellStyle name="Вычисление 2 3" xfId="749" xr:uid="{00000000-0005-0000-0000-0000D5060000}"/>
    <cellStyle name="Вычисление 2 3 10" xfId="3252" xr:uid="{D1261E98-40F2-4CC3-AFAF-A768843AE628}"/>
    <cellStyle name="Вычисление 2 3 2" xfId="1412" xr:uid="{00000000-0005-0000-0000-0000D6060000}"/>
    <cellStyle name="Вычисление 2 3 2 2" xfId="2909" xr:uid="{5C229795-8F91-4ACF-9BB5-C60948019240}"/>
    <cellStyle name="Вычисление 2 3 2 3" xfId="3513" xr:uid="{1133D3A7-D022-483C-B2E4-65E16743CC16}"/>
    <cellStyle name="Вычисление 2 3 2 4" xfId="3909" xr:uid="{73DCEEBF-B8E9-40AD-9880-C0D23073CAA5}"/>
    <cellStyle name="Вычисление 2 3 3" xfId="1476" xr:uid="{00000000-0005-0000-0000-0000D7060000}"/>
    <cellStyle name="Вычисление 2 3 3 2" xfId="2973" xr:uid="{0E92D813-7B9E-4A13-95D3-0C88B567CD53}"/>
    <cellStyle name="Вычисление 2 3 3 3" xfId="3577" xr:uid="{5ADB3A64-BD3A-4B10-B9EF-ED8671D50B15}"/>
    <cellStyle name="Вычисление 2 3 3 4" xfId="3973" xr:uid="{CB20E816-2E4E-4F9A-B149-470DCE67A077}"/>
    <cellStyle name="Вычисление 2 3 4" xfId="1511" xr:uid="{00000000-0005-0000-0000-0000D8060000}"/>
    <cellStyle name="Вычисление 2 3 4 2" xfId="3008" xr:uid="{E06B5158-71C8-48B7-B466-72478E193DE9}"/>
    <cellStyle name="Вычисление 2 3 4 3" xfId="3612" xr:uid="{BBDB921F-0FC0-4D6E-A37F-A9263A5D0A86}"/>
    <cellStyle name="Вычисление 2 3 4 4" xfId="4008" xr:uid="{6E4F5926-1FE0-4BDC-8674-ED77FBB87A5C}"/>
    <cellStyle name="Вычисление 2 3 5" xfId="1273" xr:uid="{00000000-0005-0000-0000-0000D9060000}"/>
    <cellStyle name="Вычисление 2 3 5 2" xfId="2771" xr:uid="{6EB6BFEA-C2AB-49EC-8D1F-605B1C911AB7}"/>
    <cellStyle name="Вычисление 2 3 5 3" xfId="3409" xr:uid="{BEFB9044-17AF-4636-BBDC-6862F4D15936}"/>
    <cellStyle name="Вычисление 2 3 5 4" xfId="3814" xr:uid="{8577B3DC-4BA2-4DFD-8531-BC2D097C3CF8}"/>
    <cellStyle name="Вычисление 2 3 6" xfId="1279" xr:uid="{00000000-0005-0000-0000-0000DA060000}"/>
    <cellStyle name="Вычисление 2 3 6 2" xfId="2777" xr:uid="{6BD3C0A1-CACF-4FBC-BF7F-510FACBD6E8B}"/>
    <cellStyle name="Вычисление 2 3 6 3" xfId="3415" xr:uid="{0124D624-7262-45F4-B826-5209C058262C}"/>
    <cellStyle name="Вычисление 2 3 6 4" xfId="3820" xr:uid="{3DA75A56-4489-45BC-941E-0897EFC66B9C}"/>
    <cellStyle name="Вычисление 2 3 7" xfId="1182" xr:uid="{00000000-0005-0000-0000-0000DB060000}"/>
    <cellStyle name="Вычисление 2 3 7 2" xfId="2680" xr:uid="{93D72EA7-72E4-41B1-BE01-7F9C924B408E}"/>
    <cellStyle name="Вычисление 2 3 7 3" xfId="3338" xr:uid="{1884B950-6381-40A2-AD85-CEA9C75B4A28}"/>
    <cellStyle name="Вычисление 2 3 7 4" xfId="3743" xr:uid="{C5343592-B335-48E2-9CFB-FF6AA8DD18D0}"/>
    <cellStyle name="Вычисление 2 3 8" xfId="2329" xr:uid="{293DF67B-DC3D-453C-9E3E-D41599E2FD13}"/>
    <cellStyle name="Вычисление 2 3 9" xfId="3114" xr:uid="{6D2F08CC-D9F2-4308-8010-30872E4EDF93}"/>
    <cellStyle name="Вычисление 2 4" xfId="750" xr:uid="{00000000-0005-0000-0000-0000DC060000}"/>
    <cellStyle name="Вычисление 2 4 10" xfId="2236" xr:uid="{8603B727-BCFE-4365-BE98-4388FAD1617C}"/>
    <cellStyle name="Вычисление 2 4 2" xfId="1413" xr:uid="{00000000-0005-0000-0000-0000DD060000}"/>
    <cellStyle name="Вычисление 2 4 2 2" xfId="2910" xr:uid="{D19EB60D-1D0A-4C72-81B0-C6733D540C65}"/>
    <cellStyle name="Вычисление 2 4 2 3" xfId="3514" xr:uid="{9C1D7FC5-4F0F-4A43-BB0A-ACEF87DA6F40}"/>
    <cellStyle name="Вычисление 2 4 2 4" xfId="3910" xr:uid="{CC5181AF-AD58-4052-B832-4FF65E5C4BF5}"/>
    <cellStyle name="Вычисление 2 4 3" xfId="1465" xr:uid="{00000000-0005-0000-0000-0000DE060000}"/>
    <cellStyle name="Вычисление 2 4 3 2" xfId="2962" xr:uid="{19447A02-E920-4FDA-BCA2-F3C83B23BB97}"/>
    <cellStyle name="Вычисление 2 4 3 3" xfId="3566" xr:uid="{B3330C1E-E29E-4530-A76D-CE252FFE04B5}"/>
    <cellStyle name="Вычисление 2 4 3 4" xfId="3962" xr:uid="{B9CA863D-FB91-451C-A3B1-10583AEB90DA}"/>
    <cellStyle name="Вычисление 2 4 4" xfId="1497" xr:uid="{00000000-0005-0000-0000-0000DF060000}"/>
    <cellStyle name="Вычисление 2 4 4 2" xfId="2994" xr:uid="{81A4D287-731C-42A9-A27B-6DC25877285B}"/>
    <cellStyle name="Вычисление 2 4 4 3" xfId="3598" xr:uid="{83579389-6B3D-4AFA-9D39-3DD351225405}"/>
    <cellStyle name="Вычисление 2 4 4 4" xfId="3994" xr:uid="{F38F9F9C-E4FF-4033-9FA5-B320138A1B23}"/>
    <cellStyle name="Вычисление 2 4 5" xfId="1531" xr:uid="{00000000-0005-0000-0000-0000E0060000}"/>
    <cellStyle name="Вычисление 2 4 5 2" xfId="3028" xr:uid="{98555886-85E5-436A-945A-0FBF6A01DBE3}"/>
    <cellStyle name="Вычисление 2 4 5 3" xfId="3632" xr:uid="{DBA7713F-EC3C-4DE5-9605-6297D1B1EDC3}"/>
    <cellStyle name="Вычисление 2 4 5 4" xfId="4028" xr:uid="{03F82EBF-0715-41A7-B093-B286C140DEE3}"/>
    <cellStyle name="Вычисление 2 4 6" xfId="975" xr:uid="{00000000-0005-0000-0000-0000E1060000}"/>
    <cellStyle name="Вычисление 2 4 6 2" xfId="2473" xr:uid="{13399EA6-CC5F-4FD9-B00B-BBDA564BA8A8}"/>
    <cellStyle name="Вычисление 2 4 6 3" xfId="3210" xr:uid="{39A271D4-6934-4776-851C-4218B9004C5D}"/>
    <cellStyle name="Вычисление 2 4 6 4" xfId="2061" xr:uid="{6D4378BC-535A-46AF-8AD1-89335FB9D17D}"/>
    <cellStyle name="Вычисление 2 4 7" xfId="1333" xr:uid="{00000000-0005-0000-0000-0000E2060000}"/>
    <cellStyle name="Вычисление 2 4 7 2" xfId="2830" xr:uid="{C39789FB-E4B4-42CF-9C80-66C20539C763}"/>
    <cellStyle name="Вычисление 2 4 7 3" xfId="3464" xr:uid="{1F3B64E7-7776-4353-82B6-81B08E706146}"/>
    <cellStyle name="Вычисление 2 4 7 4" xfId="3869" xr:uid="{3A8FD29B-8CA2-4A55-88BF-823009BB6205}"/>
    <cellStyle name="Вычисление 2 4 8" xfId="2330" xr:uid="{05352C4F-7204-49C8-AC8A-7B064386E28E}"/>
    <cellStyle name="Вычисление 2 4 9" xfId="3115" xr:uid="{7443430A-2100-4D88-9B81-C1A4CEEA250C}"/>
    <cellStyle name="Вычисление 2 5" xfId="751" xr:uid="{00000000-0005-0000-0000-0000E3060000}"/>
    <cellStyle name="Вычисление 2 5 10" xfId="2237" xr:uid="{65225A80-35D6-43C4-BE69-2C0F360C0859}"/>
    <cellStyle name="Вычисление 2 5 2" xfId="1414" xr:uid="{00000000-0005-0000-0000-0000E4060000}"/>
    <cellStyle name="Вычисление 2 5 2 2" xfId="2911" xr:uid="{DE733D34-31B8-4F49-8028-9E4ACF5C7C6F}"/>
    <cellStyle name="Вычисление 2 5 2 3" xfId="3515" xr:uid="{B701FEA0-E2E1-4715-9ED0-542F48E7FA77}"/>
    <cellStyle name="Вычисление 2 5 2 4" xfId="3911" xr:uid="{31C989BC-95FB-44E4-8F3A-1BD485BC8D51}"/>
    <cellStyle name="Вычисление 2 5 3" xfId="942" xr:uid="{00000000-0005-0000-0000-0000E5060000}"/>
    <cellStyle name="Вычисление 2 5 3 2" xfId="2440" xr:uid="{647973EF-1DF6-4782-9F4E-B9404D20C9ED}"/>
    <cellStyle name="Вычисление 2 5 3 3" xfId="3199" xr:uid="{DACADDA9-C2C6-492D-9B2B-0EA8B46A5B08}"/>
    <cellStyle name="Вычисление 2 5 3 4" xfId="2265" xr:uid="{B2D383E3-5822-4D75-98CF-7BB9EC9F44D2}"/>
    <cellStyle name="Вычисление 2 5 4" xfId="1296" xr:uid="{00000000-0005-0000-0000-0000E6060000}"/>
    <cellStyle name="Вычисление 2 5 4 2" xfId="2794" xr:uid="{6B7795F3-914F-467B-A996-78139407733F}"/>
    <cellStyle name="Вычисление 2 5 4 3" xfId="3432" xr:uid="{3ECAE2F7-370F-4D43-86EA-E96111A2E54C}"/>
    <cellStyle name="Вычисление 2 5 4 4" xfId="3837" xr:uid="{04D338A0-8ABA-4156-84B9-D2208A10EB16}"/>
    <cellStyle name="Вычисление 2 5 5" xfId="1525" xr:uid="{00000000-0005-0000-0000-0000E7060000}"/>
    <cellStyle name="Вычисление 2 5 5 2" xfId="3022" xr:uid="{3E094EEF-22AE-4403-9576-6651BD31DDB8}"/>
    <cellStyle name="Вычисление 2 5 5 3" xfId="3626" xr:uid="{B798A5F4-2AA5-4366-BCC1-812F69265845}"/>
    <cellStyle name="Вычисление 2 5 5 4" xfId="4022" xr:uid="{D05190B7-B95D-43AF-A437-C5EE35CCAEB9}"/>
    <cellStyle name="Вычисление 2 5 6" xfId="1519" xr:uid="{00000000-0005-0000-0000-0000E8060000}"/>
    <cellStyle name="Вычисление 2 5 6 2" xfId="3016" xr:uid="{C3888A79-BE02-4A51-9278-21C4730DC73F}"/>
    <cellStyle name="Вычисление 2 5 6 3" xfId="3620" xr:uid="{31FAD749-9445-4413-BFC1-60F089439AAC}"/>
    <cellStyle name="Вычисление 2 5 6 4" xfId="4016" xr:uid="{3D4899E9-4FC1-4EB3-8C30-DAD445158E54}"/>
    <cellStyle name="Вычисление 2 5 7" xfId="1115" xr:uid="{00000000-0005-0000-0000-0000E9060000}"/>
    <cellStyle name="Вычисление 2 5 7 2" xfId="2613" xr:uid="{3FCD82C2-7181-4310-8C07-E87B6E1A0A00}"/>
    <cellStyle name="Вычисление 2 5 7 3" xfId="3288" xr:uid="{452F76DC-4E9B-44E9-B428-52B8AB052771}"/>
    <cellStyle name="Вычисление 2 5 7 4" xfId="3693" xr:uid="{6659FA11-B601-4CD4-8233-11DB91E19E1B}"/>
    <cellStyle name="Вычисление 2 5 8" xfId="2331" xr:uid="{D6522380-59CF-4CCC-BBFD-8E353D961DD8}"/>
    <cellStyle name="Вычисление 2 5 9" xfId="3116" xr:uid="{F5397C1A-C06A-42EC-9566-DAAF3976873D}"/>
    <cellStyle name="Вычисление 2 6" xfId="752" xr:uid="{00000000-0005-0000-0000-0000EA060000}"/>
    <cellStyle name="Вычисление 2 6 10" xfId="3479" xr:uid="{E72FD687-05BA-4DEB-A32B-D6CD188150CF}"/>
    <cellStyle name="Вычисление 2 6 2" xfId="1415" xr:uid="{00000000-0005-0000-0000-0000EB060000}"/>
    <cellStyle name="Вычисление 2 6 2 2" xfId="2912" xr:uid="{AB12E06A-795B-4B45-A821-07BC99CC09B0}"/>
    <cellStyle name="Вычисление 2 6 2 3" xfId="3516" xr:uid="{53E14E5E-9145-4098-BE52-8EF03E9FCE68}"/>
    <cellStyle name="Вычисление 2 6 2 4" xfId="3912" xr:uid="{4887FBE7-F339-4A3F-A4BB-5566E0E8BE49}"/>
    <cellStyle name="Вычисление 2 6 3" xfId="1258" xr:uid="{00000000-0005-0000-0000-0000EC060000}"/>
    <cellStyle name="Вычисление 2 6 3 2" xfId="2756" xr:uid="{FA4CF629-911C-4AEB-9412-7A3F5AD471F8}"/>
    <cellStyle name="Вычисление 2 6 3 3" xfId="3394" xr:uid="{A0382A95-C84D-4902-A3D1-264383AA1377}"/>
    <cellStyle name="Вычисление 2 6 3 4" xfId="3799" xr:uid="{61935817-C671-4931-9F98-509BC679E39B}"/>
    <cellStyle name="Вычисление 2 6 4" xfId="1077" xr:uid="{00000000-0005-0000-0000-0000ED060000}"/>
    <cellStyle name="Вычисление 2 6 4 2" xfId="2575" xr:uid="{D7DB8163-0F79-4F63-A8FB-3D6A6947CF13}"/>
    <cellStyle name="Вычисление 2 6 4 3" xfId="3267" xr:uid="{C2AA5A47-0318-44BA-BE0B-AC018E107572}"/>
    <cellStyle name="Вычисление 2 6 4 4" xfId="3674" xr:uid="{66BA3E05-530E-4E00-9317-8D4697394FAB}"/>
    <cellStyle name="Вычисление 2 6 5" xfId="970" xr:uid="{00000000-0005-0000-0000-0000EE060000}"/>
    <cellStyle name="Вычисление 2 6 5 2" xfId="2468" xr:uid="{C13DD403-D341-4C92-BA49-9E6B754CB8B7}"/>
    <cellStyle name="Вычисление 2 6 5 3" xfId="3209" xr:uid="{0931E3B5-1531-49B8-9A97-A23D22E5B5CA}"/>
    <cellStyle name="Вычисление 2 6 5 4" xfId="2279" xr:uid="{276C0254-12C2-4136-9FE8-661C7599332C}"/>
    <cellStyle name="Вычисление 2 6 6" xfId="1131" xr:uid="{00000000-0005-0000-0000-0000EF060000}"/>
    <cellStyle name="Вычисление 2 6 6 2" xfId="2629" xr:uid="{64943724-239C-4F9E-B056-670A0AAB7177}"/>
    <cellStyle name="Вычисление 2 6 6 3" xfId="3304" xr:uid="{363A27B0-12BE-42F0-90E2-3669C302165C}"/>
    <cellStyle name="Вычисление 2 6 6 4" xfId="3709" xr:uid="{9C424814-98B8-486D-BABC-D09969DD5E47}"/>
    <cellStyle name="Вычисление 2 6 7" xfId="1187" xr:uid="{00000000-0005-0000-0000-0000F0060000}"/>
    <cellStyle name="Вычисление 2 6 7 2" xfId="2685" xr:uid="{D3A8FAA5-708A-468E-972C-48DF7A127B67}"/>
    <cellStyle name="Вычисление 2 6 7 3" xfId="3343" xr:uid="{3E499EE1-D6A8-402E-B0DA-34644F0C04F6}"/>
    <cellStyle name="Вычисление 2 6 7 4" xfId="3748" xr:uid="{95FDD02A-10C8-4D6E-9BFC-014D21E62AB2}"/>
    <cellStyle name="Вычисление 2 6 8" xfId="2332" xr:uid="{189E39B5-7F0E-454D-950E-F367CC2D225D}"/>
    <cellStyle name="Вычисление 2 6 9" xfId="3117" xr:uid="{97084623-1EC1-4694-B8AF-29F5F7668A8A}"/>
    <cellStyle name="Вычисление 2 7" xfId="1410" xr:uid="{00000000-0005-0000-0000-0000F1060000}"/>
    <cellStyle name="Вычисление 2 7 2" xfId="2907" xr:uid="{16887022-7D07-4CF6-BE3E-0F5231C79225}"/>
    <cellStyle name="Вычисление 2 7 3" xfId="3511" xr:uid="{6533E133-5C06-488E-B1C4-55559E564628}"/>
    <cellStyle name="Вычисление 2 7 4" xfId="3907" xr:uid="{0003D856-2CE8-41ED-BEE5-C2BAD2A186A0}"/>
    <cellStyle name="Вычисление 2 8" xfId="1252" xr:uid="{00000000-0005-0000-0000-0000F2060000}"/>
    <cellStyle name="Вычисление 2 8 2" xfId="2750" xr:uid="{DA220076-1E34-4D9D-8AE8-3A7571B52A82}"/>
    <cellStyle name="Вычисление 2 8 3" xfId="3388" xr:uid="{86F4D2C5-5D59-4F3A-B5F2-F55CD554BA63}"/>
    <cellStyle name="Вычисление 2 8 4" xfId="3793" xr:uid="{C3CC7413-251A-410B-8D5B-AD1605A0F635}"/>
    <cellStyle name="Вычисление 2 9" xfId="1314" xr:uid="{00000000-0005-0000-0000-0000F3060000}"/>
    <cellStyle name="Вычисление 2 9 2" xfId="2812" xr:uid="{C95DBCA4-6902-4DFF-A0CB-B21E68F831E0}"/>
    <cellStyle name="Вычисление 2 9 3" xfId="3448" xr:uid="{97EAB32D-64FD-45B8-94E2-20AFE79F853B}"/>
    <cellStyle name="Вычисление 2 9 4" xfId="3853" xr:uid="{65EE6E7D-5D0B-49EA-8D9A-5BD49E8A17A3}"/>
    <cellStyle name="Вычисление 3" xfId="753" xr:uid="{00000000-0005-0000-0000-0000F4060000}"/>
    <cellStyle name="Вычисление 3 10" xfId="3168" xr:uid="{BAC9F975-17BB-4E92-9D08-697FAAAAFE83}"/>
    <cellStyle name="Вычисление 3 2" xfId="1416" xr:uid="{00000000-0005-0000-0000-0000F5060000}"/>
    <cellStyle name="Вычисление 3 2 2" xfId="2913" xr:uid="{437521AF-8672-476B-9C1F-620EC21B7517}"/>
    <cellStyle name="Вычисление 3 2 3" xfId="3517" xr:uid="{93FD3DFB-1E4B-412D-B938-7B3783FA0F3B}"/>
    <cellStyle name="Вычисление 3 2 4" xfId="3913" xr:uid="{D93E4911-73B3-438A-B1EF-EFBF24F43E5E}"/>
    <cellStyle name="Вычисление 3 3" xfId="1257" xr:uid="{00000000-0005-0000-0000-0000F6060000}"/>
    <cellStyle name="Вычисление 3 3 2" xfId="2755" xr:uid="{CD98F0C8-C5B8-4F67-952C-578F04CDC776}"/>
    <cellStyle name="Вычисление 3 3 3" xfId="3393" xr:uid="{11E89839-CB17-4A6C-9E6A-6F0AFA445B7A}"/>
    <cellStyle name="Вычисление 3 3 4" xfId="3798" xr:uid="{CAEEDD11-A678-4F9D-B125-1B704FD82A15}"/>
    <cellStyle name="Вычисление 3 4" xfId="1080" xr:uid="{00000000-0005-0000-0000-0000F7060000}"/>
    <cellStyle name="Вычисление 3 4 2" xfId="2578" xr:uid="{C65DABC2-545E-42EA-98F0-1D3337727DA7}"/>
    <cellStyle name="Вычисление 3 4 3" xfId="3269" xr:uid="{843034CA-F9BF-4D48-B2BF-D5B81EB19219}"/>
    <cellStyle name="Вычисление 3 4 4" xfId="3676" xr:uid="{F49D8673-4834-48CF-9AAA-AA80CBA79C33}"/>
    <cellStyle name="Вычисление 3 5" xfId="925" xr:uid="{00000000-0005-0000-0000-0000F8060000}"/>
    <cellStyle name="Вычисление 3 5 2" xfId="2423" xr:uid="{6BB6CF94-E20A-4291-BEAB-FA7B396EA9B6}"/>
    <cellStyle name="Вычисление 3 5 3" xfId="3182" xr:uid="{99075745-D406-4E8B-905C-CC95B943625D}"/>
    <cellStyle name="Вычисление 3 5 4" xfId="3224" xr:uid="{DA31578D-C8E5-4F3D-810B-805B3578DB5A}"/>
    <cellStyle name="Вычисление 3 6" xfId="1132" xr:uid="{00000000-0005-0000-0000-0000F9060000}"/>
    <cellStyle name="Вычисление 3 6 2" xfId="2630" xr:uid="{9178BA60-F32C-4529-AD96-80AA0B364F95}"/>
    <cellStyle name="Вычисление 3 6 3" xfId="3305" xr:uid="{A468EA23-03C3-4C19-B8B9-CD747367059C}"/>
    <cellStyle name="Вычисление 3 6 4" xfId="3710" xr:uid="{C7386F82-D4FF-4D07-8A01-C94E2D00ACF3}"/>
    <cellStyle name="Вычисление 3 7" xfId="1185" xr:uid="{00000000-0005-0000-0000-0000FA060000}"/>
    <cellStyle name="Вычисление 3 7 2" xfId="2683" xr:uid="{B3CFD14B-773D-4963-BD46-0CD643798299}"/>
    <cellStyle name="Вычисление 3 7 3" xfId="3341" xr:uid="{4ACF0118-7839-4BFD-BA2F-B04C8C41D2A0}"/>
    <cellStyle name="Вычисление 3 7 4" xfId="3746" xr:uid="{F227EBCA-8D34-4F64-87A3-644BF20C8507}"/>
    <cellStyle name="Вычисление 3 8" xfId="2333" xr:uid="{8B795939-FA68-4F80-92AD-6EA17512E0AC}"/>
    <cellStyle name="Вычисление 3 9" xfId="3118" xr:uid="{4656A1D9-5408-46AF-A2D3-7D8D1D1697AB}"/>
    <cellStyle name="Вычисление 4" xfId="754" xr:uid="{00000000-0005-0000-0000-0000FB060000}"/>
    <cellStyle name="Вычисление 4 10" xfId="2240" xr:uid="{975100DD-66D3-4B55-BB4F-949CF014F49D}"/>
    <cellStyle name="Вычисление 4 2" xfId="1417" xr:uid="{00000000-0005-0000-0000-0000FC060000}"/>
    <cellStyle name="Вычисление 4 2 2" xfId="2914" xr:uid="{B78CBAE8-1479-4D24-B0BE-06E3C4BED092}"/>
    <cellStyle name="Вычисление 4 2 3" xfId="3518" xr:uid="{43B406DD-3EFE-4B54-BBD3-F3300AAC2376}"/>
    <cellStyle name="Вычисление 4 2 4" xfId="3914" xr:uid="{DB094933-E15F-4347-B99A-8EE64A4132DA}"/>
    <cellStyle name="Вычисление 4 3" xfId="1259" xr:uid="{00000000-0005-0000-0000-0000FD060000}"/>
    <cellStyle name="Вычисление 4 3 2" xfId="2757" xr:uid="{16B97F87-5799-46B5-AF59-180F2EC245DE}"/>
    <cellStyle name="Вычисление 4 3 3" xfId="3395" xr:uid="{FC5DE3AC-0080-42A4-8A52-8DDAE4B0CA55}"/>
    <cellStyle name="Вычисление 4 3 4" xfId="3800" xr:uid="{26180886-F874-49BA-8839-D883F1285AF0}"/>
    <cellStyle name="Вычисление 4 4" xfId="1292" xr:uid="{00000000-0005-0000-0000-0000FE060000}"/>
    <cellStyle name="Вычисление 4 4 2" xfId="2790" xr:uid="{3E6079CA-87EB-4AC7-BD89-FA8152C10296}"/>
    <cellStyle name="Вычисление 4 4 3" xfId="3428" xr:uid="{9E0D971C-7AA9-4719-A783-947D47084379}"/>
    <cellStyle name="Вычисление 4 4 4" xfId="3833" xr:uid="{1CE47272-67EB-4BDB-8637-A9DDC7A407E7}"/>
    <cellStyle name="Вычисление 4 5" xfId="1466" xr:uid="{00000000-0005-0000-0000-0000FF060000}"/>
    <cellStyle name="Вычисление 4 5 2" xfId="2963" xr:uid="{404F1579-C189-4391-B772-2CD5A267D368}"/>
    <cellStyle name="Вычисление 4 5 3" xfId="3567" xr:uid="{10200E10-78BE-4248-8B16-EE5B4880C7C9}"/>
    <cellStyle name="Вычисление 4 5 4" xfId="3963" xr:uid="{6D4C2BD3-03A9-41CC-A129-24968E3C6263}"/>
    <cellStyle name="Вычисление 4 6" xfId="1134" xr:uid="{00000000-0005-0000-0000-000000070000}"/>
    <cellStyle name="Вычисление 4 6 2" xfId="2632" xr:uid="{B61C05F6-C9C3-4594-910C-EDFCDCAD04FC}"/>
    <cellStyle name="Вычисление 4 6 3" xfId="3307" xr:uid="{B605DFD9-6F8C-4C7A-8058-44BC54D42CB9}"/>
    <cellStyle name="Вычисление 4 6 4" xfId="3712" xr:uid="{F1D99193-0A02-4D7D-BC6F-895432FC7708}"/>
    <cellStyle name="Вычисление 4 7" xfId="1189" xr:uid="{00000000-0005-0000-0000-000001070000}"/>
    <cellStyle name="Вычисление 4 7 2" xfId="2687" xr:uid="{FD863287-50EE-4B50-89FD-3D6412EC0E65}"/>
    <cellStyle name="Вычисление 4 7 3" xfId="3345" xr:uid="{DBA25491-CC2F-44CB-82FC-E89A2265C6BB}"/>
    <cellStyle name="Вычисление 4 7 4" xfId="3750" xr:uid="{B5B52D33-6F88-4A1F-866B-6E7264CA4B4B}"/>
    <cellStyle name="Вычисление 4 8" xfId="2334" xr:uid="{AC7D17BD-3909-4B09-87E3-2BC1AF924FFA}"/>
    <cellStyle name="Вычисление 4 9" xfId="3119" xr:uid="{9C3A73BA-33FF-473F-9048-AE3DC15824DC}"/>
    <cellStyle name="Вычисление 5" xfId="755" xr:uid="{00000000-0005-0000-0000-000002070000}"/>
    <cellStyle name="Вычисление 5 10" xfId="3251" xr:uid="{F82F6051-EB66-4DC7-B0B2-544EA97F5E64}"/>
    <cellStyle name="Вычисление 5 2" xfId="1418" xr:uid="{00000000-0005-0000-0000-000003070000}"/>
    <cellStyle name="Вычисление 5 2 2" xfId="2915" xr:uid="{A5322AF6-6E1C-4443-9B6F-AE11A2CABECC}"/>
    <cellStyle name="Вычисление 5 2 3" xfId="3519" xr:uid="{2F4BAFC4-AE3F-4E86-97DE-6A5CBEEA4FE6}"/>
    <cellStyle name="Вычисление 5 2 4" xfId="3915" xr:uid="{762A631C-7631-41FF-865C-35496BE10B2A}"/>
    <cellStyle name="Вычисление 5 3" xfId="1260" xr:uid="{00000000-0005-0000-0000-000004070000}"/>
    <cellStyle name="Вычисление 5 3 2" xfId="2758" xr:uid="{91023ADE-3BC1-4294-A440-D72BCCDCE12B}"/>
    <cellStyle name="Вычисление 5 3 3" xfId="3396" xr:uid="{99E4B4AF-39C9-4BDD-BC0D-00302C985A41}"/>
    <cellStyle name="Вычисление 5 3 4" xfId="3801" xr:uid="{FE6291F6-C166-45EA-90B7-3BEACA8598D8}"/>
    <cellStyle name="Вычисление 5 4" xfId="1074" xr:uid="{00000000-0005-0000-0000-000005070000}"/>
    <cellStyle name="Вычисление 5 4 2" xfId="2572" xr:uid="{E639896E-2433-4B8E-BA1A-C4F7A6A63452}"/>
    <cellStyle name="Вычисление 5 4 3" xfId="3264" xr:uid="{86A9BBA7-8FFA-4E25-A91A-264E0C93D51B}"/>
    <cellStyle name="Вычисление 5 4 4" xfId="3673" xr:uid="{40B3E8DE-E097-43DA-8377-BCD3E2CF2AF5}"/>
    <cellStyle name="Вычисление 5 5" xfId="928" xr:uid="{00000000-0005-0000-0000-000006070000}"/>
    <cellStyle name="Вычисление 5 5 2" xfId="2426" xr:uid="{411E7722-96B0-43EF-AB81-E9F09C9C95DC}"/>
    <cellStyle name="Вычисление 5 5 3" xfId="3185" xr:uid="{789311DC-28EF-4DA3-B327-EA3A92C373E4}"/>
    <cellStyle name="Вычисление 5 5 4" xfId="3223" xr:uid="{D5892268-B782-480D-8FC0-9962283CE427}"/>
    <cellStyle name="Вычисление 5 6" xfId="1133" xr:uid="{00000000-0005-0000-0000-000007070000}"/>
    <cellStyle name="Вычисление 5 6 2" xfId="2631" xr:uid="{03E3CFCE-C3AF-42D4-9EB1-B4E99892ACA8}"/>
    <cellStyle name="Вычисление 5 6 3" xfId="3306" xr:uid="{E5F71D4B-B354-439E-967F-B6DDE3608797}"/>
    <cellStyle name="Вычисление 5 6 4" xfId="3711" xr:uid="{74A3E47B-3F69-4593-BE78-1A9BB39677EA}"/>
    <cellStyle name="Вычисление 5 7" xfId="1439" xr:uid="{00000000-0005-0000-0000-000008070000}"/>
    <cellStyle name="Вычисление 5 7 2" xfId="2936" xr:uid="{39C6A03C-AEDC-44B2-8F96-9674763945A9}"/>
    <cellStyle name="Вычисление 5 7 3" xfId="3540" xr:uid="{1558BBC6-82E6-41B4-B968-F3260D4413AF}"/>
    <cellStyle name="Вычисление 5 7 4" xfId="3936" xr:uid="{4FD96788-151B-4E7E-BC9A-280304E46223}"/>
    <cellStyle name="Вычисление 5 8" xfId="2335" xr:uid="{D2BC93D5-49E0-4C26-8304-6C15BA604600}"/>
    <cellStyle name="Вычисление 5 9" xfId="3120" xr:uid="{24E1A808-A25A-4B6D-BD6E-ACE6FDAFC46A}"/>
    <cellStyle name="Вычисление 6" xfId="756" xr:uid="{00000000-0005-0000-0000-000009070000}"/>
    <cellStyle name="Вычисление 6 10" xfId="2238" xr:uid="{DA1288D4-C68A-46F7-B672-7904088DC069}"/>
    <cellStyle name="Вычисление 6 2" xfId="1419" xr:uid="{00000000-0005-0000-0000-00000A070000}"/>
    <cellStyle name="Вычисление 6 2 2" xfId="2916" xr:uid="{2BE34131-16D7-4477-8DA1-E94337D060A5}"/>
    <cellStyle name="Вычисление 6 2 3" xfId="3520" xr:uid="{0DC91EF6-4DD0-417B-9504-3F93A4BDBB38}"/>
    <cellStyle name="Вычисление 6 2 4" xfId="3916" xr:uid="{EED50C3A-0B7D-4898-B112-7471FCA52DA2}"/>
    <cellStyle name="Вычисление 6 3" xfId="1334" xr:uid="{00000000-0005-0000-0000-00000B070000}"/>
    <cellStyle name="Вычисление 6 3 2" xfId="2831" xr:uid="{17B45621-FEC2-4B87-9B3F-F0EBECE0CF81}"/>
    <cellStyle name="Вычисление 6 3 3" xfId="3465" xr:uid="{9719C1C4-1A52-44EB-872D-8707F5F6FBFA}"/>
    <cellStyle name="Вычисление 6 3 4" xfId="3870" xr:uid="{FDA5DA62-4721-4EDB-838A-7FF895BC4A8A}"/>
    <cellStyle name="Вычисление 6 4" xfId="933" xr:uid="{00000000-0005-0000-0000-00000C070000}"/>
    <cellStyle name="Вычисление 6 4 2" xfId="2431" xr:uid="{89C1C1CC-FB94-45B3-856A-DA28CA85F506}"/>
    <cellStyle name="Вычисление 6 4 3" xfId="3190" xr:uid="{C6DC55E3-F5C1-4173-8E3D-14564854D8B9}"/>
    <cellStyle name="Вычисление 6 4 4" xfId="2266" xr:uid="{6EF7B13B-3E8E-4952-A70E-34FE782B038F}"/>
    <cellStyle name="Вычисление 6 5" xfId="1212" xr:uid="{00000000-0005-0000-0000-00000D070000}"/>
    <cellStyle name="Вычисление 6 5 2" xfId="2710" xr:uid="{4C642DAD-6EFA-40BD-962D-31CC27251BBF}"/>
    <cellStyle name="Вычисление 6 5 3" xfId="3359" xr:uid="{D75B621D-498F-4135-BB7D-5E3AF5C6E7ED}"/>
    <cellStyle name="Вычисление 6 5 4" xfId="3764" xr:uid="{4C46F0A7-4B8C-4944-9D92-555FD0D5D0E9}"/>
    <cellStyle name="Вычисление 6 6" xfId="1137" xr:uid="{00000000-0005-0000-0000-00000E070000}"/>
    <cellStyle name="Вычисление 6 6 2" xfId="2635" xr:uid="{6E528963-C000-4B4D-B5EC-5AA83923806F}"/>
    <cellStyle name="Вычисление 6 6 3" xfId="3310" xr:uid="{0C28CC3E-0ADB-4BFE-9BE0-1AD5EF0DF550}"/>
    <cellStyle name="Вычисление 6 6 4" xfId="3715" xr:uid="{288AC43D-274D-4CAF-8204-59AB8E7E56E0}"/>
    <cellStyle name="Вычисление 6 7" xfId="1230" xr:uid="{00000000-0005-0000-0000-00000F070000}"/>
    <cellStyle name="Вычисление 6 7 2" xfId="2728" xr:uid="{7C8996FD-ACED-45E9-B4D9-5548FA527B41}"/>
    <cellStyle name="Вычисление 6 7 3" xfId="3369" xr:uid="{441173F5-8D5D-4457-8664-21D401A83E5E}"/>
    <cellStyle name="Вычисление 6 7 4" xfId="3774" xr:uid="{D76F04ED-3F9F-42E8-9BB3-3649ECFA1C67}"/>
    <cellStyle name="Вычисление 6 8" xfId="2336" xr:uid="{DD318DFF-403C-45E6-B016-95EAE988B6B4}"/>
    <cellStyle name="Вычисление 6 9" xfId="3121" xr:uid="{BBBEC35A-3EFA-4981-8359-A2FC2E16CC08}"/>
    <cellStyle name="Вычисление 7" xfId="757" xr:uid="{00000000-0005-0000-0000-000010070000}"/>
    <cellStyle name="Вычисление 7 10" xfId="3250" xr:uid="{532E56FA-B975-49C7-B198-1CF7435B7626}"/>
    <cellStyle name="Вычисление 7 2" xfId="1420" xr:uid="{00000000-0005-0000-0000-000011070000}"/>
    <cellStyle name="Вычисление 7 2 2" xfId="2917" xr:uid="{3AE1B1E4-86E9-4EAF-9771-54F36D59DC75}"/>
    <cellStyle name="Вычисление 7 2 3" xfId="3521" xr:uid="{6E68D2DD-F6F0-43FC-851D-D88E8088DB92}"/>
    <cellStyle name="Вычисление 7 2 4" xfId="3917" xr:uid="{76EF1136-1189-46B4-9583-FEE714BD1490}"/>
    <cellStyle name="Вычисление 7 3" xfId="943" xr:uid="{00000000-0005-0000-0000-000012070000}"/>
    <cellStyle name="Вычисление 7 3 2" xfId="2441" xr:uid="{AD69A858-BFC2-4E4D-B5AF-7E396C74569A}"/>
    <cellStyle name="Вычисление 7 3 3" xfId="3200" xr:uid="{D342B40D-03E6-4B09-8DBE-16B44C94AF27}"/>
    <cellStyle name="Вычисление 7 3 4" xfId="2051" xr:uid="{11913449-6215-4915-9939-73DFFD4772AF}"/>
    <cellStyle name="Вычисление 7 4" xfId="1073" xr:uid="{00000000-0005-0000-0000-000013070000}"/>
    <cellStyle name="Вычисление 7 4 2" xfId="2571" xr:uid="{E2DEA65C-0DB3-42FA-ACF1-9E6383D892E7}"/>
    <cellStyle name="Вычисление 7 4 3" xfId="3263" xr:uid="{741902F2-0EA7-4D5D-BD52-AEC2BC48007F}"/>
    <cellStyle name="Вычисление 7 4 4" xfId="3672" xr:uid="{68A59018-236D-4BC3-855A-BFC4DFB4D0B9}"/>
    <cellStyle name="Вычисление 7 5" xfId="945" xr:uid="{00000000-0005-0000-0000-000014070000}"/>
    <cellStyle name="Вычисление 7 5 2" xfId="2443" xr:uid="{0BAC2C85-B7BF-418C-8C8D-EFD6EF060CFA}"/>
    <cellStyle name="Вычисление 7 5 3" xfId="3202" xr:uid="{49513449-28AC-4C2E-8B23-D89973F909D8}"/>
    <cellStyle name="Вычисление 7 5 4" xfId="2056" xr:uid="{102BC95C-7D61-4FF3-82FE-E8DD0B9CCDBF}"/>
    <cellStyle name="Вычисление 7 6" xfId="1553" xr:uid="{00000000-0005-0000-0000-000015070000}"/>
    <cellStyle name="Вычисление 7 6 2" xfId="3050" xr:uid="{8897F7E9-4DE9-40C5-80FA-5BB915189367}"/>
    <cellStyle name="Вычисление 7 6 3" xfId="3654" xr:uid="{7E39B2B8-BB76-4E4F-A9CD-195D63CD94F3}"/>
    <cellStyle name="Вычисление 7 6 4" xfId="4050" xr:uid="{44895FBD-9B14-478B-B168-A6A9EB585879}"/>
    <cellStyle name="Вычисление 7 7" xfId="1188" xr:uid="{00000000-0005-0000-0000-000016070000}"/>
    <cellStyle name="Вычисление 7 7 2" xfId="2686" xr:uid="{747B599F-80D3-4DB8-8B87-BC9C4AF4A655}"/>
    <cellStyle name="Вычисление 7 7 3" xfId="3344" xr:uid="{675AB265-A3BE-48CF-BE10-ADE43549E1FD}"/>
    <cellStyle name="Вычисление 7 7 4" xfId="3749" xr:uid="{172EB691-8C13-4677-947F-169363719FAB}"/>
    <cellStyle name="Вычисление 7 8" xfId="2337" xr:uid="{95996C07-73A3-49F4-8AFD-448ECC87C748}"/>
    <cellStyle name="Вычисление 7 9" xfId="3122" xr:uid="{9B71F4DD-5458-4EBA-A4B4-F35920360C66}"/>
    <cellStyle name="Вычисление 8" xfId="1409" xr:uid="{00000000-0005-0000-0000-000017070000}"/>
    <cellStyle name="Вычисление 8 2" xfId="2906" xr:uid="{CBE3B131-E83F-43DF-BE14-B2210F39B601}"/>
    <cellStyle name="Вычисление 8 3" xfId="3510" xr:uid="{9FE966CD-283B-4566-9C50-298FEB58A826}"/>
    <cellStyle name="Вычисление 8 4" xfId="3906" xr:uid="{F615EA85-BDBC-4272-ABF3-60D8A4A70D79}"/>
    <cellStyle name="Вычисление 9" xfId="1256" xr:uid="{00000000-0005-0000-0000-000018070000}"/>
    <cellStyle name="Вычисление 9 2" xfId="2754" xr:uid="{F693F827-2525-42DC-A389-75C39FE1B9FA}"/>
    <cellStyle name="Вычисление 9 3" xfId="3392" xr:uid="{30EC51B4-11EC-4383-BD18-AD71349A831F}"/>
    <cellStyle name="Вычисление 9 4" xfId="3797" xr:uid="{08A87E25-5683-47F1-BD97-ABF8E906E9D1}"/>
    <cellStyle name="Заголовок 1 2" xfId="759" xr:uid="{00000000-0005-0000-0000-000019070000}"/>
    <cellStyle name="Заголовок 2 2" xfId="761" xr:uid="{00000000-0005-0000-0000-00001A070000}"/>
    <cellStyle name="Заголовок 3 2" xfId="763" xr:uid="{00000000-0005-0000-0000-00001B070000}"/>
    <cellStyle name="Заголовок 4 2" xfId="765" xr:uid="{00000000-0005-0000-0000-00001C070000}"/>
    <cellStyle name="Защитный" xfId="766" xr:uid="{00000000-0005-0000-0000-00001D070000}"/>
    <cellStyle name="Итог" xfId="767" xr:uid="{00000000-0005-0000-0000-00001E070000}"/>
    <cellStyle name="Итог 10" xfId="926" xr:uid="{00000000-0005-0000-0000-00001F070000}"/>
    <cellStyle name="Итог 10 2" xfId="2424" xr:uid="{744AE05B-CABF-4073-89DC-ACD8917B55F7}"/>
    <cellStyle name="Итог 10 3" xfId="3183" xr:uid="{C6EB3C6D-6530-45F0-BA94-1890048DE2FD}"/>
    <cellStyle name="Итог 10 4" xfId="2267" xr:uid="{D4C2C0F0-8778-49D2-9530-84D2C54C3CD5}"/>
    <cellStyle name="Итог 11" xfId="988" xr:uid="{00000000-0005-0000-0000-000020070000}"/>
    <cellStyle name="Итог 11 2" xfId="2486" xr:uid="{04E57B83-1135-4762-B9D7-1533D2EB2CC2}"/>
    <cellStyle name="Итог 11 3" xfId="3213" xr:uid="{9F683B87-A5FC-4593-8531-ED6D65FE3563}"/>
    <cellStyle name="Итог 11 4" xfId="2282" xr:uid="{3E760D93-814A-4C4C-B61F-099C29BA97B3}"/>
    <cellStyle name="Итог 12" xfId="1498" xr:uid="{00000000-0005-0000-0000-000021070000}"/>
    <cellStyle name="Итог 12 2" xfId="2995" xr:uid="{98902C49-ADFC-40D2-8F96-B7F56D2687F9}"/>
    <cellStyle name="Итог 12 3" xfId="3599" xr:uid="{C90139D3-B79C-41ED-AB62-8B04B6354A54}"/>
    <cellStyle name="Итог 12 4" xfId="3995" xr:uid="{5841D331-4358-4251-B3E9-81151E6A04EA}"/>
    <cellStyle name="Итог 13" xfId="1190" xr:uid="{00000000-0005-0000-0000-000022070000}"/>
    <cellStyle name="Итог 13 2" xfId="2688" xr:uid="{46469A8C-7504-409F-9077-7637F0CD7BCD}"/>
    <cellStyle name="Итог 13 3" xfId="3346" xr:uid="{0909B7CF-AC23-4094-ACB3-C1B4F67998DE}"/>
    <cellStyle name="Итог 13 4" xfId="3751" xr:uid="{D3F3534C-79D6-48FE-BA6F-0059337E5789}"/>
    <cellStyle name="Итог 2" xfId="768" xr:uid="{00000000-0005-0000-0000-000023070000}"/>
    <cellStyle name="Итог 2 10" xfId="1440" xr:uid="{00000000-0005-0000-0000-000024070000}"/>
    <cellStyle name="Итог 2 10 2" xfId="2937" xr:uid="{5FA4558B-3B54-4AF6-AE46-BB61C36EB505}"/>
    <cellStyle name="Итог 2 10 3" xfId="3541" xr:uid="{20F7C302-155E-42CC-8717-563DF937D898}"/>
    <cellStyle name="Итог 2 10 4" xfId="3937" xr:uid="{372ADDF9-E793-4034-BA48-FEB7588D3AD0}"/>
    <cellStyle name="Итог 2 11" xfId="1228" xr:uid="{00000000-0005-0000-0000-000025070000}"/>
    <cellStyle name="Итог 2 11 2" xfId="2726" xr:uid="{4A3A0CD3-ABE8-4191-80E5-517A50611E46}"/>
    <cellStyle name="Итог 2 11 3" xfId="3368" xr:uid="{46CEF842-3328-4BAC-AC69-A8CB76591703}"/>
    <cellStyle name="Итог 2 11 4" xfId="3773" xr:uid="{EC5CEED7-5604-4E0E-8A20-32D1B4E8F8CE}"/>
    <cellStyle name="Итог 2 12" xfId="1191" xr:uid="{00000000-0005-0000-0000-000026070000}"/>
    <cellStyle name="Итог 2 12 2" xfId="2689" xr:uid="{9DA5EDE0-4EB3-4EC1-8B1B-63FEFB2C5D5E}"/>
    <cellStyle name="Итог 2 12 3" xfId="3347" xr:uid="{7E0DEEA1-E0D3-4C52-8183-D96F1069BD8E}"/>
    <cellStyle name="Итог 2 12 4" xfId="3752" xr:uid="{9CF9E6BD-B45B-4215-9E51-42FBEA37A212}"/>
    <cellStyle name="Итог 2 13" xfId="2341" xr:uid="{4AD2DDFF-0842-45EF-87CD-D422BDF7C4E0}"/>
    <cellStyle name="Итог 2 14" xfId="3125" xr:uid="{02B0CA3A-1F03-4553-9288-BB313A163CA2}"/>
    <cellStyle name="Итог 2 15" xfId="3666" xr:uid="{E3E71354-5189-468D-8C12-4C8FA282445F}"/>
    <cellStyle name="Итог 2 2" xfId="769" xr:uid="{00000000-0005-0000-0000-000027070000}"/>
    <cellStyle name="Итог 2 2 10" xfId="3467" xr:uid="{A31611EB-D615-4E84-9E30-991F5C244E5F}"/>
    <cellStyle name="Итог 2 2 2" xfId="1426" xr:uid="{00000000-0005-0000-0000-000028070000}"/>
    <cellStyle name="Итог 2 2 2 2" xfId="2923" xr:uid="{E7595852-355F-48A6-A2D0-687CE07EC0ED}"/>
    <cellStyle name="Итог 2 2 2 3" xfId="3527" xr:uid="{8D8AC9F3-7B62-49C7-A8E1-D2E14A4EE18D}"/>
    <cellStyle name="Итог 2 2 2 4" xfId="3923" xr:uid="{86014803-9DD1-4A62-8A86-3DBFE1D67507}"/>
    <cellStyle name="Итог 2 2 3" xfId="1264" xr:uid="{00000000-0005-0000-0000-000029070000}"/>
    <cellStyle name="Итог 2 2 3 2" xfId="2762" xr:uid="{422C0A3E-ABF1-45C6-9203-679A013C966D}"/>
    <cellStyle name="Итог 2 2 3 3" xfId="3400" xr:uid="{C2F7B56F-CF2E-4E10-9B62-25111863654D}"/>
    <cellStyle name="Итог 2 2 3 4" xfId="3805" xr:uid="{B1EDE384-8676-4389-8B85-F424994D8E12}"/>
    <cellStyle name="Итог 2 2 4" xfId="1057" xr:uid="{00000000-0005-0000-0000-00002A070000}"/>
    <cellStyle name="Итог 2 2 4 2" xfId="2555" xr:uid="{537F09F5-47BC-4613-9AD6-E386257B9E3C}"/>
    <cellStyle name="Итог 2 2 4 3" xfId="3249" xr:uid="{094B0FB8-894B-4CE4-907E-77214344A8CD}"/>
    <cellStyle name="Итог 2 2 4 4" xfId="3671" xr:uid="{CB3E2BD7-96C8-4527-B8AD-B71C4389AC82}"/>
    <cellStyle name="Итог 2 2 5" xfId="913" xr:uid="{00000000-0005-0000-0000-00002B070000}"/>
    <cellStyle name="Итог 2 2 5 2" xfId="2411" xr:uid="{17729039-7D1E-4222-8481-73F4B39A6855}"/>
    <cellStyle name="Итог 2 2 5 3" xfId="3174" xr:uid="{E0141B14-C88E-4BA6-8B57-648D7EAA4C5C}"/>
    <cellStyle name="Итог 2 2 5 4" xfId="3226" xr:uid="{564BA57C-4977-4B47-9660-6D7AEE1604BA}"/>
    <cellStyle name="Итог 2 2 6" xfId="1130" xr:uid="{00000000-0005-0000-0000-00002C070000}"/>
    <cellStyle name="Итог 2 2 6 2" xfId="2628" xr:uid="{68D72103-CAC1-44AC-9D00-E656C38F7022}"/>
    <cellStyle name="Итог 2 2 6 3" xfId="3303" xr:uid="{7AAE5FBD-58E1-48A1-820E-3F2A28705746}"/>
    <cellStyle name="Итог 2 2 6 4" xfId="3708" xr:uid="{BDBA219E-0021-4768-8388-1247069265E2}"/>
    <cellStyle name="Итог 2 2 7" xfId="1541" xr:uid="{00000000-0005-0000-0000-00002D070000}"/>
    <cellStyle name="Итог 2 2 7 2" xfId="3038" xr:uid="{37F67808-036B-492C-BFE7-984B0DA5DACB}"/>
    <cellStyle name="Итог 2 2 7 3" xfId="3642" xr:uid="{33EFC673-0E01-49A2-85C5-26ACE730445F}"/>
    <cellStyle name="Итог 2 2 7 4" xfId="4038" xr:uid="{6B34DFF6-CD29-4130-916E-A0FCD8F27C05}"/>
    <cellStyle name="Итог 2 2 8" xfId="2342" xr:uid="{DD80089B-5557-485D-A9CD-838D2239A070}"/>
    <cellStyle name="Итог 2 2 9" xfId="3126" xr:uid="{223B5338-FE32-4F9A-A13A-38C1F7C26864}"/>
    <cellStyle name="Итог 2 3" xfId="770" xr:uid="{00000000-0005-0000-0000-00002E070000}"/>
    <cellStyle name="Итог 2 3 10" xfId="3475" xr:uid="{62405B78-894F-4DFF-B6F6-78843A15CCE7}"/>
    <cellStyle name="Итог 2 3 2" xfId="1427" xr:uid="{00000000-0005-0000-0000-00002F070000}"/>
    <cellStyle name="Итог 2 3 2 2" xfId="2924" xr:uid="{B36A0E06-AE64-430F-A6EF-C3571675B120}"/>
    <cellStyle name="Итог 2 3 2 3" xfId="3528" xr:uid="{717DE902-57CA-4EC2-8F30-8917BEA75DBA}"/>
    <cellStyle name="Итог 2 3 2 4" xfId="3924" xr:uid="{43D64276-1C76-478F-AA0C-B10999C02775}"/>
    <cellStyle name="Итог 2 3 3" xfId="1265" xr:uid="{00000000-0005-0000-0000-000030070000}"/>
    <cellStyle name="Итог 2 3 3 2" xfId="2763" xr:uid="{AD3A27EB-7A05-463F-B15D-85F4D58F7701}"/>
    <cellStyle name="Итог 2 3 3 3" xfId="3401" xr:uid="{FF261DE6-04E0-4499-85CA-70396C22434D}"/>
    <cellStyle name="Итог 2 3 3 4" xfId="3806" xr:uid="{6A98AACF-7D73-4F75-84B1-6CBC6D222B3C}"/>
    <cellStyle name="Итог 2 3 4" xfId="1459" xr:uid="{00000000-0005-0000-0000-000031070000}"/>
    <cellStyle name="Итог 2 3 4 2" xfId="2956" xr:uid="{DA19C371-7382-421E-93DA-406D7AB986C4}"/>
    <cellStyle name="Итог 2 3 4 3" xfId="3560" xr:uid="{11D97168-C280-4DCE-B868-18CE0969B7A8}"/>
    <cellStyle name="Итог 2 3 4 4" xfId="3956" xr:uid="{D3466E8E-4B87-4B39-926C-320ACACC9911}"/>
    <cellStyle name="Итог 2 3 5" xfId="1211" xr:uid="{00000000-0005-0000-0000-000032070000}"/>
    <cellStyle name="Итог 2 3 5 2" xfId="2709" xr:uid="{4381ED2C-CB4F-412F-B418-AD7451ADDD65}"/>
    <cellStyle name="Итог 2 3 5 3" xfId="3358" xr:uid="{4ED0D20E-19AC-406A-B0A7-1608664A3B9D}"/>
    <cellStyle name="Итог 2 3 5 4" xfId="3763" xr:uid="{6C32544E-2157-416D-90AD-71B3FE95EB7E}"/>
    <cellStyle name="Итог 2 3 6" xfId="1129" xr:uid="{00000000-0005-0000-0000-000033070000}"/>
    <cellStyle name="Итог 2 3 6 2" xfId="2627" xr:uid="{43DA4532-7FC7-4CF7-8429-DAE8DF526E3B}"/>
    <cellStyle name="Итог 2 3 6 3" xfId="3302" xr:uid="{3B872FE4-0B11-4192-8E02-B04880AB6BFC}"/>
    <cellStyle name="Итог 2 3 6 4" xfId="3707" xr:uid="{511DF7DE-F4EA-4FEF-ABF5-B4011509BD79}"/>
    <cellStyle name="Итог 2 3 7" xfId="1116" xr:uid="{00000000-0005-0000-0000-000034070000}"/>
    <cellStyle name="Итог 2 3 7 2" xfId="2614" xr:uid="{22740A77-C84C-4E2D-93ED-204DC7C642EC}"/>
    <cellStyle name="Итог 2 3 7 3" xfId="3289" xr:uid="{2E4491B3-E10C-42FA-AF8A-943F3167D1EB}"/>
    <cellStyle name="Итог 2 3 7 4" xfId="3694" xr:uid="{B9022924-E35F-4613-B275-B75C68337980}"/>
    <cellStyle name="Итог 2 3 8" xfId="2343" xr:uid="{89EFD1F1-1873-4ACD-AACF-914E3FCA1173}"/>
    <cellStyle name="Итог 2 3 9" xfId="3127" xr:uid="{559DE228-BA38-409E-8288-1D592F01EF4A}"/>
    <cellStyle name="Итог 2 4" xfId="771" xr:uid="{00000000-0005-0000-0000-000035070000}"/>
    <cellStyle name="Итог 2 4 10" xfId="3160" xr:uid="{64D6DA42-0DE5-45F5-BF55-C6C936E8A22D}"/>
    <cellStyle name="Итог 2 4 2" xfId="1428" xr:uid="{00000000-0005-0000-0000-000036070000}"/>
    <cellStyle name="Итог 2 4 2 2" xfId="2925" xr:uid="{0860FF69-2B9D-4E73-BAF6-5F19FD5C8881}"/>
    <cellStyle name="Итог 2 4 2 3" xfId="3529" xr:uid="{C077D61D-203C-46F2-A32C-8C704B76567B}"/>
    <cellStyle name="Итог 2 4 2 4" xfId="3925" xr:uid="{BF664E96-7545-496C-8BFE-67AA1152BB8D}"/>
    <cellStyle name="Итог 2 4 3" xfId="1306" xr:uid="{00000000-0005-0000-0000-000037070000}"/>
    <cellStyle name="Итог 2 4 3 2" xfId="2804" xr:uid="{5FFE912A-1C9C-4BE0-9C66-2DA0EFEFB5D1}"/>
    <cellStyle name="Итог 2 4 3 3" xfId="3440" xr:uid="{BE64C84C-C054-456A-9A9A-3171967D320F}"/>
    <cellStyle name="Итог 2 4 3 4" xfId="3845" xr:uid="{7898AE89-5741-4749-8020-832736039460}"/>
    <cellStyle name="Итог 2 4 4" xfId="1438" xr:uid="{00000000-0005-0000-0000-000038070000}"/>
    <cellStyle name="Итог 2 4 4 2" xfId="2935" xr:uid="{3100743A-9CCD-4BEF-BFB5-A461ACEED7BB}"/>
    <cellStyle name="Итог 2 4 4 3" xfId="3539" xr:uid="{5A775295-BAF2-486E-9A4E-1E81CD56525D}"/>
    <cellStyle name="Итог 2 4 4 4" xfId="3935" xr:uid="{A85199C7-0E49-4FAA-B33E-50104CD6D7B7}"/>
    <cellStyle name="Итог 2 4 5" xfId="1491" xr:uid="{00000000-0005-0000-0000-000039070000}"/>
    <cellStyle name="Итог 2 4 5 2" xfId="2988" xr:uid="{7A890FEB-A733-4FD2-9CFB-6951D3B4D2EF}"/>
    <cellStyle name="Итог 2 4 5 3" xfId="3592" xr:uid="{E8D61314-9A92-4BB5-A8A4-078D7CBC923D}"/>
    <cellStyle name="Итог 2 4 5 4" xfId="3988" xr:uid="{3C55FCCF-22DD-4C09-BD34-9DFB63E9BD05}"/>
    <cellStyle name="Итог 2 4 6" xfId="1128" xr:uid="{00000000-0005-0000-0000-00003A070000}"/>
    <cellStyle name="Итог 2 4 6 2" xfId="2626" xr:uid="{00DE4F3A-E5B9-47ED-8C03-9D67E41A1D52}"/>
    <cellStyle name="Итог 2 4 6 3" xfId="3301" xr:uid="{E86DF963-9A68-40BB-BC6B-600078D6031C}"/>
    <cellStyle name="Итог 2 4 6 4" xfId="3706" xr:uid="{BE09898E-BF1F-43E9-BAC6-C6A3FE2A1620}"/>
    <cellStyle name="Итог 2 4 7" xfId="1328" xr:uid="{00000000-0005-0000-0000-00003B070000}"/>
    <cellStyle name="Итог 2 4 7 2" xfId="2826" xr:uid="{6AB6A395-271F-4096-8F29-1AECA59CE9C3}"/>
    <cellStyle name="Итог 2 4 7 3" xfId="3460" xr:uid="{828AB6A6-C298-4F18-9D18-B6BECA70051B}"/>
    <cellStyle name="Итог 2 4 7 4" xfId="3865" xr:uid="{E35F2D49-4F91-4E28-B3FD-F3F635E83F59}"/>
    <cellStyle name="Итог 2 4 8" xfId="2344" xr:uid="{A60DAFE0-1852-4062-8EAA-3AC817373F9C}"/>
    <cellStyle name="Итог 2 4 9" xfId="3128" xr:uid="{0351F3E7-575F-4EA8-839F-82A83B77AACE}"/>
    <cellStyle name="Итог 2 5" xfId="772" xr:uid="{00000000-0005-0000-0000-00003C070000}"/>
    <cellStyle name="Итог 2 5 10" xfId="2241" xr:uid="{B60B7E6B-3D33-4081-97AE-3EFD52C5D5F2}"/>
    <cellStyle name="Итог 2 5 2" xfId="1429" xr:uid="{00000000-0005-0000-0000-00003D070000}"/>
    <cellStyle name="Итог 2 5 2 2" xfId="2926" xr:uid="{9BED36DC-9B29-49E5-8C82-C8D752FA2E8D}"/>
    <cellStyle name="Итог 2 5 2 3" xfId="3530" xr:uid="{B511DB04-C25C-4136-BAFF-3277DE965FB0}"/>
    <cellStyle name="Итог 2 5 2 4" xfId="3926" xr:uid="{2E487807-257F-47E2-ACB9-619B7A9D789D}"/>
    <cellStyle name="Итог 2 5 3" xfId="1475" xr:uid="{00000000-0005-0000-0000-00003E070000}"/>
    <cellStyle name="Итог 2 5 3 2" xfId="2972" xr:uid="{5539E0EA-229E-4BE9-8EDE-4CC9FDDCAB2B}"/>
    <cellStyle name="Итог 2 5 3 3" xfId="3576" xr:uid="{58B0B3C4-2947-414D-9A35-DB81AAB1019F}"/>
    <cellStyle name="Итог 2 5 3 4" xfId="3972" xr:uid="{FE97A998-EF18-4A2B-A110-EBFBBC48454D}"/>
    <cellStyle name="Итог 2 5 4" xfId="1509" xr:uid="{00000000-0005-0000-0000-00003F070000}"/>
    <cellStyle name="Итог 2 5 4 2" xfId="3006" xr:uid="{9A7AD7E1-3720-482B-A613-D39B48EECD00}"/>
    <cellStyle name="Итог 2 5 4 3" xfId="3610" xr:uid="{59192DBE-FB74-4FBD-9B07-C1DBCC85B401}"/>
    <cellStyle name="Итог 2 5 4 4" xfId="4006" xr:uid="{9F63A989-DC0D-4753-A555-9707FAE2D732}"/>
    <cellStyle name="Итог 2 5 5" xfId="1274" xr:uid="{00000000-0005-0000-0000-000040070000}"/>
    <cellStyle name="Итог 2 5 5 2" xfId="2772" xr:uid="{1429C03E-93FC-429D-A624-14D1EEA17AD1}"/>
    <cellStyle name="Итог 2 5 5 3" xfId="3410" xr:uid="{7238A68D-917F-4384-9DBA-32E35DF65546}"/>
    <cellStyle name="Итог 2 5 5 4" xfId="3815" xr:uid="{E2BC8E33-79AB-4156-BCFC-1D11234A0A85}"/>
    <cellStyle name="Итог 2 5 6" xfId="1278" xr:uid="{00000000-0005-0000-0000-000041070000}"/>
    <cellStyle name="Итог 2 5 6 2" xfId="2776" xr:uid="{54E98AA8-325E-4360-9DD6-3B8A6E4C0FE6}"/>
    <cellStyle name="Итог 2 5 6 3" xfId="3414" xr:uid="{EF766E70-36EB-4E90-B6EC-B05B58922664}"/>
    <cellStyle name="Итог 2 5 6 4" xfId="3819" xr:uid="{3F90BA0E-6C34-4D1A-B077-D0939DD9114F}"/>
    <cellStyle name="Итог 2 5 7" xfId="1545" xr:uid="{00000000-0005-0000-0000-000042070000}"/>
    <cellStyle name="Итог 2 5 7 2" xfId="3042" xr:uid="{BED36B12-F9CD-41DB-A53B-C0EDA72B1F6B}"/>
    <cellStyle name="Итог 2 5 7 3" xfId="3646" xr:uid="{3094DCCE-6749-4895-90E3-839E7DD7973D}"/>
    <cellStyle name="Итог 2 5 7 4" xfId="4042" xr:uid="{7B7F65CA-378D-4433-AA65-A6CC836CE0FC}"/>
    <cellStyle name="Итог 2 5 8" xfId="2345" xr:uid="{8D95214D-2BC2-482E-A9F4-915374A16417}"/>
    <cellStyle name="Итог 2 5 9" xfId="3129" xr:uid="{E7E994A6-AB91-4761-B33C-E062D04EE9A1}"/>
    <cellStyle name="Итог 2 6" xfId="773" xr:uid="{00000000-0005-0000-0000-000043070000}"/>
    <cellStyle name="Итог 2 6 10" xfId="2242" xr:uid="{C6E0B444-AB37-441F-8F2F-C6758B425047}"/>
    <cellStyle name="Итог 2 6 2" xfId="1430" xr:uid="{00000000-0005-0000-0000-000044070000}"/>
    <cellStyle name="Итог 2 6 2 2" xfId="2927" xr:uid="{751CFD57-FEB2-43AF-BC73-FA329DC8A16B}"/>
    <cellStyle name="Итог 2 6 2 3" xfId="3531" xr:uid="{2242C94E-07FD-40BB-A955-6DBFFC8C3D2C}"/>
    <cellStyle name="Итог 2 6 2 4" xfId="3927" xr:uid="{C3D255FA-B2D1-4879-A443-292CD6380C7B}"/>
    <cellStyle name="Итог 2 6 3" xfId="1464" xr:uid="{00000000-0005-0000-0000-000045070000}"/>
    <cellStyle name="Итог 2 6 3 2" xfId="2961" xr:uid="{667CC4C9-B89A-43AC-AA87-A91B4BD5AA15}"/>
    <cellStyle name="Итог 2 6 3 3" xfId="3565" xr:uid="{29A96529-E57D-4C98-A1C8-69AF707A3581}"/>
    <cellStyle name="Итог 2 6 3 4" xfId="3961" xr:uid="{579F14ED-DA60-44C4-B6FF-A42A1466A789}"/>
    <cellStyle name="Итог 2 6 4" xfId="1495" xr:uid="{00000000-0005-0000-0000-000046070000}"/>
    <cellStyle name="Итог 2 6 4 2" xfId="2992" xr:uid="{03BADBE2-A8DE-43EB-BB86-FB1C3F8E8326}"/>
    <cellStyle name="Итог 2 6 4 3" xfId="3596" xr:uid="{2DC861E9-F61D-459C-B0D4-28941EF7B0AD}"/>
    <cellStyle name="Итог 2 6 4 4" xfId="3992" xr:uid="{B9C317FB-A100-4B7B-A565-18D9B7FE31B5}"/>
    <cellStyle name="Итог 2 6 5" xfId="1530" xr:uid="{00000000-0005-0000-0000-000047070000}"/>
    <cellStyle name="Итог 2 6 5 2" xfId="3027" xr:uid="{D06B4F6C-E53A-42E2-8226-935B25A3DFAC}"/>
    <cellStyle name="Итог 2 6 5 3" xfId="3631" xr:uid="{C9DDD3A8-7B91-4A68-BB09-34A7E1D35D43}"/>
    <cellStyle name="Итог 2 6 5 4" xfId="4027" xr:uid="{63DFDC1C-B0DF-4F8D-AE64-FDC2FA2BFAFA}"/>
    <cellStyle name="Итог 2 6 6" xfId="1481" xr:uid="{00000000-0005-0000-0000-000048070000}"/>
    <cellStyle name="Итог 2 6 6 2" xfId="2978" xr:uid="{8E1AB8AF-1894-4B66-8065-5CC14E261FE3}"/>
    <cellStyle name="Итог 2 6 6 3" xfId="3582" xr:uid="{9F339B17-ED78-4779-B729-3F0E78A568A4}"/>
    <cellStyle name="Итог 2 6 6 4" xfId="3978" xr:uid="{08CE5909-5C45-48C5-95C6-864D0DBCFEEA}"/>
    <cellStyle name="Итог 2 6 7" xfId="1548" xr:uid="{00000000-0005-0000-0000-000049070000}"/>
    <cellStyle name="Итог 2 6 7 2" xfId="3045" xr:uid="{F80FB346-85B6-4C43-BF82-18BE1853CDD7}"/>
    <cellStyle name="Итог 2 6 7 3" xfId="3649" xr:uid="{E35087DE-2E0E-4959-91EB-13F8AE71921D}"/>
    <cellStyle name="Итог 2 6 7 4" xfId="4045" xr:uid="{D97B13C5-4E7E-4DE0-B297-4D8C6370B3C7}"/>
    <cellStyle name="Итог 2 6 8" xfId="2346" xr:uid="{11451C36-F62C-42D8-9B76-AED58E58D9B4}"/>
    <cellStyle name="Итог 2 6 9" xfId="3130" xr:uid="{1658D327-44B1-4E20-86F9-A5C5377A28FD}"/>
    <cellStyle name="Итог 2 7" xfId="1425" xr:uid="{00000000-0005-0000-0000-00004A070000}"/>
    <cellStyle name="Итог 2 7 2" xfId="2922" xr:uid="{C130E410-C20F-459A-A832-600DBADACEBC}"/>
    <cellStyle name="Итог 2 7 3" xfId="3526" xr:uid="{0E4D769B-9215-40CA-94EE-02C0A9701564}"/>
    <cellStyle name="Итог 2 7 4" xfId="3922" xr:uid="{90DA6BBD-9F00-4FC6-92C4-DBD0C0586A59}"/>
    <cellStyle name="Итог 2 8" xfId="1262" xr:uid="{00000000-0005-0000-0000-00004B070000}"/>
    <cellStyle name="Итог 2 8 2" xfId="2760" xr:uid="{871EA218-4F39-4D28-A47D-18F176082CB9}"/>
    <cellStyle name="Итог 2 8 3" xfId="3398" xr:uid="{A920A455-9A4B-4A35-AB39-8263D7F1975C}"/>
    <cellStyle name="Итог 2 8 4" xfId="3803" xr:uid="{48D550E7-C41C-4D64-9289-24DC9F7C7053}"/>
    <cellStyle name="Итог 2 9" xfId="1055" xr:uid="{00000000-0005-0000-0000-00004C070000}"/>
    <cellStyle name="Итог 2 9 2" xfId="2553" xr:uid="{BEB064EB-C18B-4B66-975C-DEE68A6EA9C9}"/>
    <cellStyle name="Итог 2 9 3" xfId="3247" xr:uid="{57A81917-0807-4024-9CAE-029FC4C38A36}"/>
    <cellStyle name="Итог 2 9 4" xfId="3670" xr:uid="{C2BEE10C-08C1-4BFC-8745-1E887FA9BA96}"/>
    <cellStyle name="Итог 3" xfId="774" xr:uid="{00000000-0005-0000-0000-00004D070000}"/>
    <cellStyle name="Итог 3 10" xfId="3248" xr:uid="{1FBC5531-EDD3-44E3-B5D5-0E6ED29BD4BA}"/>
    <cellStyle name="Итог 3 2" xfId="1431" xr:uid="{00000000-0005-0000-0000-00004E070000}"/>
    <cellStyle name="Итог 3 2 2" xfId="2928" xr:uid="{013CB162-34BB-46E9-946F-3A795BC37290}"/>
    <cellStyle name="Итог 3 2 3" xfId="3532" xr:uid="{F6A99703-5353-4777-827E-CD91E16E9974}"/>
    <cellStyle name="Итог 3 2 4" xfId="3928" xr:uid="{AFF7AD0B-9556-4A31-846A-9127F12C4E8C}"/>
    <cellStyle name="Итог 3 3" xfId="1267" xr:uid="{00000000-0005-0000-0000-00004F070000}"/>
    <cellStyle name="Итог 3 3 2" xfId="2765" xr:uid="{90BDADFD-FDA9-4AF5-996F-51E9C6340414}"/>
    <cellStyle name="Итог 3 3 3" xfId="3403" xr:uid="{FE399CEE-F8AA-41A1-875F-6F9931AF9BA2}"/>
    <cellStyle name="Итог 3 3 4" xfId="3808" xr:uid="{75A0929D-2BDB-4C0E-96F1-69AD4B6CD4F4}"/>
    <cellStyle name="Итог 3 4" xfId="1052" xr:uid="{00000000-0005-0000-0000-000050070000}"/>
    <cellStyle name="Итог 3 4 2" xfId="2550" xr:uid="{E348F74E-DAD1-4B06-9545-86F2BCC64737}"/>
    <cellStyle name="Итог 3 4 3" xfId="3246" xr:uid="{79A3848B-0A61-41DF-84C8-EA0DDDFC8E54}"/>
    <cellStyle name="Итог 3 4 4" xfId="3669" xr:uid="{4A9B5E55-8B81-472E-88FF-E2B510213A17}"/>
    <cellStyle name="Итог 3 5" xfId="1524" xr:uid="{00000000-0005-0000-0000-000051070000}"/>
    <cellStyle name="Итог 3 5 2" xfId="3021" xr:uid="{2E18222A-1484-4813-BBD8-C35DB758A1D6}"/>
    <cellStyle name="Итог 3 5 3" xfId="3625" xr:uid="{1EEF0555-40B0-4021-BD5D-588C71F56B8C}"/>
    <cellStyle name="Итог 3 5 4" xfId="4021" xr:uid="{F6B3E776-EEB3-4344-BAD4-888A7F2D8E44}"/>
    <cellStyle name="Итог 3 6" xfId="1126" xr:uid="{00000000-0005-0000-0000-000052070000}"/>
    <cellStyle name="Итог 3 6 2" xfId="2624" xr:uid="{0066EAB0-9AF5-4056-B2BA-346A7FE93FF8}"/>
    <cellStyle name="Итог 3 6 3" xfId="3299" xr:uid="{54E8AE3C-7F6F-4B37-BDE2-3F5B65150EEB}"/>
    <cellStyle name="Итог 3 6 4" xfId="3704" xr:uid="{721FEC5C-F0F0-418C-A26B-5452938C79E2}"/>
    <cellStyle name="Итог 3 7" xfId="1193" xr:uid="{00000000-0005-0000-0000-000053070000}"/>
    <cellStyle name="Итог 3 7 2" xfId="2691" xr:uid="{6B03DDC3-D6DD-4C93-8DA9-296E3D40F4E0}"/>
    <cellStyle name="Итог 3 7 3" xfId="3349" xr:uid="{DA5B336C-E152-4DE3-81ED-469D3FF87B43}"/>
    <cellStyle name="Итог 3 7 4" xfId="3754" xr:uid="{182E4340-D192-424C-AC20-1C8E59D1F544}"/>
    <cellStyle name="Итог 3 8" xfId="2347" xr:uid="{0A2BAE0F-EC2F-4232-A5EE-9CCB9009DD86}"/>
    <cellStyle name="Итог 3 9" xfId="3131" xr:uid="{BF9E0738-4B60-4FF7-9022-E27AFC370D8A}"/>
    <cellStyle name="Итог 4" xfId="775" xr:uid="{00000000-0005-0000-0000-000054070000}"/>
    <cellStyle name="Итог 4 10" xfId="2049" xr:uid="{F5625859-A7ED-4D5F-B3EE-0FC9CCA0199F}"/>
    <cellStyle name="Итог 4 2" xfId="1432" xr:uid="{00000000-0005-0000-0000-000055070000}"/>
    <cellStyle name="Итог 4 2 2" xfId="2929" xr:uid="{F1FBEB8C-3040-45FD-98F9-AD3D0BC00FC1}"/>
    <cellStyle name="Итог 4 2 3" xfId="3533" xr:uid="{F16B53D4-6672-4208-B7BD-1DDB4A12621D}"/>
    <cellStyle name="Итог 4 2 4" xfId="3929" xr:uid="{84EC559C-8FFC-46A8-B84B-8E9397EDC5C2}"/>
    <cellStyle name="Итог 4 3" xfId="1268" xr:uid="{00000000-0005-0000-0000-000056070000}"/>
    <cellStyle name="Итог 4 3 2" xfId="2766" xr:uid="{99601DCE-C459-4006-A6DF-A8C2562D1E93}"/>
    <cellStyle name="Итог 4 3 3" xfId="3404" xr:uid="{158A0D72-619C-42E8-9D5D-4EF7B4717E00}"/>
    <cellStyle name="Итог 4 3 4" xfId="3809" xr:uid="{AD7848E5-3FD4-4012-9FCE-27A3D52F1A8C}"/>
    <cellStyle name="Итог 4 4" xfId="1470" xr:uid="{00000000-0005-0000-0000-000057070000}"/>
    <cellStyle name="Итог 4 4 2" xfId="2967" xr:uid="{49B2AFA4-DC1D-4FE8-BE47-63E40B08E810}"/>
    <cellStyle name="Итог 4 4 3" xfId="3571" xr:uid="{AF2ED420-4A65-4DEA-9DD3-013145CAD7F9}"/>
    <cellStyle name="Итог 4 4 4" xfId="3967" xr:uid="{05783B3A-500B-4347-963C-0BD34DA65F1B}"/>
    <cellStyle name="Итог 4 5" xfId="922" xr:uid="{00000000-0005-0000-0000-000058070000}"/>
    <cellStyle name="Итог 4 5 2" xfId="2420" xr:uid="{BF44C570-EC1F-46FE-A175-BC9C27932EBA}"/>
    <cellStyle name="Итог 4 5 3" xfId="3179" xr:uid="{386CA08B-B97B-4290-9CA4-D9EF52AE1D18}"/>
    <cellStyle name="Итог 4 5 4" xfId="3476" xr:uid="{E8EDA0A8-8C7C-4412-A9C5-A42D83EB8C8F}"/>
    <cellStyle name="Итог 4 6" xfId="1127" xr:uid="{00000000-0005-0000-0000-000059070000}"/>
    <cellStyle name="Итог 4 6 2" xfId="2625" xr:uid="{5CECF722-5445-42FE-93EB-2E8EAB4A997E}"/>
    <cellStyle name="Итог 4 6 3" xfId="3300" xr:uid="{7D9A2E9E-DCDF-48D6-8C16-C55138EC4724}"/>
    <cellStyle name="Итог 4 6 4" xfId="3705" xr:uid="{31B316DE-583C-48EF-AFE1-F9AC23EE1B8E}"/>
    <cellStyle name="Итог 4 7" xfId="1535" xr:uid="{00000000-0005-0000-0000-00005A070000}"/>
    <cellStyle name="Итог 4 7 2" xfId="3032" xr:uid="{C3624800-A15C-473D-B34E-4CF5E0446366}"/>
    <cellStyle name="Итог 4 7 3" xfId="3636" xr:uid="{EDE54923-370B-4B8F-BE59-8A069A496146}"/>
    <cellStyle name="Итог 4 7 4" xfId="4032" xr:uid="{533A4E9F-626E-4CA2-BBDA-864F3C17E704}"/>
    <cellStyle name="Итог 4 8" xfId="2348" xr:uid="{51250509-D7F5-45EB-9D55-BDD952164AA2}"/>
    <cellStyle name="Итог 4 9" xfId="3132" xr:uid="{E6107486-153D-4313-9CA4-E19052199426}"/>
    <cellStyle name="Итог 5" xfId="776" xr:uid="{00000000-0005-0000-0000-00005B070000}"/>
    <cellStyle name="Итог 5 10" xfId="2243" xr:uid="{DECC35B7-5096-4791-B64F-795EDA52779B}"/>
    <cellStyle name="Итог 5 2" xfId="1433" xr:uid="{00000000-0005-0000-0000-00005C070000}"/>
    <cellStyle name="Итог 5 2 2" xfId="2930" xr:uid="{FC651E5D-01BD-484A-96C9-E43617D50772}"/>
    <cellStyle name="Итог 5 2 3" xfId="3534" xr:uid="{BD66D21C-58C2-455A-9870-8DDE6A7150B7}"/>
    <cellStyle name="Итог 5 2 4" xfId="3930" xr:uid="{E2754F15-0D45-403D-B221-E45C15FD660E}"/>
    <cellStyle name="Итог 5 3" xfId="1269" xr:uid="{00000000-0005-0000-0000-00005D070000}"/>
    <cellStyle name="Итог 5 3 2" xfId="2767" xr:uid="{2CD23425-1D7F-48CA-9687-179ABC3C1CA5}"/>
    <cellStyle name="Итог 5 3 3" xfId="3405" xr:uid="{E63D3FC2-779A-4A6B-9303-CFC3BA1B9029}"/>
    <cellStyle name="Итог 5 3 4" xfId="3810" xr:uid="{CE5F36E6-CDA1-49E9-A502-6771268332F0}"/>
    <cellStyle name="Итог 5 4" xfId="1471" xr:uid="{00000000-0005-0000-0000-00005E070000}"/>
    <cellStyle name="Итог 5 4 2" xfId="2968" xr:uid="{7EBF1618-B5CD-40C9-B4B8-C94A1D307443}"/>
    <cellStyle name="Итог 5 4 3" xfId="3572" xr:uid="{F9B64A2B-A857-47C0-B49A-64E56B734F03}"/>
    <cellStyle name="Итог 5 4 4" xfId="3968" xr:uid="{8828F76E-5C7F-47A6-B804-E8DF6620C07B}"/>
    <cellStyle name="Итог 5 5" xfId="1502" xr:uid="{00000000-0005-0000-0000-00005F070000}"/>
    <cellStyle name="Итог 5 5 2" xfId="2999" xr:uid="{FAAC28E9-07C5-4384-B927-ABCCCACC72BB}"/>
    <cellStyle name="Итог 5 5 3" xfId="3603" xr:uid="{9E21CA6B-9C6A-4242-84BC-5D86523AF95C}"/>
    <cellStyle name="Итог 5 5 4" xfId="3999" xr:uid="{48D8C497-71F0-40FD-8A8A-0ABE6D47FC3A}"/>
    <cellStyle name="Итог 5 6" xfId="939" xr:uid="{00000000-0005-0000-0000-000060070000}"/>
    <cellStyle name="Итог 5 6 2" xfId="2437" xr:uid="{FA0E872A-B98F-449E-8738-B401427977C0}"/>
    <cellStyle name="Итог 5 6 3" xfId="3196" xr:uid="{EA480B09-866A-4B01-8287-18BC4AB172CE}"/>
    <cellStyle name="Итог 5 6 4" xfId="3217" xr:uid="{093DDC9D-6CA9-4BB8-B77F-2831AAC6D93E}"/>
    <cellStyle name="Итог 5 7" xfId="1199" xr:uid="{00000000-0005-0000-0000-000061070000}"/>
    <cellStyle name="Итог 5 7 2" xfId="2697" xr:uid="{3A6FB720-9E69-4C74-9FDC-F08BFD95D712}"/>
    <cellStyle name="Итог 5 7 3" xfId="3352" xr:uid="{7462F4EF-3064-42F1-99AD-DC6A51E06B54}"/>
    <cellStyle name="Итог 5 7 4" xfId="3757" xr:uid="{B56EC29B-4014-4AB0-804D-FF2901299EE2}"/>
    <cellStyle name="Итог 5 8" xfId="2349" xr:uid="{9A680E84-57A4-432C-B4A2-E8BBD199C1B5}"/>
    <cellStyle name="Итог 5 9" xfId="3133" xr:uid="{8AFF1101-CF1E-4EC7-9723-19CF5DD03D18}"/>
    <cellStyle name="Итог 6" xfId="777" xr:uid="{00000000-0005-0000-0000-000062070000}"/>
    <cellStyle name="Итог 6 10" xfId="3478" xr:uid="{231FAA4F-9568-40B9-B673-AF10CDDC3514}"/>
    <cellStyle name="Итог 6 2" xfId="1434" xr:uid="{00000000-0005-0000-0000-000063070000}"/>
    <cellStyle name="Итог 6 2 2" xfId="2931" xr:uid="{B6AC4E35-4575-490C-A44A-0E6AA7F9D82A}"/>
    <cellStyle name="Итог 6 2 3" xfId="3535" xr:uid="{ECE35CCE-AF4C-408F-AAEC-9CDE816E6A8E}"/>
    <cellStyle name="Итог 6 2 4" xfId="3931" xr:uid="{2013936A-0B17-40F9-B243-8F3FF6A0F872}"/>
    <cellStyle name="Итог 6 3" xfId="1270" xr:uid="{00000000-0005-0000-0000-000064070000}"/>
    <cellStyle name="Итог 6 3 2" xfId="2768" xr:uid="{AF7165FA-FDD7-4CE2-887C-D2C36123D671}"/>
    <cellStyle name="Итог 6 3 3" xfId="3406" xr:uid="{7BD1F14A-8512-43A6-9B68-7B1C755766AC}"/>
    <cellStyle name="Итог 6 3 4" xfId="3811" xr:uid="{1AFF6A29-D37D-4451-A36E-493774B2B483}"/>
    <cellStyle name="Итог 6 4" xfId="1051" xr:uid="{00000000-0005-0000-0000-000065070000}"/>
    <cellStyle name="Итог 6 4 2" xfId="2549" xr:uid="{329AD340-8A41-49A9-8C3B-E7CAE78CBD14}"/>
    <cellStyle name="Итог 6 4 3" xfId="3245" xr:uid="{A53280CA-3D60-47E2-9638-F335D9092449}"/>
    <cellStyle name="Итог 6 4 4" xfId="3668" xr:uid="{52CED287-78FF-4083-B35C-9F8BD02798FB}"/>
    <cellStyle name="Итог 6 5" xfId="1505" xr:uid="{00000000-0005-0000-0000-000066070000}"/>
    <cellStyle name="Итог 6 5 2" xfId="3002" xr:uid="{8FB56D9B-DE20-4AC3-8A3F-3F0469B3BF7F}"/>
    <cellStyle name="Итог 6 5 3" xfId="3606" xr:uid="{00D33AFB-FFA9-4B42-BA11-726280C49EA0}"/>
    <cellStyle name="Итог 6 5 4" xfId="4002" xr:uid="{A67EDF86-0FB2-4264-A181-8C225B287BE5}"/>
    <cellStyle name="Итог 6 6" xfId="1125" xr:uid="{00000000-0005-0000-0000-000067070000}"/>
    <cellStyle name="Итог 6 6 2" xfId="2623" xr:uid="{D4CC97FA-F9F6-4B08-9436-E4BB0D92D023}"/>
    <cellStyle name="Итог 6 6 3" xfId="3298" xr:uid="{B87B5366-CDAA-4BA7-BB35-A22ED33B5DBD}"/>
    <cellStyle name="Итог 6 6 4" xfId="3703" xr:uid="{3F9EFF2C-212C-4288-A9EB-47E33969E4C7}"/>
    <cellStyle name="Итог 6 7" xfId="1194" xr:uid="{00000000-0005-0000-0000-000068070000}"/>
    <cellStyle name="Итог 6 7 2" xfId="2692" xr:uid="{B7D34DC4-981E-47AE-AD9A-521F22365F1D}"/>
    <cellStyle name="Итог 6 7 3" xfId="3350" xr:uid="{FBE2BDB8-3391-4AA3-8048-FA604B216F04}"/>
    <cellStyle name="Итог 6 7 4" xfId="3755" xr:uid="{931BE2AB-2C70-41F9-A9C7-81542FC6E54C}"/>
    <cellStyle name="Итог 6 8" xfId="2350" xr:uid="{A0C852FE-442E-4431-BEB9-E1867D4F3480}"/>
    <cellStyle name="Итог 6 9" xfId="3134" xr:uid="{02D324FF-F260-4EF0-A62F-15766297FB19}"/>
    <cellStyle name="Итог 7" xfId="778" xr:uid="{00000000-0005-0000-0000-000069070000}"/>
    <cellStyle name="Итог 7 10" xfId="3166" xr:uid="{53F08F3B-F560-4E27-A9F0-97B38158609E}"/>
    <cellStyle name="Итог 7 2" xfId="1435" xr:uid="{00000000-0005-0000-0000-00006A070000}"/>
    <cellStyle name="Итог 7 2 2" xfId="2932" xr:uid="{48A42174-4354-41DD-92D1-6072CFDDDD0D}"/>
    <cellStyle name="Итог 7 2 3" xfId="3536" xr:uid="{5F13FB03-10C5-4551-8C55-75689F7100E0}"/>
    <cellStyle name="Итог 7 2 4" xfId="3932" xr:uid="{7784CB17-761F-4E5B-B8C4-A36CCA092D1A}"/>
    <cellStyle name="Итог 7 3" xfId="1271" xr:uid="{00000000-0005-0000-0000-00006B070000}"/>
    <cellStyle name="Итог 7 3 2" xfId="2769" xr:uid="{13732B0E-6AD0-4655-8732-AE7A369D25BF}"/>
    <cellStyle name="Итог 7 3 3" xfId="3407" xr:uid="{E5EE21F8-1032-4B12-8C42-C4677739D756}"/>
    <cellStyle name="Итог 7 3 4" xfId="3812" xr:uid="{5D09EAA2-B438-4249-B893-9A543B4B2A83}"/>
    <cellStyle name="Итог 7 4" xfId="1050" xr:uid="{00000000-0005-0000-0000-00006C070000}"/>
    <cellStyle name="Итог 7 4 2" xfId="2548" xr:uid="{C3F07638-0059-4C86-8D6D-9375939919B5}"/>
    <cellStyle name="Итог 7 4 3" xfId="3244" xr:uid="{2335BA47-E54F-45D4-BFD6-0865EA63DDD7}"/>
    <cellStyle name="Итог 7 4 4" xfId="3667" xr:uid="{1FF93C3C-FEC8-4E35-A2E9-0D1EE1DBDCB7}"/>
    <cellStyle name="Итог 7 5" xfId="1482" xr:uid="{00000000-0005-0000-0000-00006D070000}"/>
    <cellStyle name="Итог 7 5 2" xfId="2979" xr:uid="{FF775356-E4C9-4516-953A-5341A6223F3B}"/>
    <cellStyle name="Итог 7 5 3" xfId="3583" xr:uid="{9CA0F762-272A-445E-B59C-CF859BFC4079}"/>
    <cellStyle name="Итог 7 5 4" xfId="3979" xr:uid="{05D2D815-E1E7-4BB1-9D7B-26EE5352122B}"/>
    <cellStyle name="Итог 7 6" xfId="1124" xr:uid="{00000000-0005-0000-0000-00006E070000}"/>
    <cellStyle name="Итог 7 6 2" xfId="2622" xr:uid="{7F448405-DC3A-43AA-A561-EAEE442F520A}"/>
    <cellStyle name="Итог 7 6 3" xfId="3297" xr:uid="{1DF9D8D3-55D0-4065-A191-4A257A305839}"/>
    <cellStyle name="Итог 7 6 4" xfId="3702" xr:uid="{E6615DDE-EB9C-45FA-A13B-691B7FDCFA4F}"/>
    <cellStyle name="Итог 7 7" xfId="1551" xr:uid="{00000000-0005-0000-0000-00006F070000}"/>
    <cellStyle name="Итог 7 7 2" xfId="3048" xr:uid="{AFA63AA5-0B21-4F6C-BB82-3D81383405CD}"/>
    <cellStyle name="Итог 7 7 3" xfId="3652" xr:uid="{2566EE48-3076-4C9A-B358-83BB580615A5}"/>
    <cellStyle name="Итог 7 7 4" xfId="4048" xr:uid="{2050672C-9E87-4B9F-B0F7-2F1C998ADB36}"/>
    <cellStyle name="Итог 7 8" xfId="2351" xr:uid="{731CA36E-285E-4144-965A-FBAB7BAB727A}"/>
    <cellStyle name="Итог 7 9" xfId="3135" xr:uid="{B84A2963-B3D6-4245-A8ED-8DF6DC5CEE2A}"/>
    <cellStyle name="Итог 8" xfId="1424" xr:uid="{00000000-0005-0000-0000-000070070000}"/>
    <cellStyle name="Итог 8 2" xfId="2921" xr:uid="{D4C98788-27CD-4AA2-885D-FE24BEABAB33}"/>
    <cellStyle name="Итог 8 3" xfId="3525" xr:uid="{7C63F77D-CF61-4795-B8FB-43459265D0F4}"/>
    <cellStyle name="Итог 8 4" xfId="3921" xr:uid="{08FD6945-A35D-4147-968B-7AB7E891B16E}"/>
    <cellStyle name="Итог 9" xfId="1263" xr:uid="{00000000-0005-0000-0000-000071070000}"/>
    <cellStyle name="Итог 9 2" xfId="2761" xr:uid="{9023AE5A-F58D-4865-AF05-215FBA1CBC9B}"/>
    <cellStyle name="Итог 9 3" xfId="3399" xr:uid="{44C8F55E-6273-44E7-BDD4-1DD57AF39BFB}"/>
    <cellStyle name="Итог 9 4" xfId="3804" xr:uid="{8EE7E441-ADB4-4932-B386-4CDC297EC8F8}"/>
    <cellStyle name="Контрольная ячейка" xfId="779" xr:uid="{00000000-0005-0000-0000-000072070000}"/>
    <cellStyle name="Контрольная ячейка 2" xfId="780" xr:uid="{00000000-0005-0000-0000-000073070000}"/>
    <cellStyle name="Название" xfId="781" xr:uid="{00000000-0005-0000-0000-000074070000}"/>
    <cellStyle name="Название 2" xfId="782" xr:uid="{00000000-0005-0000-0000-000075070000}"/>
    <cellStyle name="Нейтральный" xfId="783" xr:uid="{00000000-0005-0000-0000-000076070000}"/>
    <cellStyle name="Нейтральный 2" xfId="784" xr:uid="{00000000-0005-0000-0000-000077070000}"/>
    <cellStyle name="Обычный 2" xfId="6" xr:uid="{00000000-0005-0000-0000-000078070000}"/>
    <cellStyle name="Обычный 2 2" xfId="19" xr:uid="{00000000-0005-0000-0000-000079070000}"/>
    <cellStyle name="Обычный 2 2 2" xfId="786" xr:uid="{00000000-0005-0000-0000-00007A070000}"/>
    <cellStyle name="Обычный 2 2 3" xfId="785" xr:uid="{00000000-0005-0000-0000-00007B070000}"/>
    <cellStyle name="Обычный 2 2 4" xfId="1819" xr:uid="{00000000-0005-0000-0000-00007C070000}"/>
    <cellStyle name="Обычный 2 3" xfId="787" xr:uid="{00000000-0005-0000-0000-00007D070000}"/>
    <cellStyle name="Обычный 2 4" xfId="1818" xr:uid="{00000000-0005-0000-0000-00007E070000}"/>
    <cellStyle name="Обычный 2 5" xfId="1780" xr:uid="{00000000-0005-0000-0000-00007F070000}"/>
    <cellStyle name="Обычный 3" xfId="78" xr:uid="{00000000-0005-0000-0000-000080070000}"/>
    <cellStyle name="Обычный 3 2" xfId="789" xr:uid="{00000000-0005-0000-0000-000081070000}"/>
    <cellStyle name="Обычный 3 2 2" xfId="1870" xr:uid="{00000000-0005-0000-0000-000082070000}"/>
    <cellStyle name="Обычный 3 3" xfId="790" xr:uid="{00000000-0005-0000-0000-000083070000}"/>
    <cellStyle name="Обычный 3 3 2" xfId="1823" xr:uid="{00000000-0005-0000-0000-000084070000}"/>
    <cellStyle name="Обычный 3 4" xfId="788" xr:uid="{00000000-0005-0000-0000-000085070000}"/>
    <cellStyle name="Обычный 3 5" xfId="949" xr:uid="{00000000-0005-0000-0000-000086070000}"/>
    <cellStyle name="Обычный 3 5 2" xfId="2447" xr:uid="{EA8E5B44-9FB5-42D9-876D-4E5D4B5002BB}"/>
    <cellStyle name="Обычный 3 6" xfId="1618" xr:uid="{00000000-0005-0000-0000-000087070000}"/>
    <cellStyle name="Обычный 3 7" xfId="2062" xr:uid="{9E8A6B32-D0E7-4209-9E8B-402F4E7C0695}"/>
    <cellStyle name="Обычный 4" xfId="72" xr:uid="{00000000-0005-0000-0000-000088070000}"/>
    <cellStyle name="Обычный 4 2" xfId="843" xr:uid="{00000000-0005-0000-0000-000089070000}"/>
    <cellStyle name="Обычный 5" xfId="77" xr:uid="{00000000-0005-0000-0000-00008A070000}"/>
    <cellStyle name="Обычный 6" xfId="844" xr:uid="{00000000-0005-0000-0000-00008B070000}"/>
    <cellStyle name="Обычный 6 2" xfId="1329" xr:uid="{00000000-0005-0000-0000-00008C070000}"/>
    <cellStyle name="Обычный 7" xfId="1616" xr:uid="{00000000-0005-0000-0000-00008D070000}"/>
    <cellStyle name="Обычный 9 2" xfId="75" xr:uid="{00000000-0005-0000-0000-00008E070000}"/>
    <cellStyle name="Плохой" xfId="791" xr:uid="{00000000-0005-0000-0000-00008F070000}"/>
    <cellStyle name="Плохой 2" xfId="792" xr:uid="{00000000-0005-0000-0000-000090070000}"/>
    <cellStyle name="Пояснение" xfId="793" xr:uid="{00000000-0005-0000-0000-000091070000}"/>
    <cellStyle name="Пояснение 2" xfId="794" xr:uid="{00000000-0005-0000-0000-000092070000}"/>
    <cellStyle name="Примечание 2" xfId="796" xr:uid="{00000000-0005-0000-0000-000093070000}"/>
    <cellStyle name="Примечание 2 2" xfId="797" xr:uid="{00000000-0005-0000-0000-000094070000}"/>
    <cellStyle name="Примечание 2 2 2" xfId="1303" xr:uid="{00000000-0005-0000-0000-000095070000}"/>
    <cellStyle name="Примечание 2 2 2 2" xfId="2801" xr:uid="{75E1E315-1C3B-4627-87B8-C9AABC0056CA}"/>
    <cellStyle name="Примечание 2 2 3" xfId="2355" xr:uid="{2FEE14EA-5ACF-40E6-95A0-3B55F6AEAB5C}"/>
    <cellStyle name="Примечание 2 3" xfId="1302" xr:uid="{00000000-0005-0000-0000-000096070000}"/>
    <cellStyle name="Примечание 2 3 2" xfId="2800" xr:uid="{4CD83E92-299D-47DB-928E-1B659BCAF906}"/>
    <cellStyle name="Примечание 2 4" xfId="2354" xr:uid="{9C2946B2-C7F4-4DD8-8AD0-F2745BFC9C04}"/>
    <cellStyle name="Примечание 3" xfId="798" xr:uid="{00000000-0005-0000-0000-000097070000}"/>
    <cellStyle name="Примечание 3 10" xfId="1220" xr:uid="{00000000-0005-0000-0000-000098070000}"/>
    <cellStyle name="Примечание 3 10 2" xfId="2718" xr:uid="{F4DFE96C-010F-4E95-971E-4E6FD087406C}"/>
    <cellStyle name="Примечание 3 10 3" xfId="3362" xr:uid="{E9EAF657-22F8-43C1-BFAE-530F5BED0DC8}"/>
    <cellStyle name="Примечание 3 10 4" xfId="3767" xr:uid="{1817F083-E44C-42FE-A761-6B6C7FBCF54B}"/>
    <cellStyle name="Примечание 3 11" xfId="1510" xr:uid="{00000000-0005-0000-0000-000099070000}"/>
    <cellStyle name="Примечание 3 11 2" xfId="3007" xr:uid="{3732D13D-F984-4202-B0FF-BB51FA8AAEFE}"/>
    <cellStyle name="Примечание 3 11 3" xfId="3611" xr:uid="{C0FEA972-2110-48F7-90CE-3C65FA70A242}"/>
    <cellStyle name="Примечание 3 11 4" xfId="4007" xr:uid="{B26DDF00-29A9-484F-8BA9-4804B64B4BD2}"/>
    <cellStyle name="Примечание 3 12" xfId="1266" xr:uid="{00000000-0005-0000-0000-00009A070000}"/>
    <cellStyle name="Примечание 3 12 2" xfId="2764" xr:uid="{4650D7D8-3C0B-472B-A404-02E85A784931}"/>
    <cellStyle name="Примечание 3 12 3" xfId="3402" xr:uid="{ADE92C77-5330-41B6-BB8C-82B005930C3F}"/>
    <cellStyle name="Примечание 3 12 4" xfId="3807" xr:uid="{50A18526-0476-4F46-BB91-745A31E6C8E6}"/>
    <cellStyle name="Примечание 3 13" xfId="2356" xr:uid="{AA48D0C2-F2B7-4D62-A535-5A58CB6A69C0}"/>
    <cellStyle name="Примечание 3 14" xfId="3137" xr:uid="{15950346-3859-4D54-B57A-6BB94145B576}"/>
    <cellStyle name="Примечание 3 15" xfId="2245" xr:uid="{8420C233-3D6F-4BC1-99AB-7E77E732934A}"/>
    <cellStyle name="Примечание 3 2" xfId="799" xr:uid="{00000000-0005-0000-0000-00009B070000}"/>
    <cellStyle name="Примечание 3 2 10" xfId="3243" xr:uid="{41008F19-AAF1-4135-8CD9-32B7C8D7BF36}"/>
    <cellStyle name="Примечание 3 2 2" xfId="1445" xr:uid="{00000000-0005-0000-0000-00009C070000}"/>
    <cellStyle name="Примечание 3 2 2 2" xfId="2942" xr:uid="{61DDE7FE-5517-47A8-B062-366C51F07E84}"/>
    <cellStyle name="Примечание 3 2 2 3" xfId="3546" xr:uid="{F164F84F-746D-455B-9DE0-905AC68166CD}"/>
    <cellStyle name="Примечание 3 2 2 4" xfId="3942" xr:uid="{4444B677-86AB-446C-B0FC-B7DB458661A4}"/>
    <cellStyle name="Примечание 3 2 3" xfId="1281" xr:uid="{00000000-0005-0000-0000-00009D070000}"/>
    <cellStyle name="Примечание 3 2 3 2" xfId="2779" xr:uid="{CC7764CD-894A-429A-B142-4311B57A1303}"/>
    <cellStyle name="Примечание 3 2 3 3" xfId="3417" xr:uid="{B9F5356C-E325-4BA7-9B20-E2DEFAFC4BCF}"/>
    <cellStyle name="Примечание 3 2 3 4" xfId="3822" xr:uid="{02EA3867-E662-46EB-98C4-088505F6170F}"/>
    <cellStyle name="Примечание 3 2 4" xfId="1462" xr:uid="{00000000-0005-0000-0000-00009E070000}"/>
    <cellStyle name="Примечание 3 2 4 2" xfId="2959" xr:uid="{6658D519-B992-45C5-AE49-929CEF36A724}"/>
    <cellStyle name="Примечание 3 2 4 3" xfId="3563" xr:uid="{2650479D-2C38-4EEC-AB8F-2553FD797CAD}"/>
    <cellStyle name="Примечание 3 2 4 4" xfId="3959" xr:uid="{07AEBF36-792A-4F38-818C-3A054A1AC3DA}"/>
    <cellStyle name="Примечание 3 2 5" xfId="1222" xr:uid="{00000000-0005-0000-0000-00009F070000}"/>
    <cellStyle name="Примечание 3 2 5 2" xfId="2720" xr:uid="{F5BADE7E-4CCD-4114-9138-9C7E50191AEC}"/>
    <cellStyle name="Примечание 3 2 5 3" xfId="3363" xr:uid="{25A9B2C2-F933-4E10-89BC-BD488B149DDE}"/>
    <cellStyle name="Примечание 3 2 5 4" xfId="3768" xr:uid="{9A1E92A5-FB09-4D16-808D-C6770A895A61}"/>
    <cellStyle name="Примечание 3 2 6" xfId="1496" xr:uid="{00000000-0005-0000-0000-0000A0070000}"/>
    <cellStyle name="Примечание 3 2 6 2" xfId="2993" xr:uid="{6CC565A3-5A7D-4265-BF5B-8CE26227F0EF}"/>
    <cellStyle name="Примечание 3 2 6 3" xfId="3597" xr:uid="{01C2B7CD-F1A7-4EEA-AE6C-DFD373AC87DB}"/>
    <cellStyle name="Примечание 3 2 6 4" xfId="3993" xr:uid="{315812EA-8278-48F5-B1C5-1F93D6F725B4}"/>
    <cellStyle name="Примечание 3 2 7" xfId="1529" xr:uid="{00000000-0005-0000-0000-0000A1070000}"/>
    <cellStyle name="Примечание 3 2 7 2" xfId="3026" xr:uid="{C107999C-00E3-4349-AF54-9F8480944C04}"/>
    <cellStyle name="Примечание 3 2 7 3" xfId="3630" xr:uid="{F11373F1-61BA-4833-9935-99B10F18DA1C}"/>
    <cellStyle name="Примечание 3 2 7 4" xfId="4026" xr:uid="{CC6279BA-9111-4DDC-99FC-86A495407F6B}"/>
    <cellStyle name="Примечание 3 2 8" xfId="2357" xr:uid="{AAC79B26-CEC7-468E-ACD4-5EEC303AAC9C}"/>
    <cellStyle name="Примечание 3 2 9" xfId="3138" xr:uid="{007F59FB-DCCD-40AB-B1D9-FDBC57FEE0A6}"/>
    <cellStyle name="Примечание 3 3" xfId="800" xr:uid="{00000000-0005-0000-0000-0000A2070000}"/>
    <cellStyle name="Примечание 3 3 10" xfId="2246" xr:uid="{D5B37E61-680F-4497-8026-253618ADEE20}"/>
    <cellStyle name="Примечание 3 3 2" xfId="1446" xr:uid="{00000000-0005-0000-0000-0000A3070000}"/>
    <cellStyle name="Примечание 3 3 2 2" xfId="2943" xr:uid="{6FD78148-646E-43BC-877C-A47E3AB6092B}"/>
    <cellStyle name="Примечание 3 3 2 3" xfId="3547" xr:uid="{BD64012F-D77D-4F62-805E-A239BC475CCF}"/>
    <cellStyle name="Примечание 3 3 2 4" xfId="3943" xr:uid="{749C1B6B-8E2F-42FC-8756-4CF6076300DE}"/>
    <cellStyle name="Примечание 3 3 3" xfId="1282" xr:uid="{00000000-0005-0000-0000-0000A4070000}"/>
    <cellStyle name="Примечание 3 3 3 2" xfId="2780" xr:uid="{0DF1B1B8-E3AA-4B12-9F24-78F7CEBA4290}"/>
    <cellStyle name="Примечание 3 3 3 3" xfId="3418" xr:uid="{67F299CD-213A-43DA-934B-F73722F29A8E}"/>
    <cellStyle name="Примечание 3 3 3 4" xfId="3823" xr:uid="{4F957437-DD4C-433D-A19A-23669E58A5E1}"/>
    <cellStyle name="Примечание 3 3 4" xfId="1298" xr:uid="{00000000-0005-0000-0000-0000A5070000}"/>
    <cellStyle name="Примечание 3 3 4 2" xfId="2796" xr:uid="{7FF39E77-7F58-4B7A-B7C0-B8B71399214E}"/>
    <cellStyle name="Примечание 3 3 4 3" xfId="3434" xr:uid="{E2B17912-D67F-4A54-84C8-2332F6A48FE6}"/>
    <cellStyle name="Примечание 3 3 4 4" xfId="3839" xr:uid="{256DAA35-A4A4-4EE3-AFA8-4DDA82C15C1F}"/>
    <cellStyle name="Примечание 3 3 5" xfId="1493" xr:uid="{00000000-0005-0000-0000-0000A6070000}"/>
    <cellStyle name="Примечание 3 3 5 2" xfId="2990" xr:uid="{817B7EC9-2600-4827-9C34-8420495C6CE2}"/>
    <cellStyle name="Примечание 3 3 5 3" xfId="3594" xr:uid="{CF42E945-8AF2-46A4-B229-8CFA55BAAF64}"/>
    <cellStyle name="Примечание 3 3 5 4" xfId="3990" xr:uid="{8A95A3C7-EA96-44F9-8555-4F41E6D756E8}"/>
    <cellStyle name="Примечание 3 3 6" xfId="1508" xr:uid="{00000000-0005-0000-0000-0000A7070000}"/>
    <cellStyle name="Примечание 3 3 6 2" xfId="3005" xr:uid="{F4FD778A-ADE8-4C9A-A2DB-5C805B87D17B}"/>
    <cellStyle name="Примечание 3 3 6 3" xfId="3609" xr:uid="{20E114D7-A60C-41F9-A475-04B2CD09D6E8}"/>
    <cellStyle name="Примечание 3 3 6 4" xfId="4005" xr:uid="{1826AE48-B18E-439C-B90E-C0FFAC4C9FBB}"/>
    <cellStyle name="Примечание 3 3 7" xfId="1316" xr:uid="{00000000-0005-0000-0000-0000A8070000}"/>
    <cellStyle name="Примечание 3 3 7 2" xfId="2814" xr:uid="{066123A6-E6FB-49B0-9774-8E90294F73F6}"/>
    <cellStyle name="Примечание 3 3 7 3" xfId="3450" xr:uid="{5FE5F646-7760-464C-AB52-2972482E0263}"/>
    <cellStyle name="Примечание 3 3 7 4" xfId="3855" xr:uid="{02066CD4-DF31-48B2-BD63-E6D9CCE37D12}"/>
    <cellStyle name="Примечание 3 3 8" xfId="2358" xr:uid="{3B8E9733-0011-4224-9F3C-AEF32B426566}"/>
    <cellStyle name="Примечание 3 3 9" xfId="3139" xr:uid="{AC2951CD-7F63-45FD-839C-222B83295A69}"/>
    <cellStyle name="Примечание 3 4" xfId="801" xr:uid="{00000000-0005-0000-0000-0000A9070000}"/>
    <cellStyle name="Примечание 3 4 10" xfId="2338" xr:uid="{D3BA04F4-2C22-4EB8-AFD7-B41788E0CD93}"/>
    <cellStyle name="Примечание 3 4 2" xfId="1447" xr:uid="{00000000-0005-0000-0000-0000AA070000}"/>
    <cellStyle name="Примечание 3 4 2 2" xfId="2944" xr:uid="{64B2A690-42B8-47B0-8AF9-998CE5E93D77}"/>
    <cellStyle name="Примечание 3 4 2 3" xfId="3548" xr:uid="{3C4DF45C-6DB8-440E-91C5-2A3D8D69E05F}"/>
    <cellStyle name="Примечание 3 4 2 4" xfId="3944" xr:uid="{A4985A3A-5F53-4341-A803-FD7F7C7222DC}"/>
    <cellStyle name="Примечание 3 4 3" xfId="1283" xr:uid="{00000000-0005-0000-0000-0000AB070000}"/>
    <cellStyle name="Примечание 3 4 3 2" xfId="2781" xr:uid="{E32D98B5-A41A-4344-8B5B-89FBEC413B3F}"/>
    <cellStyle name="Примечание 3 4 3 3" xfId="3419" xr:uid="{07BA874B-A494-4F7E-BBF1-39DA64A1028D}"/>
    <cellStyle name="Примечание 3 4 3 4" xfId="3824" xr:uid="{F219C554-D4A8-41BD-980E-8B463604CD9A}"/>
    <cellStyle name="Примечание 3 4 4" xfId="1030" xr:uid="{00000000-0005-0000-0000-0000AC070000}"/>
    <cellStyle name="Примечание 3 4 4 2" xfId="2528" xr:uid="{5771C85F-A0EA-4082-B586-817D0486B0F6}"/>
    <cellStyle name="Примечание 3 4 4 3" xfId="3235" xr:uid="{8F2C1A08-063A-4FBC-8335-A2B19AFCD24C}"/>
    <cellStyle name="Примечание 3 4 4 4" xfId="2059" xr:uid="{0C9C65F4-CE70-4752-854E-0A350B71D182}"/>
    <cellStyle name="Примечание 3 4 5" xfId="1381" xr:uid="{00000000-0005-0000-0000-0000AD070000}"/>
    <cellStyle name="Примечание 3 4 5 2" xfId="2878" xr:uid="{83161C17-10BA-4176-AABB-CBA913B19C2C}"/>
    <cellStyle name="Примечание 3 4 5 3" xfId="3482" xr:uid="{F4EB3AE3-E5C9-48A9-A4E9-0EBF1970B131}"/>
    <cellStyle name="Примечание 3 4 5 4" xfId="3878" xr:uid="{E99B49FE-AC33-4831-A3FF-631C831AD18E}"/>
    <cellStyle name="Примечание 3 4 6" xfId="1122" xr:uid="{00000000-0005-0000-0000-0000AE070000}"/>
    <cellStyle name="Примечание 3 4 6 2" xfId="2620" xr:uid="{F2EF6177-87E2-4416-8C2C-964239CBA2BD}"/>
    <cellStyle name="Примечание 3 4 6 3" xfId="3295" xr:uid="{6B037802-AEB2-4E93-88A0-DBAE6CB755A7}"/>
    <cellStyle name="Примечание 3 4 6 4" xfId="3700" xr:uid="{5B0F62D6-CBBA-4122-BBCF-5335D49B3FCE}"/>
    <cellStyle name="Примечание 3 4 7" xfId="1489" xr:uid="{00000000-0005-0000-0000-0000AF070000}"/>
    <cellStyle name="Примечание 3 4 7 2" xfId="2986" xr:uid="{98BB0A75-64C6-4066-A790-562382B6A3D9}"/>
    <cellStyle name="Примечание 3 4 7 3" xfId="3590" xr:uid="{FDED8E03-B0A6-4A9B-B260-345C93329A5C}"/>
    <cellStyle name="Примечание 3 4 7 4" xfId="3986" xr:uid="{0D95227C-2B84-43B0-BA0A-3F4D8811F632}"/>
    <cellStyle name="Примечание 3 4 8" xfId="2359" xr:uid="{D71C37E8-7BA5-4C3B-A765-4AAC77BB0D05}"/>
    <cellStyle name="Примечание 3 4 9" xfId="3140" xr:uid="{BB22B8CA-75A9-4CC8-B8E7-45C9C0C5BA57}"/>
    <cellStyle name="Примечание 3 5" xfId="802" xr:uid="{00000000-0005-0000-0000-0000B0070000}"/>
    <cellStyle name="Примечание 3 5 10" xfId="3241" xr:uid="{99A6DF23-F718-4B34-B06C-F09CCBDC4470}"/>
    <cellStyle name="Примечание 3 5 2" xfId="1448" xr:uid="{00000000-0005-0000-0000-0000B1070000}"/>
    <cellStyle name="Примечание 3 5 2 2" xfId="2945" xr:uid="{F605F7A0-F683-428B-AA28-89A9906E225A}"/>
    <cellStyle name="Примечание 3 5 2 3" xfId="3549" xr:uid="{7344F373-57BC-408F-98EE-B1620452D675}"/>
    <cellStyle name="Примечание 3 5 2 4" xfId="3945" xr:uid="{3B400FBB-01F3-4824-9E87-39945B8BB621}"/>
    <cellStyle name="Примечание 3 5 3" xfId="1284" xr:uid="{00000000-0005-0000-0000-0000B2070000}"/>
    <cellStyle name="Примечание 3 5 3 2" xfId="2782" xr:uid="{D71291C7-2A7D-452F-8405-3BD602471336}"/>
    <cellStyle name="Примечание 3 5 3 3" xfId="3420" xr:uid="{C2ABBA4A-A9C1-462F-AAFB-A6F3A0EA5AEB}"/>
    <cellStyle name="Примечание 3 5 3 4" xfId="3825" xr:uid="{4328AAA5-4296-40FC-9403-60A8B6309C33}"/>
    <cellStyle name="Примечание 3 5 4" xfId="930" xr:uid="{00000000-0005-0000-0000-0000B3070000}"/>
    <cellStyle name="Примечание 3 5 4 2" xfId="2428" xr:uid="{2DF063D5-484A-44B0-BC9C-F2D25DB53D5B}"/>
    <cellStyle name="Примечание 3 5 4 3" xfId="3187" xr:uid="{9341D61B-5335-43CA-AA41-906C891ECFFC}"/>
    <cellStyle name="Примечание 3 5 4 4" xfId="2269" xr:uid="{038EBE0F-7DC3-4E36-9845-E3A06EB5A2B6}"/>
    <cellStyle name="Примечание 3 5 5" xfId="1463" xr:uid="{00000000-0005-0000-0000-0000B4070000}"/>
    <cellStyle name="Примечание 3 5 5 2" xfId="2960" xr:uid="{FAF18813-70EB-435B-A73C-506C47037EC7}"/>
    <cellStyle name="Примечание 3 5 5 3" xfId="3564" xr:uid="{1280F813-369F-41C5-90B9-CCE7B2996C71}"/>
    <cellStyle name="Примечание 3 5 5 4" xfId="3960" xr:uid="{0A3FC476-CF36-433C-A864-686BCC5375ED}"/>
    <cellStyle name="Примечание 3 5 6" xfId="938" xr:uid="{00000000-0005-0000-0000-0000B5070000}"/>
    <cellStyle name="Примечание 3 5 6 2" xfId="2436" xr:uid="{873CD1DA-1C78-4E01-83BE-70E5EE04E7F0}"/>
    <cellStyle name="Примечание 3 5 6 3" xfId="3195" xr:uid="{5AF348DB-9FC9-4616-9B0D-72C4E394E028}"/>
    <cellStyle name="Примечание 3 5 6 4" xfId="2274" xr:uid="{0606026F-711F-44F7-A966-6DD7011C7536}"/>
    <cellStyle name="Примечание 3 5 7" xfId="1490" xr:uid="{00000000-0005-0000-0000-0000B6070000}"/>
    <cellStyle name="Примечание 3 5 7 2" xfId="2987" xr:uid="{F1D569A6-4A93-4AD1-8730-541628F6BF6C}"/>
    <cellStyle name="Примечание 3 5 7 3" xfId="3591" xr:uid="{28CE45D7-ED24-45D1-9C66-DC63FBEACBD0}"/>
    <cellStyle name="Примечание 3 5 7 4" xfId="3987" xr:uid="{226356D8-0035-4393-9820-4BDDCDFD294E}"/>
    <cellStyle name="Примечание 3 5 8" xfId="2360" xr:uid="{7E4EBF5E-D1E4-4EA7-82A8-FFAD2C4309C5}"/>
    <cellStyle name="Примечание 3 5 9" xfId="3141" xr:uid="{521DB4E0-1F52-4A6B-873E-FD6E2408A79C}"/>
    <cellStyle name="Примечание 3 6" xfId="803" xr:uid="{00000000-0005-0000-0000-0000B7070000}"/>
    <cellStyle name="Примечание 3 6 10" xfId="3242" xr:uid="{1FE1310D-1BDA-4BC5-B797-396A9323C655}"/>
    <cellStyle name="Примечание 3 6 2" xfId="1449" xr:uid="{00000000-0005-0000-0000-0000B8070000}"/>
    <cellStyle name="Примечание 3 6 2 2" xfId="2946" xr:uid="{009CC916-A231-4F6E-AB5E-05D154FE1718}"/>
    <cellStyle name="Примечание 3 6 2 3" xfId="3550" xr:uid="{EAF21A1F-90EE-48D2-B4FB-DC5E3AB4011E}"/>
    <cellStyle name="Примечание 3 6 2 4" xfId="3946" xr:uid="{9E3696DD-ECD2-4751-BA37-785B2324ABE0}"/>
    <cellStyle name="Примечание 3 6 3" xfId="1285" xr:uid="{00000000-0005-0000-0000-0000B9070000}"/>
    <cellStyle name="Примечание 3 6 3 2" xfId="2783" xr:uid="{B150D223-F7B5-4701-A360-180642838073}"/>
    <cellStyle name="Примечание 3 6 3 3" xfId="3421" xr:uid="{0CA620B2-B4BF-4515-A4FB-489E9B249703}"/>
    <cellStyle name="Примечание 3 6 3 4" xfId="3826" xr:uid="{60944083-FBE8-40D8-82AE-40ABF196A9FF}"/>
    <cellStyle name="Примечание 3 6 4" xfId="1318" xr:uid="{00000000-0005-0000-0000-0000BA070000}"/>
    <cellStyle name="Примечание 3 6 4 2" xfId="2816" xr:uid="{ED9083BC-8D90-43F7-8037-71E4339882F9}"/>
    <cellStyle name="Примечание 3 6 4 3" xfId="3452" xr:uid="{B46C01B2-C6EA-47EB-A630-99DDF453EB1B}"/>
    <cellStyle name="Примечание 3 6 4 4" xfId="3857" xr:uid="{4B489386-A389-4E00-A58D-7967461D0EC7}"/>
    <cellStyle name="Примечание 3 6 5" xfId="1223" xr:uid="{00000000-0005-0000-0000-0000BB070000}"/>
    <cellStyle name="Примечание 3 6 5 2" xfId="2721" xr:uid="{0B5FA7EA-2009-4557-8CCF-483DA2579318}"/>
    <cellStyle name="Примечание 3 6 5 3" xfId="3364" xr:uid="{372BD28F-1905-4D01-9F5A-9B7249249E78}"/>
    <cellStyle name="Примечание 3 6 5 4" xfId="3769" xr:uid="{99589C7E-978B-4C0C-99E9-0F4E07CE028E}"/>
    <cellStyle name="Примечание 3 6 6" xfId="1552" xr:uid="{00000000-0005-0000-0000-0000BC070000}"/>
    <cellStyle name="Примечание 3 6 6 2" xfId="3049" xr:uid="{D6DE761A-F206-4480-B308-CC264051D90C}"/>
    <cellStyle name="Примечание 3 6 6 3" xfId="3653" xr:uid="{8E02B056-A4CE-45F5-9EC1-AD15E7EC79D8}"/>
    <cellStyle name="Примечание 3 6 6 4" xfId="4049" xr:uid="{4C4CC180-6FBB-472B-A9AF-565C353D2C7A}"/>
    <cellStyle name="Примечание 3 6 7" xfId="1534" xr:uid="{00000000-0005-0000-0000-0000BD070000}"/>
    <cellStyle name="Примечание 3 6 7 2" xfId="3031" xr:uid="{DDF10885-2DD8-4A99-9F70-CBAD14C42832}"/>
    <cellStyle name="Примечание 3 6 7 3" xfId="3635" xr:uid="{FCB8A811-E2A1-4195-8C70-CE6A5A10F815}"/>
    <cellStyle name="Примечание 3 6 7 4" xfId="4031" xr:uid="{77E56212-14A8-4B58-8143-F28C179788A9}"/>
    <cellStyle name="Примечание 3 6 8" xfId="2361" xr:uid="{0AE6A092-434B-4040-B351-EAF42AE3D2A2}"/>
    <cellStyle name="Примечание 3 6 9" xfId="3142" xr:uid="{57100D54-3798-4F8A-B958-59EA237C1233}"/>
    <cellStyle name="Примечание 3 7" xfId="1444" xr:uid="{00000000-0005-0000-0000-0000BE070000}"/>
    <cellStyle name="Примечание 3 7 2" xfId="2941" xr:uid="{BC5B5E99-C21B-4796-A26E-22E8670A35B1}"/>
    <cellStyle name="Примечание 3 7 3" xfId="3545" xr:uid="{44D10EE4-A279-4D46-91C0-537B8A38D2A9}"/>
    <cellStyle name="Примечание 3 7 4" xfId="3941" xr:uid="{2413F376-C867-4B31-99B8-6719F45CEB9E}"/>
    <cellStyle name="Примечание 3 8" xfId="1280" xr:uid="{00000000-0005-0000-0000-0000BF070000}"/>
    <cellStyle name="Примечание 3 8 2" xfId="2778" xr:uid="{1BFD9E1A-E955-454F-836A-37E6E896EC71}"/>
    <cellStyle name="Примечание 3 8 3" xfId="3416" xr:uid="{E28C61D6-DEC7-4DB6-9CA0-C188D4BB8CAF}"/>
    <cellStyle name="Примечание 3 8 4" xfId="3821" xr:uid="{157FEB87-5AE5-4F02-83B2-A11BD26392EE}"/>
    <cellStyle name="Примечание 3 9" xfId="1033" xr:uid="{00000000-0005-0000-0000-0000C0070000}"/>
    <cellStyle name="Примечание 3 9 2" xfId="2531" xr:uid="{31A9D90C-DE41-41A8-871E-711AB4ADBBE3}"/>
    <cellStyle name="Примечание 3 9 3" xfId="3237" xr:uid="{E5F6B4D9-B2E7-44CA-A28F-CD430E6A4E78}"/>
    <cellStyle name="Примечание 3 9 4" xfId="2297" xr:uid="{ED183FE8-C73C-4C0C-9E6C-C544283D6B33}"/>
    <cellStyle name="Примечание 4" xfId="804" xr:uid="{00000000-0005-0000-0000-0000C1070000}"/>
    <cellStyle name="Примечание 4 10" xfId="2244" xr:uid="{CB48AA81-15C1-4EC1-B9AB-593950270A36}"/>
    <cellStyle name="Примечание 4 2" xfId="1450" xr:uid="{00000000-0005-0000-0000-0000C2070000}"/>
    <cellStyle name="Примечание 4 2 2" xfId="2947" xr:uid="{ED901D94-2FED-4F52-8602-50BA342F6038}"/>
    <cellStyle name="Примечание 4 2 3" xfId="3551" xr:uid="{2530CC8A-EC3B-40DB-81EA-7D6CC0C43BAE}"/>
    <cellStyle name="Примечание 4 2 4" xfId="3947" xr:uid="{EEF6E743-A6E9-43A6-A7E5-37EB3A11522C}"/>
    <cellStyle name="Примечание 4 3" xfId="1286" xr:uid="{00000000-0005-0000-0000-0000C3070000}"/>
    <cellStyle name="Примечание 4 3 2" xfId="2784" xr:uid="{C0EDEF6B-9A08-44C6-A66D-740BF2EEF2F1}"/>
    <cellStyle name="Примечание 4 3 3" xfId="3422" xr:uid="{D103A90F-0788-45BE-8967-F7B001E70C4A}"/>
    <cellStyle name="Примечание 4 3 4" xfId="3827" xr:uid="{D4A04A20-F955-4C3F-811E-F1BC91D2D75E}"/>
    <cellStyle name="Примечание 4 4" xfId="1023" xr:uid="{00000000-0005-0000-0000-0000C4070000}"/>
    <cellStyle name="Примечание 4 4 2" xfId="2521" xr:uid="{DBC11F77-C87A-410E-81B8-ACBA224E6595}"/>
    <cellStyle name="Примечание 4 4 3" xfId="3230" xr:uid="{86BF5E4A-9366-4256-B803-0F13DE532DE0}"/>
    <cellStyle name="Примечание 4 4 4" xfId="3208" xr:uid="{22ED98F6-A1D4-4F5D-A20F-55153200BD3F}"/>
    <cellStyle name="Примечание 4 5" xfId="1308" xr:uid="{00000000-0005-0000-0000-0000C5070000}"/>
    <cellStyle name="Примечание 4 5 2" xfId="2806" xr:uid="{71168D21-17FD-4320-A3D9-3A5D11F4D0D0}"/>
    <cellStyle name="Примечание 4 5 3" xfId="3442" xr:uid="{EBA7EC16-4122-45AE-90FB-376820D06140}"/>
    <cellStyle name="Примечание 4 5 4" xfId="3847" xr:uid="{BC3D971C-F3F7-4C8B-8634-FD51EAAB3286}"/>
    <cellStyle name="Примечание 4 6" xfId="1118" xr:uid="{00000000-0005-0000-0000-0000C6070000}"/>
    <cellStyle name="Примечание 4 6 2" xfId="2616" xr:uid="{540E67F0-3E12-4C8F-ADBF-BACFC3A49493}"/>
    <cellStyle name="Примечание 4 6 3" xfId="3291" xr:uid="{216A7936-D745-46EB-88D1-F320258393E8}"/>
    <cellStyle name="Примечание 4 6 4" xfId="3696" xr:uid="{16555409-0328-4666-80C4-D8938143F754}"/>
    <cellStyle name="Примечание 4 7" xfId="1561" xr:uid="{00000000-0005-0000-0000-0000C7070000}"/>
    <cellStyle name="Примечание 4 7 2" xfId="3058" xr:uid="{4CFC2C12-F94B-44F2-9BF4-10C434D7D007}"/>
    <cellStyle name="Примечание 4 7 3" xfId="3662" xr:uid="{BEFA2FE9-8871-452F-9C27-A0FA2D0159DA}"/>
    <cellStyle name="Примечание 4 7 4" xfId="4058" xr:uid="{9084F118-9DBA-46B9-A924-133259135551}"/>
    <cellStyle name="Примечание 4 8" xfId="2362" xr:uid="{7909FBA8-A791-4F9A-8667-ADD940A93184}"/>
    <cellStyle name="Примечание 4 9" xfId="3143" xr:uid="{513B61D9-203C-47F3-9F4B-EF925CB2C875}"/>
    <cellStyle name="Примечание 5" xfId="805" xr:uid="{00000000-0005-0000-0000-0000C8070000}"/>
    <cellStyle name="Примечание 5 10" xfId="2247" xr:uid="{252ACE88-5FCE-4413-AD7F-0C90CF63B36B}"/>
    <cellStyle name="Примечание 5 2" xfId="1451" xr:uid="{00000000-0005-0000-0000-0000C9070000}"/>
    <cellStyle name="Примечание 5 2 2" xfId="2948" xr:uid="{7C9363CD-E40D-4B4E-A7BB-8A161890961D}"/>
    <cellStyle name="Примечание 5 2 3" xfId="3552" xr:uid="{743ABA10-DB7A-422C-B199-9AE5BCD398B4}"/>
    <cellStyle name="Примечание 5 2 4" xfId="3948" xr:uid="{178B0302-2D06-401F-9733-BD4CA1BD319D}"/>
    <cellStyle name="Примечание 5 3" xfId="1287" xr:uid="{00000000-0005-0000-0000-0000CA070000}"/>
    <cellStyle name="Примечание 5 3 2" xfId="2785" xr:uid="{22B33546-DAB1-4A70-A031-628410487D07}"/>
    <cellStyle name="Примечание 5 3 3" xfId="3423" xr:uid="{67C83A9B-88BD-4A2D-BA2D-22AB731CC90C}"/>
    <cellStyle name="Примечание 5 3 4" xfId="3828" xr:uid="{7452D601-19F0-43DB-8AAA-7F83384B69C5}"/>
    <cellStyle name="Примечание 5 4" xfId="1020" xr:uid="{00000000-0005-0000-0000-0000CB070000}"/>
    <cellStyle name="Примечание 5 4 2" xfId="2518" xr:uid="{C2306217-88EA-4FF7-92DF-0D1516FC04B5}"/>
    <cellStyle name="Примечание 5 4 3" xfId="3229" xr:uid="{29F640E2-0047-44F7-9374-BE0E26DC4DE5}"/>
    <cellStyle name="Примечание 5 4 4" xfId="2290" xr:uid="{4048027D-D3F3-46AF-A2E1-DF434D226595}"/>
    <cellStyle name="Примечание 5 5" xfId="1225" xr:uid="{00000000-0005-0000-0000-0000CC070000}"/>
    <cellStyle name="Примечание 5 5 2" xfId="2723" xr:uid="{CB662856-D39E-4061-ABA1-86209BAB634A}"/>
    <cellStyle name="Примечание 5 5 3" xfId="3366" xr:uid="{07DE55E3-8CCD-4E42-B619-635115A8E3E5}"/>
    <cellStyle name="Примечание 5 5 4" xfId="3771" xr:uid="{0B72DF25-591A-4243-8DD5-E831D27CE5AC}"/>
    <cellStyle name="Примечание 5 6" xfId="1120" xr:uid="{00000000-0005-0000-0000-0000CD070000}"/>
    <cellStyle name="Примечание 5 6 2" xfId="2618" xr:uid="{C92C59B5-AE59-438E-B9F0-CCC79D431DE1}"/>
    <cellStyle name="Примечание 5 6 3" xfId="3293" xr:uid="{22B49899-BEFE-4BD6-B275-CBFE4DD02C2F}"/>
    <cellStyle name="Примечание 5 6 4" xfId="3698" xr:uid="{B310E540-B75B-4D87-BAC8-77D2CC3A3354}"/>
    <cellStyle name="Примечание 5 7" xfId="1321" xr:uid="{00000000-0005-0000-0000-0000CE070000}"/>
    <cellStyle name="Примечание 5 7 2" xfId="2819" xr:uid="{47C37FBB-DE56-455C-8C3A-547C094599D5}"/>
    <cellStyle name="Примечание 5 7 3" xfId="3455" xr:uid="{C6760039-94F0-4335-8BC0-CB00D2EFF289}"/>
    <cellStyle name="Примечание 5 7 4" xfId="3860" xr:uid="{F29054B7-C033-4E20-8CBC-F647E4F3B449}"/>
    <cellStyle name="Примечание 5 8" xfId="2363" xr:uid="{670F91C4-9FAB-4BD6-848D-DCE7FACD5715}"/>
    <cellStyle name="Примечание 5 9" xfId="3144" xr:uid="{CF07ACCA-BA15-4830-806D-AC12B51A679C}"/>
    <cellStyle name="Примечание 6" xfId="806" xr:uid="{00000000-0005-0000-0000-0000CF070000}"/>
    <cellStyle name="Примечание 6 10" xfId="2248" xr:uid="{36495FC5-6DB6-4988-B34E-7C3DDCBFF698}"/>
    <cellStyle name="Примечание 6 2" xfId="1452" xr:uid="{00000000-0005-0000-0000-0000D0070000}"/>
    <cellStyle name="Примечание 6 2 2" xfId="2949" xr:uid="{C369919D-92C3-4009-AEF9-8A583C88FC95}"/>
    <cellStyle name="Примечание 6 2 3" xfId="3553" xr:uid="{AA3A0907-5DB2-4A60-9E68-6B749535957C}"/>
    <cellStyle name="Примечание 6 2 4" xfId="3949" xr:uid="{D1039E99-51DD-479B-BA2D-10C55ABDCACA}"/>
    <cellStyle name="Примечание 6 3" xfId="1288" xr:uid="{00000000-0005-0000-0000-0000D1070000}"/>
    <cellStyle name="Примечание 6 3 2" xfId="2786" xr:uid="{58DD9907-3F4E-4EE8-8821-D67A6259ED4C}"/>
    <cellStyle name="Примечание 6 3 3" xfId="3424" xr:uid="{5F0A435D-399B-458C-9A1E-E25FB0B79F66}"/>
    <cellStyle name="Примечание 6 3 4" xfId="3829" xr:uid="{8551BE31-9BA5-44A2-BD0C-490235DEAB34}"/>
    <cellStyle name="Примечание 6 4" xfId="929" xr:uid="{00000000-0005-0000-0000-0000D2070000}"/>
    <cellStyle name="Примечание 6 4 2" xfId="2427" xr:uid="{EE282020-5C64-4646-8E7E-520C7CA365D2}"/>
    <cellStyle name="Примечание 6 4 3" xfId="3186" xr:uid="{ADC08105-BA71-4DD2-94CE-DF34B2910F4A}"/>
    <cellStyle name="Примечание 6 4 4" xfId="2060" xr:uid="{998EB891-8F2C-4E0B-8349-92AD272A8B1D}"/>
    <cellStyle name="Примечание 6 5" xfId="1480" xr:uid="{00000000-0005-0000-0000-0000D3070000}"/>
    <cellStyle name="Примечание 6 5 2" xfId="2977" xr:uid="{ED200360-5F30-4482-BCE8-D9D61602B9C4}"/>
    <cellStyle name="Примечание 6 5 3" xfId="3581" xr:uid="{2EE47BFA-76C3-4C4F-98D3-4CAE1CD5D262}"/>
    <cellStyle name="Примечание 6 5 4" xfId="3977" xr:uid="{B3856989-FA29-40A8-93B4-5639BE819069}"/>
    <cellStyle name="Примечание 6 6" xfId="1119" xr:uid="{00000000-0005-0000-0000-0000D4070000}"/>
    <cellStyle name="Примечание 6 6 2" xfId="2617" xr:uid="{0741AF2C-4453-4EDF-8311-50237D31294B}"/>
    <cellStyle name="Примечание 6 6 3" xfId="3292" xr:uid="{298BCC1C-EEBC-4AD4-BBCE-5EC16755DC16}"/>
    <cellStyle name="Примечание 6 6 4" xfId="3697" xr:uid="{6272677B-D7B5-48A6-ACEF-2BA580EBF526}"/>
    <cellStyle name="Примечание 6 7" xfId="1323" xr:uid="{00000000-0005-0000-0000-0000D5070000}"/>
    <cellStyle name="Примечание 6 7 2" xfId="2821" xr:uid="{87096370-C7B7-4EEB-B8D2-887863FA8155}"/>
    <cellStyle name="Примечание 6 7 3" xfId="3457" xr:uid="{1D6A1A98-C12A-44F7-8211-331F4A86C98F}"/>
    <cellStyle name="Примечание 6 7 4" xfId="3862" xr:uid="{B94E7382-974D-47C8-957A-E57B41A83C65}"/>
    <cellStyle name="Примечание 6 8" xfId="2364" xr:uid="{31F385AB-44F2-46A5-939B-42C2B32F04BE}"/>
    <cellStyle name="Примечание 6 9" xfId="3145" xr:uid="{BFA4FAC9-5450-4DE5-9564-D80CC9EBB3C3}"/>
    <cellStyle name="Примечание 7" xfId="807" xr:uid="{00000000-0005-0000-0000-0000D6070000}"/>
    <cellStyle name="Примечание 7 10" xfId="3238" xr:uid="{CD857E9C-D62D-4D48-A0BA-2F9A192D65E9}"/>
    <cellStyle name="Примечание 7 2" xfId="1453" xr:uid="{00000000-0005-0000-0000-0000D7070000}"/>
    <cellStyle name="Примечание 7 2 2" xfId="2950" xr:uid="{75CE3ACF-5DDA-473C-B6CF-651C83E0CEE1}"/>
    <cellStyle name="Примечание 7 2 3" xfId="3554" xr:uid="{F4085156-04B8-4993-BDAA-127B03F53A19}"/>
    <cellStyle name="Примечание 7 2 4" xfId="3950" xr:uid="{489D7ACD-AC1F-4927-8144-5CBA25EDA63C}"/>
    <cellStyle name="Примечание 7 3" xfId="1289" xr:uid="{00000000-0005-0000-0000-0000D8070000}"/>
    <cellStyle name="Примечание 7 3 2" xfId="2787" xr:uid="{E1BEBDF0-5D35-4F6E-9E29-910E02E5ADB5}"/>
    <cellStyle name="Примечание 7 3 3" xfId="3425" xr:uid="{F731E84E-343C-4A18-83CB-0F201178727E}"/>
    <cellStyle name="Примечание 7 3 4" xfId="3830" xr:uid="{9143897D-C64B-4419-A191-B3410EA18032}"/>
    <cellStyle name="Примечание 7 4" xfId="1019" xr:uid="{00000000-0005-0000-0000-0000D9070000}"/>
    <cellStyle name="Примечание 7 4 2" xfId="2517" xr:uid="{7C491A61-DD67-45E3-935A-86B914F655FB}"/>
    <cellStyle name="Примечание 7 4 3" xfId="3228" xr:uid="{1D41101A-8A61-426D-A97E-8164E37C8484}"/>
    <cellStyle name="Примечание 7 4 4" xfId="2289" xr:uid="{BFDB82D7-FBFF-40C1-BEC8-9D97FCA87C0B}"/>
    <cellStyle name="Примечание 7 5" xfId="1226" xr:uid="{00000000-0005-0000-0000-0000DA070000}"/>
    <cellStyle name="Примечание 7 5 2" xfId="2724" xr:uid="{BB516451-AC8F-4BE8-8FEA-4D0AD7E48856}"/>
    <cellStyle name="Примечание 7 5 3" xfId="3367" xr:uid="{E2163925-19AF-49B5-864D-A249D24F0A76}"/>
    <cellStyle name="Примечание 7 5 4" xfId="3772" xr:uid="{0E9396D1-FDA1-477E-A923-892402B20AB0}"/>
    <cellStyle name="Примечание 7 6" xfId="1516" xr:uid="{00000000-0005-0000-0000-0000DB070000}"/>
    <cellStyle name="Примечание 7 6 2" xfId="3013" xr:uid="{BA9F1F47-E57C-4742-A2A7-EF372FAD5AC2}"/>
    <cellStyle name="Примечание 7 6 3" xfId="3617" xr:uid="{D78FA90C-3A57-4841-BEB3-CD9B9D59BD31}"/>
    <cellStyle name="Примечание 7 6 4" xfId="4013" xr:uid="{C4C94C18-178A-4991-8382-B6190E7CC266}"/>
    <cellStyle name="Примечание 7 7" xfId="1488" xr:uid="{00000000-0005-0000-0000-0000DC070000}"/>
    <cellStyle name="Примечание 7 7 2" xfId="2985" xr:uid="{CDC1CFC5-677E-4A4D-A11D-89E965051100}"/>
    <cellStyle name="Примечание 7 7 3" xfId="3589" xr:uid="{9369614A-594E-499F-8EA2-EE45F378F283}"/>
    <cellStyle name="Примечание 7 7 4" xfId="3985" xr:uid="{6FB61305-C7C1-4BA2-81AE-BB686E474F85}"/>
    <cellStyle name="Примечание 7 8" xfId="2365" xr:uid="{2B410FE0-4EBB-4042-B3D6-A2948EE111C8}"/>
    <cellStyle name="Примечание 7 9" xfId="3146" xr:uid="{0DE2A219-8329-4688-ADF3-552A84043E5C}"/>
    <cellStyle name="Примечание 8" xfId="808" xr:uid="{00000000-0005-0000-0000-0000DD070000}"/>
    <cellStyle name="Примечание 8 10" xfId="3239" xr:uid="{98187F71-08FB-4CFC-A237-8DE7BA6A5E6D}"/>
    <cellStyle name="Примечание 8 2" xfId="1454" xr:uid="{00000000-0005-0000-0000-0000DE070000}"/>
    <cellStyle name="Примечание 8 2 2" xfId="2951" xr:uid="{0F1A5BEB-226D-4DD2-B2C9-BB70DDA1292F}"/>
    <cellStyle name="Примечание 8 2 3" xfId="3555" xr:uid="{807CC5CF-00DC-49D4-9DE7-9A4CEBCCFD13}"/>
    <cellStyle name="Примечание 8 2 4" xfId="3951" xr:uid="{47D97E0C-D72A-47D1-B878-22EF922F9F9A}"/>
    <cellStyle name="Примечание 8 3" xfId="1290" xr:uid="{00000000-0005-0000-0000-0000DF070000}"/>
    <cellStyle name="Примечание 8 3 2" xfId="2788" xr:uid="{DD913B6A-E05B-4AFC-8994-755C844BB1C6}"/>
    <cellStyle name="Примечание 8 3 3" xfId="3426" xr:uid="{722E287B-20BB-497C-B5AB-6B83FFA0DD59}"/>
    <cellStyle name="Примечание 8 3 4" xfId="3831" xr:uid="{694B9F34-E636-4EE9-8C91-51FCD248AB9E}"/>
    <cellStyle name="Примечание 8 4" xfId="1025" xr:uid="{00000000-0005-0000-0000-0000E0070000}"/>
    <cellStyle name="Примечание 8 4 2" xfId="2523" xr:uid="{80A90C4A-3E59-48DE-B9BD-F1C32F6D2898}"/>
    <cellStyle name="Примечание 8 4 3" xfId="3232" xr:uid="{63BCDF3F-47AA-4736-B80E-FA415262890A}"/>
    <cellStyle name="Примечание 8 4 4" xfId="2291" xr:uid="{B9EF353D-E542-425D-9963-C7A79706FDD1}"/>
    <cellStyle name="Примечание 8 5" xfId="918" xr:uid="{00000000-0005-0000-0000-0000E1070000}"/>
    <cellStyle name="Примечание 8 5 2" xfId="2416" xr:uid="{4A7147FC-BE9A-420D-9E4D-A7DA06252373}"/>
    <cellStyle name="Примечание 8 5 3" xfId="3177" xr:uid="{05B43F42-8307-4B7D-803A-32AEE7D8DE9E}"/>
    <cellStyle name="Примечание 8 5 4" xfId="3064" xr:uid="{40F92D97-9BE5-4FBD-9913-A1492966BD0C}"/>
    <cellStyle name="Примечание 8 6" xfId="1117" xr:uid="{00000000-0005-0000-0000-0000E2070000}"/>
    <cellStyle name="Примечание 8 6 2" xfId="2615" xr:uid="{66C7014F-AA3C-433A-BDE3-11F996960129}"/>
    <cellStyle name="Примечание 8 6 3" xfId="3290" xr:uid="{FB4CB68E-BA5B-43A1-8C85-E14324409345}"/>
    <cellStyle name="Примечание 8 6 4" xfId="3695" xr:uid="{9FA011FD-CEAB-409F-A704-9D21CFF92B20}"/>
    <cellStyle name="Примечание 8 7" xfId="1277" xr:uid="{00000000-0005-0000-0000-0000E3070000}"/>
    <cellStyle name="Примечание 8 7 2" xfId="2775" xr:uid="{28D2B298-3DBA-4894-90BE-B50814124F47}"/>
    <cellStyle name="Примечание 8 7 3" xfId="3413" xr:uid="{5357B311-D8F0-48B6-816C-EA2BE7BBA2B3}"/>
    <cellStyle name="Примечание 8 7 4" xfId="3818" xr:uid="{4B9086EF-8919-4544-AA3B-37968496A624}"/>
    <cellStyle name="Примечание 8 8" xfId="2366" xr:uid="{A6C23C48-5FBF-427D-85BB-4AB665437AC1}"/>
    <cellStyle name="Примечание 8 9" xfId="3147" xr:uid="{D25D7237-EE86-4BFB-BFCD-8037ED3DD47C}"/>
    <cellStyle name="Связанная ячейка" xfId="809" xr:uid="{00000000-0005-0000-0000-0000E4070000}"/>
    <cellStyle name="Связанная ячейка 2" xfId="810" xr:uid="{00000000-0005-0000-0000-0000E5070000}"/>
    <cellStyle name="Стиль 1" xfId="811" xr:uid="{00000000-0005-0000-0000-0000E6070000}"/>
    <cellStyle name="Стиль 1 2" xfId="812" xr:uid="{00000000-0005-0000-0000-0000E7070000}"/>
    <cellStyle name="Стиль 1 2 2" xfId="813" xr:uid="{00000000-0005-0000-0000-0000E8070000}"/>
    <cellStyle name="Текст предупреждения" xfId="814" xr:uid="{00000000-0005-0000-0000-0000E9070000}"/>
    <cellStyle name="Текст предупреждения 2" xfId="815" xr:uid="{00000000-0005-0000-0000-0000EA070000}"/>
    <cellStyle name="Финансовый 16" xfId="1844" xr:uid="{00000000-0005-0000-0000-0000EB070000}"/>
    <cellStyle name="Финансовый 2" xfId="20" xr:uid="{00000000-0005-0000-0000-0000EC070000}"/>
    <cellStyle name="Финансовый 2 2" xfId="28" xr:uid="{00000000-0005-0000-0000-0000ED070000}"/>
    <cellStyle name="Финансовый 2 2 2" xfId="817" xr:uid="{00000000-0005-0000-0000-0000EE070000}"/>
    <cellStyle name="Финансовый 2 3" xfId="818" xr:uid="{00000000-0005-0000-0000-0000EF070000}"/>
    <cellStyle name="Финансовый 2 4" xfId="819" xr:uid="{00000000-0005-0000-0000-0000F0070000}"/>
    <cellStyle name="Финансовый 2 5" xfId="820" xr:uid="{00000000-0005-0000-0000-0000F1070000}"/>
    <cellStyle name="Финансовый 2 6" xfId="816" xr:uid="{00000000-0005-0000-0000-0000F2070000}"/>
    <cellStyle name="Финансовый 2 7" xfId="1781" xr:uid="{00000000-0005-0000-0000-0000F3070000}"/>
    <cellStyle name="Финансовый 3" xfId="7" xr:uid="{00000000-0005-0000-0000-0000F4070000}"/>
    <cellStyle name="Финансовый 3 2" xfId="822" xr:uid="{00000000-0005-0000-0000-0000F5070000}"/>
    <cellStyle name="Финансовый 3 2 2" xfId="823" xr:uid="{00000000-0005-0000-0000-0000F6070000}"/>
    <cellStyle name="Финансовый 3 3" xfId="824" xr:uid="{00000000-0005-0000-0000-0000F7070000}"/>
    <cellStyle name="Финансовый 3 4" xfId="821" xr:uid="{00000000-0005-0000-0000-0000F8070000}"/>
    <cellStyle name="Финансовый 4" xfId="825" xr:uid="{00000000-0005-0000-0000-0000F9070000}"/>
    <cellStyle name="Финансовый 4 2" xfId="826" xr:uid="{00000000-0005-0000-0000-0000FA070000}"/>
    <cellStyle name="Финансовый 8" xfId="827" xr:uid="{00000000-0005-0000-0000-0000FB070000}"/>
    <cellStyle name="Финансовый 8 2" xfId="828" xr:uid="{00000000-0005-0000-0000-0000FC070000}"/>
    <cellStyle name="Финансовый 8 2 2" xfId="829" xr:uid="{00000000-0005-0000-0000-0000FD070000}"/>
    <cellStyle name="Финансовый 8 3" xfId="830" xr:uid="{00000000-0005-0000-0000-0000FE070000}"/>
    <cellStyle name="Хороший" xfId="831" xr:uid="{00000000-0005-0000-0000-0000FF070000}"/>
    <cellStyle name="Хороший 2" xfId="832" xr:uid="{00000000-0005-0000-0000-000000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K36"/>
  <sheetViews>
    <sheetView topLeftCell="A13" zoomScaleNormal="100" workbookViewId="0">
      <selection activeCell="C22" sqref="C22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5" width="20.42578125" style="1" customWidth="1"/>
    <col min="6" max="6" width="20" style="1" customWidth="1"/>
    <col min="7" max="7" width="20" style="3" customWidth="1"/>
    <col min="8" max="8" width="13.7109375" style="1" customWidth="1"/>
    <col min="9" max="9" width="11.5703125" style="1" bestFit="1" customWidth="1"/>
    <col min="10" max="10" width="10.85546875" style="1" bestFit="1" customWidth="1"/>
    <col min="11" max="11" width="12.7109375" style="1" bestFit="1" customWidth="1"/>
    <col min="12" max="16384" width="9.140625" style="1"/>
  </cols>
  <sheetData>
    <row r="1" spans="1:11" ht="63" customHeight="1">
      <c r="A1" s="5"/>
      <c r="B1" s="5"/>
      <c r="C1" s="5"/>
      <c r="D1" s="211" t="s">
        <v>57</v>
      </c>
      <c r="E1" s="211"/>
      <c r="F1" s="211"/>
      <c r="G1" s="211"/>
    </row>
    <row r="2" spans="1:11" ht="17.25">
      <c r="A2" s="5"/>
      <c r="B2" s="5"/>
      <c r="C2" s="5"/>
      <c r="D2" s="5"/>
      <c r="E2" s="5"/>
      <c r="F2" s="5"/>
      <c r="G2" s="7"/>
    </row>
    <row r="3" spans="1:11" ht="60.75" customHeight="1">
      <c r="A3" s="212" t="s">
        <v>58</v>
      </c>
      <c r="B3" s="212"/>
      <c r="C3" s="212"/>
      <c r="D3" s="212"/>
      <c r="E3" s="212"/>
      <c r="F3" s="212"/>
      <c r="G3" s="212"/>
    </row>
    <row r="4" spans="1:11" ht="17.25">
      <c r="A4" s="5"/>
      <c r="B4" s="5"/>
      <c r="C4" s="5"/>
      <c r="D4" s="5"/>
      <c r="E4" s="5"/>
      <c r="F4" s="5"/>
      <c r="G4" s="7"/>
    </row>
    <row r="5" spans="1:11" ht="21" customHeight="1">
      <c r="A5" s="5"/>
      <c r="B5" s="5"/>
      <c r="C5" s="5"/>
      <c r="D5" s="5"/>
      <c r="E5" s="5"/>
      <c r="F5" s="5"/>
      <c r="G5" s="13" t="s">
        <v>59</v>
      </c>
    </row>
    <row r="6" spans="1:11" s="2" customFormat="1" ht="69.75" customHeight="1">
      <c r="A6" s="213" t="s">
        <v>3</v>
      </c>
      <c r="B6" s="213"/>
      <c r="C6" s="213" t="s">
        <v>4</v>
      </c>
      <c r="D6" s="214" t="s">
        <v>38</v>
      </c>
      <c r="E6" s="215"/>
      <c r="F6" s="215"/>
      <c r="G6" s="216"/>
      <c r="I6" s="15" t="e">
        <f>+#REF!-G8</f>
        <v>#REF!</v>
      </c>
      <c r="J6" s="14"/>
      <c r="K6" s="14"/>
    </row>
    <row r="7" spans="1:11" s="2" customFormat="1" ht="38.25" customHeight="1">
      <c r="A7" s="10" t="s">
        <v>6</v>
      </c>
      <c r="B7" s="10" t="s">
        <v>7</v>
      </c>
      <c r="C7" s="213"/>
      <c r="D7" s="12" t="s">
        <v>56</v>
      </c>
      <c r="E7" s="12" t="s">
        <v>39</v>
      </c>
      <c r="F7" s="12" t="s">
        <v>40</v>
      </c>
      <c r="G7" s="6" t="s">
        <v>5</v>
      </c>
      <c r="I7" s="15"/>
      <c r="J7" s="14"/>
      <c r="K7" s="14"/>
    </row>
    <row r="8" spans="1:11" s="2" customFormat="1" ht="21.75" customHeight="1">
      <c r="A8" s="8"/>
      <c r="B8" s="217" t="s">
        <v>24</v>
      </c>
      <c r="C8" s="218"/>
      <c r="D8" s="9" t="e">
        <f>+D9+D23</f>
        <v>#REF!</v>
      </c>
      <c r="E8" s="9" t="e">
        <f>+E9+E23</f>
        <v>#REF!</v>
      </c>
      <c r="F8" s="9" t="e">
        <f>+F9+F23</f>
        <v>#REF!</v>
      </c>
      <c r="G8" s="9" t="e">
        <f>+G9+G23</f>
        <v>#REF!</v>
      </c>
      <c r="K8" s="14"/>
    </row>
    <row r="9" spans="1:11" s="2" customFormat="1" ht="21" customHeight="1">
      <c r="A9" s="222" t="s">
        <v>32</v>
      </c>
      <c r="B9" s="223"/>
      <c r="C9" s="223"/>
      <c r="D9" s="11" t="e">
        <f>+D10</f>
        <v>#REF!</v>
      </c>
      <c r="E9" s="11" t="e">
        <f>+E10</f>
        <v>#REF!</v>
      </c>
      <c r="F9" s="11" t="e">
        <f t="shared" ref="F9:G9" si="0">+F10</f>
        <v>#REF!</v>
      </c>
      <c r="G9" s="11" t="e">
        <f t="shared" si="0"/>
        <v>#REF!</v>
      </c>
      <c r="H9" s="18"/>
      <c r="I9" s="14"/>
      <c r="J9" s="14"/>
      <c r="K9" s="14"/>
    </row>
    <row r="10" spans="1:11" s="2" customFormat="1" ht="17.25" customHeight="1">
      <c r="A10" s="219">
        <v>1067</v>
      </c>
      <c r="B10" s="224"/>
      <c r="C10" s="24" t="s">
        <v>13</v>
      </c>
      <c r="D10" s="202" t="e">
        <f t="shared" ref="D10:F10" si="1">+D17</f>
        <v>#REF!</v>
      </c>
      <c r="E10" s="202" t="e">
        <f t="shared" si="1"/>
        <v>#REF!</v>
      </c>
      <c r="F10" s="202" t="e">
        <f t="shared" si="1"/>
        <v>#REF!</v>
      </c>
      <c r="G10" s="202" t="e">
        <f>+G17</f>
        <v>#REF!</v>
      </c>
      <c r="I10" s="14">
        <v>175000</v>
      </c>
      <c r="J10" s="14">
        <v>23943.3</v>
      </c>
      <c r="K10" s="16" t="e">
        <f>+#REF!-I10-J10</f>
        <v>#REF!</v>
      </c>
    </row>
    <row r="11" spans="1:11" s="2" customFormat="1" ht="22.5" customHeight="1">
      <c r="A11" s="220"/>
      <c r="B11" s="225"/>
      <c r="C11" s="25" t="s">
        <v>53</v>
      </c>
      <c r="D11" s="203"/>
      <c r="E11" s="203"/>
      <c r="F11" s="203"/>
      <c r="G11" s="203"/>
      <c r="I11" s="14"/>
      <c r="J11" s="14"/>
      <c r="K11" s="14"/>
    </row>
    <row r="12" spans="1:11" s="2" customFormat="1" ht="20.25" customHeight="1">
      <c r="A12" s="220"/>
      <c r="B12" s="225"/>
      <c r="C12" s="24" t="s">
        <v>14</v>
      </c>
      <c r="D12" s="203"/>
      <c r="E12" s="203"/>
      <c r="F12" s="203"/>
      <c r="G12" s="203"/>
      <c r="I12" s="14"/>
      <c r="J12" s="14"/>
      <c r="K12" s="14"/>
    </row>
    <row r="13" spans="1:11" s="2" customFormat="1" ht="38.25" customHeight="1">
      <c r="A13" s="220"/>
      <c r="B13" s="225"/>
      <c r="C13" s="25" t="s">
        <v>54</v>
      </c>
      <c r="D13" s="203"/>
      <c r="E13" s="203"/>
      <c r="F13" s="203"/>
      <c r="G13" s="203"/>
      <c r="I13" s="14"/>
      <c r="J13" s="14"/>
      <c r="K13" s="14"/>
    </row>
    <row r="14" spans="1:11" s="2" customFormat="1" ht="20.25" customHeight="1">
      <c r="A14" s="220"/>
      <c r="B14" s="225"/>
      <c r="C14" s="24" t="s">
        <v>15</v>
      </c>
      <c r="D14" s="203"/>
      <c r="E14" s="203"/>
      <c r="F14" s="203"/>
      <c r="G14" s="203"/>
    </row>
    <row r="15" spans="1:11" s="2" customFormat="1" ht="96.75" customHeight="1">
      <c r="A15" s="221"/>
      <c r="B15" s="226"/>
      <c r="C15" s="25" t="s">
        <v>55</v>
      </c>
      <c r="D15" s="204"/>
      <c r="E15" s="204"/>
      <c r="F15" s="204"/>
      <c r="G15" s="204"/>
    </row>
    <row r="16" spans="1:11" ht="19.5" customHeight="1">
      <c r="A16" s="230"/>
      <c r="B16" s="231"/>
      <c r="C16" s="232" t="s">
        <v>8</v>
      </c>
      <c r="D16" s="233"/>
      <c r="E16" s="233"/>
      <c r="F16" s="233"/>
      <c r="G16" s="234"/>
    </row>
    <row r="17" spans="1:7" s="2" customFormat="1" ht="20.25" customHeight="1">
      <c r="A17" s="224"/>
      <c r="B17" s="227">
        <v>32002</v>
      </c>
      <c r="C17" s="24" t="s">
        <v>16</v>
      </c>
      <c r="D17" s="208" t="e">
        <f>+'հավելված 2'!#REF!</f>
        <v>#REF!</v>
      </c>
      <c r="E17" s="208" t="e">
        <f>+'հավելված 2'!#REF!</f>
        <v>#REF!</v>
      </c>
      <c r="F17" s="208" t="e">
        <f>+'հավելված 2'!#REF!</f>
        <v>#REF!</v>
      </c>
      <c r="G17" s="208" t="e">
        <f>+'հավելված 2'!#REF!</f>
        <v>#REF!</v>
      </c>
    </row>
    <row r="18" spans="1:7" s="2" customFormat="1" ht="72.75" customHeight="1">
      <c r="A18" s="225"/>
      <c r="B18" s="228"/>
      <c r="C18" s="25" t="s">
        <v>63</v>
      </c>
      <c r="D18" s="209"/>
      <c r="E18" s="209"/>
      <c r="F18" s="209"/>
      <c r="G18" s="209"/>
    </row>
    <row r="19" spans="1:7" s="2" customFormat="1" ht="24" customHeight="1">
      <c r="A19" s="225"/>
      <c r="B19" s="228"/>
      <c r="C19" s="24" t="s">
        <v>17</v>
      </c>
      <c r="D19" s="209"/>
      <c r="E19" s="209"/>
      <c r="F19" s="209"/>
      <c r="G19" s="209"/>
    </row>
    <row r="20" spans="1:7" s="2" customFormat="1" ht="54" customHeight="1">
      <c r="A20" s="225"/>
      <c r="B20" s="228"/>
      <c r="C20" s="25" t="s">
        <v>64</v>
      </c>
      <c r="D20" s="209"/>
      <c r="E20" s="209"/>
      <c r="F20" s="209"/>
      <c r="G20" s="209"/>
    </row>
    <row r="21" spans="1:7" s="2" customFormat="1" ht="19.5" customHeight="1">
      <c r="A21" s="225"/>
      <c r="B21" s="228"/>
      <c r="C21" s="24" t="s">
        <v>18</v>
      </c>
      <c r="D21" s="209"/>
      <c r="E21" s="209"/>
      <c r="F21" s="209"/>
      <c r="G21" s="209"/>
    </row>
    <row r="22" spans="1:7" s="2" customFormat="1" ht="20.25" customHeight="1">
      <c r="A22" s="226"/>
      <c r="B22" s="229"/>
      <c r="C22" s="25" t="s">
        <v>65</v>
      </c>
      <c r="D22" s="210"/>
      <c r="E22" s="210"/>
      <c r="F22" s="210"/>
      <c r="G22" s="210"/>
    </row>
    <row r="23" spans="1:7" s="2" customFormat="1" ht="22.5" customHeight="1">
      <c r="A23" s="218" t="s">
        <v>41</v>
      </c>
      <c r="B23" s="218"/>
      <c r="C23" s="241"/>
      <c r="D23" s="21" t="e">
        <f>+D24</f>
        <v>#REF!</v>
      </c>
      <c r="E23" s="21" t="e">
        <f>+E24</f>
        <v>#REF!</v>
      </c>
      <c r="F23" s="21" t="e">
        <f>+F24</f>
        <v>#REF!</v>
      </c>
      <c r="G23" s="21" t="e">
        <f>+G24</f>
        <v>#REF!</v>
      </c>
    </row>
    <row r="24" spans="1:7" s="2" customFormat="1" ht="19.5" customHeight="1">
      <c r="A24" s="245" t="s">
        <v>42</v>
      </c>
      <c r="B24" s="242"/>
      <c r="C24" s="20" t="s">
        <v>13</v>
      </c>
      <c r="D24" s="205" t="e">
        <f t="shared" ref="D24:F24" si="2">+D31</f>
        <v>#REF!</v>
      </c>
      <c r="E24" s="205" t="e">
        <f t="shared" si="2"/>
        <v>#REF!</v>
      </c>
      <c r="F24" s="205" t="e">
        <f t="shared" si="2"/>
        <v>#REF!</v>
      </c>
      <c r="G24" s="205" t="e">
        <f>+G31</f>
        <v>#REF!</v>
      </c>
    </row>
    <row r="25" spans="1:7" s="2" customFormat="1" ht="20.25" customHeight="1">
      <c r="A25" s="245"/>
      <c r="B25" s="243"/>
      <c r="C25" s="4" t="s">
        <v>43</v>
      </c>
      <c r="D25" s="206"/>
      <c r="E25" s="206"/>
      <c r="F25" s="206"/>
      <c r="G25" s="206"/>
    </row>
    <row r="26" spans="1:7" s="2" customFormat="1" ht="18" customHeight="1">
      <c r="A26" s="245"/>
      <c r="B26" s="243"/>
      <c r="C26" s="20" t="s">
        <v>14</v>
      </c>
      <c r="D26" s="206"/>
      <c r="E26" s="206"/>
      <c r="F26" s="206"/>
      <c r="G26" s="206"/>
    </row>
    <row r="27" spans="1:7" s="2" customFormat="1" ht="38.25" customHeight="1">
      <c r="A27" s="245"/>
      <c r="B27" s="243"/>
      <c r="C27" s="4" t="s">
        <v>44</v>
      </c>
      <c r="D27" s="206"/>
      <c r="E27" s="206"/>
      <c r="F27" s="206"/>
      <c r="G27" s="206"/>
    </row>
    <row r="28" spans="1:7" s="2" customFormat="1" ht="18.75" customHeight="1">
      <c r="A28" s="245"/>
      <c r="B28" s="243"/>
      <c r="C28" s="20" t="s">
        <v>15</v>
      </c>
      <c r="D28" s="206"/>
      <c r="E28" s="206"/>
      <c r="F28" s="206"/>
      <c r="G28" s="206"/>
    </row>
    <row r="29" spans="1:7" s="2" customFormat="1" ht="36.75" customHeight="1">
      <c r="A29" s="245"/>
      <c r="B29" s="244"/>
      <c r="C29" s="4" t="s">
        <v>45</v>
      </c>
      <c r="D29" s="207"/>
      <c r="E29" s="207"/>
      <c r="F29" s="207"/>
      <c r="G29" s="207"/>
    </row>
    <row r="30" spans="1:7" ht="19.5" customHeight="1">
      <c r="A30" s="245"/>
      <c r="B30" s="22"/>
      <c r="C30" s="232" t="s">
        <v>8</v>
      </c>
      <c r="D30" s="233"/>
      <c r="E30" s="233"/>
      <c r="F30" s="233"/>
      <c r="G30" s="23"/>
    </row>
    <row r="31" spans="1:7" s="2" customFormat="1" ht="21" customHeight="1">
      <c r="A31" s="245"/>
      <c r="B31" s="235" t="s">
        <v>46</v>
      </c>
      <c r="C31" s="20" t="s">
        <v>16</v>
      </c>
      <c r="D31" s="238" t="e">
        <f>+'հավելված 2'!#REF!</f>
        <v>#REF!</v>
      </c>
      <c r="E31" s="238" t="e">
        <f>+'հավելված 2'!#REF!</f>
        <v>#REF!</v>
      </c>
      <c r="F31" s="238" t="e">
        <f>+'հավելված 2'!#REF!</f>
        <v>#REF!</v>
      </c>
      <c r="G31" s="238" t="e">
        <f>+'հավելված 2'!#REF!</f>
        <v>#REF!</v>
      </c>
    </row>
    <row r="32" spans="1:7" s="2" customFormat="1" ht="21" customHeight="1">
      <c r="A32" s="245"/>
      <c r="B32" s="236"/>
      <c r="C32" s="4" t="s">
        <v>43</v>
      </c>
      <c r="D32" s="239"/>
      <c r="E32" s="239"/>
      <c r="F32" s="239"/>
      <c r="G32" s="239"/>
    </row>
    <row r="33" spans="1:8" s="2" customFormat="1" ht="21.75" customHeight="1">
      <c r="A33" s="245"/>
      <c r="B33" s="236"/>
      <c r="C33" s="20" t="s">
        <v>17</v>
      </c>
      <c r="D33" s="239"/>
      <c r="E33" s="239"/>
      <c r="F33" s="239"/>
      <c r="G33" s="239"/>
    </row>
    <row r="34" spans="1:8" s="2" customFormat="1" ht="72" customHeight="1">
      <c r="A34" s="245"/>
      <c r="B34" s="236"/>
      <c r="C34" s="4" t="s">
        <v>47</v>
      </c>
      <c r="D34" s="239"/>
      <c r="E34" s="239"/>
      <c r="F34" s="239"/>
      <c r="G34" s="239"/>
      <c r="H34" s="17"/>
    </row>
    <row r="35" spans="1:8" s="2" customFormat="1" ht="22.5" customHeight="1">
      <c r="A35" s="245"/>
      <c r="B35" s="236"/>
      <c r="C35" s="20" t="s">
        <v>18</v>
      </c>
      <c r="D35" s="239"/>
      <c r="E35" s="239"/>
      <c r="F35" s="239"/>
      <c r="G35" s="239"/>
    </row>
    <row r="36" spans="1:8" s="2" customFormat="1" ht="20.25" customHeight="1">
      <c r="A36" s="245"/>
      <c r="B36" s="237"/>
      <c r="C36" s="4" t="s">
        <v>37</v>
      </c>
      <c r="D36" s="240"/>
      <c r="E36" s="240"/>
      <c r="F36" s="240"/>
      <c r="G36" s="240"/>
    </row>
  </sheetData>
  <mergeCells count="34">
    <mergeCell ref="A16:B16"/>
    <mergeCell ref="C16:G16"/>
    <mergeCell ref="G24:G29"/>
    <mergeCell ref="C30:F30"/>
    <mergeCell ref="B31:B36"/>
    <mergeCell ref="D31:D36"/>
    <mergeCell ref="F31:F36"/>
    <mergeCell ref="G31:G36"/>
    <mergeCell ref="E31:E36"/>
    <mergeCell ref="A23:C23"/>
    <mergeCell ref="B24:B29"/>
    <mergeCell ref="F24:F29"/>
    <mergeCell ref="A24:A36"/>
    <mergeCell ref="D1:G1"/>
    <mergeCell ref="F17:F22"/>
    <mergeCell ref="A3:G3"/>
    <mergeCell ref="A6:B6"/>
    <mergeCell ref="C6:C7"/>
    <mergeCell ref="D6:G6"/>
    <mergeCell ref="B8:C8"/>
    <mergeCell ref="F10:F15"/>
    <mergeCell ref="D17:D22"/>
    <mergeCell ref="A10:A15"/>
    <mergeCell ref="A9:C9"/>
    <mergeCell ref="G17:G22"/>
    <mergeCell ref="G10:G15"/>
    <mergeCell ref="A17:A22"/>
    <mergeCell ref="B17:B22"/>
    <mergeCell ref="B10:B15"/>
    <mergeCell ref="D10:D15"/>
    <mergeCell ref="D24:D29"/>
    <mergeCell ref="E10:E15"/>
    <mergeCell ref="E17:E22"/>
    <mergeCell ref="E24:E29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50"/>
  <sheetViews>
    <sheetView topLeftCell="A13" zoomScaleNormal="100" workbookViewId="0">
      <selection activeCell="C22" sqref="C22"/>
    </sheetView>
  </sheetViews>
  <sheetFormatPr defaultRowHeight="15"/>
  <cols>
    <col min="1" max="1" width="11.28515625" customWidth="1"/>
    <col min="2" max="2" width="15" customWidth="1"/>
    <col min="3" max="3" width="81.42578125" customWidth="1"/>
    <col min="4" max="4" width="38.85546875" customWidth="1"/>
    <col min="5" max="5" width="15.140625" bestFit="1" customWidth="1"/>
    <col min="6" max="6" width="74.85546875" customWidth="1"/>
  </cols>
  <sheetData>
    <row r="1" spans="1:5" ht="17.25">
      <c r="C1" s="255" t="s">
        <v>132</v>
      </c>
      <c r="D1" s="255"/>
      <c r="E1" s="129"/>
    </row>
    <row r="2" spans="1:5" s="130" customFormat="1" ht="25.15" customHeight="1">
      <c r="C2" s="255" t="s">
        <v>61</v>
      </c>
      <c r="D2" s="255"/>
    </row>
    <row r="3" spans="1:5" s="130" customFormat="1" ht="22.15" customHeight="1">
      <c r="C3" s="255" t="s">
        <v>80</v>
      </c>
      <c r="D3" s="255"/>
      <c r="E3" s="131"/>
    </row>
    <row r="4" spans="1:5" s="130" customFormat="1" ht="17.25">
      <c r="D4" s="131"/>
      <c r="E4" s="131"/>
    </row>
    <row r="5" spans="1:5" s="130" customFormat="1" ht="78" customHeight="1">
      <c r="A5" s="263" t="s">
        <v>174</v>
      </c>
      <c r="B5" s="263"/>
      <c r="C5" s="263"/>
      <c r="D5" s="263"/>
      <c r="E5" s="129"/>
    </row>
    <row r="6" spans="1:5" s="130" customFormat="1" ht="17.25">
      <c r="A6" s="132"/>
      <c r="B6" s="132"/>
      <c r="C6" s="132"/>
      <c r="D6" s="133" t="s">
        <v>110</v>
      </c>
    </row>
    <row r="7" spans="1:5" s="130" customFormat="1" ht="73.5" customHeight="1">
      <c r="A7" s="259" t="s">
        <v>3</v>
      </c>
      <c r="B7" s="260"/>
      <c r="C7" s="264" t="s">
        <v>4</v>
      </c>
      <c r="D7" s="188" t="s">
        <v>38</v>
      </c>
    </row>
    <row r="8" spans="1:5" s="130" customFormat="1" ht="18.600000000000001" customHeight="1">
      <c r="A8" s="261" t="s">
        <v>6</v>
      </c>
      <c r="B8" s="261" t="s">
        <v>7</v>
      </c>
      <c r="C8" s="264"/>
      <c r="D8" s="264" t="s">
        <v>5</v>
      </c>
    </row>
    <row r="9" spans="1:5" s="130" customFormat="1" ht="46.5" customHeight="1">
      <c r="A9" s="262"/>
      <c r="B9" s="262"/>
      <c r="C9" s="264"/>
      <c r="D9" s="264"/>
    </row>
    <row r="10" spans="1:5" s="130" customFormat="1" ht="22.5">
      <c r="A10" s="254"/>
      <c r="B10" s="254"/>
      <c r="C10" s="134" t="s">
        <v>31</v>
      </c>
      <c r="D10" s="135">
        <f>+D11+D31</f>
        <v>0</v>
      </c>
    </row>
    <row r="11" spans="1:5" s="130" customFormat="1" ht="26.25" customHeight="1">
      <c r="A11" s="250"/>
      <c r="B11" s="250"/>
      <c r="C11" s="136" t="s">
        <v>32</v>
      </c>
      <c r="D11" s="194">
        <f>+D12</f>
        <v>-250000</v>
      </c>
    </row>
    <row r="12" spans="1:5" s="130" customFormat="1" ht="17.25">
      <c r="A12" s="248">
        <v>1067</v>
      </c>
      <c r="B12" s="248"/>
      <c r="C12" s="137" t="s">
        <v>13</v>
      </c>
      <c r="D12" s="256">
        <f>D19+D25</f>
        <v>-250000</v>
      </c>
    </row>
    <row r="13" spans="1:5" s="130" customFormat="1" ht="22.5" customHeight="1">
      <c r="A13" s="249"/>
      <c r="B13" s="249"/>
      <c r="C13" s="134" t="s">
        <v>53</v>
      </c>
      <c r="D13" s="257"/>
    </row>
    <row r="14" spans="1:5" s="130" customFormat="1" ht="17.25">
      <c r="A14" s="249"/>
      <c r="B14" s="249"/>
      <c r="C14" s="137" t="s">
        <v>14</v>
      </c>
      <c r="D14" s="257"/>
    </row>
    <row r="15" spans="1:5" s="130" customFormat="1" ht="51.75">
      <c r="A15" s="249"/>
      <c r="B15" s="249"/>
      <c r="C15" s="134" t="s">
        <v>54</v>
      </c>
      <c r="D15" s="257"/>
    </row>
    <row r="16" spans="1:5" s="130" customFormat="1" ht="17.25">
      <c r="A16" s="249"/>
      <c r="B16" s="249"/>
      <c r="C16" s="137" t="s">
        <v>15</v>
      </c>
      <c r="D16" s="257"/>
    </row>
    <row r="17" spans="1:5" s="130" customFormat="1" ht="69">
      <c r="A17" s="250"/>
      <c r="B17" s="250"/>
      <c r="C17" s="134" t="s">
        <v>55</v>
      </c>
      <c r="D17" s="258"/>
    </row>
    <row r="18" spans="1:5" s="130" customFormat="1" ht="17.25" customHeight="1">
      <c r="A18" s="265" t="s">
        <v>131</v>
      </c>
      <c r="B18" s="266"/>
      <c r="C18" s="266"/>
      <c r="D18" s="267"/>
    </row>
    <row r="19" spans="1:5" s="130" customFormat="1" ht="17.25">
      <c r="A19" s="248"/>
      <c r="B19" s="248">
        <v>12001</v>
      </c>
      <c r="C19" s="137" t="s">
        <v>16</v>
      </c>
      <c r="D19" s="251">
        <v>750000</v>
      </c>
    </row>
    <row r="20" spans="1:5" s="130" customFormat="1" ht="34.5">
      <c r="A20" s="249"/>
      <c r="B20" s="249"/>
      <c r="C20" s="134" t="s">
        <v>179</v>
      </c>
      <c r="D20" s="252"/>
      <c r="E20" s="138"/>
    </row>
    <row r="21" spans="1:5" s="130" customFormat="1" ht="17.25">
      <c r="A21" s="249"/>
      <c r="B21" s="249"/>
      <c r="C21" s="137" t="s">
        <v>17</v>
      </c>
      <c r="D21" s="252"/>
    </row>
    <row r="22" spans="1:5" s="130" customFormat="1" ht="78.75" customHeight="1">
      <c r="A22" s="249"/>
      <c r="B22" s="249"/>
      <c r="C22" s="134" t="s">
        <v>64</v>
      </c>
      <c r="D22" s="252"/>
      <c r="E22" s="138"/>
    </row>
    <row r="23" spans="1:5" s="130" customFormat="1" ht="22.5" customHeight="1">
      <c r="A23" s="249"/>
      <c r="B23" s="249"/>
      <c r="C23" s="199" t="s">
        <v>18</v>
      </c>
      <c r="D23" s="252"/>
    </row>
    <row r="24" spans="1:5" s="130" customFormat="1" ht="27.75" customHeight="1">
      <c r="A24" s="250"/>
      <c r="B24" s="250"/>
      <c r="C24" s="134" t="s">
        <v>175</v>
      </c>
      <c r="D24" s="253"/>
      <c r="E24" s="139"/>
    </row>
    <row r="25" spans="1:5" s="130" customFormat="1" ht="17.25">
      <c r="A25" s="248"/>
      <c r="B25" s="248">
        <v>32002</v>
      </c>
      <c r="C25" s="137" t="s">
        <v>16</v>
      </c>
      <c r="D25" s="251">
        <v>-1000000</v>
      </c>
    </row>
    <row r="26" spans="1:5" s="130" customFormat="1" ht="17.25">
      <c r="A26" s="249"/>
      <c r="B26" s="249"/>
      <c r="C26" s="134" t="s">
        <v>63</v>
      </c>
      <c r="D26" s="252"/>
      <c r="E26" s="138"/>
    </row>
    <row r="27" spans="1:5" s="130" customFormat="1" ht="17.25">
      <c r="A27" s="249"/>
      <c r="B27" s="249"/>
      <c r="C27" s="137" t="s">
        <v>17</v>
      </c>
      <c r="D27" s="252"/>
    </row>
    <row r="28" spans="1:5" s="130" customFormat="1" ht="78.75" customHeight="1">
      <c r="A28" s="249"/>
      <c r="B28" s="249"/>
      <c r="C28" s="134" t="s">
        <v>64</v>
      </c>
      <c r="D28" s="252"/>
      <c r="E28" s="138"/>
    </row>
    <row r="29" spans="1:5" s="130" customFormat="1" ht="17.25">
      <c r="A29" s="249"/>
      <c r="B29" s="249"/>
      <c r="C29" s="137" t="s">
        <v>18</v>
      </c>
      <c r="D29" s="252"/>
    </row>
    <row r="30" spans="1:5" s="130" customFormat="1" ht="53.25" customHeight="1">
      <c r="A30" s="250"/>
      <c r="B30" s="250"/>
      <c r="C30" s="134" t="s">
        <v>65</v>
      </c>
      <c r="D30" s="253"/>
      <c r="E30" s="139"/>
    </row>
    <row r="31" spans="1:5" s="2" customFormat="1" ht="22.5" customHeight="1">
      <c r="A31" s="246" t="s">
        <v>41</v>
      </c>
      <c r="B31" s="246"/>
      <c r="C31" s="247"/>
      <c r="D31" s="195">
        <f>+D32</f>
        <v>250000</v>
      </c>
    </row>
    <row r="32" spans="1:5" s="2" customFormat="1" ht="16.5" customHeight="1">
      <c r="A32" s="277" t="s">
        <v>42</v>
      </c>
      <c r="B32" s="269"/>
      <c r="C32" s="143" t="s">
        <v>13</v>
      </c>
      <c r="D32" s="270">
        <f>+D39+D45</f>
        <v>250000</v>
      </c>
    </row>
    <row r="33" spans="1:4" s="2" customFormat="1" ht="17.25" customHeight="1">
      <c r="A33" s="278"/>
      <c r="B33" s="243"/>
      <c r="C33" s="144" t="s">
        <v>43</v>
      </c>
      <c r="D33" s="271"/>
    </row>
    <row r="34" spans="1:4" s="2" customFormat="1" ht="16.5" customHeight="1">
      <c r="A34" s="278"/>
      <c r="B34" s="243"/>
      <c r="C34" s="143" t="s">
        <v>14</v>
      </c>
      <c r="D34" s="271"/>
    </row>
    <row r="35" spans="1:4" s="2" customFormat="1" ht="38.25" customHeight="1">
      <c r="A35" s="278"/>
      <c r="B35" s="243"/>
      <c r="C35" s="144" t="s">
        <v>159</v>
      </c>
      <c r="D35" s="271"/>
    </row>
    <row r="36" spans="1:4" s="2" customFormat="1" ht="18.75" customHeight="1">
      <c r="A36" s="278"/>
      <c r="B36" s="243"/>
      <c r="C36" s="143" t="s">
        <v>15</v>
      </c>
      <c r="D36" s="271"/>
    </row>
    <row r="37" spans="1:4" s="2" customFormat="1" ht="34.5">
      <c r="A37" s="279"/>
      <c r="B37" s="244"/>
      <c r="C37" s="144" t="s">
        <v>45</v>
      </c>
      <c r="D37" s="272"/>
    </row>
    <row r="38" spans="1:4" s="1" customFormat="1" ht="15.75" customHeight="1">
      <c r="A38" s="201"/>
      <c r="B38" s="145"/>
      <c r="C38" s="146" t="s">
        <v>8</v>
      </c>
      <c r="D38" s="196"/>
    </row>
    <row r="39" spans="1:4" s="2" customFormat="1" ht="21" customHeight="1">
      <c r="A39" s="277"/>
      <c r="B39" s="273" t="s">
        <v>46</v>
      </c>
      <c r="C39" s="143" t="s">
        <v>16</v>
      </c>
      <c r="D39" s="274">
        <v>1000000</v>
      </c>
    </row>
    <row r="40" spans="1:4" s="2" customFormat="1" ht="21" customHeight="1">
      <c r="A40" s="278"/>
      <c r="B40" s="228"/>
      <c r="C40" s="144" t="s">
        <v>43</v>
      </c>
      <c r="D40" s="275"/>
    </row>
    <row r="41" spans="1:4" s="2" customFormat="1" ht="21.75" customHeight="1">
      <c r="A41" s="278"/>
      <c r="B41" s="228"/>
      <c r="C41" s="143" t="s">
        <v>17</v>
      </c>
      <c r="D41" s="275"/>
    </row>
    <row r="42" spans="1:4" s="2" customFormat="1" ht="69">
      <c r="A42" s="278"/>
      <c r="B42" s="228"/>
      <c r="C42" s="144" t="s">
        <v>158</v>
      </c>
      <c r="D42" s="275"/>
    </row>
    <row r="43" spans="1:4" s="2" customFormat="1" ht="18" customHeight="1">
      <c r="A43" s="278"/>
      <c r="B43" s="228"/>
      <c r="C43" s="143" t="s">
        <v>18</v>
      </c>
      <c r="D43" s="275"/>
    </row>
    <row r="44" spans="1:4" s="2" customFormat="1" ht="18" customHeight="1">
      <c r="A44" s="279"/>
      <c r="B44" s="229"/>
      <c r="C44" s="147" t="s">
        <v>37</v>
      </c>
      <c r="D44" s="276"/>
    </row>
    <row r="45" spans="1:4" s="2" customFormat="1" ht="21" customHeight="1">
      <c r="A45" s="268"/>
      <c r="B45" s="273" t="s">
        <v>46</v>
      </c>
      <c r="C45" s="143" t="s">
        <v>16</v>
      </c>
      <c r="D45" s="274">
        <v>-750000</v>
      </c>
    </row>
    <row r="46" spans="1:4" s="2" customFormat="1" ht="21" customHeight="1">
      <c r="A46" s="268"/>
      <c r="B46" s="228"/>
      <c r="C46" s="144" t="s">
        <v>43</v>
      </c>
      <c r="D46" s="275"/>
    </row>
    <row r="47" spans="1:4" s="2" customFormat="1" ht="21.75" customHeight="1">
      <c r="A47" s="268"/>
      <c r="B47" s="228"/>
      <c r="C47" s="143" t="s">
        <v>17</v>
      </c>
      <c r="D47" s="275"/>
    </row>
    <row r="48" spans="1:4" s="2" customFormat="1" ht="69">
      <c r="A48" s="268"/>
      <c r="B48" s="228"/>
      <c r="C48" s="144" t="s">
        <v>158</v>
      </c>
      <c r="D48" s="275"/>
    </row>
    <row r="49" spans="1:4" s="2" customFormat="1" ht="18" customHeight="1">
      <c r="A49" s="268"/>
      <c r="B49" s="228"/>
      <c r="C49" s="143" t="s">
        <v>18</v>
      </c>
      <c r="D49" s="275"/>
    </row>
    <row r="50" spans="1:4" s="2" customFormat="1" ht="18" customHeight="1">
      <c r="A50" s="268"/>
      <c r="B50" s="229"/>
      <c r="C50" s="147" t="s">
        <v>37</v>
      </c>
      <c r="D50" s="276"/>
    </row>
  </sheetData>
  <mergeCells count="31">
    <mergeCell ref="A45:A50"/>
    <mergeCell ref="B32:B37"/>
    <mergeCell ref="D32:D37"/>
    <mergeCell ref="B39:B44"/>
    <mergeCell ref="D39:D44"/>
    <mergeCell ref="A32:A37"/>
    <mergeCell ref="A39:A44"/>
    <mergeCell ref="B45:B50"/>
    <mergeCell ref="D45:D50"/>
    <mergeCell ref="B12:B17"/>
    <mergeCell ref="A18:D18"/>
    <mergeCell ref="A25:A30"/>
    <mergeCell ref="A19:A24"/>
    <mergeCell ref="B19:B24"/>
    <mergeCell ref="D19:D24"/>
    <mergeCell ref="A31:C31"/>
    <mergeCell ref="B25:B30"/>
    <mergeCell ref="D25:D30"/>
    <mergeCell ref="A10:A11"/>
    <mergeCell ref="C1:D1"/>
    <mergeCell ref="C2:D2"/>
    <mergeCell ref="C3:D3"/>
    <mergeCell ref="D12:D17"/>
    <mergeCell ref="A7:B7"/>
    <mergeCell ref="A8:A9"/>
    <mergeCell ref="B8:B9"/>
    <mergeCell ref="A5:D5"/>
    <mergeCell ref="C7:C9"/>
    <mergeCell ref="D8:D9"/>
    <mergeCell ref="B10:B11"/>
    <mergeCell ref="A12:A17"/>
  </mergeCells>
  <pageMargins left="0.7" right="0.7" top="0.75" bottom="0.75" header="0.3" footer="0.3"/>
  <pageSetup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M63"/>
  <sheetViews>
    <sheetView topLeftCell="A16" zoomScale="80" zoomScaleNormal="80" workbookViewId="0">
      <selection activeCell="F20" sqref="F20"/>
    </sheetView>
  </sheetViews>
  <sheetFormatPr defaultColWidth="9.140625" defaultRowHeight="16.5"/>
  <cols>
    <col min="1" max="1" width="9" style="27" customWidth="1"/>
    <col min="2" max="2" width="8.28515625" style="27" customWidth="1"/>
    <col min="3" max="3" width="7.85546875" style="27" customWidth="1"/>
    <col min="4" max="4" width="13" style="27" customWidth="1"/>
    <col min="5" max="5" width="15" style="27" customWidth="1"/>
    <col min="6" max="6" width="73.5703125" style="27" customWidth="1"/>
    <col min="7" max="7" width="27.85546875" style="27" customWidth="1"/>
    <col min="8" max="8" width="18.140625" style="27" customWidth="1"/>
    <col min="9" max="16384" width="9.140625" style="27"/>
  </cols>
  <sheetData>
    <row r="1" spans="1:9" ht="60" customHeight="1">
      <c r="A1" s="5"/>
      <c r="B1" s="5"/>
      <c r="C1" s="5"/>
      <c r="D1" s="5"/>
      <c r="E1" s="5"/>
      <c r="F1" s="286" t="s">
        <v>135</v>
      </c>
      <c r="G1" s="286"/>
      <c r="I1" s="193"/>
    </row>
    <row r="2" spans="1:9" ht="18" customHeight="1">
      <c r="A2" s="5"/>
      <c r="B2" s="5"/>
      <c r="C2" s="5"/>
      <c r="D2" s="5"/>
      <c r="E2" s="5"/>
      <c r="F2" s="28"/>
      <c r="G2" s="28"/>
    </row>
    <row r="3" spans="1:9" ht="40.5" customHeight="1">
      <c r="A3" s="287" t="s">
        <v>167</v>
      </c>
      <c r="B3" s="287"/>
      <c r="C3" s="287"/>
      <c r="D3" s="287"/>
      <c r="E3" s="287"/>
      <c r="F3" s="287"/>
      <c r="G3" s="287"/>
    </row>
    <row r="4" spans="1:9" ht="24" customHeight="1">
      <c r="A4" s="5"/>
      <c r="B4" s="5"/>
      <c r="C4" s="5"/>
      <c r="D4" s="5"/>
      <c r="E4" s="5"/>
      <c r="F4" s="5"/>
      <c r="G4" s="29" t="s">
        <v>59</v>
      </c>
    </row>
    <row r="5" spans="1:9" s="30" customFormat="1" ht="105" customHeight="1">
      <c r="A5" s="214" t="s">
        <v>19</v>
      </c>
      <c r="B5" s="215"/>
      <c r="C5" s="216"/>
      <c r="D5" s="288" t="s">
        <v>3</v>
      </c>
      <c r="E5" s="288"/>
      <c r="F5" s="288" t="s">
        <v>23</v>
      </c>
      <c r="G5" s="189" t="s">
        <v>38</v>
      </c>
    </row>
    <row r="6" spans="1:9" s="30" customFormat="1" ht="36" customHeight="1">
      <c r="A6" s="31" t="s">
        <v>20</v>
      </c>
      <c r="B6" s="31" t="s">
        <v>21</v>
      </c>
      <c r="C6" s="31" t="s">
        <v>22</v>
      </c>
      <c r="D6" s="32" t="s">
        <v>6</v>
      </c>
      <c r="E6" s="32" t="s">
        <v>7</v>
      </c>
      <c r="F6" s="288"/>
      <c r="G6" s="6" t="s">
        <v>5</v>
      </c>
    </row>
    <row r="7" spans="1:9" s="30" customFormat="1" ht="22.5" customHeight="1">
      <c r="A7" s="284"/>
      <c r="B7" s="283"/>
      <c r="C7" s="284"/>
      <c r="D7" s="283"/>
      <c r="E7" s="283"/>
      <c r="F7" s="33" t="s">
        <v>31</v>
      </c>
      <c r="G7" s="34">
        <f>+G8+G38</f>
        <v>0</v>
      </c>
    </row>
    <row r="8" spans="1:9" s="30" customFormat="1" ht="17.25">
      <c r="A8" s="284"/>
      <c r="B8" s="283"/>
      <c r="C8" s="284"/>
      <c r="D8" s="283"/>
      <c r="E8" s="283"/>
      <c r="F8" s="33" t="s">
        <v>107</v>
      </c>
      <c r="G8" s="34">
        <f>+G10</f>
        <v>-250000</v>
      </c>
    </row>
    <row r="9" spans="1:9" s="30" customFormat="1" ht="22.5" customHeight="1">
      <c r="A9" s="284"/>
      <c r="B9" s="283"/>
      <c r="C9" s="284"/>
      <c r="D9" s="283"/>
      <c r="E9" s="283"/>
      <c r="F9" s="37" t="s">
        <v>9</v>
      </c>
      <c r="G9" s="34"/>
    </row>
    <row r="10" spans="1:9" s="36" customFormat="1" ht="25.5" customHeight="1">
      <c r="A10" s="289" t="s">
        <v>33</v>
      </c>
      <c r="B10" s="283"/>
      <c r="C10" s="284"/>
      <c r="D10" s="283"/>
      <c r="E10" s="283"/>
      <c r="F10" s="35" t="s">
        <v>34</v>
      </c>
      <c r="G10" s="34">
        <f t="shared" ref="G10" si="0">G12</f>
        <v>-250000</v>
      </c>
    </row>
    <row r="11" spans="1:9" s="36" customFormat="1" ht="20.25" customHeight="1">
      <c r="A11" s="289"/>
      <c r="B11" s="283"/>
      <c r="C11" s="284"/>
      <c r="D11" s="283"/>
      <c r="E11" s="283"/>
      <c r="F11" s="37" t="s">
        <v>9</v>
      </c>
      <c r="G11" s="38"/>
    </row>
    <row r="12" spans="1:9" s="40" customFormat="1" ht="39" customHeight="1">
      <c r="A12" s="289"/>
      <c r="B12" s="289" t="s">
        <v>30</v>
      </c>
      <c r="C12" s="284"/>
      <c r="D12" s="283"/>
      <c r="E12" s="283"/>
      <c r="F12" s="33" t="s">
        <v>50</v>
      </c>
      <c r="G12" s="39">
        <f t="shared" ref="G12" si="1">+G14</f>
        <v>-250000</v>
      </c>
    </row>
    <row r="13" spans="1:9" s="40" customFormat="1" ht="19.5" customHeight="1">
      <c r="A13" s="289"/>
      <c r="B13" s="289"/>
      <c r="C13" s="284"/>
      <c r="D13" s="283"/>
      <c r="E13" s="283"/>
      <c r="F13" s="41" t="s">
        <v>9</v>
      </c>
      <c r="G13" s="42"/>
    </row>
    <row r="14" spans="1:9" s="40" customFormat="1" ht="17.25" customHeight="1">
      <c r="A14" s="289"/>
      <c r="B14" s="289"/>
      <c r="C14" s="289" t="s">
        <v>30</v>
      </c>
      <c r="D14" s="283"/>
      <c r="E14" s="283"/>
      <c r="F14" s="35" t="s">
        <v>51</v>
      </c>
      <c r="G14" s="39">
        <f>+G16</f>
        <v>-250000</v>
      </c>
    </row>
    <row r="15" spans="1:9" s="40" customFormat="1" ht="17.25" customHeight="1">
      <c r="A15" s="290"/>
      <c r="B15" s="290"/>
      <c r="C15" s="290"/>
      <c r="D15" s="285"/>
      <c r="E15" s="285"/>
      <c r="F15" s="41" t="s">
        <v>9</v>
      </c>
      <c r="G15" s="42"/>
    </row>
    <row r="16" spans="1:9" s="40" customFormat="1" ht="17.25" customHeight="1">
      <c r="A16" s="290"/>
      <c r="B16" s="290"/>
      <c r="C16" s="290"/>
      <c r="D16" s="285"/>
      <c r="E16" s="285"/>
      <c r="F16" s="33" t="s">
        <v>107</v>
      </c>
      <c r="G16" s="39">
        <f>+G18</f>
        <v>-250000</v>
      </c>
    </row>
    <row r="17" spans="1:7" s="40" customFormat="1" ht="17.25" customHeight="1">
      <c r="A17" s="289"/>
      <c r="B17" s="289"/>
      <c r="C17" s="289"/>
      <c r="D17" s="283"/>
      <c r="E17" s="283"/>
      <c r="F17" s="41" t="s">
        <v>9</v>
      </c>
      <c r="G17" s="42"/>
    </row>
    <row r="18" spans="1:7" s="40" customFormat="1" ht="34.5">
      <c r="A18" s="290"/>
      <c r="B18" s="290"/>
      <c r="C18" s="290"/>
      <c r="D18" s="294">
        <v>1067</v>
      </c>
      <c r="E18" s="283"/>
      <c r="F18" s="110" t="s">
        <v>53</v>
      </c>
      <c r="G18" s="39">
        <f>G20+G29</f>
        <v>-250000</v>
      </c>
    </row>
    <row r="19" spans="1:7" s="40" customFormat="1" ht="18.75" customHeight="1">
      <c r="A19" s="290"/>
      <c r="B19" s="290"/>
      <c r="C19" s="290"/>
      <c r="D19" s="294"/>
      <c r="E19" s="283"/>
      <c r="F19" s="110" t="s">
        <v>9</v>
      </c>
      <c r="G19" s="42"/>
    </row>
    <row r="20" spans="1:7" s="40" customFormat="1" ht="39" customHeight="1">
      <c r="A20" s="291"/>
      <c r="B20" s="291"/>
      <c r="C20" s="291"/>
      <c r="D20" s="295"/>
      <c r="E20" s="292">
        <v>12001</v>
      </c>
      <c r="F20" s="110" t="str">
        <f>+'հավելված 1'!C20</f>
        <v xml:space="preserve"> Որակի ենթակառուցվածքի համակարգի արդիականացմանն աջակցություն</v>
      </c>
      <c r="G20" s="42">
        <f>G22</f>
        <v>750000</v>
      </c>
    </row>
    <row r="21" spans="1:7" s="40" customFormat="1" ht="31.5" customHeight="1">
      <c r="A21" s="291"/>
      <c r="B21" s="291"/>
      <c r="C21" s="291"/>
      <c r="D21" s="295"/>
      <c r="E21" s="225"/>
      <c r="F21" s="110" t="s">
        <v>10</v>
      </c>
      <c r="G21" s="41"/>
    </row>
    <row r="22" spans="1:7" s="40" customFormat="1" ht="24" customHeight="1">
      <c r="A22" s="291"/>
      <c r="B22" s="291"/>
      <c r="C22" s="291"/>
      <c r="D22" s="295"/>
      <c r="E22" s="225"/>
      <c r="F22" s="20" t="s">
        <v>32</v>
      </c>
      <c r="G22" s="42">
        <f>+G24</f>
        <v>750000</v>
      </c>
    </row>
    <row r="23" spans="1:7" s="40" customFormat="1" ht="34.5">
      <c r="A23" s="291"/>
      <c r="B23" s="291"/>
      <c r="C23" s="291"/>
      <c r="D23" s="295"/>
      <c r="E23" s="225"/>
      <c r="F23" s="110" t="s">
        <v>11</v>
      </c>
      <c r="G23" s="41"/>
    </row>
    <row r="24" spans="1:7" s="40" customFormat="1" ht="18" customHeight="1">
      <c r="A24" s="291"/>
      <c r="B24" s="291"/>
      <c r="C24" s="291"/>
      <c r="D24" s="295"/>
      <c r="E24" s="225"/>
      <c r="F24" s="110" t="s">
        <v>12</v>
      </c>
      <c r="G24" s="42">
        <f>G25</f>
        <v>750000</v>
      </c>
    </row>
    <row r="25" spans="1:7" s="40" customFormat="1" ht="19.5" customHeight="1">
      <c r="A25" s="291"/>
      <c r="B25" s="291"/>
      <c r="C25" s="291"/>
      <c r="D25" s="295"/>
      <c r="E25" s="225"/>
      <c r="F25" s="113" t="s">
        <v>112</v>
      </c>
      <c r="G25" s="42">
        <f t="shared" ref="G25" si="2">+G26</f>
        <v>750000</v>
      </c>
    </row>
    <row r="26" spans="1:7" s="40" customFormat="1" ht="19.5" customHeight="1">
      <c r="A26" s="291"/>
      <c r="B26" s="291"/>
      <c r="C26" s="291"/>
      <c r="D26" s="295"/>
      <c r="E26" s="225"/>
      <c r="F26" s="113" t="s">
        <v>113</v>
      </c>
      <c r="G26" s="42">
        <f>+G27</f>
        <v>750000</v>
      </c>
    </row>
    <row r="27" spans="1:7" s="40" customFormat="1" ht="41.25" customHeight="1">
      <c r="A27" s="291"/>
      <c r="B27" s="291"/>
      <c r="C27" s="291"/>
      <c r="D27" s="295"/>
      <c r="E27" s="225"/>
      <c r="F27" s="114" t="s">
        <v>123</v>
      </c>
      <c r="G27" s="42">
        <f>+G28</f>
        <v>750000</v>
      </c>
    </row>
    <row r="28" spans="1:7" s="40" customFormat="1" ht="48" customHeight="1">
      <c r="A28" s="291"/>
      <c r="B28" s="291"/>
      <c r="C28" s="291"/>
      <c r="D28" s="295"/>
      <c r="E28" s="226"/>
      <c r="F28" s="114" t="s">
        <v>124</v>
      </c>
      <c r="G28" s="42">
        <v>750000</v>
      </c>
    </row>
    <row r="29" spans="1:7" s="40" customFormat="1" ht="27.75" customHeight="1">
      <c r="A29" s="290"/>
      <c r="B29" s="290"/>
      <c r="C29" s="290"/>
      <c r="D29" s="294"/>
      <c r="E29" s="296">
        <v>32002</v>
      </c>
      <c r="F29" s="110" t="s">
        <v>63</v>
      </c>
      <c r="G29" s="42">
        <f>G31</f>
        <v>-1000000</v>
      </c>
    </row>
    <row r="30" spans="1:7" s="40" customFormat="1" ht="20.25" customHeight="1">
      <c r="A30" s="290"/>
      <c r="B30" s="290"/>
      <c r="C30" s="290"/>
      <c r="D30" s="294"/>
      <c r="E30" s="296"/>
      <c r="F30" s="110" t="s">
        <v>10</v>
      </c>
      <c r="G30" s="41"/>
    </row>
    <row r="31" spans="1:7" s="40" customFormat="1" ht="24" customHeight="1">
      <c r="A31" s="290"/>
      <c r="B31" s="290"/>
      <c r="C31" s="290"/>
      <c r="D31" s="294"/>
      <c r="E31" s="296"/>
      <c r="F31" s="20" t="s">
        <v>32</v>
      </c>
      <c r="G31" s="42">
        <f>+G33</f>
        <v>-1000000</v>
      </c>
    </row>
    <row r="32" spans="1:7" s="40" customFormat="1" ht="34.5">
      <c r="A32" s="290"/>
      <c r="B32" s="290"/>
      <c r="C32" s="290"/>
      <c r="D32" s="294"/>
      <c r="E32" s="296"/>
      <c r="F32" s="110" t="s">
        <v>11</v>
      </c>
      <c r="G32" s="41"/>
    </row>
    <row r="33" spans="1:13" s="40" customFormat="1" ht="18" customHeight="1">
      <c r="A33" s="290"/>
      <c r="B33" s="290"/>
      <c r="C33" s="290"/>
      <c r="D33" s="294"/>
      <c r="E33" s="296"/>
      <c r="F33" s="110" t="s">
        <v>12</v>
      </c>
      <c r="G33" s="42">
        <f>+G34</f>
        <v>-1000000</v>
      </c>
    </row>
    <row r="34" spans="1:13" s="40" customFormat="1" ht="19.5" customHeight="1">
      <c r="A34" s="290"/>
      <c r="B34" s="290"/>
      <c r="C34" s="290"/>
      <c r="D34" s="294"/>
      <c r="E34" s="296"/>
      <c r="F34" s="110" t="s">
        <v>66</v>
      </c>
      <c r="G34" s="42">
        <f>+G35</f>
        <v>-1000000</v>
      </c>
    </row>
    <row r="35" spans="1:13" s="40" customFormat="1" ht="19.5" customHeight="1">
      <c r="A35" s="290"/>
      <c r="B35" s="290"/>
      <c r="C35" s="290"/>
      <c r="D35" s="294"/>
      <c r="E35" s="296"/>
      <c r="F35" s="110" t="s">
        <v>67</v>
      </c>
      <c r="G35" s="42">
        <f>+G36</f>
        <v>-1000000</v>
      </c>
    </row>
    <row r="36" spans="1:13" s="40" customFormat="1" ht="22.5" customHeight="1">
      <c r="A36" s="290"/>
      <c r="B36" s="290"/>
      <c r="C36" s="290"/>
      <c r="D36" s="294"/>
      <c r="E36" s="296"/>
      <c r="F36" s="110" t="s">
        <v>68</v>
      </c>
      <c r="G36" s="42">
        <f>+G37</f>
        <v>-1000000</v>
      </c>
    </row>
    <row r="37" spans="1:13" s="40" customFormat="1" ht="27" customHeight="1">
      <c r="A37" s="290"/>
      <c r="B37" s="290"/>
      <c r="C37" s="290"/>
      <c r="D37" s="294"/>
      <c r="E37" s="296"/>
      <c r="F37" s="110" t="s">
        <v>69</v>
      </c>
      <c r="G37" s="42">
        <v>-1000000</v>
      </c>
    </row>
    <row r="38" spans="1:13" s="75" customFormat="1" ht="17.25">
      <c r="A38" s="293"/>
      <c r="B38" s="282"/>
      <c r="C38" s="281"/>
      <c r="D38" s="281"/>
      <c r="E38" s="280"/>
      <c r="F38" s="148" t="s">
        <v>41</v>
      </c>
      <c r="G38" s="149">
        <f>+G40</f>
        <v>250000</v>
      </c>
    </row>
    <row r="39" spans="1:13" s="75" customFormat="1" ht="17.25">
      <c r="A39" s="293"/>
      <c r="B39" s="282"/>
      <c r="C39" s="281"/>
      <c r="D39" s="281"/>
      <c r="E39" s="280"/>
      <c r="F39" s="148" t="s">
        <v>9</v>
      </c>
      <c r="G39" s="150"/>
    </row>
    <row r="40" spans="1:13" s="153" customFormat="1" ht="37.5" customHeight="1">
      <c r="A40" s="282" t="s">
        <v>137</v>
      </c>
      <c r="B40" s="282"/>
      <c r="C40" s="281"/>
      <c r="D40" s="281"/>
      <c r="E40" s="280"/>
      <c r="F40" s="151" t="s">
        <v>138</v>
      </c>
      <c r="G40" s="152">
        <f>+G42</f>
        <v>250000</v>
      </c>
      <c r="J40" s="75"/>
      <c r="K40" s="75"/>
      <c r="L40" s="75"/>
      <c r="M40" s="75"/>
    </row>
    <row r="41" spans="1:13" s="153" customFormat="1" ht="18.75" customHeight="1">
      <c r="A41" s="282"/>
      <c r="B41" s="282"/>
      <c r="C41" s="281"/>
      <c r="D41" s="281"/>
      <c r="E41" s="280"/>
      <c r="F41" s="154" t="s">
        <v>9</v>
      </c>
      <c r="G41" s="155"/>
      <c r="J41" s="75"/>
      <c r="K41" s="75"/>
      <c r="L41" s="75"/>
      <c r="M41" s="75"/>
    </row>
    <row r="42" spans="1:13" s="153" customFormat="1" ht="37.5" customHeight="1">
      <c r="A42" s="282"/>
      <c r="B42" s="281" t="s">
        <v>139</v>
      </c>
      <c r="C42" s="281"/>
      <c r="D42" s="281"/>
      <c r="E42" s="280"/>
      <c r="F42" s="156" t="s">
        <v>140</v>
      </c>
      <c r="G42" s="157">
        <f>+G44</f>
        <v>250000</v>
      </c>
    </row>
    <row r="43" spans="1:13" s="153" customFormat="1" ht="15.75" customHeight="1">
      <c r="A43" s="282"/>
      <c r="B43" s="281"/>
      <c r="C43" s="281"/>
      <c r="D43" s="281"/>
      <c r="E43" s="280"/>
      <c r="F43" s="154" t="s">
        <v>9</v>
      </c>
      <c r="G43" s="155"/>
    </row>
    <row r="44" spans="1:13" s="159" customFormat="1" ht="23.25" customHeight="1">
      <c r="A44" s="282"/>
      <c r="B44" s="281"/>
      <c r="C44" s="281" t="s">
        <v>139</v>
      </c>
      <c r="D44" s="281"/>
      <c r="E44" s="280"/>
      <c r="F44" s="158" t="s">
        <v>43</v>
      </c>
      <c r="G44" s="157">
        <f>+G46</f>
        <v>250000</v>
      </c>
    </row>
    <row r="45" spans="1:13" s="159" customFormat="1" ht="16.5" customHeight="1">
      <c r="A45" s="282"/>
      <c r="B45" s="281"/>
      <c r="C45" s="281"/>
      <c r="D45" s="281"/>
      <c r="E45" s="280"/>
      <c r="F45" s="160" t="s">
        <v>9</v>
      </c>
      <c r="G45" s="155"/>
    </row>
    <row r="46" spans="1:13" s="159" customFormat="1" ht="18" customHeight="1">
      <c r="A46" s="282"/>
      <c r="B46" s="281"/>
      <c r="C46" s="281"/>
      <c r="D46" s="280">
        <v>1139</v>
      </c>
      <c r="E46" s="280"/>
      <c r="F46" s="160" t="s">
        <v>43</v>
      </c>
      <c r="G46" s="157">
        <f>+G48+G56</f>
        <v>250000</v>
      </c>
    </row>
    <row r="47" spans="1:13" s="159" customFormat="1" ht="17.25" customHeight="1">
      <c r="A47" s="282"/>
      <c r="B47" s="281"/>
      <c r="C47" s="281"/>
      <c r="D47" s="280"/>
      <c r="E47" s="280"/>
      <c r="F47" s="160" t="s">
        <v>9</v>
      </c>
      <c r="G47" s="157"/>
    </row>
    <row r="48" spans="1:13" s="161" customFormat="1" ht="23.25" customHeight="1">
      <c r="A48" s="282"/>
      <c r="B48" s="281"/>
      <c r="C48" s="281"/>
      <c r="D48" s="280"/>
      <c r="E48" s="280">
        <v>11001</v>
      </c>
      <c r="F48" s="160" t="s">
        <v>43</v>
      </c>
      <c r="G48" s="157">
        <f>+G50</f>
        <v>1000000</v>
      </c>
    </row>
    <row r="49" spans="1:7" s="161" customFormat="1" ht="24" customHeight="1">
      <c r="A49" s="282"/>
      <c r="B49" s="281"/>
      <c r="C49" s="281"/>
      <c r="D49" s="280"/>
      <c r="E49" s="280"/>
      <c r="F49" s="162" t="s">
        <v>141</v>
      </c>
      <c r="G49" s="157"/>
    </row>
    <row r="50" spans="1:7" s="161" customFormat="1" ht="18" customHeight="1">
      <c r="A50" s="282"/>
      <c r="B50" s="281"/>
      <c r="C50" s="281"/>
      <c r="D50" s="280"/>
      <c r="E50" s="280"/>
      <c r="F50" s="163" t="s">
        <v>41</v>
      </c>
      <c r="G50" s="157">
        <f>+G52</f>
        <v>1000000</v>
      </c>
    </row>
    <row r="51" spans="1:7" s="161" customFormat="1" ht="35.25" customHeight="1">
      <c r="A51" s="282"/>
      <c r="B51" s="281"/>
      <c r="C51" s="281"/>
      <c r="D51" s="280"/>
      <c r="E51" s="280"/>
      <c r="F51" s="162" t="s">
        <v>142</v>
      </c>
      <c r="G51" s="157"/>
    </row>
    <row r="52" spans="1:7" s="161" customFormat="1" ht="18" customHeight="1">
      <c r="A52" s="282"/>
      <c r="B52" s="281"/>
      <c r="C52" s="281"/>
      <c r="D52" s="280"/>
      <c r="E52" s="280"/>
      <c r="F52" s="162" t="s">
        <v>143</v>
      </c>
      <c r="G52" s="157">
        <f>+G53</f>
        <v>1000000</v>
      </c>
    </row>
    <row r="53" spans="1:7" s="161" customFormat="1" ht="20.25" customHeight="1">
      <c r="A53" s="282"/>
      <c r="B53" s="281"/>
      <c r="C53" s="281"/>
      <c r="D53" s="280"/>
      <c r="E53" s="280"/>
      <c r="F53" s="162" t="s">
        <v>144</v>
      </c>
      <c r="G53" s="157">
        <f>G54</f>
        <v>1000000</v>
      </c>
    </row>
    <row r="54" spans="1:7" s="161" customFormat="1" ht="21.75" customHeight="1">
      <c r="A54" s="282"/>
      <c r="B54" s="281"/>
      <c r="C54" s="281"/>
      <c r="D54" s="280"/>
      <c r="E54" s="280"/>
      <c r="F54" s="162" t="s">
        <v>145</v>
      </c>
      <c r="G54" s="157">
        <f>+G55</f>
        <v>1000000</v>
      </c>
    </row>
    <row r="55" spans="1:7" s="161" customFormat="1" ht="18.75" customHeight="1">
      <c r="A55" s="282"/>
      <c r="B55" s="281"/>
      <c r="C55" s="281"/>
      <c r="D55" s="280"/>
      <c r="E55" s="280"/>
      <c r="F55" s="162" t="s">
        <v>146</v>
      </c>
      <c r="G55" s="157">
        <f>+'հավելված 1'!D39</f>
        <v>1000000</v>
      </c>
    </row>
    <row r="56" spans="1:7" s="161" customFormat="1" ht="23.25" customHeight="1">
      <c r="A56" s="282"/>
      <c r="B56" s="281"/>
      <c r="C56" s="281"/>
      <c r="D56" s="280"/>
      <c r="E56" s="280">
        <v>11001</v>
      </c>
      <c r="F56" s="160" t="s">
        <v>43</v>
      </c>
      <c r="G56" s="157">
        <f>+G58</f>
        <v>-750000</v>
      </c>
    </row>
    <row r="57" spans="1:7" s="161" customFormat="1" ht="24" customHeight="1">
      <c r="A57" s="282"/>
      <c r="B57" s="281"/>
      <c r="C57" s="281"/>
      <c r="D57" s="280"/>
      <c r="E57" s="280"/>
      <c r="F57" s="162" t="s">
        <v>141</v>
      </c>
      <c r="G57" s="157"/>
    </row>
    <row r="58" spans="1:7" s="161" customFormat="1" ht="18" customHeight="1">
      <c r="A58" s="282"/>
      <c r="B58" s="281"/>
      <c r="C58" s="281"/>
      <c r="D58" s="280"/>
      <c r="E58" s="280"/>
      <c r="F58" s="163" t="s">
        <v>41</v>
      </c>
      <c r="G58" s="157">
        <f>+G60</f>
        <v>-750000</v>
      </c>
    </row>
    <row r="59" spans="1:7" s="161" customFormat="1" ht="35.25" customHeight="1">
      <c r="A59" s="282"/>
      <c r="B59" s="281"/>
      <c r="C59" s="281"/>
      <c r="D59" s="280"/>
      <c r="E59" s="280"/>
      <c r="F59" s="162" t="s">
        <v>142</v>
      </c>
      <c r="G59" s="157"/>
    </row>
    <row r="60" spans="1:7" s="161" customFormat="1" ht="18" customHeight="1">
      <c r="A60" s="282"/>
      <c r="B60" s="281"/>
      <c r="C60" s="281"/>
      <c r="D60" s="280"/>
      <c r="E60" s="280"/>
      <c r="F60" s="162" t="s">
        <v>143</v>
      </c>
      <c r="G60" s="157">
        <f>+G61</f>
        <v>-750000</v>
      </c>
    </row>
    <row r="61" spans="1:7" s="161" customFormat="1" ht="20.25" customHeight="1">
      <c r="A61" s="282"/>
      <c r="B61" s="281"/>
      <c r="C61" s="281"/>
      <c r="D61" s="280"/>
      <c r="E61" s="280"/>
      <c r="F61" s="162" t="s">
        <v>144</v>
      </c>
      <c r="G61" s="157">
        <f>G62</f>
        <v>-750000</v>
      </c>
    </row>
    <row r="62" spans="1:7" s="161" customFormat="1" ht="21.75" customHeight="1">
      <c r="A62" s="282"/>
      <c r="B62" s="281"/>
      <c r="C62" s="281"/>
      <c r="D62" s="280"/>
      <c r="E62" s="280"/>
      <c r="F62" s="162" t="s">
        <v>145</v>
      </c>
      <c r="G62" s="157">
        <f>+G63</f>
        <v>-750000</v>
      </c>
    </row>
    <row r="63" spans="1:7" s="161" customFormat="1" ht="18.75" customHeight="1">
      <c r="A63" s="282"/>
      <c r="B63" s="281"/>
      <c r="C63" s="281"/>
      <c r="D63" s="280"/>
      <c r="E63" s="280"/>
      <c r="F63" s="162" t="s">
        <v>146</v>
      </c>
      <c r="G63" s="157">
        <f>+'հավելված 1'!D45</f>
        <v>-750000</v>
      </c>
    </row>
  </sheetData>
  <mergeCells count="28">
    <mergeCell ref="A38:A39"/>
    <mergeCell ref="D18:D37"/>
    <mergeCell ref="E18:E19"/>
    <mergeCell ref="E29:E37"/>
    <mergeCell ref="E38:E47"/>
    <mergeCell ref="B38:B41"/>
    <mergeCell ref="C38:C43"/>
    <mergeCell ref="D38:D45"/>
    <mergeCell ref="B7:B11"/>
    <mergeCell ref="C7:C13"/>
    <mergeCell ref="D7:D17"/>
    <mergeCell ref="E7:E17"/>
    <mergeCell ref="F1:G1"/>
    <mergeCell ref="A3:G3"/>
    <mergeCell ref="A5:C5"/>
    <mergeCell ref="D5:E5"/>
    <mergeCell ref="F5:F6"/>
    <mergeCell ref="A10:A37"/>
    <mergeCell ref="B12:B37"/>
    <mergeCell ref="C14:C37"/>
    <mergeCell ref="A7:A9"/>
    <mergeCell ref="E20:E28"/>
    <mergeCell ref="E56:E63"/>
    <mergeCell ref="D46:D63"/>
    <mergeCell ref="C44:C63"/>
    <mergeCell ref="B42:B63"/>
    <mergeCell ref="A40:A63"/>
    <mergeCell ref="E48:E55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2"/>
  <sheetViews>
    <sheetView zoomScale="80" zoomScaleNormal="80" workbookViewId="0">
      <selection activeCell="E19" sqref="E19"/>
    </sheetView>
  </sheetViews>
  <sheetFormatPr defaultRowHeight="15"/>
  <cols>
    <col min="1" max="1" width="9.7109375" customWidth="1"/>
    <col min="2" max="2" width="17.140625" customWidth="1"/>
    <col min="3" max="3" width="60.140625" customWidth="1"/>
    <col min="4" max="7" width="21.140625" customWidth="1"/>
    <col min="8" max="8" width="18.85546875" customWidth="1"/>
  </cols>
  <sheetData>
    <row r="1" spans="1:10" s="27" customFormat="1" ht="60" customHeight="1">
      <c r="A1" s="5"/>
      <c r="B1" s="5"/>
      <c r="C1" s="5"/>
      <c r="D1" s="5"/>
      <c r="E1" s="5"/>
      <c r="F1" s="286" t="s">
        <v>134</v>
      </c>
      <c r="G1" s="286"/>
      <c r="H1" s="286"/>
      <c r="I1" s="140"/>
      <c r="J1" s="140"/>
    </row>
    <row r="2" spans="1:10" s="27" customFormat="1" ht="18" customHeight="1">
      <c r="A2" s="5"/>
      <c r="B2" s="5"/>
      <c r="C2" s="5"/>
      <c r="D2" s="5"/>
      <c r="E2" s="5"/>
      <c r="F2" s="28"/>
      <c r="G2" s="28"/>
      <c r="H2" s="28"/>
      <c r="I2" s="28"/>
      <c r="J2" s="28"/>
    </row>
    <row r="3" spans="1:10" s="27" customFormat="1" ht="40.5" customHeight="1">
      <c r="A3" s="212" t="s">
        <v>168</v>
      </c>
      <c r="B3" s="212"/>
      <c r="C3" s="212"/>
      <c r="D3" s="212"/>
      <c r="E3" s="212"/>
      <c r="F3" s="212"/>
      <c r="G3" s="212"/>
      <c r="H3" s="212"/>
      <c r="I3" s="186"/>
      <c r="J3" s="186"/>
    </row>
    <row r="4" spans="1:10" ht="17.25">
      <c r="H4" s="29" t="s">
        <v>59</v>
      </c>
    </row>
    <row r="5" spans="1:10" ht="36.75" customHeight="1">
      <c r="A5" s="298" t="s">
        <v>98</v>
      </c>
      <c r="B5" s="298"/>
      <c r="C5" s="298" t="s">
        <v>99</v>
      </c>
      <c r="D5" s="297" t="s">
        <v>100</v>
      </c>
      <c r="E5" s="298" t="s">
        <v>161</v>
      </c>
      <c r="F5" s="298"/>
      <c r="G5" s="298"/>
      <c r="H5" s="298"/>
    </row>
    <row r="6" spans="1:10" ht="16.5">
      <c r="A6" s="48"/>
      <c r="B6" s="48"/>
      <c r="C6" s="298"/>
      <c r="D6" s="297"/>
      <c r="E6" s="299" t="s">
        <v>9</v>
      </c>
      <c r="F6" s="300"/>
      <c r="G6" s="300"/>
      <c r="H6" s="301"/>
    </row>
    <row r="7" spans="1:10" ht="82.5">
      <c r="A7" s="49" t="s">
        <v>6</v>
      </c>
      <c r="B7" s="49" t="s">
        <v>7</v>
      </c>
      <c r="C7" s="298"/>
      <c r="D7" s="297"/>
      <c r="E7" s="48" t="s">
        <v>101</v>
      </c>
      <c r="F7" s="48" t="s">
        <v>102</v>
      </c>
      <c r="G7" s="48" t="s">
        <v>103</v>
      </c>
      <c r="H7" s="48" t="s">
        <v>104</v>
      </c>
    </row>
    <row r="8" spans="1:10" ht="17.25">
      <c r="A8" s="52"/>
      <c r="B8" s="52"/>
      <c r="C8" s="115" t="s">
        <v>31</v>
      </c>
      <c r="D8" s="42">
        <f>+D10</f>
        <v>-1000000</v>
      </c>
      <c r="E8" s="42">
        <f>+E10</f>
        <v>0</v>
      </c>
      <c r="F8" s="42">
        <f t="shared" ref="F8:H8" si="0">+F10</f>
        <v>0</v>
      </c>
      <c r="G8" s="42">
        <f t="shared" si="0"/>
        <v>0</v>
      </c>
      <c r="H8" s="42">
        <f t="shared" si="0"/>
        <v>-1000000</v>
      </c>
    </row>
    <row r="9" spans="1:10" s="50" customFormat="1" ht="17.25">
      <c r="A9" s="52"/>
      <c r="B9" s="52"/>
      <c r="C9" s="116" t="s">
        <v>129</v>
      </c>
      <c r="D9" s="118"/>
      <c r="E9" s="118"/>
      <c r="F9" s="118"/>
      <c r="G9" s="118"/>
      <c r="H9" s="111"/>
    </row>
    <row r="10" spans="1:10" s="50" customFormat="1" ht="17.25">
      <c r="A10" s="52"/>
      <c r="B10" s="52"/>
      <c r="C10" s="117" t="s">
        <v>32</v>
      </c>
      <c r="D10" s="42">
        <f>+D12</f>
        <v>-1000000</v>
      </c>
      <c r="E10" s="42">
        <f>+E12</f>
        <v>0</v>
      </c>
      <c r="F10" s="42">
        <f>+F12</f>
        <v>0</v>
      </c>
      <c r="G10" s="42">
        <f>+G12</f>
        <v>0</v>
      </c>
      <c r="H10" s="42">
        <f>+H12</f>
        <v>-1000000</v>
      </c>
    </row>
    <row r="11" spans="1:10" ht="28.5" customHeight="1">
      <c r="A11" s="52"/>
      <c r="B11" s="52"/>
      <c r="C11" s="116" t="s">
        <v>129</v>
      </c>
      <c r="D11" s="118"/>
      <c r="E11" s="118"/>
      <c r="F11" s="118"/>
      <c r="G11" s="118"/>
      <c r="H11" s="118"/>
      <c r="I11" s="50"/>
      <c r="J11" s="50"/>
    </row>
    <row r="12" spans="1:10" ht="40.5" customHeight="1">
      <c r="A12" s="185" t="s">
        <v>105</v>
      </c>
      <c r="B12" s="53" t="s">
        <v>106</v>
      </c>
      <c r="C12" s="112" t="s">
        <v>63</v>
      </c>
      <c r="D12" s="42">
        <f>+E12+F12+G12+H12</f>
        <v>-1000000</v>
      </c>
      <c r="E12" s="119">
        <v>0</v>
      </c>
      <c r="F12" s="119">
        <v>0</v>
      </c>
      <c r="G12" s="119"/>
      <c r="H12" s="111">
        <v>-1000000</v>
      </c>
      <c r="I12" s="50"/>
      <c r="J12" s="50"/>
    </row>
  </sheetData>
  <mergeCells count="7">
    <mergeCell ref="D5:D7"/>
    <mergeCell ref="E5:H5"/>
    <mergeCell ref="E6:H6"/>
    <mergeCell ref="F1:H1"/>
    <mergeCell ref="A5:B5"/>
    <mergeCell ref="C5:C7"/>
    <mergeCell ref="A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"/>
  <sheetViews>
    <sheetView workbookViewId="0">
      <selection activeCell="C8" sqref="C8:C9"/>
    </sheetView>
  </sheetViews>
  <sheetFormatPr defaultRowHeight="15"/>
  <cols>
    <col min="1" max="1" width="16.140625" customWidth="1"/>
    <col min="2" max="2" width="17.28515625" customWidth="1"/>
    <col min="3" max="3" width="67" customWidth="1"/>
    <col min="4" max="4" width="26" customWidth="1"/>
  </cols>
  <sheetData>
    <row r="1" spans="1:10" s="141" customFormat="1" ht="17.25" customHeight="1">
      <c r="A1" s="142"/>
      <c r="D1" s="142" t="s">
        <v>125</v>
      </c>
      <c r="E1" s="142"/>
    </row>
    <row r="2" spans="1:10" s="141" customFormat="1" ht="17.25">
      <c r="D2" s="142" t="s">
        <v>114</v>
      </c>
      <c r="E2" s="142"/>
    </row>
    <row r="3" spans="1:10" s="141" customFormat="1" ht="17.25">
      <c r="D3" s="142" t="s">
        <v>80</v>
      </c>
      <c r="E3" s="142"/>
    </row>
    <row r="4" spans="1:10" s="5" customFormat="1" ht="17.25"/>
    <row r="5" spans="1:10" s="5" customFormat="1" ht="46.5" customHeight="1">
      <c r="A5" s="212" t="s">
        <v>164</v>
      </c>
      <c r="B5" s="212"/>
      <c r="C5" s="212"/>
      <c r="D5" s="212"/>
    </row>
    <row r="7" spans="1:10">
      <c r="A7" s="96"/>
      <c r="B7" s="96"/>
      <c r="C7" s="96"/>
      <c r="D7" s="97" t="s">
        <v>110</v>
      </c>
      <c r="E7" s="98"/>
      <c r="F7" s="98"/>
      <c r="G7" s="98"/>
      <c r="H7" s="98"/>
      <c r="I7" s="98"/>
      <c r="J7" s="98"/>
    </row>
    <row r="8" spans="1:10" ht="121.5" customHeight="1">
      <c r="A8" s="305" t="s">
        <v>3</v>
      </c>
      <c r="B8" s="305"/>
      <c r="C8" s="305" t="s">
        <v>111</v>
      </c>
      <c r="D8" s="190" t="s">
        <v>162</v>
      </c>
      <c r="E8" s="98"/>
      <c r="F8" s="98"/>
      <c r="G8" s="98"/>
      <c r="H8" s="98"/>
      <c r="I8" s="98"/>
      <c r="J8" s="98"/>
    </row>
    <row r="9" spans="1:10" ht="17.25">
      <c r="A9" s="99" t="s">
        <v>6</v>
      </c>
      <c r="B9" s="99" t="s">
        <v>7</v>
      </c>
      <c r="C9" s="305"/>
      <c r="D9" s="99" t="s">
        <v>5</v>
      </c>
      <c r="E9" s="98"/>
      <c r="F9" s="98"/>
      <c r="G9" s="98"/>
      <c r="H9" s="98"/>
      <c r="I9" s="98"/>
      <c r="J9" s="98"/>
    </row>
    <row r="10" spans="1:10" ht="17.25">
      <c r="A10" s="120"/>
      <c r="B10" s="120"/>
      <c r="C10" s="121" t="s">
        <v>31</v>
      </c>
      <c r="D10" s="122">
        <f t="shared" ref="D10" si="0">+D11</f>
        <v>-1000000</v>
      </c>
    </row>
    <row r="11" spans="1:10" ht="17.25">
      <c r="A11" s="120"/>
      <c r="B11" s="120"/>
      <c r="C11" s="123" t="s">
        <v>32</v>
      </c>
      <c r="D11" s="124">
        <f>+D13</f>
        <v>-1000000</v>
      </c>
    </row>
    <row r="12" spans="1:10" ht="17.25">
      <c r="A12" s="120"/>
      <c r="B12" s="120"/>
      <c r="C12" s="120" t="s">
        <v>129</v>
      </c>
      <c r="D12" s="120"/>
    </row>
    <row r="13" spans="1:10" ht="17.25">
      <c r="A13" s="302">
        <v>1067</v>
      </c>
      <c r="B13" s="302">
        <v>32002</v>
      </c>
      <c r="C13" s="112" t="s">
        <v>63</v>
      </c>
      <c r="D13" s="125">
        <f>D15</f>
        <v>-1000000</v>
      </c>
    </row>
    <row r="14" spans="1:10" ht="17.25">
      <c r="A14" s="303"/>
      <c r="B14" s="303"/>
      <c r="C14" s="126" t="s">
        <v>10</v>
      </c>
      <c r="D14" s="120"/>
    </row>
    <row r="15" spans="1:10" ht="17.25">
      <c r="A15" s="304"/>
      <c r="B15" s="304"/>
      <c r="C15" s="127" t="s">
        <v>60</v>
      </c>
      <c r="D15" s="128">
        <v>-1000000</v>
      </c>
    </row>
  </sheetData>
  <mergeCells count="5">
    <mergeCell ref="A13:A15"/>
    <mergeCell ref="B13:B15"/>
    <mergeCell ref="A5:D5"/>
    <mergeCell ref="A8:B8"/>
    <mergeCell ref="C8:C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8"/>
  <sheetViews>
    <sheetView topLeftCell="A4" zoomScale="80" zoomScaleNormal="80" workbookViewId="0">
      <selection activeCell="D22" sqref="D22"/>
    </sheetView>
  </sheetViews>
  <sheetFormatPr defaultRowHeight="13.5"/>
  <cols>
    <col min="1" max="1" width="13.7109375" style="40" customWidth="1"/>
    <col min="2" max="2" width="25.28515625" style="40" customWidth="1"/>
    <col min="3" max="3" width="21.42578125" style="40" customWidth="1"/>
    <col min="4" max="4" width="16.42578125" style="40" customWidth="1"/>
    <col min="5" max="5" width="15.85546875" style="40" customWidth="1"/>
    <col min="6" max="6" width="45" style="40" customWidth="1"/>
    <col min="7" max="7" width="31" style="40" customWidth="1"/>
    <col min="8" max="256" width="9.140625" style="40"/>
    <col min="257" max="257" width="13.7109375" style="40" customWidth="1"/>
    <col min="258" max="258" width="25.28515625" style="40" customWidth="1"/>
    <col min="259" max="259" width="21.42578125" style="40" customWidth="1"/>
    <col min="260" max="260" width="16.42578125" style="40" customWidth="1"/>
    <col min="261" max="261" width="15.85546875" style="40" customWidth="1"/>
    <col min="262" max="262" width="45" style="40" customWidth="1"/>
    <col min="263" max="263" width="24.5703125" style="40" customWidth="1"/>
    <col min="264" max="512" width="9.140625" style="40"/>
    <col min="513" max="513" width="13.7109375" style="40" customWidth="1"/>
    <col min="514" max="514" width="25.28515625" style="40" customWidth="1"/>
    <col min="515" max="515" width="21.42578125" style="40" customWidth="1"/>
    <col min="516" max="516" width="16.42578125" style="40" customWidth="1"/>
    <col min="517" max="517" width="15.85546875" style="40" customWidth="1"/>
    <col min="518" max="518" width="45" style="40" customWidth="1"/>
    <col min="519" max="519" width="24.5703125" style="40" customWidth="1"/>
    <col min="520" max="768" width="9.140625" style="40"/>
    <col min="769" max="769" width="13.7109375" style="40" customWidth="1"/>
    <col min="770" max="770" width="25.28515625" style="40" customWidth="1"/>
    <col min="771" max="771" width="21.42578125" style="40" customWidth="1"/>
    <col min="772" max="772" width="16.42578125" style="40" customWidth="1"/>
    <col min="773" max="773" width="15.85546875" style="40" customWidth="1"/>
    <col min="774" max="774" width="45" style="40" customWidth="1"/>
    <col min="775" max="775" width="24.5703125" style="40" customWidth="1"/>
    <col min="776" max="1024" width="9.140625" style="40"/>
    <col min="1025" max="1025" width="13.7109375" style="40" customWidth="1"/>
    <col min="1026" max="1026" width="25.28515625" style="40" customWidth="1"/>
    <col min="1027" max="1027" width="21.42578125" style="40" customWidth="1"/>
    <col min="1028" max="1028" width="16.42578125" style="40" customWidth="1"/>
    <col min="1029" max="1029" width="15.85546875" style="40" customWidth="1"/>
    <col min="1030" max="1030" width="45" style="40" customWidth="1"/>
    <col min="1031" max="1031" width="24.5703125" style="40" customWidth="1"/>
    <col min="1032" max="1280" width="9.140625" style="40"/>
    <col min="1281" max="1281" width="13.7109375" style="40" customWidth="1"/>
    <col min="1282" max="1282" width="25.28515625" style="40" customWidth="1"/>
    <col min="1283" max="1283" width="21.42578125" style="40" customWidth="1"/>
    <col min="1284" max="1284" width="16.42578125" style="40" customWidth="1"/>
    <col min="1285" max="1285" width="15.85546875" style="40" customWidth="1"/>
    <col min="1286" max="1286" width="45" style="40" customWidth="1"/>
    <col min="1287" max="1287" width="24.5703125" style="40" customWidth="1"/>
    <col min="1288" max="1536" width="9.140625" style="40"/>
    <col min="1537" max="1537" width="13.7109375" style="40" customWidth="1"/>
    <col min="1538" max="1538" width="25.28515625" style="40" customWidth="1"/>
    <col min="1539" max="1539" width="21.42578125" style="40" customWidth="1"/>
    <col min="1540" max="1540" width="16.42578125" style="40" customWidth="1"/>
    <col min="1541" max="1541" width="15.85546875" style="40" customWidth="1"/>
    <col min="1542" max="1542" width="45" style="40" customWidth="1"/>
    <col min="1543" max="1543" width="24.5703125" style="40" customWidth="1"/>
    <col min="1544" max="1792" width="9.140625" style="40"/>
    <col min="1793" max="1793" width="13.7109375" style="40" customWidth="1"/>
    <col min="1794" max="1794" width="25.28515625" style="40" customWidth="1"/>
    <col min="1795" max="1795" width="21.42578125" style="40" customWidth="1"/>
    <col min="1796" max="1796" width="16.42578125" style="40" customWidth="1"/>
    <col min="1797" max="1797" width="15.85546875" style="40" customWidth="1"/>
    <col min="1798" max="1798" width="45" style="40" customWidth="1"/>
    <col min="1799" max="1799" width="24.5703125" style="40" customWidth="1"/>
    <col min="1800" max="2048" width="9.140625" style="40"/>
    <col min="2049" max="2049" width="13.7109375" style="40" customWidth="1"/>
    <col min="2050" max="2050" width="25.28515625" style="40" customWidth="1"/>
    <col min="2051" max="2051" width="21.42578125" style="40" customWidth="1"/>
    <col min="2052" max="2052" width="16.42578125" style="40" customWidth="1"/>
    <col min="2053" max="2053" width="15.85546875" style="40" customWidth="1"/>
    <col min="2054" max="2054" width="45" style="40" customWidth="1"/>
    <col min="2055" max="2055" width="24.5703125" style="40" customWidth="1"/>
    <col min="2056" max="2304" width="9.140625" style="40"/>
    <col min="2305" max="2305" width="13.7109375" style="40" customWidth="1"/>
    <col min="2306" max="2306" width="25.28515625" style="40" customWidth="1"/>
    <col min="2307" max="2307" width="21.42578125" style="40" customWidth="1"/>
    <col min="2308" max="2308" width="16.42578125" style="40" customWidth="1"/>
    <col min="2309" max="2309" width="15.85546875" style="40" customWidth="1"/>
    <col min="2310" max="2310" width="45" style="40" customWidth="1"/>
    <col min="2311" max="2311" width="24.5703125" style="40" customWidth="1"/>
    <col min="2312" max="2560" width="9.140625" style="40"/>
    <col min="2561" max="2561" width="13.7109375" style="40" customWidth="1"/>
    <col min="2562" max="2562" width="25.28515625" style="40" customWidth="1"/>
    <col min="2563" max="2563" width="21.42578125" style="40" customWidth="1"/>
    <col min="2564" max="2564" width="16.42578125" style="40" customWidth="1"/>
    <col min="2565" max="2565" width="15.85546875" style="40" customWidth="1"/>
    <col min="2566" max="2566" width="45" style="40" customWidth="1"/>
    <col min="2567" max="2567" width="24.5703125" style="40" customWidth="1"/>
    <col min="2568" max="2816" width="9.140625" style="40"/>
    <col min="2817" max="2817" width="13.7109375" style="40" customWidth="1"/>
    <col min="2818" max="2818" width="25.28515625" style="40" customWidth="1"/>
    <col min="2819" max="2819" width="21.42578125" style="40" customWidth="1"/>
    <col min="2820" max="2820" width="16.42578125" style="40" customWidth="1"/>
    <col min="2821" max="2821" width="15.85546875" style="40" customWidth="1"/>
    <col min="2822" max="2822" width="45" style="40" customWidth="1"/>
    <col min="2823" max="2823" width="24.5703125" style="40" customWidth="1"/>
    <col min="2824" max="3072" width="9.140625" style="40"/>
    <col min="3073" max="3073" width="13.7109375" style="40" customWidth="1"/>
    <col min="3074" max="3074" width="25.28515625" style="40" customWidth="1"/>
    <col min="3075" max="3075" width="21.42578125" style="40" customWidth="1"/>
    <col min="3076" max="3076" width="16.42578125" style="40" customWidth="1"/>
    <col min="3077" max="3077" width="15.85546875" style="40" customWidth="1"/>
    <col min="3078" max="3078" width="45" style="40" customWidth="1"/>
    <col min="3079" max="3079" width="24.5703125" style="40" customWidth="1"/>
    <col min="3080" max="3328" width="9.140625" style="40"/>
    <col min="3329" max="3329" width="13.7109375" style="40" customWidth="1"/>
    <col min="3330" max="3330" width="25.28515625" style="40" customWidth="1"/>
    <col min="3331" max="3331" width="21.42578125" style="40" customWidth="1"/>
    <col min="3332" max="3332" width="16.42578125" style="40" customWidth="1"/>
    <col min="3333" max="3333" width="15.85546875" style="40" customWidth="1"/>
    <col min="3334" max="3334" width="45" style="40" customWidth="1"/>
    <col min="3335" max="3335" width="24.5703125" style="40" customWidth="1"/>
    <col min="3336" max="3584" width="9.140625" style="40"/>
    <col min="3585" max="3585" width="13.7109375" style="40" customWidth="1"/>
    <col min="3586" max="3586" width="25.28515625" style="40" customWidth="1"/>
    <col min="3587" max="3587" width="21.42578125" style="40" customWidth="1"/>
    <col min="3588" max="3588" width="16.42578125" style="40" customWidth="1"/>
    <col min="3589" max="3589" width="15.85546875" style="40" customWidth="1"/>
    <col min="3590" max="3590" width="45" style="40" customWidth="1"/>
    <col min="3591" max="3591" width="24.5703125" style="40" customWidth="1"/>
    <col min="3592" max="3840" width="9.140625" style="40"/>
    <col min="3841" max="3841" width="13.7109375" style="40" customWidth="1"/>
    <col min="3842" max="3842" width="25.28515625" style="40" customWidth="1"/>
    <col min="3843" max="3843" width="21.42578125" style="40" customWidth="1"/>
    <col min="3844" max="3844" width="16.42578125" style="40" customWidth="1"/>
    <col min="3845" max="3845" width="15.85546875" style="40" customWidth="1"/>
    <col min="3846" max="3846" width="45" style="40" customWidth="1"/>
    <col min="3847" max="3847" width="24.5703125" style="40" customWidth="1"/>
    <col min="3848" max="4096" width="9.140625" style="40"/>
    <col min="4097" max="4097" width="13.7109375" style="40" customWidth="1"/>
    <col min="4098" max="4098" width="25.28515625" style="40" customWidth="1"/>
    <col min="4099" max="4099" width="21.42578125" style="40" customWidth="1"/>
    <col min="4100" max="4100" width="16.42578125" style="40" customWidth="1"/>
    <col min="4101" max="4101" width="15.85546875" style="40" customWidth="1"/>
    <col min="4102" max="4102" width="45" style="40" customWidth="1"/>
    <col min="4103" max="4103" width="24.5703125" style="40" customWidth="1"/>
    <col min="4104" max="4352" width="9.140625" style="40"/>
    <col min="4353" max="4353" width="13.7109375" style="40" customWidth="1"/>
    <col min="4354" max="4354" width="25.28515625" style="40" customWidth="1"/>
    <col min="4355" max="4355" width="21.42578125" style="40" customWidth="1"/>
    <col min="4356" max="4356" width="16.42578125" style="40" customWidth="1"/>
    <col min="4357" max="4357" width="15.85546875" style="40" customWidth="1"/>
    <col min="4358" max="4358" width="45" style="40" customWidth="1"/>
    <col min="4359" max="4359" width="24.5703125" style="40" customWidth="1"/>
    <col min="4360" max="4608" width="9.140625" style="40"/>
    <col min="4609" max="4609" width="13.7109375" style="40" customWidth="1"/>
    <col min="4610" max="4610" width="25.28515625" style="40" customWidth="1"/>
    <col min="4611" max="4611" width="21.42578125" style="40" customWidth="1"/>
    <col min="4612" max="4612" width="16.42578125" style="40" customWidth="1"/>
    <col min="4613" max="4613" width="15.85546875" style="40" customWidth="1"/>
    <col min="4614" max="4614" width="45" style="40" customWidth="1"/>
    <col min="4615" max="4615" width="24.5703125" style="40" customWidth="1"/>
    <col min="4616" max="4864" width="9.140625" style="40"/>
    <col min="4865" max="4865" width="13.7109375" style="40" customWidth="1"/>
    <col min="4866" max="4866" width="25.28515625" style="40" customWidth="1"/>
    <col min="4867" max="4867" width="21.42578125" style="40" customWidth="1"/>
    <col min="4868" max="4868" width="16.42578125" style="40" customWidth="1"/>
    <col min="4869" max="4869" width="15.85546875" style="40" customWidth="1"/>
    <col min="4870" max="4870" width="45" style="40" customWidth="1"/>
    <col min="4871" max="4871" width="24.5703125" style="40" customWidth="1"/>
    <col min="4872" max="5120" width="9.140625" style="40"/>
    <col min="5121" max="5121" width="13.7109375" style="40" customWidth="1"/>
    <col min="5122" max="5122" width="25.28515625" style="40" customWidth="1"/>
    <col min="5123" max="5123" width="21.42578125" style="40" customWidth="1"/>
    <col min="5124" max="5124" width="16.42578125" style="40" customWidth="1"/>
    <col min="5125" max="5125" width="15.85546875" style="40" customWidth="1"/>
    <col min="5126" max="5126" width="45" style="40" customWidth="1"/>
    <col min="5127" max="5127" width="24.5703125" style="40" customWidth="1"/>
    <col min="5128" max="5376" width="9.140625" style="40"/>
    <col min="5377" max="5377" width="13.7109375" style="40" customWidth="1"/>
    <col min="5378" max="5378" width="25.28515625" style="40" customWidth="1"/>
    <col min="5379" max="5379" width="21.42578125" style="40" customWidth="1"/>
    <col min="5380" max="5380" width="16.42578125" style="40" customWidth="1"/>
    <col min="5381" max="5381" width="15.85546875" style="40" customWidth="1"/>
    <col min="5382" max="5382" width="45" style="40" customWidth="1"/>
    <col min="5383" max="5383" width="24.5703125" style="40" customWidth="1"/>
    <col min="5384" max="5632" width="9.140625" style="40"/>
    <col min="5633" max="5633" width="13.7109375" style="40" customWidth="1"/>
    <col min="5634" max="5634" width="25.28515625" style="40" customWidth="1"/>
    <col min="5635" max="5635" width="21.42578125" style="40" customWidth="1"/>
    <col min="5636" max="5636" width="16.42578125" style="40" customWidth="1"/>
    <col min="5637" max="5637" width="15.85546875" style="40" customWidth="1"/>
    <col min="5638" max="5638" width="45" style="40" customWidth="1"/>
    <col min="5639" max="5639" width="24.5703125" style="40" customWidth="1"/>
    <col min="5640" max="5888" width="9.140625" style="40"/>
    <col min="5889" max="5889" width="13.7109375" style="40" customWidth="1"/>
    <col min="5890" max="5890" width="25.28515625" style="40" customWidth="1"/>
    <col min="5891" max="5891" width="21.42578125" style="40" customWidth="1"/>
    <col min="5892" max="5892" width="16.42578125" style="40" customWidth="1"/>
    <col min="5893" max="5893" width="15.85546875" style="40" customWidth="1"/>
    <col min="5894" max="5894" width="45" style="40" customWidth="1"/>
    <col min="5895" max="5895" width="24.5703125" style="40" customWidth="1"/>
    <col min="5896" max="6144" width="9.140625" style="40"/>
    <col min="6145" max="6145" width="13.7109375" style="40" customWidth="1"/>
    <col min="6146" max="6146" width="25.28515625" style="40" customWidth="1"/>
    <col min="6147" max="6147" width="21.42578125" style="40" customWidth="1"/>
    <col min="6148" max="6148" width="16.42578125" style="40" customWidth="1"/>
    <col min="6149" max="6149" width="15.85546875" style="40" customWidth="1"/>
    <col min="6150" max="6150" width="45" style="40" customWidth="1"/>
    <col min="6151" max="6151" width="24.5703125" style="40" customWidth="1"/>
    <col min="6152" max="6400" width="9.140625" style="40"/>
    <col min="6401" max="6401" width="13.7109375" style="40" customWidth="1"/>
    <col min="6402" max="6402" width="25.28515625" style="40" customWidth="1"/>
    <col min="6403" max="6403" width="21.42578125" style="40" customWidth="1"/>
    <col min="6404" max="6404" width="16.42578125" style="40" customWidth="1"/>
    <col min="6405" max="6405" width="15.85546875" style="40" customWidth="1"/>
    <col min="6406" max="6406" width="45" style="40" customWidth="1"/>
    <col min="6407" max="6407" width="24.5703125" style="40" customWidth="1"/>
    <col min="6408" max="6656" width="9.140625" style="40"/>
    <col min="6657" max="6657" width="13.7109375" style="40" customWidth="1"/>
    <col min="6658" max="6658" width="25.28515625" style="40" customWidth="1"/>
    <col min="6659" max="6659" width="21.42578125" style="40" customWidth="1"/>
    <col min="6660" max="6660" width="16.42578125" style="40" customWidth="1"/>
    <col min="6661" max="6661" width="15.85546875" style="40" customWidth="1"/>
    <col min="6662" max="6662" width="45" style="40" customWidth="1"/>
    <col min="6663" max="6663" width="24.5703125" style="40" customWidth="1"/>
    <col min="6664" max="6912" width="9.140625" style="40"/>
    <col min="6913" max="6913" width="13.7109375" style="40" customWidth="1"/>
    <col min="6914" max="6914" width="25.28515625" style="40" customWidth="1"/>
    <col min="6915" max="6915" width="21.42578125" style="40" customWidth="1"/>
    <col min="6916" max="6916" width="16.42578125" style="40" customWidth="1"/>
    <col min="6917" max="6917" width="15.85546875" style="40" customWidth="1"/>
    <col min="6918" max="6918" width="45" style="40" customWidth="1"/>
    <col min="6919" max="6919" width="24.5703125" style="40" customWidth="1"/>
    <col min="6920" max="7168" width="9.140625" style="40"/>
    <col min="7169" max="7169" width="13.7109375" style="40" customWidth="1"/>
    <col min="7170" max="7170" width="25.28515625" style="40" customWidth="1"/>
    <col min="7171" max="7171" width="21.42578125" style="40" customWidth="1"/>
    <col min="7172" max="7172" width="16.42578125" style="40" customWidth="1"/>
    <col min="7173" max="7173" width="15.85546875" style="40" customWidth="1"/>
    <col min="7174" max="7174" width="45" style="40" customWidth="1"/>
    <col min="7175" max="7175" width="24.5703125" style="40" customWidth="1"/>
    <col min="7176" max="7424" width="9.140625" style="40"/>
    <col min="7425" max="7425" width="13.7109375" style="40" customWidth="1"/>
    <col min="7426" max="7426" width="25.28515625" style="40" customWidth="1"/>
    <col min="7427" max="7427" width="21.42578125" style="40" customWidth="1"/>
    <col min="7428" max="7428" width="16.42578125" style="40" customWidth="1"/>
    <col min="7429" max="7429" width="15.85546875" style="40" customWidth="1"/>
    <col min="7430" max="7430" width="45" style="40" customWidth="1"/>
    <col min="7431" max="7431" width="24.5703125" style="40" customWidth="1"/>
    <col min="7432" max="7680" width="9.140625" style="40"/>
    <col min="7681" max="7681" width="13.7109375" style="40" customWidth="1"/>
    <col min="7682" max="7682" width="25.28515625" style="40" customWidth="1"/>
    <col min="7683" max="7683" width="21.42578125" style="40" customWidth="1"/>
    <col min="7684" max="7684" width="16.42578125" style="40" customWidth="1"/>
    <col min="7685" max="7685" width="15.85546875" style="40" customWidth="1"/>
    <col min="7686" max="7686" width="45" style="40" customWidth="1"/>
    <col min="7687" max="7687" width="24.5703125" style="40" customWidth="1"/>
    <col min="7688" max="7936" width="9.140625" style="40"/>
    <col min="7937" max="7937" width="13.7109375" style="40" customWidth="1"/>
    <col min="7938" max="7938" width="25.28515625" style="40" customWidth="1"/>
    <col min="7939" max="7939" width="21.42578125" style="40" customWidth="1"/>
    <col min="7940" max="7940" width="16.42578125" style="40" customWidth="1"/>
    <col min="7941" max="7941" width="15.85546875" style="40" customWidth="1"/>
    <col min="7942" max="7942" width="45" style="40" customWidth="1"/>
    <col min="7943" max="7943" width="24.5703125" style="40" customWidth="1"/>
    <col min="7944" max="8192" width="9.140625" style="40"/>
    <col min="8193" max="8193" width="13.7109375" style="40" customWidth="1"/>
    <col min="8194" max="8194" width="25.28515625" style="40" customWidth="1"/>
    <col min="8195" max="8195" width="21.42578125" style="40" customWidth="1"/>
    <col min="8196" max="8196" width="16.42578125" style="40" customWidth="1"/>
    <col min="8197" max="8197" width="15.85546875" style="40" customWidth="1"/>
    <col min="8198" max="8198" width="45" style="40" customWidth="1"/>
    <col min="8199" max="8199" width="24.5703125" style="40" customWidth="1"/>
    <col min="8200" max="8448" width="9.140625" style="40"/>
    <col min="8449" max="8449" width="13.7109375" style="40" customWidth="1"/>
    <col min="8450" max="8450" width="25.28515625" style="40" customWidth="1"/>
    <col min="8451" max="8451" width="21.42578125" style="40" customWidth="1"/>
    <col min="8452" max="8452" width="16.42578125" style="40" customWidth="1"/>
    <col min="8453" max="8453" width="15.85546875" style="40" customWidth="1"/>
    <col min="8454" max="8454" width="45" style="40" customWidth="1"/>
    <col min="8455" max="8455" width="24.5703125" style="40" customWidth="1"/>
    <col min="8456" max="8704" width="9.140625" style="40"/>
    <col min="8705" max="8705" width="13.7109375" style="40" customWidth="1"/>
    <col min="8706" max="8706" width="25.28515625" style="40" customWidth="1"/>
    <col min="8707" max="8707" width="21.42578125" style="40" customWidth="1"/>
    <col min="8708" max="8708" width="16.42578125" style="40" customWidth="1"/>
    <col min="8709" max="8709" width="15.85546875" style="40" customWidth="1"/>
    <col min="8710" max="8710" width="45" style="40" customWidth="1"/>
    <col min="8711" max="8711" width="24.5703125" style="40" customWidth="1"/>
    <col min="8712" max="8960" width="9.140625" style="40"/>
    <col min="8961" max="8961" width="13.7109375" style="40" customWidth="1"/>
    <col min="8962" max="8962" width="25.28515625" style="40" customWidth="1"/>
    <col min="8963" max="8963" width="21.42578125" style="40" customWidth="1"/>
    <col min="8964" max="8964" width="16.42578125" style="40" customWidth="1"/>
    <col min="8965" max="8965" width="15.85546875" style="40" customWidth="1"/>
    <col min="8966" max="8966" width="45" style="40" customWidth="1"/>
    <col min="8967" max="8967" width="24.5703125" style="40" customWidth="1"/>
    <col min="8968" max="9216" width="9.140625" style="40"/>
    <col min="9217" max="9217" width="13.7109375" style="40" customWidth="1"/>
    <col min="9218" max="9218" width="25.28515625" style="40" customWidth="1"/>
    <col min="9219" max="9219" width="21.42578125" style="40" customWidth="1"/>
    <col min="9220" max="9220" width="16.42578125" style="40" customWidth="1"/>
    <col min="9221" max="9221" width="15.85546875" style="40" customWidth="1"/>
    <col min="9222" max="9222" width="45" style="40" customWidth="1"/>
    <col min="9223" max="9223" width="24.5703125" style="40" customWidth="1"/>
    <col min="9224" max="9472" width="9.140625" style="40"/>
    <col min="9473" max="9473" width="13.7109375" style="40" customWidth="1"/>
    <col min="9474" max="9474" width="25.28515625" style="40" customWidth="1"/>
    <col min="9475" max="9475" width="21.42578125" style="40" customWidth="1"/>
    <col min="9476" max="9476" width="16.42578125" style="40" customWidth="1"/>
    <col min="9477" max="9477" width="15.85546875" style="40" customWidth="1"/>
    <col min="9478" max="9478" width="45" style="40" customWidth="1"/>
    <col min="9479" max="9479" width="24.5703125" style="40" customWidth="1"/>
    <col min="9480" max="9728" width="9.140625" style="40"/>
    <col min="9729" max="9729" width="13.7109375" style="40" customWidth="1"/>
    <col min="9730" max="9730" width="25.28515625" style="40" customWidth="1"/>
    <col min="9731" max="9731" width="21.42578125" style="40" customWidth="1"/>
    <col min="9732" max="9732" width="16.42578125" style="40" customWidth="1"/>
    <col min="9733" max="9733" width="15.85546875" style="40" customWidth="1"/>
    <col min="9734" max="9734" width="45" style="40" customWidth="1"/>
    <col min="9735" max="9735" width="24.5703125" style="40" customWidth="1"/>
    <col min="9736" max="9984" width="9.140625" style="40"/>
    <col min="9985" max="9985" width="13.7109375" style="40" customWidth="1"/>
    <col min="9986" max="9986" width="25.28515625" style="40" customWidth="1"/>
    <col min="9987" max="9987" width="21.42578125" style="40" customWidth="1"/>
    <col min="9988" max="9988" width="16.42578125" style="40" customWidth="1"/>
    <col min="9989" max="9989" width="15.85546875" style="40" customWidth="1"/>
    <col min="9990" max="9990" width="45" style="40" customWidth="1"/>
    <col min="9991" max="9991" width="24.5703125" style="40" customWidth="1"/>
    <col min="9992" max="10240" width="9.140625" style="40"/>
    <col min="10241" max="10241" width="13.7109375" style="40" customWidth="1"/>
    <col min="10242" max="10242" width="25.28515625" style="40" customWidth="1"/>
    <col min="10243" max="10243" width="21.42578125" style="40" customWidth="1"/>
    <col min="10244" max="10244" width="16.42578125" style="40" customWidth="1"/>
    <col min="10245" max="10245" width="15.85546875" style="40" customWidth="1"/>
    <col min="10246" max="10246" width="45" style="40" customWidth="1"/>
    <col min="10247" max="10247" width="24.5703125" style="40" customWidth="1"/>
    <col min="10248" max="10496" width="9.140625" style="40"/>
    <col min="10497" max="10497" width="13.7109375" style="40" customWidth="1"/>
    <col min="10498" max="10498" width="25.28515625" style="40" customWidth="1"/>
    <col min="10499" max="10499" width="21.42578125" style="40" customWidth="1"/>
    <col min="10500" max="10500" width="16.42578125" style="40" customWidth="1"/>
    <col min="10501" max="10501" width="15.85546875" style="40" customWidth="1"/>
    <col min="10502" max="10502" width="45" style="40" customWidth="1"/>
    <col min="10503" max="10503" width="24.5703125" style="40" customWidth="1"/>
    <col min="10504" max="10752" width="9.140625" style="40"/>
    <col min="10753" max="10753" width="13.7109375" style="40" customWidth="1"/>
    <col min="10754" max="10754" width="25.28515625" style="40" customWidth="1"/>
    <col min="10755" max="10755" width="21.42578125" style="40" customWidth="1"/>
    <col min="10756" max="10756" width="16.42578125" style="40" customWidth="1"/>
    <col min="10757" max="10757" width="15.85546875" style="40" customWidth="1"/>
    <col min="10758" max="10758" width="45" style="40" customWidth="1"/>
    <col min="10759" max="10759" width="24.5703125" style="40" customWidth="1"/>
    <col min="10760" max="11008" width="9.140625" style="40"/>
    <col min="11009" max="11009" width="13.7109375" style="40" customWidth="1"/>
    <col min="11010" max="11010" width="25.28515625" style="40" customWidth="1"/>
    <col min="11011" max="11011" width="21.42578125" style="40" customWidth="1"/>
    <col min="11012" max="11012" width="16.42578125" style="40" customWidth="1"/>
    <col min="11013" max="11013" width="15.85546875" style="40" customWidth="1"/>
    <col min="11014" max="11014" width="45" style="40" customWidth="1"/>
    <col min="11015" max="11015" width="24.5703125" style="40" customWidth="1"/>
    <col min="11016" max="11264" width="9.140625" style="40"/>
    <col min="11265" max="11265" width="13.7109375" style="40" customWidth="1"/>
    <col min="11266" max="11266" width="25.28515625" style="40" customWidth="1"/>
    <col min="11267" max="11267" width="21.42578125" style="40" customWidth="1"/>
    <col min="11268" max="11268" width="16.42578125" style="40" customWidth="1"/>
    <col min="11269" max="11269" width="15.85546875" style="40" customWidth="1"/>
    <col min="11270" max="11270" width="45" style="40" customWidth="1"/>
    <col min="11271" max="11271" width="24.5703125" style="40" customWidth="1"/>
    <col min="11272" max="11520" width="9.140625" style="40"/>
    <col min="11521" max="11521" width="13.7109375" style="40" customWidth="1"/>
    <col min="11522" max="11522" width="25.28515625" style="40" customWidth="1"/>
    <col min="11523" max="11523" width="21.42578125" style="40" customWidth="1"/>
    <col min="11524" max="11524" width="16.42578125" style="40" customWidth="1"/>
    <col min="11525" max="11525" width="15.85546875" style="40" customWidth="1"/>
    <col min="11526" max="11526" width="45" style="40" customWidth="1"/>
    <col min="11527" max="11527" width="24.5703125" style="40" customWidth="1"/>
    <col min="11528" max="11776" width="9.140625" style="40"/>
    <col min="11777" max="11777" width="13.7109375" style="40" customWidth="1"/>
    <col min="11778" max="11778" width="25.28515625" style="40" customWidth="1"/>
    <col min="11779" max="11779" width="21.42578125" style="40" customWidth="1"/>
    <col min="11780" max="11780" width="16.42578125" style="40" customWidth="1"/>
    <col min="11781" max="11781" width="15.85546875" style="40" customWidth="1"/>
    <col min="11782" max="11782" width="45" style="40" customWidth="1"/>
    <col min="11783" max="11783" width="24.5703125" style="40" customWidth="1"/>
    <col min="11784" max="12032" width="9.140625" style="40"/>
    <col min="12033" max="12033" width="13.7109375" style="40" customWidth="1"/>
    <col min="12034" max="12034" width="25.28515625" style="40" customWidth="1"/>
    <col min="12035" max="12035" width="21.42578125" style="40" customWidth="1"/>
    <col min="12036" max="12036" width="16.42578125" style="40" customWidth="1"/>
    <col min="12037" max="12037" width="15.85546875" style="40" customWidth="1"/>
    <col min="12038" max="12038" width="45" style="40" customWidth="1"/>
    <col min="12039" max="12039" width="24.5703125" style="40" customWidth="1"/>
    <col min="12040" max="12288" width="9.140625" style="40"/>
    <col min="12289" max="12289" width="13.7109375" style="40" customWidth="1"/>
    <col min="12290" max="12290" width="25.28515625" style="40" customWidth="1"/>
    <col min="12291" max="12291" width="21.42578125" style="40" customWidth="1"/>
    <col min="12292" max="12292" width="16.42578125" style="40" customWidth="1"/>
    <col min="12293" max="12293" width="15.85546875" style="40" customWidth="1"/>
    <col min="12294" max="12294" width="45" style="40" customWidth="1"/>
    <col min="12295" max="12295" width="24.5703125" style="40" customWidth="1"/>
    <col min="12296" max="12544" width="9.140625" style="40"/>
    <col min="12545" max="12545" width="13.7109375" style="40" customWidth="1"/>
    <col min="12546" max="12546" width="25.28515625" style="40" customWidth="1"/>
    <col min="12547" max="12547" width="21.42578125" style="40" customWidth="1"/>
    <col min="12548" max="12548" width="16.42578125" style="40" customWidth="1"/>
    <col min="12549" max="12549" width="15.85546875" style="40" customWidth="1"/>
    <col min="12550" max="12550" width="45" style="40" customWidth="1"/>
    <col min="12551" max="12551" width="24.5703125" style="40" customWidth="1"/>
    <col min="12552" max="12800" width="9.140625" style="40"/>
    <col min="12801" max="12801" width="13.7109375" style="40" customWidth="1"/>
    <col min="12802" max="12802" width="25.28515625" style="40" customWidth="1"/>
    <col min="12803" max="12803" width="21.42578125" style="40" customWidth="1"/>
    <col min="12804" max="12804" width="16.42578125" style="40" customWidth="1"/>
    <col min="12805" max="12805" width="15.85546875" style="40" customWidth="1"/>
    <col min="12806" max="12806" width="45" style="40" customWidth="1"/>
    <col min="12807" max="12807" width="24.5703125" style="40" customWidth="1"/>
    <col min="12808" max="13056" width="9.140625" style="40"/>
    <col min="13057" max="13057" width="13.7109375" style="40" customWidth="1"/>
    <col min="13058" max="13058" width="25.28515625" style="40" customWidth="1"/>
    <col min="13059" max="13059" width="21.42578125" style="40" customWidth="1"/>
    <col min="13060" max="13060" width="16.42578125" style="40" customWidth="1"/>
    <col min="13061" max="13061" width="15.85546875" style="40" customWidth="1"/>
    <col min="13062" max="13062" width="45" style="40" customWidth="1"/>
    <col min="13063" max="13063" width="24.5703125" style="40" customWidth="1"/>
    <col min="13064" max="13312" width="9.140625" style="40"/>
    <col min="13313" max="13313" width="13.7109375" style="40" customWidth="1"/>
    <col min="13314" max="13314" width="25.28515625" style="40" customWidth="1"/>
    <col min="13315" max="13315" width="21.42578125" style="40" customWidth="1"/>
    <col min="13316" max="13316" width="16.42578125" style="40" customWidth="1"/>
    <col min="13317" max="13317" width="15.85546875" style="40" customWidth="1"/>
    <col min="13318" max="13318" width="45" style="40" customWidth="1"/>
    <col min="13319" max="13319" width="24.5703125" style="40" customWidth="1"/>
    <col min="13320" max="13568" width="9.140625" style="40"/>
    <col min="13569" max="13569" width="13.7109375" style="40" customWidth="1"/>
    <col min="13570" max="13570" width="25.28515625" style="40" customWidth="1"/>
    <col min="13571" max="13571" width="21.42578125" style="40" customWidth="1"/>
    <col min="13572" max="13572" width="16.42578125" style="40" customWidth="1"/>
    <col min="13573" max="13573" width="15.85546875" style="40" customWidth="1"/>
    <col min="13574" max="13574" width="45" style="40" customWidth="1"/>
    <col min="13575" max="13575" width="24.5703125" style="40" customWidth="1"/>
    <col min="13576" max="13824" width="9.140625" style="40"/>
    <col min="13825" max="13825" width="13.7109375" style="40" customWidth="1"/>
    <col min="13826" max="13826" width="25.28515625" style="40" customWidth="1"/>
    <col min="13827" max="13827" width="21.42578125" style="40" customWidth="1"/>
    <col min="13828" max="13828" width="16.42578125" style="40" customWidth="1"/>
    <col min="13829" max="13829" width="15.85546875" style="40" customWidth="1"/>
    <col min="13830" max="13830" width="45" style="40" customWidth="1"/>
    <col min="13831" max="13831" width="24.5703125" style="40" customWidth="1"/>
    <col min="13832" max="14080" width="9.140625" style="40"/>
    <col min="14081" max="14081" width="13.7109375" style="40" customWidth="1"/>
    <col min="14082" max="14082" width="25.28515625" style="40" customWidth="1"/>
    <col min="14083" max="14083" width="21.42578125" style="40" customWidth="1"/>
    <col min="14084" max="14084" width="16.42578125" style="40" customWidth="1"/>
    <col min="14085" max="14085" width="15.85546875" style="40" customWidth="1"/>
    <col min="14086" max="14086" width="45" style="40" customWidth="1"/>
    <col min="14087" max="14087" width="24.5703125" style="40" customWidth="1"/>
    <col min="14088" max="14336" width="9.140625" style="40"/>
    <col min="14337" max="14337" width="13.7109375" style="40" customWidth="1"/>
    <col min="14338" max="14338" width="25.28515625" style="40" customWidth="1"/>
    <col min="14339" max="14339" width="21.42578125" style="40" customWidth="1"/>
    <col min="14340" max="14340" width="16.42578125" style="40" customWidth="1"/>
    <col min="14341" max="14341" width="15.85546875" style="40" customWidth="1"/>
    <col min="14342" max="14342" width="45" style="40" customWidth="1"/>
    <col min="14343" max="14343" width="24.5703125" style="40" customWidth="1"/>
    <col min="14344" max="14592" width="9.140625" style="40"/>
    <col min="14593" max="14593" width="13.7109375" style="40" customWidth="1"/>
    <col min="14594" max="14594" width="25.28515625" style="40" customWidth="1"/>
    <col min="14595" max="14595" width="21.42578125" style="40" customWidth="1"/>
    <col min="14596" max="14596" width="16.42578125" style="40" customWidth="1"/>
    <col min="14597" max="14597" width="15.85546875" style="40" customWidth="1"/>
    <col min="14598" max="14598" width="45" style="40" customWidth="1"/>
    <col min="14599" max="14599" width="24.5703125" style="40" customWidth="1"/>
    <col min="14600" max="14848" width="9.140625" style="40"/>
    <col min="14849" max="14849" width="13.7109375" style="40" customWidth="1"/>
    <col min="14850" max="14850" width="25.28515625" style="40" customWidth="1"/>
    <col min="14851" max="14851" width="21.42578125" style="40" customWidth="1"/>
    <col min="14852" max="14852" width="16.42578125" style="40" customWidth="1"/>
    <col min="14853" max="14853" width="15.85546875" style="40" customWidth="1"/>
    <col min="14854" max="14854" width="45" style="40" customWidth="1"/>
    <col min="14855" max="14855" width="24.5703125" style="40" customWidth="1"/>
    <col min="14856" max="15104" width="9.140625" style="40"/>
    <col min="15105" max="15105" width="13.7109375" style="40" customWidth="1"/>
    <col min="15106" max="15106" width="25.28515625" style="40" customWidth="1"/>
    <col min="15107" max="15107" width="21.42578125" style="40" customWidth="1"/>
    <col min="15108" max="15108" width="16.42578125" style="40" customWidth="1"/>
    <col min="15109" max="15109" width="15.85546875" style="40" customWidth="1"/>
    <col min="15110" max="15110" width="45" style="40" customWidth="1"/>
    <col min="15111" max="15111" width="24.5703125" style="40" customWidth="1"/>
    <col min="15112" max="15360" width="9.140625" style="40"/>
    <col min="15361" max="15361" width="13.7109375" style="40" customWidth="1"/>
    <col min="15362" max="15362" width="25.28515625" style="40" customWidth="1"/>
    <col min="15363" max="15363" width="21.42578125" style="40" customWidth="1"/>
    <col min="15364" max="15364" width="16.42578125" style="40" customWidth="1"/>
    <col min="15365" max="15365" width="15.85546875" style="40" customWidth="1"/>
    <col min="15366" max="15366" width="45" style="40" customWidth="1"/>
    <col min="15367" max="15367" width="24.5703125" style="40" customWidth="1"/>
    <col min="15368" max="15616" width="9.140625" style="40"/>
    <col min="15617" max="15617" width="13.7109375" style="40" customWidth="1"/>
    <col min="15618" max="15618" width="25.28515625" style="40" customWidth="1"/>
    <col min="15619" max="15619" width="21.42578125" style="40" customWidth="1"/>
    <col min="15620" max="15620" width="16.42578125" style="40" customWidth="1"/>
    <col min="15621" max="15621" width="15.85546875" style="40" customWidth="1"/>
    <col min="15622" max="15622" width="45" style="40" customWidth="1"/>
    <col min="15623" max="15623" width="24.5703125" style="40" customWidth="1"/>
    <col min="15624" max="15872" width="9.140625" style="40"/>
    <col min="15873" max="15873" width="13.7109375" style="40" customWidth="1"/>
    <col min="15874" max="15874" width="25.28515625" style="40" customWidth="1"/>
    <col min="15875" max="15875" width="21.42578125" style="40" customWidth="1"/>
    <col min="15876" max="15876" width="16.42578125" style="40" customWidth="1"/>
    <col min="15877" max="15877" width="15.85546875" style="40" customWidth="1"/>
    <col min="15878" max="15878" width="45" style="40" customWidth="1"/>
    <col min="15879" max="15879" width="24.5703125" style="40" customWidth="1"/>
    <col min="15880" max="16128" width="9.140625" style="40"/>
    <col min="16129" max="16129" width="13.7109375" style="40" customWidth="1"/>
    <col min="16130" max="16130" width="25.28515625" style="40" customWidth="1"/>
    <col min="16131" max="16131" width="21.42578125" style="40" customWidth="1"/>
    <col min="16132" max="16132" width="16.42578125" style="40" customWidth="1"/>
    <col min="16133" max="16133" width="15.85546875" style="40" customWidth="1"/>
    <col min="16134" max="16134" width="45" style="40" customWidth="1"/>
    <col min="16135" max="16135" width="24.5703125" style="40" customWidth="1"/>
    <col min="16136" max="16384" width="9.140625" style="40"/>
  </cols>
  <sheetData>
    <row r="1" spans="1:7" s="1" customFormat="1" ht="17.25">
      <c r="A1" s="5"/>
      <c r="B1" s="5"/>
      <c r="C1" s="142"/>
      <c r="D1" s="318" t="s">
        <v>133</v>
      </c>
      <c r="E1" s="318"/>
      <c r="F1" s="318"/>
      <c r="G1" s="318"/>
    </row>
    <row r="2" spans="1:7" s="1" customFormat="1" ht="17.25">
      <c r="A2" s="5"/>
      <c r="B2" s="5"/>
      <c r="C2" s="318" t="s">
        <v>114</v>
      </c>
      <c r="D2" s="318"/>
      <c r="E2" s="318"/>
      <c r="F2" s="318"/>
      <c r="G2" s="318"/>
    </row>
    <row r="3" spans="1:7" s="1" customFormat="1" ht="17.25">
      <c r="A3" s="5"/>
      <c r="B3" s="5"/>
      <c r="C3" s="318" t="s">
        <v>80</v>
      </c>
      <c r="D3" s="318"/>
      <c r="E3" s="318"/>
      <c r="F3" s="318"/>
      <c r="G3" s="318"/>
    </row>
    <row r="4" spans="1:7" s="1" customFormat="1" ht="17.25">
      <c r="A4" s="5"/>
      <c r="B4" s="5"/>
      <c r="C4" s="319"/>
      <c r="D4" s="319"/>
      <c r="E4" s="319"/>
      <c r="F4" s="95"/>
      <c r="G4" s="95"/>
    </row>
    <row r="5" spans="1:7" s="1" customFormat="1" ht="17.25">
      <c r="A5" s="5"/>
      <c r="B5" s="5"/>
      <c r="C5" s="319"/>
      <c r="D5" s="319"/>
      <c r="E5" s="319"/>
      <c r="F5" s="95"/>
      <c r="G5" s="95"/>
    </row>
    <row r="6" spans="1:7" s="1" customFormat="1" ht="54.75" customHeight="1">
      <c r="A6" s="212" t="s">
        <v>169</v>
      </c>
      <c r="B6" s="212"/>
      <c r="C6" s="212"/>
      <c r="D6" s="212"/>
      <c r="E6" s="212"/>
      <c r="F6" s="212"/>
      <c r="G6" s="212"/>
    </row>
    <row r="7" spans="1:7" s="1" customFormat="1" ht="17.25">
      <c r="A7" s="7"/>
      <c r="B7" s="7"/>
      <c r="C7" s="100"/>
      <c r="D7" s="100"/>
      <c r="E7" s="100"/>
      <c r="F7" s="7"/>
      <c r="G7" s="101" t="s">
        <v>59</v>
      </c>
    </row>
    <row r="8" spans="1:7" s="1" customFormat="1" ht="69">
      <c r="A8" s="320" t="s">
        <v>115</v>
      </c>
      <c r="B8" s="321"/>
      <c r="C8" s="322" t="s">
        <v>116</v>
      </c>
      <c r="D8" s="322"/>
      <c r="E8" s="322"/>
      <c r="F8" s="322" t="s">
        <v>117</v>
      </c>
      <c r="G8" s="103" t="s">
        <v>160</v>
      </c>
    </row>
    <row r="9" spans="1:7" s="1" customFormat="1" ht="17.25">
      <c r="A9" s="102" t="s">
        <v>118</v>
      </c>
      <c r="B9" s="102" t="s">
        <v>119</v>
      </c>
      <c r="C9" s="322"/>
      <c r="D9" s="322"/>
      <c r="E9" s="322"/>
      <c r="F9" s="322"/>
      <c r="G9" s="103" t="s">
        <v>120</v>
      </c>
    </row>
    <row r="10" spans="1:7" s="1" customFormat="1" ht="17.25">
      <c r="A10" s="104">
        <v>1</v>
      </c>
      <c r="B10" s="104">
        <v>2</v>
      </c>
      <c r="C10" s="323">
        <v>3</v>
      </c>
      <c r="D10" s="323"/>
      <c r="E10" s="323"/>
      <c r="F10" s="104">
        <v>4</v>
      </c>
      <c r="G10" s="104">
        <v>5</v>
      </c>
    </row>
    <row r="11" spans="1:7" s="1" customFormat="1" ht="17.25">
      <c r="A11" s="324" t="s">
        <v>121</v>
      </c>
      <c r="B11" s="324"/>
      <c r="C11" s="324"/>
      <c r="D11" s="324"/>
      <c r="E11" s="324"/>
      <c r="F11" s="324"/>
      <c r="G11" s="183">
        <f>+G12</f>
        <v>750000</v>
      </c>
    </row>
    <row r="12" spans="1:7" s="1" customFormat="1" ht="46.5" customHeight="1">
      <c r="A12" s="315" t="s">
        <v>60</v>
      </c>
      <c r="B12" s="316"/>
      <c r="C12" s="316"/>
      <c r="D12" s="316"/>
      <c r="E12" s="316"/>
      <c r="F12" s="317"/>
      <c r="G12" s="183">
        <f>+G13</f>
        <v>750000</v>
      </c>
    </row>
    <row r="13" spans="1:7" s="1" customFormat="1" ht="45.75" customHeight="1">
      <c r="A13" s="105">
        <v>1067</v>
      </c>
      <c r="B13" s="306" t="s">
        <v>122</v>
      </c>
      <c r="C13" s="307"/>
      <c r="D13" s="307"/>
      <c r="E13" s="308"/>
      <c r="F13" s="106"/>
      <c r="G13" s="183">
        <f>+G14</f>
        <v>750000</v>
      </c>
    </row>
    <row r="14" spans="1:7" s="1" customFormat="1" ht="45" customHeight="1">
      <c r="B14" s="107">
        <v>12001</v>
      </c>
      <c r="C14" s="309" t="s">
        <v>178</v>
      </c>
      <c r="D14" s="310"/>
      <c r="E14" s="311"/>
      <c r="F14" s="108" t="s">
        <v>60</v>
      </c>
      <c r="G14" s="183">
        <f>+G15</f>
        <v>750000</v>
      </c>
    </row>
    <row r="15" spans="1:7" s="1" customFormat="1" ht="51.75">
      <c r="A15" s="312"/>
      <c r="B15" s="313"/>
      <c r="C15" s="313"/>
      <c r="D15" s="313"/>
      <c r="E15" s="314"/>
      <c r="F15" s="109" t="s">
        <v>130</v>
      </c>
      <c r="G15" s="184">
        <v>750000</v>
      </c>
    </row>
    <row r="18" spans="7:7">
      <c r="G18" s="197"/>
    </row>
  </sheetData>
  <mergeCells count="15">
    <mergeCell ref="B13:E13"/>
    <mergeCell ref="C14:E14"/>
    <mergeCell ref="A15:E15"/>
    <mergeCell ref="A12:F12"/>
    <mergeCell ref="D1:G1"/>
    <mergeCell ref="C2:G2"/>
    <mergeCell ref="C3:G3"/>
    <mergeCell ref="C4:E4"/>
    <mergeCell ref="C5:E5"/>
    <mergeCell ref="A6:G6"/>
    <mergeCell ref="A8:B8"/>
    <mergeCell ref="C8:E9"/>
    <mergeCell ref="F8:F9"/>
    <mergeCell ref="C10:E10"/>
    <mergeCell ref="A11:F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76"/>
  <sheetViews>
    <sheetView tabSelected="1" topLeftCell="A37" zoomScaleNormal="100" workbookViewId="0">
      <selection activeCell="G42" sqref="G42"/>
    </sheetView>
  </sheetViews>
  <sheetFormatPr defaultRowHeight="13.5"/>
  <cols>
    <col min="1" max="1" width="28.5703125" style="26" customWidth="1"/>
    <col min="2" max="2" width="82.28515625" style="26" customWidth="1"/>
    <col min="3" max="3" width="32.85546875" style="26" customWidth="1"/>
    <col min="4" max="5" width="9.140625" style="26"/>
    <col min="6" max="6" width="11.140625" style="26" customWidth="1"/>
    <col min="7" max="8" width="11.28515625" style="26" bestFit="1" customWidth="1"/>
    <col min="9" max="253" width="9.140625" style="26"/>
    <col min="254" max="254" width="4.7109375" style="26" customWidth="1"/>
    <col min="255" max="255" width="33.42578125" style="26" customWidth="1"/>
    <col min="256" max="256" width="71.28515625" style="26" customWidth="1"/>
    <col min="257" max="259" width="17.42578125" style="26" customWidth="1"/>
    <col min="260" max="261" width="9.140625" style="26"/>
    <col min="262" max="262" width="11.140625" style="26" customWidth="1"/>
    <col min="263" max="264" width="11.28515625" style="26" bestFit="1" customWidth="1"/>
    <col min="265" max="509" width="9.140625" style="26"/>
    <col min="510" max="510" width="4.7109375" style="26" customWidth="1"/>
    <col min="511" max="511" width="33.42578125" style="26" customWidth="1"/>
    <col min="512" max="512" width="71.28515625" style="26" customWidth="1"/>
    <col min="513" max="515" width="17.42578125" style="26" customWidth="1"/>
    <col min="516" max="517" width="9.140625" style="26"/>
    <col min="518" max="518" width="11.140625" style="26" customWidth="1"/>
    <col min="519" max="520" width="11.28515625" style="26" bestFit="1" customWidth="1"/>
    <col min="521" max="765" width="9.140625" style="26"/>
    <col min="766" max="766" width="4.7109375" style="26" customWidth="1"/>
    <col min="767" max="767" width="33.42578125" style="26" customWidth="1"/>
    <col min="768" max="768" width="71.28515625" style="26" customWidth="1"/>
    <col min="769" max="771" width="17.42578125" style="26" customWidth="1"/>
    <col min="772" max="773" width="9.140625" style="26"/>
    <col min="774" max="774" width="11.140625" style="26" customWidth="1"/>
    <col min="775" max="776" width="11.28515625" style="26" bestFit="1" customWidth="1"/>
    <col min="777" max="1021" width="9.140625" style="26"/>
    <col min="1022" max="1022" width="4.7109375" style="26" customWidth="1"/>
    <col min="1023" max="1023" width="33.42578125" style="26" customWidth="1"/>
    <col min="1024" max="1024" width="71.28515625" style="26" customWidth="1"/>
    <col min="1025" max="1027" width="17.42578125" style="26" customWidth="1"/>
    <col min="1028" max="1029" width="9.140625" style="26"/>
    <col min="1030" max="1030" width="11.140625" style="26" customWidth="1"/>
    <col min="1031" max="1032" width="11.28515625" style="26" bestFit="1" customWidth="1"/>
    <col min="1033" max="1277" width="9.140625" style="26"/>
    <col min="1278" max="1278" width="4.7109375" style="26" customWidth="1"/>
    <col min="1279" max="1279" width="33.42578125" style="26" customWidth="1"/>
    <col min="1280" max="1280" width="71.28515625" style="26" customWidth="1"/>
    <col min="1281" max="1283" width="17.42578125" style="26" customWidth="1"/>
    <col min="1284" max="1285" width="9.140625" style="26"/>
    <col min="1286" max="1286" width="11.140625" style="26" customWidth="1"/>
    <col min="1287" max="1288" width="11.28515625" style="26" bestFit="1" customWidth="1"/>
    <col min="1289" max="1533" width="9.140625" style="26"/>
    <col min="1534" max="1534" width="4.7109375" style="26" customWidth="1"/>
    <col min="1535" max="1535" width="33.42578125" style="26" customWidth="1"/>
    <col min="1536" max="1536" width="71.28515625" style="26" customWidth="1"/>
    <col min="1537" max="1539" width="17.42578125" style="26" customWidth="1"/>
    <col min="1540" max="1541" width="9.140625" style="26"/>
    <col min="1542" max="1542" width="11.140625" style="26" customWidth="1"/>
    <col min="1543" max="1544" width="11.28515625" style="26" bestFit="1" customWidth="1"/>
    <col min="1545" max="1789" width="9.140625" style="26"/>
    <col min="1790" max="1790" width="4.7109375" style="26" customWidth="1"/>
    <col min="1791" max="1791" width="33.42578125" style="26" customWidth="1"/>
    <col min="1792" max="1792" width="71.28515625" style="26" customWidth="1"/>
    <col min="1793" max="1795" width="17.42578125" style="26" customWidth="1"/>
    <col min="1796" max="1797" width="9.140625" style="26"/>
    <col min="1798" max="1798" width="11.140625" style="26" customWidth="1"/>
    <col min="1799" max="1800" width="11.28515625" style="26" bestFit="1" customWidth="1"/>
    <col min="1801" max="2045" width="9.140625" style="26"/>
    <col min="2046" max="2046" width="4.7109375" style="26" customWidth="1"/>
    <col min="2047" max="2047" width="33.42578125" style="26" customWidth="1"/>
    <col min="2048" max="2048" width="71.28515625" style="26" customWidth="1"/>
    <col min="2049" max="2051" width="17.42578125" style="26" customWidth="1"/>
    <col min="2052" max="2053" width="9.140625" style="26"/>
    <col min="2054" max="2054" width="11.140625" style="26" customWidth="1"/>
    <col min="2055" max="2056" width="11.28515625" style="26" bestFit="1" customWidth="1"/>
    <col min="2057" max="2301" width="9.140625" style="26"/>
    <col min="2302" max="2302" width="4.7109375" style="26" customWidth="1"/>
    <col min="2303" max="2303" width="33.42578125" style="26" customWidth="1"/>
    <col min="2304" max="2304" width="71.28515625" style="26" customWidth="1"/>
    <col min="2305" max="2307" width="17.42578125" style="26" customWidth="1"/>
    <col min="2308" max="2309" width="9.140625" style="26"/>
    <col min="2310" max="2310" width="11.140625" style="26" customWidth="1"/>
    <col min="2311" max="2312" width="11.28515625" style="26" bestFit="1" customWidth="1"/>
    <col min="2313" max="2557" width="9.140625" style="26"/>
    <col min="2558" max="2558" width="4.7109375" style="26" customWidth="1"/>
    <col min="2559" max="2559" width="33.42578125" style="26" customWidth="1"/>
    <col min="2560" max="2560" width="71.28515625" style="26" customWidth="1"/>
    <col min="2561" max="2563" width="17.42578125" style="26" customWidth="1"/>
    <col min="2564" max="2565" width="9.140625" style="26"/>
    <col min="2566" max="2566" width="11.140625" style="26" customWidth="1"/>
    <col min="2567" max="2568" width="11.28515625" style="26" bestFit="1" customWidth="1"/>
    <col min="2569" max="2813" width="9.140625" style="26"/>
    <col min="2814" max="2814" width="4.7109375" style="26" customWidth="1"/>
    <col min="2815" max="2815" width="33.42578125" style="26" customWidth="1"/>
    <col min="2816" max="2816" width="71.28515625" style="26" customWidth="1"/>
    <col min="2817" max="2819" width="17.42578125" style="26" customWidth="1"/>
    <col min="2820" max="2821" width="9.140625" style="26"/>
    <col min="2822" max="2822" width="11.140625" style="26" customWidth="1"/>
    <col min="2823" max="2824" width="11.28515625" style="26" bestFit="1" customWidth="1"/>
    <col min="2825" max="3069" width="9.140625" style="26"/>
    <col min="3070" max="3070" width="4.7109375" style="26" customWidth="1"/>
    <col min="3071" max="3071" width="33.42578125" style="26" customWidth="1"/>
    <col min="3072" max="3072" width="71.28515625" style="26" customWidth="1"/>
    <col min="3073" max="3075" width="17.42578125" style="26" customWidth="1"/>
    <col min="3076" max="3077" width="9.140625" style="26"/>
    <col min="3078" max="3078" width="11.140625" style="26" customWidth="1"/>
    <col min="3079" max="3080" width="11.28515625" style="26" bestFit="1" customWidth="1"/>
    <col min="3081" max="3325" width="9.140625" style="26"/>
    <col min="3326" max="3326" width="4.7109375" style="26" customWidth="1"/>
    <col min="3327" max="3327" width="33.42578125" style="26" customWidth="1"/>
    <col min="3328" max="3328" width="71.28515625" style="26" customWidth="1"/>
    <col min="3329" max="3331" width="17.42578125" style="26" customWidth="1"/>
    <col min="3332" max="3333" width="9.140625" style="26"/>
    <col min="3334" max="3334" width="11.140625" style="26" customWidth="1"/>
    <col min="3335" max="3336" width="11.28515625" style="26" bestFit="1" customWidth="1"/>
    <col min="3337" max="3581" width="9.140625" style="26"/>
    <col min="3582" max="3582" width="4.7109375" style="26" customWidth="1"/>
    <col min="3583" max="3583" width="33.42578125" style="26" customWidth="1"/>
    <col min="3584" max="3584" width="71.28515625" style="26" customWidth="1"/>
    <col min="3585" max="3587" width="17.42578125" style="26" customWidth="1"/>
    <col min="3588" max="3589" width="9.140625" style="26"/>
    <col min="3590" max="3590" width="11.140625" style="26" customWidth="1"/>
    <col min="3591" max="3592" width="11.28515625" style="26" bestFit="1" customWidth="1"/>
    <col min="3593" max="3837" width="9.140625" style="26"/>
    <col min="3838" max="3838" width="4.7109375" style="26" customWidth="1"/>
    <col min="3839" max="3839" width="33.42578125" style="26" customWidth="1"/>
    <col min="3840" max="3840" width="71.28515625" style="26" customWidth="1"/>
    <col min="3841" max="3843" width="17.42578125" style="26" customWidth="1"/>
    <col min="3844" max="3845" width="9.140625" style="26"/>
    <col min="3846" max="3846" width="11.140625" style="26" customWidth="1"/>
    <col min="3847" max="3848" width="11.28515625" style="26" bestFit="1" customWidth="1"/>
    <col min="3849" max="4093" width="9.140625" style="26"/>
    <col min="4094" max="4094" width="4.7109375" style="26" customWidth="1"/>
    <col min="4095" max="4095" width="33.42578125" style="26" customWidth="1"/>
    <col min="4096" max="4096" width="71.28515625" style="26" customWidth="1"/>
    <col min="4097" max="4099" width="17.42578125" style="26" customWidth="1"/>
    <col min="4100" max="4101" width="9.140625" style="26"/>
    <col min="4102" max="4102" width="11.140625" style="26" customWidth="1"/>
    <col min="4103" max="4104" width="11.28515625" style="26" bestFit="1" customWidth="1"/>
    <col min="4105" max="4349" width="9.140625" style="26"/>
    <col min="4350" max="4350" width="4.7109375" style="26" customWidth="1"/>
    <col min="4351" max="4351" width="33.42578125" style="26" customWidth="1"/>
    <col min="4352" max="4352" width="71.28515625" style="26" customWidth="1"/>
    <col min="4353" max="4355" width="17.42578125" style="26" customWidth="1"/>
    <col min="4356" max="4357" width="9.140625" style="26"/>
    <col min="4358" max="4358" width="11.140625" style="26" customWidth="1"/>
    <col min="4359" max="4360" width="11.28515625" style="26" bestFit="1" customWidth="1"/>
    <col min="4361" max="4605" width="9.140625" style="26"/>
    <col min="4606" max="4606" width="4.7109375" style="26" customWidth="1"/>
    <col min="4607" max="4607" width="33.42578125" style="26" customWidth="1"/>
    <col min="4608" max="4608" width="71.28515625" style="26" customWidth="1"/>
    <col min="4609" max="4611" width="17.42578125" style="26" customWidth="1"/>
    <col min="4612" max="4613" width="9.140625" style="26"/>
    <col min="4614" max="4614" width="11.140625" style="26" customWidth="1"/>
    <col min="4615" max="4616" width="11.28515625" style="26" bestFit="1" customWidth="1"/>
    <col min="4617" max="4861" width="9.140625" style="26"/>
    <col min="4862" max="4862" width="4.7109375" style="26" customWidth="1"/>
    <col min="4863" max="4863" width="33.42578125" style="26" customWidth="1"/>
    <col min="4864" max="4864" width="71.28515625" style="26" customWidth="1"/>
    <col min="4865" max="4867" width="17.42578125" style="26" customWidth="1"/>
    <col min="4868" max="4869" width="9.140625" style="26"/>
    <col min="4870" max="4870" width="11.140625" style="26" customWidth="1"/>
    <col min="4871" max="4872" width="11.28515625" style="26" bestFit="1" customWidth="1"/>
    <col min="4873" max="5117" width="9.140625" style="26"/>
    <col min="5118" max="5118" width="4.7109375" style="26" customWidth="1"/>
    <col min="5119" max="5119" width="33.42578125" style="26" customWidth="1"/>
    <col min="5120" max="5120" width="71.28515625" style="26" customWidth="1"/>
    <col min="5121" max="5123" width="17.42578125" style="26" customWidth="1"/>
    <col min="5124" max="5125" width="9.140625" style="26"/>
    <col min="5126" max="5126" width="11.140625" style="26" customWidth="1"/>
    <col min="5127" max="5128" width="11.28515625" style="26" bestFit="1" customWidth="1"/>
    <col min="5129" max="5373" width="9.140625" style="26"/>
    <col min="5374" max="5374" width="4.7109375" style="26" customWidth="1"/>
    <col min="5375" max="5375" width="33.42578125" style="26" customWidth="1"/>
    <col min="5376" max="5376" width="71.28515625" style="26" customWidth="1"/>
    <col min="5377" max="5379" width="17.42578125" style="26" customWidth="1"/>
    <col min="5380" max="5381" width="9.140625" style="26"/>
    <col min="5382" max="5382" width="11.140625" style="26" customWidth="1"/>
    <col min="5383" max="5384" width="11.28515625" style="26" bestFit="1" customWidth="1"/>
    <col min="5385" max="5629" width="9.140625" style="26"/>
    <col min="5630" max="5630" width="4.7109375" style="26" customWidth="1"/>
    <col min="5631" max="5631" width="33.42578125" style="26" customWidth="1"/>
    <col min="5632" max="5632" width="71.28515625" style="26" customWidth="1"/>
    <col min="5633" max="5635" width="17.42578125" style="26" customWidth="1"/>
    <col min="5636" max="5637" width="9.140625" style="26"/>
    <col min="5638" max="5638" width="11.140625" style="26" customWidth="1"/>
    <col min="5639" max="5640" width="11.28515625" style="26" bestFit="1" customWidth="1"/>
    <col min="5641" max="5885" width="9.140625" style="26"/>
    <col min="5886" max="5886" width="4.7109375" style="26" customWidth="1"/>
    <col min="5887" max="5887" width="33.42578125" style="26" customWidth="1"/>
    <col min="5888" max="5888" width="71.28515625" style="26" customWidth="1"/>
    <col min="5889" max="5891" width="17.42578125" style="26" customWidth="1"/>
    <col min="5892" max="5893" width="9.140625" style="26"/>
    <col min="5894" max="5894" width="11.140625" style="26" customWidth="1"/>
    <col min="5895" max="5896" width="11.28515625" style="26" bestFit="1" customWidth="1"/>
    <col min="5897" max="6141" width="9.140625" style="26"/>
    <col min="6142" max="6142" width="4.7109375" style="26" customWidth="1"/>
    <col min="6143" max="6143" width="33.42578125" style="26" customWidth="1"/>
    <col min="6144" max="6144" width="71.28515625" style="26" customWidth="1"/>
    <col min="6145" max="6147" width="17.42578125" style="26" customWidth="1"/>
    <col min="6148" max="6149" width="9.140625" style="26"/>
    <col min="6150" max="6150" width="11.140625" style="26" customWidth="1"/>
    <col min="6151" max="6152" width="11.28515625" style="26" bestFit="1" customWidth="1"/>
    <col min="6153" max="6397" width="9.140625" style="26"/>
    <col min="6398" max="6398" width="4.7109375" style="26" customWidth="1"/>
    <col min="6399" max="6399" width="33.42578125" style="26" customWidth="1"/>
    <col min="6400" max="6400" width="71.28515625" style="26" customWidth="1"/>
    <col min="6401" max="6403" width="17.42578125" style="26" customWidth="1"/>
    <col min="6404" max="6405" width="9.140625" style="26"/>
    <col min="6406" max="6406" width="11.140625" style="26" customWidth="1"/>
    <col min="6407" max="6408" width="11.28515625" style="26" bestFit="1" customWidth="1"/>
    <col min="6409" max="6653" width="9.140625" style="26"/>
    <col min="6654" max="6654" width="4.7109375" style="26" customWidth="1"/>
    <col min="6655" max="6655" width="33.42578125" style="26" customWidth="1"/>
    <col min="6656" max="6656" width="71.28515625" style="26" customWidth="1"/>
    <col min="6657" max="6659" width="17.42578125" style="26" customWidth="1"/>
    <col min="6660" max="6661" width="9.140625" style="26"/>
    <col min="6662" max="6662" width="11.140625" style="26" customWidth="1"/>
    <col min="6663" max="6664" width="11.28515625" style="26" bestFit="1" customWidth="1"/>
    <col min="6665" max="6909" width="9.140625" style="26"/>
    <col min="6910" max="6910" width="4.7109375" style="26" customWidth="1"/>
    <col min="6911" max="6911" width="33.42578125" style="26" customWidth="1"/>
    <col min="6912" max="6912" width="71.28515625" style="26" customWidth="1"/>
    <col min="6913" max="6915" width="17.42578125" style="26" customWidth="1"/>
    <col min="6916" max="6917" width="9.140625" style="26"/>
    <col min="6918" max="6918" width="11.140625" style="26" customWidth="1"/>
    <col min="6919" max="6920" width="11.28515625" style="26" bestFit="1" customWidth="1"/>
    <col min="6921" max="7165" width="9.140625" style="26"/>
    <col min="7166" max="7166" width="4.7109375" style="26" customWidth="1"/>
    <col min="7167" max="7167" width="33.42578125" style="26" customWidth="1"/>
    <col min="7168" max="7168" width="71.28515625" style="26" customWidth="1"/>
    <col min="7169" max="7171" width="17.42578125" style="26" customWidth="1"/>
    <col min="7172" max="7173" width="9.140625" style="26"/>
    <col min="7174" max="7174" width="11.140625" style="26" customWidth="1"/>
    <col min="7175" max="7176" width="11.28515625" style="26" bestFit="1" customWidth="1"/>
    <col min="7177" max="7421" width="9.140625" style="26"/>
    <col min="7422" max="7422" width="4.7109375" style="26" customWidth="1"/>
    <col min="7423" max="7423" width="33.42578125" style="26" customWidth="1"/>
    <col min="7424" max="7424" width="71.28515625" style="26" customWidth="1"/>
    <col min="7425" max="7427" width="17.42578125" style="26" customWidth="1"/>
    <col min="7428" max="7429" width="9.140625" style="26"/>
    <col min="7430" max="7430" width="11.140625" style="26" customWidth="1"/>
    <col min="7431" max="7432" width="11.28515625" style="26" bestFit="1" customWidth="1"/>
    <col min="7433" max="7677" width="9.140625" style="26"/>
    <col min="7678" max="7678" width="4.7109375" style="26" customWidth="1"/>
    <col min="7679" max="7679" width="33.42578125" style="26" customWidth="1"/>
    <col min="7680" max="7680" width="71.28515625" style="26" customWidth="1"/>
    <col min="7681" max="7683" width="17.42578125" style="26" customWidth="1"/>
    <col min="7684" max="7685" width="9.140625" style="26"/>
    <col min="7686" max="7686" width="11.140625" style="26" customWidth="1"/>
    <col min="7687" max="7688" width="11.28515625" style="26" bestFit="1" customWidth="1"/>
    <col min="7689" max="7933" width="9.140625" style="26"/>
    <col min="7934" max="7934" width="4.7109375" style="26" customWidth="1"/>
    <col min="7935" max="7935" width="33.42578125" style="26" customWidth="1"/>
    <col min="7936" max="7936" width="71.28515625" style="26" customWidth="1"/>
    <col min="7937" max="7939" width="17.42578125" style="26" customWidth="1"/>
    <col min="7940" max="7941" width="9.140625" style="26"/>
    <col min="7942" max="7942" width="11.140625" style="26" customWidth="1"/>
    <col min="7943" max="7944" width="11.28515625" style="26" bestFit="1" customWidth="1"/>
    <col min="7945" max="8189" width="9.140625" style="26"/>
    <col min="8190" max="8190" width="4.7109375" style="26" customWidth="1"/>
    <col min="8191" max="8191" width="33.42578125" style="26" customWidth="1"/>
    <col min="8192" max="8192" width="71.28515625" style="26" customWidth="1"/>
    <col min="8193" max="8195" width="17.42578125" style="26" customWidth="1"/>
    <col min="8196" max="8197" width="9.140625" style="26"/>
    <col min="8198" max="8198" width="11.140625" style="26" customWidth="1"/>
    <col min="8199" max="8200" width="11.28515625" style="26" bestFit="1" customWidth="1"/>
    <col min="8201" max="8445" width="9.140625" style="26"/>
    <col min="8446" max="8446" width="4.7109375" style="26" customWidth="1"/>
    <col min="8447" max="8447" width="33.42578125" style="26" customWidth="1"/>
    <col min="8448" max="8448" width="71.28515625" style="26" customWidth="1"/>
    <col min="8449" max="8451" width="17.42578125" style="26" customWidth="1"/>
    <col min="8452" max="8453" width="9.140625" style="26"/>
    <col min="8454" max="8454" width="11.140625" style="26" customWidth="1"/>
    <col min="8455" max="8456" width="11.28515625" style="26" bestFit="1" customWidth="1"/>
    <col min="8457" max="8701" width="9.140625" style="26"/>
    <col min="8702" max="8702" width="4.7109375" style="26" customWidth="1"/>
    <col min="8703" max="8703" width="33.42578125" style="26" customWidth="1"/>
    <col min="8704" max="8704" width="71.28515625" style="26" customWidth="1"/>
    <col min="8705" max="8707" width="17.42578125" style="26" customWidth="1"/>
    <col min="8708" max="8709" width="9.140625" style="26"/>
    <col min="8710" max="8710" width="11.140625" style="26" customWidth="1"/>
    <col min="8711" max="8712" width="11.28515625" style="26" bestFit="1" customWidth="1"/>
    <col min="8713" max="8957" width="9.140625" style="26"/>
    <col min="8958" max="8958" width="4.7109375" style="26" customWidth="1"/>
    <col min="8959" max="8959" width="33.42578125" style="26" customWidth="1"/>
    <col min="8960" max="8960" width="71.28515625" style="26" customWidth="1"/>
    <col min="8961" max="8963" width="17.42578125" style="26" customWidth="1"/>
    <col min="8964" max="8965" width="9.140625" style="26"/>
    <col min="8966" max="8966" width="11.140625" style="26" customWidth="1"/>
    <col min="8967" max="8968" width="11.28515625" style="26" bestFit="1" customWidth="1"/>
    <col min="8969" max="9213" width="9.140625" style="26"/>
    <col min="9214" max="9214" width="4.7109375" style="26" customWidth="1"/>
    <col min="9215" max="9215" width="33.42578125" style="26" customWidth="1"/>
    <col min="9216" max="9216" width="71.28515625" style="26" customWidth="1"/>
    <col min="9217" max="9219" width="17.42578125" style="26" customWidth="1"/>
    <col min="9220" max="9221" width="9.140625" style="26"/>
    <col min="9222" max="9222" width="11.140625" style="26" customWidth="1"/>
    <col min="9223" max="9224" width="11.28515625" style="26" bestFit="1" customWidth="1"/>
    <col min="9225" max="9469" width="9.140625" style="26"/>
    <col min="9470" max="9470" width="4.7109375" style="26" customWidth="1"/>
    <col min="9471" max="9471" width="33.42578125" style="26" customWidth="1"/>
    <col min="9472" max="9472" width="71.28515625" style="26" customWidth="1"/>
    <col min="9473" max="9475" width="17.42578125" style="26" customWidth="1"/>
    <col min="9476" max="9477" width="9.140625" style="26"/>
    <col min="9478" max="9478" width="11.140625" style="26" customWidth="1"/>
    <col min="9479" max="9480" width="11.28515625" style="26" bestFit="1" customWidth="1"/>
    <col min="9481" max="9725" width="9.140625" style="26"/>
    <col min="9726" max="9726" width="4.7109375" style="26" customWidth="1"/>
    <col min="9727" max="9727" width="33.42578125" style="26" customWidth="1"/>
    <col min="9728" max="9728" width="71.28515625" style="26" customWidth="1"/>
    <col min="9729" max="9731" width="17.42578125" style="26" customWidth="1"/>
    <col min="9732" max="9733" width="9.140625" style="26"/>
    <col min="9734" max="9734" width="11.140625" style="26" customWidth="1"/>
    <col min="9735" max="9736" width="11.28515625" style="26" bestFit="1" customWidth="1"/>
    <col min="9737" max="9981" width="9.140625" style="26"/>
    <col min="9982" max="9982" width="4.7109375" style="26" customWidth="1"/>
    <col min="9983" max="9983" width="33.42578125" style="26" customWidth="1"/>
    <col min="9984" max="9984" width="71.28515625" style="26" customWidth="1"/>
    <col min="9985" max="9987" width="17.42578125" style="26" customWidth="1"/>
    <col min="9988" max="9989" width="9.140625" style="26"/>
    <col min="9990" max="9990" width="11.140625" style="26" customWidth="1"/>
    <col min="9991" max="9992" width="11.28515625" style="26" bestFit="1" customWidth="1"/>
    <col min="9993" max="10237" width="9.140625" style="26"/>
    <col min="10238" max="10238" width="4.7109375" style="26" customWidth="1"/>
    <col min="10239" max="10239" width="33.42578125" style="26" customWidth="1"/>
    <col min="10240" max="10240" width="71.28515625" style="26" customWidth="1"/>
    <col min="10241" max="10243" width="17.42578125" style="26" customWidth="1"/>
    <col min="10244" max="10245" width="9.140625" style="26"/>
    <col min="10246" max="10246" width="11.140625" style="26" customWidth="1"/>
    <col min="10247" max="10248" width="11.28515625" style="26" bestFit="1" customWidth="1"/>
    <col min="10249" max="10493" width="9.140625" style="26"/>
    <col min="10494" max="10494" width="4.7109375" style="26" customWidth="1"/>
    <col min="10495" max="10495" width="33.42578125" style="26" customWidth="1"/>
    <col min="10496" max="10496" width="71.28515625" style="26" customWidth="1"/>
    <col min="10497" max="10499" width="17.42578125" style="26" customWidth="1"/>
    <col min="10500" max="10501" width="9.140625" style="26"/>
    <col min="10502" max="10502" width="11.140625" style="26" customWidth="1"/>
    <col min="10503" max="10504" width="11.28515625" style="26" bestFit="1" customWidth="1"/>
    <col min="10505" max="10749" width="9.140625" style="26"/>
    <col min="10750" max="10750" width="4.7109375" style="26" customWidth="1"/>
    <col min="10751" max="10751" width="33.42578125" style="26" customWidth="1"/>
    <col min="10752" max="10752" width="71.28515625" style="26" customWidth="1"/>
    <col min="10753" max="10755" width="17.42578125" style="26" customWidth="1"/>
    <col min="10756" max="10757" width="9.140625" style="26"/>
    <col min="10758" max="10758" width="11.140625" style="26" customWidth="1"/>
    <col min="10759" max="10760" width="11.28515625" style="26" bestFit="1" customWidth="1"/>
    <col min="10761" max="11005" width="9.140625" style="26"/>
    <col min="11006" max="11006" width="4.7109375" style="26" customWidth="1"/>
    <col min="11007" max="11007" width="33.42578125" style="26" customWidth="1"/>
    <col min="11008" max="11008" width="71.28515625" style="26" customWidth="1"/>
    <col min="11009" max="11011" width="17.42578125" style="26" customWidth="1"/>
    <col min="11012" max="11013" width="9.140625" style="26"/>
    <col min="11014" max="11014" width="11.140625" style="26" customWidth="1"/>
    <col min="11015" max="11016" width="11.28515625" style="26" bestFit="1" customWidth="1"/>
    <col min="11017" max="11261" width="9.140625" style="26"/>
    <col min="11262" max="11262" width="4.7109375" style="26" customWidth="1"/>
    <col min="11263" max="11263" width="33.42578125" style="26" customWidth="1"/>
    <col min="11264" max="11264" width="71.28515625" style="26" customWidth="1"/>
    <col min="11265" max="11267" width="17.42578125" style="26" customWidth="1"/>
    <col min="11268" max="11269" width="9.140625" style="26"/>
    <col min="11270" max="11270" width="11.140625" style="26" customWidth="1"/>
    <col min="11271" max="11272" width="11.28515625" style="26" bestFit="1" customWidth="1"/>
    <col min="11273" max="11517" width="9.140625" style="26"/>
    <col min="11518" max="11518" width="4.7109375" style="26" customWidth="1"/>
    <col min="11519" max="11519" width="33.42578125" style="26" customWidth="1"/>
    <col min="11520" max="11520" width="71.28515625" style="26" customWidth="1"/>
    <col min="11521" max="11523" width="17.42578125" style="26" customWidth="1"/>
    <col min="11524" max="11525" width="9.140625" style="26"/>
    <col min="11526" max="11526" width="11.140625" style="26" customWidth="1"/>
    <col min="11527" max="11528" width="11.28515625" style="26" bestFit="1" customWidth="1"/>
    <col min="11529" max="11773" width="9.140625" style="26"/>
    <col min="11774" max="11774" width="4.7109375" style="26" customWidth="1"/>
    <col min="11775" max="11775" width="33.42578125" style="26" customWidth="1"/>
    <col min="11776" max="11776" width="71.28515625" style="26" customWidth="1"/>
    <col min="11777" max="11779" width="17.42578125" style="26" customWidth="1"/>
    <col min="11780" max="11781" width="9.140625" style="26"/>
    <col min="11782" max="11782" width="11.140625" style="26" customWidth="1"/>
    <col min="11783" max="11784" width="11.28515625" style="26" bestFit="1" customWidth="1"/>
    <col min="11785" max="12029" width="9.140625" style="26"/>
    <col min="12030" max="12030" width="4.7109375" style="26" customWidth="1"/>
    <col min="12031" max="12031" width="33.42578125" style="26" customWidth="1"/>
    <col min="12032" max="12032" width="71.28515625" style="26" customWidth="1"/>
    <col min="12033" max="12035" width="17.42578125" style="26" customWidth="1"/>
    <col min="12036" max="12037" width="9.140625" style="26"/>
    <col min="12038" max="12038" width="11.140625" style="26" customWidth="1"/>
    <col min="12039" max="12040" width="11.28515625" style="26" bestFit="1" customWidth="1"/>
    <col min="12041" max="12285" width="9.140625" style="26"/>
    <col min="12286" max="12286" width="4.7109375" style="26" customWidth="1"/>
    <col min="12287" max="12287" width="33.42578125" style="26" customWidth="1"/>
    <col min="12288" max="12288" width="71.28515625" style="26" customWidth="1"/>
    <col min="12289" max="12291" width="17.42578125" style="26" customWidth="1"/>
    <col min="12292" max="12293" width="9.140625" style="26"/>
    <col min="12294" max="12294" width="11.140625" style="26" customWidth="1"/>
    <col min="12295" max="12296" width="11.28515625" style="26" bestFit="1" customWidth="1"/>
    <col min="12297" max="12541" width="9.140625" style="26"/>
    <col min="12542" max="12542" width="4.7109375" style="26" customWidth="1"/>
    <col min="12543" max="12543" width="33.42578125" style="26" customWidth="1"/>
    <col min="12544" max="12544" width="71.28515625" style="26" customWidth="1"/>
    <col min="12545" max="12547" width="17.42578125" style="26" customWidth="1"/>
    <col min="12548" max="12549" width="9.140625" style="26"/>
    <col min="12550" max="12550" width="11.140625" style="26" customWidth="1"/>
    <col min="12551" max="12552" width="11.28515625" style="26" bestFit="1" customWidth="1"/>
    <col min="12553" max="12797" width="9.140625" style="26"/>
    <col min="12798" max="12798" width="4.7109375" style="26" customWidth="1"/>
    <col min="12799" max="12799" width="33.42578125" style="26" customWidth="1"/>
    <col min="12800" max="12800" width="71.28515625" style="26" customWidth="1"/>
    <col min="12801" max="12803" width="17.42578125" style="26" customWidth="1"/>
    <col min="12804" max="12805" width="9.140625" style="26"/>
    <col min="12806" max="12806" width="11.140625" style="26" customWidth="1"/>
    <col min="12807" max="12808" width="11.28515625" style="26" bestFit="1" customWidth="1"/>
    <col min="12809" max="13053" width="9.140625" style="26"/>
    <col min="13054" max="13054" width="4.7109375" style="26" customWidth="1"/>
    <col min="13055" max="13055" width="33.42578125" style="26" customWidth="1"/>
    <col min="13056" max="13056" width="71.28515625" style="26" customWidth="1"/>
    <col min="13057" max="13059" width="17.42578125" style="26" customWidth="1"/>
    <col min="13060" max="13061" width="9.140625" style="26"/>
    <col min="13062" max="13062" width="11.140625" style="26" customWidth="1"/>
    <col min="13063" max="13064" width="11.28515625" style="26" bestFit="1" customWidth="1"/>
    <col min="13065" max="13309" width="9.140625" style="26"/>
    <col min="13310" max="13310" width="4.7109375" style="26" customWidth="1"/>
    <col min="13311" max="13311" width="33.42578125" style="26" customWidth="1"/>
    <col min="13312" max="13312" width="71.28515625" style="26" customWidth="1"/>
    <col min="13313" max="13315" width="17.42578125" style="26" customWidth="1"/>
    <col min="13316" max="13317" width="9.140625" style="26"/>
    <col min="13318" max="13318" width="11.140625" style="26" customWidth="1"/>
    <col min="13319" max="13320" width="11.28515625" style="26" bestFit="1" customWidth="1"/>
    <col min="13321" max="13565" width="9.140625" style="26"/>
    <col min="13566" max="13566" width="4.7109375" style="26" customWidth="1"/>
    <col min="13567" max="13567" width="33.42578125" style="26" customWidth="1"/>
    <col min="13568" max="13568" width="71.28515625" style="26" customWidth="1"/>
    <col min="13569" max="13571" width="17.42578125" style="26" customWidth="1"/>
    <col min="13572" max="13573" width="9.140625" style="26"/>
    <col min="13574" max="13574" width="11.140625" style="26" customWidth="1"/>
    <col min="13575" max="13576" width="11.28515625" style="26" bestFit="1" customWidth="1"/>
    <col min="13577" max="13821" width="9.140625" style="26"/>
    <col min="13822" max="13822" width="4.7109375" style="26" customWidth="1"/>
    <col min="13823" max="13823" width="33.42578125" style="26" customWidth="1"/>
    <col min="13824" max="13824" width="71.28515625" style="26" customWidth="1"/>
    <col min="13825" max="13827" width="17.42578125" style="26" customWidth="1"/>
    <col min="13828" max="13829" width="9.140625" style="26"/>
    <col min="13830" max="13830" width="11.140625" style="26" customWidth="1"/>
    <col min="13831" max="13832" width="11.28515625" style="26" bestFit="1" customWidth="1"/>
    <col min="13833" max="14077" width="9.140625" style="26"/>
    <col min="14078" max="14078" width="4.7109375" style="26" customWidth="1"/>
    <col min="14079" max="14079" width="33.42578125" style="26" customWidth="1"/>
    <col min="14080" max="14080" width="71.28515625" style="26" customWidth="1"/>
    <col min="14081" max="14083" width="17.42578125" style="26" customWidth="1"/>
    <col min="14084" max="14085" width="9.140625" style="26"/>
    <col min="14086" max="14086" width="11.140625" style="26" customWidth="1"/>
    <col min="14087" max="14088" width="11.28515625" style="26" bestFit="1" customWidth="1"/>
    <col min="14089" max="14333" width="9.140625" style="26"/>
    <col min="14334" max="14334" width="4.7109375" style="26" customWidth="1"/>
    <col min="14335" max="14335" width="33.42578125" style="26" customWidth="1"/>
    <col min="14336" max="14336" width="71.28515625" style="26" customWidth="1"/>
    <col min="14337" max="14339" width="17.42578125" style="26" customWidth="1"/>
    <col min="14340" max="14341" width="9.140625" style="26"/>
    <col min="14342" max="14342" width="11.140625" style="26" customWidth="1"/>
    <col min="14343" max="14344" width="11.28515625" style="26" bestFit="1" customWidth="1"/>
    <col min="14345" max="14589" width="9.140625" style="26"/>
    <col min="14590" max="14590" width="4.7109375" style="26" customWidth="1"/>
    <col min="14591" max="14591" width="33.42578125" style="26" customWidth="1"/>
    <col min="14592" max="14592" width="71.28515625" style="26" customWidth="1"/>
    <col min="14593" max="14595" width="17.42578125" style="26" customWidth="1"/>
    <col min="14596" max="14597" width="9.140625" style="26"/>
    <col min="14598" max="14598" width="11.140625" style="26" customWidth="1"/>
    <col min="14599" max="14600" width="11.28515625" style="26" bestFit="1" customWidth="1"/>
    <col min="14601" max="14845" width="9.140625" style="26"/>
    <col min="14846" max="14846" width="4.7109375" style="26" customWidth="1"/>
    <col min="14847" max="14847" width="33.42578125" style="26" customWidth="1"/>
    <col min="14848" max="14848" width="71.28515625" style="26" customWidth="1"/>
    <col min="14849" max="14851" width="17.42578125" style="26" customWidth="1"/>
    <col min="14852" max="14853" width="9.140625" style="26"/>
    <col min="14854" max="14854" width="11.140625" style="26" customWidth="1"/>
    <col min="14855" max="14856" width="11.28515625" style="26" bestFit="1" customWidth="1"/>
    <col min="14857" max="15101" width="9.140625" style="26"/>
    <col min="15102" max="15102" width="4.7109375" style="26" customWidth="1"/>
    <col min="15103" max="15103" width="33.42578125" style="26" customWidth="1"/>
    <col min="15104" max="15104" width="71.28515625" style="26" customWidth="1"/>
    <col min="15105" max="15107" width="17.42578125" style="26" customWidth="1"/>
    <col min="15108" max="15109" width="9.140625" style="26"/>
    <col min="15110" max="15110" width="11.140625" style="26" customWidth="1"/>
    <col min="15111" max="15112" width="11.28515625" style="26" bestFit="1" customWidth="1"/>
    <col min="15113" max="15357" width="9.140625" style="26"/>
    <col min="15358" max="15358" width="4.7109375" style="26" customWidth="1"/>
    <col min="15359" max="15359" width="33.42578125" style="26" customWidth="1"/>
    <col min="15360" max="15360" width="71.28515625" style="26" customWidth="1"/>
    <col min="15361" max="15363" width="17.42578125" style="26" customWidth="1"/>
    <col min="15364" max="15365" width="9.140625" style="26"/>
    <col min="15366" max="15366" width="11.140625" style="26" customWidth="1"/>
    <col min="15367" max="15368" width="11.28515625" style="26" bestFit="1" customWidth="1"/>
    <col min="15369" max="15613" width="9.140625" style="26"/>
    <col min="15614" max="15614" width="4.7109375" style="26" customWidth="1"/>
    <col min="15615" max="15615" width="33.42578125" style="26" customWidth="1"/>
    <col min="15616" max="15616" width="71.28515625" style="26" customWidth="1"/>
    <col min="15617" max="15619" width="17.42578125" style="26" customWidth="1"/>
    <col min="15620" max="15621" width="9.140625" style="26"/>
    <col min="15622" max="15622" width="11.140625" style="26" customWidth="1"/>
    <col min="15623" max="15624" width="11.28515625" style="26" bestFit="1" customWidth="1"/>
    <col min="15625" max="15869" width="9.140625" style="26"/>
    <col min="15870" max="15870" width="4.7109375" style="26" customWidth="1"/>
    <col min="15871" max="15871" width="33.42578125" style="26" customWidth="1"/>
    <col min="15872" max="15872" width="71.28515625" style="26" customWidth="1"/>
    <col min="15873" max="15875" width="17.42578125" style="26" customWidth="1"/>
    <col min="15876" max="15877" width="9.140625" style="26"/>
    <col min="15878" max="15878" width="11.140625" style="26" customWidth="1"/>
    <col min="15879" max="15880" width="11.28515625" style="26" bestFit="1" customWidth="1"/>
    <col min="15881" max="16125" width="9.140625" style="26"/>
    <col min="16126" max="16126" width="4.7109375" style="26" customWidth="1"/>
    <col min="16127" max="16127" width="33.42578125" style="26" customWidth="1"/>
    <col min="16128" max="16128" width="71.28515625" style="26" customWidth="1"/>
    <col min="16129" max="16131" width="17.42578125" style="26" customWidth="1"/>
    <col min="16132" max="16133" width="9.140625" style="26"/>
    <col min="16134" max="16134" width="11.140625" style="26" customWidth="1"/>
    <col min="16135" max="16136" width="11.28515625" style="26" bestFit="1" customWidth="1"/>
    <col min="16137" max="16384" width="9.140625" style="26"/>
  </cols>
  <sheetData>
    <row r="1" spans="1:8" ht="23.25" customHeight="1">
      <c r="A1" s="54"/>
      <c r="B1" s="54"/>
      <c r="C1" s="286" t="s">
        <v>126</v>
      </c>
      <c r="D1" s="140"/>
      <c r="E1" s="334"/>
      <c r="F1" s="334"/>
    </row>
    <row r="2" spans="1:8" ht="59.25" customHeight="1">
      <c r="A2" s="54"/>
      <c r="B2" s="54"/>
      <c r="C2" s="286"/>
      <c r="D2"/>
      <c r="E2" s="334"/>
      <c r="F2" s="334"/>
    </row>
    <row r="3" spans="1:8" ht="17.25">
      <c r="A3" s="54"/>
      <c r="B3" s="54"/>
      <c r="C3" s="286"/>
      <c r="D3"/>
    </row>
    <row r="4" spans="1:8" ht="17.25">
      <c r="A4" s="345" t="s">
        <v>97</v>
      </c>
      <c r="B4" s="345"/>
      <c r="C4" s="345"/>
      <c r="D4"/>
    </row>
    <row r="5" spans="1:8" ht="51.75" customHeight="1">
      <c r="A5" s="343" t="s">
        <v>166</v>
      </c>
      <c r="B5" s="344"/>
      <c r="C5" s="344"/>
      <c r="D5" s="93"/>
      <c r="E5" s="93"/>
      <c r="F5" s="93"/>
      <c r="G5" s="44"/>
      <c r="H5" s="44"/>
    </row>
    <row r="6" spans="1:8" ht="25.5" customHeight="1">
      <c r="A6" s="94"/>
      <c r="B6" s="94"/>
      <c r="C6" s="94"/>
      <c r="D6" s="93"/>
      <c r="E6" s="93"/>
      <c r="F6" s="93"/>
      <c r="G6" s="44"/>
      <c r="H6" s="44"/>
    </row>
    <row r="7" spans="1:8" ht="17.25">
      <c r="A7" s="346" t="s">
        <v>49</v>
      </c>
      <c r="B7" s="346"/>
      <c r="C7" s="346"/>
      <c r="D7"/>
    </row>
    <row r="8" spans="1:8" ht="36.75" customHeight="1">
      <c r="A8" s="349" t="s">
        <v>165</v>
      </c>
      <c r="B8" s="350"/>
      <c r="C8" s="351"/>
      <c r="D8"/>
    </row>
    <row r="9" spans="1:8" ht="24.75" customHeight="1">
      <c r="A9" s="55"/>
      <c r="B9" s="55"/>
      <c r="C9" s="54"/>
      <c r="D9"/>
    </row>
    <row r="10" spans="1:8" ht="17.25" customHeight="1">
      <c r="A10" s="56"/>
      <c r="B10" s="56"/>
      <c r="C10" s="57"/>
      <c r="D10"/>
    </row>
    <row r="11" spans="1:8" ht="19.5" customHeight="1">
      <c r="A11" s="58" t="s">
        <v>0</v>
      </c>
      <c r="B11" s="59" t="s">
        <v>1</v>
      </c>
      <c r="C11" s="57"/>
      <c r="D11"/>
    </row>
    <row r="12" spans="1:8" ht="34.5">
      <c r="A12" s="60">
        <v>1067</v>
      </c>
      <c r="B12" s="69" t="s">
        <v>53</v>
      </c>
      <c r="C12" s="61"/>
      <c r="D12"/>
    </row>
    <row r="13" spans="1:8" ht="35.25" customHeight="1">
      <c r="A13" s="54"/>
      <c r="B13" s="54"/>
      <c r="C13" s="54"/>
      <c r="D13"/>
    </row>
    <row r="14" spans="1:8" ht="29.25" customHeight="1">
      <c r="A14" s="347" t="s">
        <v>48</v>
      </c>
      <c r="B14" s="348"/>
      <c r="C14" s="348"/>
      <c r="D14"/>
    </row>
    <row r="15" spans="1:8" ht="21" customHeight="1">
      <c r="A15" s="54"/>
      <c r="B15" s="54"/>
      <c r="C15" s="54"/>
      <c r="D15"/>
    </row>
    <row r="16" spans="1:8" ht="86.25" customHeight="1">
      <c r="A16" s="62" t="s">
        <v>35</v>
      </c>
      <c r="B16" s="63" t="s">
        <v>62</v>
      </c>
      <c r="C16" s="192" t="s">
        <v>160</v>
      </c>
      <c r="D16"/>
    </row>
    <row r="17" spans="1:4" ht="51" customHeight="1">
      <c r="A17" s="64" t="s">
        <v>25</v>
      </c>
      <c r="B17" s="60">
        <v>12001</v>
      </c>
      <c r="C17" s="65" t="s">
        <v>2</v>
      </c>
    </row>
    <row r="18" spans="1:4" ht="34.5">
      <c r="A18" s="66" t="s">
        <v>26</v>
      </c>
      <c r="B18" s="64" t="s">
        <v>178</v>
      </c>
      <c r="C18" s="338"/>
    </row>
    <row r="19" spans="1:4" ht="69">
      <c r="A19" s="64" t="s">
        <v>27</v>
      </c>
      <c r="B19" s="64" t="s">
        <v>72</v>
      </c>
      <c r="C19" s="339"/>
    </row>
    <row r="20" spans="1:4" ht="45" customHeight="1">
      <c r="A20" s="64" t="s">
        <v>28</v>
      </c>
      <c r="B20" s="67" t="s">
        <v>175</v>
      </c>
      <c r="C20" s="339"/>
    </row>
    <row r="21" spans="1:4" ht="51.75">
      <c r="A21" s="64" t="s">
        <v>52</v>
      </c>
      <c r="B21" s="182" t="s">
        <v>74</v>
      </c>
      <c r="C21" s="340"/>
    </row>
    <row r="22" spans="1:4" ht="17.25">
      <c r="A22" s="341" t="s">
        <v>29</v>
      </c>
      <c r="B22" s="342"/>
      <c r="C22" s="62"/>
    </row>
    <row r="23" spans="1:4" ht="39" customHeight="1">
      <c r="A23" s="332" t="s">
        <v>157</v>
      </c>
      <c r="B23" s="333"/>
      <c r="C23" s="200">
        <v>1</v>
      </c>
    </row>
    <row r="24" spans="1:4" ht="36" customHeight="1">
      <c r="A24" s="332" t="s">
        <v>170</v>
      </c>
      <c r="B24" s="333"/>
      <c r="C24" s="200">
        <v>1</v>
      </c>
    </row>
    <row r="25" spans="1:4" ht="36" customHeight="1">
      <c r="A25" s="327" t="s">
        <v>171</v>
      </c>
      <c r="B25" s="327"/>
      <c r="C25" s="198">
        <v>1</v>
      </c>
    </row>
    <row r="26" spans="1:4" ht="21.75" customHeight="1">
      <c r="A26" s="327" t="s">
        <v>172</v>
      </c>
      <c r="B26" s="327"/>
      <c r="C26" s="198">
        <v>1</v>
      </c>
    </row>
    <row r="27" spans="1:4" ht="55.5" customHeight="1">
      <c r="A27" s="327" t="s">
        <v>173</v>
      </c>
      <c r="B27" s="327"/>
      <c r="C27" s="198">
        <v>1</v>
      </c>
    </row>
    <row r="28" spans="1:4" ht="18" customHeight="1">
      <c r="A28" s="327" t="s">
        <v>108</v>
      </c>
      <c r="B28" s="327"/>
      <c r="C28" s="198">
        <v>2</v>
      </c>
    </row>
    <row r="29" spans="1:4" ht="42.75" customHeight="1">
      <c r="A29" s="327" t="s">
        <v>109</v>
      </c>
      <c r="B29" s="327"/>
      <c r="C29" s="198">
        <v>2</v>
      </c>
    </row>
    <row r="30" spans="1:4" ht="42.75" customHeight="1">
      <c r="A30" s="327" t="s">
        <v>156</v>
      </c>
      <c r="B30" s="327"/>
      <c r="C30" s="198">
        <v>2</v>
      </c>
    </row>
    <row r="31" spans="1:4" ht="24" customHeight="1">
      <c r="A31" s="328" t="s">
        <v>36</v>
      </c>
      <c r="B31" s="329"/>
      <c r="C31" s="68">
        <v>750000</v>
      </c>
    </row>
    <row r="32" spans="1:4" ht="18" customHeight="1">
      <c r="A32" s="56"/>
      <c r="B32" s="56"/>
      <c r="C32" s="54"/>
      <c r="D32"/>
    </row>
    <row r="33" spans="1:5" ht="86.25" customHeight="1">
      <c r="A33" s="62" t="s">
        <v>35</v>
      </c>
      <c r="B33" s="63" t="s">
        <v>62</v>
      </c>
      <c r="C33" s="192" t="s">
        <v>176</v>
      </c>
      <c r="D33"/>
    </row>
    <row r="34" spans="1:5" ht="51" customHeight="1">
      <c r="A34" s="64" t="s">
        <v>25</v>
      </c>
      <c r="B34" s="60" t="s">
        <v>70</v>
      </c>
      <c r="C34" s="65" t="s">
        <v>2</v>
      </c>
    </row>
    <row r="35" spans="1:5" ht="34.5">
      <c r="A35" s="66" t="s">
        <v>26</v>
      </c>
      <c r="B35" s="64" t="s">
        <v>71</v>
      </c>
      <c r="C35" s="338"/>
    </row>
    <row r="36" spans="1:5" ht="69">
      <c r="A36" s="64" t="s">
        <v>27</v>
      </c>
      <c r="B36" s="64" t="s">
        <v>72</v>
      </c>
      <c r="C36" s="339"/>
    </row>
    <row r="37" spans="1:5" ht="45" customHeight="1">
      <c r="A37" s="64" t="s">
        <v>28</v>
      </c>
      <c r="B37" s="67" t="s">
        <v>73</v>
      </c>
      <c r="C37" s="339"/>
    </row>
    <row r="38" spans="1:5" ht="51.75">
      <c r="A38" s="64" t="s">
        <v>52</v>
      </c>
      <c r="B38" s="182" t="s">
        <v>74</v>
      </c>
      <c r="C38" s="340"/>
    </row>
    <row r="39" spans="1:5" ht="17.25">
      <c r="A39" s="341" t="s">
        <v>29</v>
      </c>
      <c r="B39" s="342"/>
      <c r="C39" s="62"/>
    </row>
    <row r="40" spans="1:5" ht="39" customHeight="1">
      <c r="A40" s="352" t="s">
        <v>75</v>
      </c>
      <c r="B40" s="352"/>
      <c r="C40" s="373">
        <v>-1</v>
      </c>
    </row>
    <row r="41" spans="1:5" ht="54.75" customHeight="1">
      <c r="A41" s="352" t="s">
        <v>76</v>
      </c>
      <c r="B41" s="352"/>
      <c r="C41" s="373">
        <v>-1</v>
      </c>
    </row>
    <row r="42" spans="1:5" ht="68.25" customHeight="1">
      <c r="A42" s="352" t="s">
        <v>77</v>
      </c>
      <c r="B42" s="352"/>
      <c r="C42" s="373">
        <v>-4</v>
      </c>
    </row>
    <row r="43" spans="1:5" ht="44.25" customHeight="1">
      <c r="A43" s="332" t="s">
        <v>180</v>
      </c>
      <c r="B43" s="333"/>
      <c r="C43" s="200">
        <v>-1</v>
      </c>
    </row>
    <row r="44" spans="1:5" ht="36" customHeight="1">
      <c r="A44" s="352" t="s">
        <v>78</v>
      </c>
      <c r="B44" s="352"/>
      <c r="C44" s="373">
        <v>-1</v>
      </c>
    </row>
    <row r="45" spans="1:5" ht="24" customHeight="1">
      <c r="A45" s="328" t="s">
        <v>36</v>
      </c>
      <c r="B45" s="329"/>
      <c r="C45" s="68">
        <v>-1000000</v>
      </c>
    </row>
    <row r="46" spans="1:5" ht="39" customHeight="1">
      <c r="A46" s="56"/>
      <c r="B46" s="56"/>
      <c r="C46" s="54"/>
    </row>
    <row r="48" spans="1:5" s="1" customFormat="1" ht="65.25" customHeight="1">
      <c r="A48" s="287" t="s">
        <v>177</v>
      </c>
      <c r="B48" s="287"/>
      <c r="C48" s="287"/>
      <c r="E48" s="187"/>
    </row>
    <row r="49" spans="1:5" s="1" customFormat="1" ht="18" customHeight="1">
      <c r="B49" s="5"/>
      <c r="C49" s="5"/>
      <c r="D49" s="5"/>
      <c r="E49" s="5"/>
    </row>
    <row r="50" spans="1:5" ht="17.25">
      <c r="A50" s="335" t="s">
        <v>153</v>
      </c>
      <c r="B50" s="335"/>
      <c r="C50" s="335"/>
    </row>
    <row r="51" spans="1:5" s="1" customFormat="1" ht="29.25" customHeight="1">
      <c r="A51" s="171" t="s">
        <v>165</v>
      </c>
      <c r="B51" s="172"/>
      <c r="C51" s="173"/>
    </row>
    <row r="52" spans="1:5" s="1" customFormat="1" ht="24" customHeight="1">
      <c r="A52" s="174"/>
      <c r="B52" s="174"/>
      <c r="C52" s="5"/>
    </row>
    <row r="53" spans="1:5" s="1" customFormat="1" ht="24.75" customHeight="1">
      <c r="A53" s="175" t="s">
        <v>154</v>
      </c>
      <c r="B53" s="176" t="s">
        <v>155</v>
      </c>
      <c r="C53" s="178"/>
    </row>
    <row r="54" spans="1:5" s="1" customFormat="1" ht="17.25" customHeight="1">
      <c r="A54" s="24">
        <v>1139</v>
      </c>
      <c r="B54" s="179" t="s">
        <v>150</v>
      </c>
      <c r="C54" s="181"/>
    </row>
    <row r="55" spans="1:5" s="1" customFormat="1" ht="17.25" customHeight="1">
      <c r="A55" s="26"/>
      <c r="B55" s="26"/>
      <c r="C55" s="26"/>
      <c r="D55" s="177"/>
    </row>
    <row r="56" spans="1:5" ht="21" customHeight="1">
      <c r="A56" s="336" t="s">
        <v>48</v>
      </c>
      <c r="B56" s="337"/>
      <c r="C56" s="337"/>
      <c r="D56"/>
    </row>
    <row r="57" spans="1:5" s="1" customFormat="1" ht="17.25" customHeight="1">
      <c r="A57" s="24"/>
      <c r="B57" s="179"/>
      <c r="C57" s="181"/>
      <c r="D57" s="177"/>
    </row>
    <row r="58" spans="1:5" s="1" customFormat="1" ht="17.25" customHeight="1">
      <c r="A58" s="26"/>
      <c r="B58" s="26"/>
      <c r="C58" s="26"/>
      <c r="D58" s="180"/>
    </row>
    <row r="59" spans="1:5" ht="72.75" customHeight="1">
      <c r="A59" s="164" t="s">
        <v>35</v>
      </c>
      <c r="B59" s="35" t="s">
        <v>147</v>
      </c>
      <c r="C59" s="191" t="s">
        <v>148</v>
      </c>
    </row>
    <row r="60" spans="1:5" ht="41.25" customHeight="1">
      <c r="A60" s="4" t="s">
        <v>25</v>
      </c>
      <c r="B60" s="33" t="s">
        <v>149</v>
      </c>
      <c r="C60" s="165" t="s">
        <v>2</v>
      </c>
    </row>
    <row r="61" spans="1:5" s="1" customFormat="1" ht="42.75" customHeight="1">
      <c r="A61" s="4" t="s">
        <v>26</v>
      </c>
      <c r="B61" s="110" t="s">
        <v>150</v>
      </c>
      <c r="C61" s="166"/>
    </row>
    <row r="62" spans="1:5" s="1" customFormat="1" ht="69">
      <c r="A62" s="4" t="s">
        <v>27</v>
      </c>
      <c r="B62" s="110" t="s">
        <v>151</v>
      </c>
      <c r="C62" s="166"/>
    </row>
    <row r="63" spans="1:5" s="1" customFormat="1" ht="39" customHeight="1">
      <c r="A63" s="4" t="s">
        <v>28</v>
      </c>
      <c r="B63" s="167" t="s">
        <v>152</v>
      </c>
      <c r="C63" s="166"/>
    </row>
    <row r="64" spans="1:5" s="1" customFormat="1" ht="36" customHeight="1">
      <c r="A64" s="4" t="s">
        <v>52</v>
      </c>
      <c r="B64" s="167" t="s">
        <v>136</v>
      </c>
      <c r="C64" s="166"/>
    </row>
    <row r="65" spans="1:6" s="1" customFormat="1" ht="24" customHeight="1">
      <c r="A65" s="330" t="s">
        <v>29</v>
      </c>
      <c r="B65" s="331"/>
      <c r="C65" s="168"/>
    </row>
    <row r="66" spans="1:6" s="1" customFormat="1" ht="17.25">
      <c r="A66" s="325" t="s">
        <v>36</v>
      </c>
      <c r="B66" s="326"/>
      <c r="C66" s="169">
        <v>1000000</v>
      </c>
    </row>
    <row r="67" spans="1:6" s="1" customFormat="1" ht="23.25" customHeight="1">
      <c r="A67" s="26"/>
      <c r="B67" s="26"/>
      <c r="C67" s="26"/>
    </row>
    <row r="68" spans="1:6" ht="72.75" customHeight="1">
      <c r="A68" s="164" t="s">
        <v>35</v>
      </c>
      <c r="B68" s="35" t="s">
        <v>147</v>
      </c>
      <c r="C68" s="192" t="s">
        <v>176</v>
      </c>
    </row>
    <row r="69" spans="1:6" ht="41.25" customHeight="1">
      <c r="A69" s="4" t="s">
        <v>25</v>
      </c>
      <c r="B69" s="33" t="s">
        <v>149</v>
      </c>
      <c r="C69" s="165" t="s">
        <v>2</v>
      </c>
    </row>
    <row r="70" spans="1:6" s="1" customFormat="1" ht="42.75" customHeight="1">
      <c r="A70" s="4" t="s">
        <v>26</v>
      </c>
      <c r="B70" s="110" t="s">
        <v>150</v>
      </c>
      <c r="C70" s="166"/>
    </row>
    <row r="71" spans="1:6" s="1" customFormat="1" ht="69">
      <c r="A71" s="4" t="s">
        <v>27</v>
      </c>
      <c r="B71" s="110" t="s">
        <v>151</v>
      </c>
      <c r="C71" s="166"/>
    </row>
    <row r="72" spans="1:6" s="1" customFormat="1" ht="39" customHeight="1">
      <c r="A72" s="4" t="s">
        <v>28</v>
      </c>
      <c r="B72" s="167" t="s">
        <v>152</v>
      </c>
      <c r="C72" s="166"/>
    </row>
    <row r="73" spans="1:6" s="1" customFormat="1" ht="36" customHeight="1">
      <c r="A73" s="4" t="s">
        <v>52</v>
      </c>
      <c r="B73" s="167" t="s">
        <v>136</v>
      </c>
      <c r="C73" s="166"/>
    </row>
    <row r="74" spans="1:6" s="1" customFormat="1" ht="24" customHeight="1">
      <c r="A74" s="330" t="s">
        <v>29</v>
      </c>
      <c r="B74" s="331"/>
      <c r="C74" s="168"/>
    </row>
    <row r="75" spans="1:6" s="1" customFormat="1" ht="17.25">
      <c r="A75" s="325" t="s">
        <v>36</v>
      </c>
      <c r="B75" s="326"/>
      <c r="C75" s="169">
        <v>-750000</v>
      </c>
    </row>
    <row r="76" spans="1:6" s="1" customFormat="1" ht="19.5" customHeight="1">
      <c r="A76" s="26"/>
      <c r="B76" s="26"/>
      <c r="C76" s="26"/>
      <c r="F76" s="170"/>
    </row>
  </sheetData>
  <mergeCells count="33">
    <mergeCell ref="C18:C21"/>
    <mergeCell ref="A40:B40"/>
    <mergeCell ref="A41:B41"/>
    <mergeCell ref="A42:B42"/>
    <mergeCell ref="A44:B44"/>
    <mergeCell ref="A22:B22"/>
    <mergeCell ref="A24:B24"/>
    <mergeCell ref="A25:B25"/>
    <mergeCell ref="A26:B26"/>
    <mergeCell ref="A27:B27"/>
    <mergeCell ref="E1:F2"/>
    <mergeCell ref="A66:B66"/>
    <mergeCell ref="A50:C50"/>
    <mergeCell ref="A45:B45"/>
    <mergeCell ref="A48:C48"/>
    <mergeCell ref="A56:C56"/>
    <mergeCell ref="A65:B65"/>
    <mergeCell ref="C35:C38"/>
    <mergeCell ref="A39:B39"/>
    <mergeCell ref="A5:C5"/>
    <mergeCell ref="C1:C3"/>
    <mergeCell ref="A4:C4"/>
    <mergeCell ref="A7:C7"/>
    <mergeCell ref="A14:C14"/>
    <mergeCell ref="A8:C8"/>
    <mergeCell ref="A23:B23"/>
    <mergeCell ref="A75:B75"/>
    <mergeCell ref="A28:B28"/>
    <mergeCell ref="A29:B29"/>
    <mergeCell ref="A30:B30"/>
    <mergeCell ref="A31:B31"/>
    <mergeCell ref="A74:B74"/>
    <mergeCell ref="A43:B43"/>
  </mergeCells>
  <pageMargins left="0.7" right="0.7" top="0.75" bottom="0.75" header="0.3" footer="0.3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7"/>
  <sheetViews>
    <sheetView workbookViewId="0">
      <selection activeCell="B11" sqref="B11:D11"/>
    </sheetView>
  </sheetViews>
  <sheetFormatPr defaultColWidth="8.85546875" defaultRowHeight="12.75"/>
  <cols>
    <col min="1" max="1" width="18.28515625" style="47" customWidth="1"/>
    <col min="2" max="2" width="24.5703125" style="47" customWidth="1"/>
    <col min="3" max="3" width="13.7109375" style="47" customWidth="1"/>
    <col min="4" max="4" width="14.140625" style="47" customWidth="1"/>
    <col min="5" max="5" width="15.85546875" style="47" customWidth="1"/>
    <col min="6" max="6" width="12.85546875" style="47" customWidth="1"/>
    <col min="7" max="7" width="20" style="47" customWidth="1"/>
    <col min="8" max="8" width="16.42578125" style="47" customWidth="1"/>
    <col min="9" max="9" width="26.7109375" style="47" customWidth="1"/>
    <col min="10" max="10" width="8.85546875" style="47"/>
    <col min="11" max="11" width="10.7109375" style="47" bestFit="1" customWidth="1"/>
    <col min="12" max="12" width="9.140625" style="47" bestFit="1" customWidth="1"/>
    <col min="13" max="13" width="15" style="47" bestFit="1" customWidth="1"/>
    <col min="14" max="14" width="8.85546875" style="47"/>
    <col min="15" max="15" width="12.7109375" style="47" bestFit="1" customWidth="1"/>
    <col min="16" max="16384" width="8.85546875" style="47"/>
  </cols>
  <sheetData>
    <row r="1" spans="1:11" s="19" customFormat="1" ht="17.25">
      <c r="A1" s="75"/>
      <c r="B1" s="77"/>
      <c r="C1" s="79"/>
      <c r="D1" s="79"/>
      <c r="E1" s="76"/>
      <c r="F1" s="76"/>
      <c r="G1" s="366" t="s">
        <v>127</v>
      </c>
      <c r="H1" s="366"/>
      <c r="I1" s="366"/>
    </row>
    <row r="2" spans="1:11" s="19" customFormat="1" ht="17.25">
      <c r="A2" s="75"/>
      <c r="B2" s="77"/>
      <c r="C2" s="366"/>
      <c r="D2" s="366"/>
      <c r="E2" s="366"/>
      <c r="F2" s="76"/>
      <c r="G2" s="366" t="s">
        <v>61</v>
      </c>
      <c r="H2" s="366"/>
      <c r="I2" s="366"/>
    </row>
    <row r="3" spans="1:11" s="19" customFormat="1" ht="17.25">
      <c r="A3" s="75"/>
      <c r="B3" s="77"/>
      <c r="C3" s="51"/>
      <c r="D3" s="366"/>
      <c r="E3" s="366"/>
      <c r="F3" s="76" t="s">
        <v>79</v>
      </c>
      <c r="G3" s="366" t="s">
        <v>80</v>
      </c>
      <c r="H3" s="366"/>
      <c r="I3" s="366"/>
    </row>
    <row r="4" spans="1:11" s="43" customFormat="1" ht="15">
      <c r="A4" s="80"/>
      <c r="B4" s="80"/>
      <c r="C4" s="80"/>
      <c r="D4" s="80"/>
      <c r="E4" s="80"/>
      <c r="F4" s="80"/>
      <c r="G4" s="80"/>
      <c r="H4" s="80"/>
      <c r="I4" s="80"/>
    </row>
    <row r="5" spans="1:11" s="44" customFormat="1" ht="51" customHeight="1">
      <c r="A5" s="343" t="s">
        <v>163</v>
      </c>
      <c r="B5" s="344"/>
      <c r="C5" s="344"/>
      <c r="D5" s="344"/>
      <c r="E5" s="344"/>
      <c r="F5" s="344"/>
      <c r="G5" s="344"/>
      <c r="H5" s="344"/>
      <c r="I5" s="344"/>
    </row>
    <row r="6" spans="1:11" s="44" customFormat="1" ht="35.25" customHeight="1">
      <c r="A6" s="367" t="s">
        <v>60</v>
      </c>
      <c r="B6" s="367"/>
      <c r="C6" s="367"/>
      <c r="D6" s="367"/>
      <c r="E6" s="367"/>
      <c r="F6" s="367"/>
      <c r="G6" s="367"/>
      <c r="H6" s="367"/>
      <c r="I6" s="367"/>
    </row>
    <row r="7" spans="1:11" s="45" customFormat="1" ht="17.25">
      <c r="A7" s="368"/>
      <c r="B7" s="368"/>
      <c r="C7" s="368"/>
      <c r="D7" s="368"/>
      <c r="E7" s="368"/>
      <c r="F7" s="368"/>
      <c r="G7" s="368"/>
      <c r="H7" s="368"/>
      <c r="I7" s="368"/>
      <c r="J7" s="81"/>
    </row>
    <row r="8" spans="1:11" s="45" customFormat="1" ht="17.25">
      <c r="A8" s="82"/>
      <c r="B8" s="82"/>
      <c r="C8" s="82"/>
      <c r="D8" s="81"/>
      <c r="E8" s="81"/>
      <c r="F8" s="81"/>
      <c r="G8" s="81"/>
      <c r="H8" s="369"/>
      <c r="I8" s="369"/>
      <c r="J8" s="83"/>
    </row>
    <row r="9" spans="1:11" s="45" customFormat="1" ht="55.5" customHeight="1">
      <c r="A9" s="370" t="s">
        <v>81</v>
      </c>
      <c r="B9" s="370"/>
      <c r="C9" s="370"/>
      <c r="D9" s="370"/>
      <c r="E9" s="371" t="s">
        <v>82</v>
      </c>
      <c r="F9" s="371" t="s">
        <v>83</v>
      </c>
      <c r="G9" s="354" t="s">
        <v>161</v>
      </c>
      <c r="H9" s="355"/>
      <c r="I9" s="356"/>
      <c r="J9" s="81"/>
    </row>
    <row r="10" spans="1:11" s="45" customFormat="1" ht="51.75">
      <c r="A10" s="72" t="s">
        <v>84</v>
      </c>
      <c r="B10" s="370" t="s">
        <v>85</v>
      </c>
      <c r="C10" s="370"/>
      <c r="D10" s="370"/>
      <c r="E10" s="372"/>
      <c r="F10" s="372"/>
      <c r="G10" s="72" t="s">
        <v>86</v>
      </c>
      <c r="H10" s="72" t="s">
        <v>87</v>
      </c>
      <c r="I10" s="72" t="s">
        <v>88</v>
      </c>
      <c r="J10" s="81"/>
    </row>
    <row r="11" spans="1:11" s="45" customFormat="1" ht="17.25">
      <c r="A11" s="72">
        <v>1</v>
      </c>
      <c r="B11" s="354">
        <v>2</v>
      </c>
      <c r="C11" s="355"/>
      <c r="D11" s="356"/>
      <c r="E11" s="72">
        <v>3</v>
      </c>
      <c r="F11" s="72">
        <v>4</v>
      </c>
      <c r="G11" s="72">
        <v>5</v>
      </c>
      <c r="H11" s="72">
        <v>6</v>
      </c>
      <c r="I11" s="72">
        <v>7</v>
      </c>
      <c r="J11" s="81"/>
    </row>
    <row r="12" spans="1:11" s="45" customFormat="1" ht="17.25" customHeight="1">
      <c r="A12" s="357" t="s">
        <v>60</v>
      </c>
      <c r="B12" s="358"/>
      <c r="C12" s="358"/>
      <c r="D12" s="358"/>
      <c r="E12" s="358"/>
      <c r="F12" s="358"/>
      <c r="G12" s="358"/>
      <c r="H12" s="359"/>
      <c r="I12" s="84">
        <f>I13</f>
        <v>-1000000</v>
      </c>
      <c r="J12" s="81"/>
    </row>
    <row r="13" spans="1:11" s="45" customFormat="1" ht="30" customHeight="1">
      <c r="A13" s="85" t="s">
        <v>89</v>
      </c>
      <c r="B13" s="85" t="s">
        <v>96</v>
      </c>
      <c r="C13" s="85" t="s">
        <v>90</v>
      </c>
      <c r="D13" s="360" t="s">
        <v>51</v>
      </c>
      <c r="E13" s="361"/>
      <c r="F13" s="361"/>
      <c r="G13" s="361"/>
      <c r="H13" s="362"/>
      <c r="I13" s="84">
        <f>+I14</f>
        <v>-1000000</v>
      </c>
      <c r="J13" s="81"/>
      <c r="K13" s="86"/>
    </row>
    <row r="14" spans="1:11" s="45" customFormat="1" ht="27" customHeight="1">
      <c r="A14" s="87" t="s">
        <v>93</v>
      </c>
      <c r="B14" s="363" t="s">
        <v>63</v>
      </c>
      <c r="C14" s="364"/>
      <c r="D14" s="364"/>
      <c r="E14" s="364"/>
      <c r="F14" s="364"/>
      <c r="G14" s="364"/>
      <c r="H14" s="365"/>
      <c r="I14" s="84">
        <f>+I15</f>
        <v>-1000000</v>
      </c>
      <c r="J14" s="81"/>
    </row>
    <row r="15" spans="1:11" s="45" customFormat="1" ht="17.25" customHeight="1">
      <c r="A15" s="74"/>
      <c r="B15" s="360" t="s">
        <v>91</v>
      </c>
      <c r="C15" s="361"/>
      <c r="D15" s="361"/>
      <c r="E15" s="85"/>
      <c r="F15" s="85"/>
      <c r="G15" s="85"/>
      <c r="H15" s="85"/>
      <c r="I15" s="88">
        <f>+I17</f>
        <v>-1000000</v>
      </c>
      <c r="J15" s="81"/>
    </row>
    <row r="16" spans="1:11" s="45" customFormat="1" ht="17.25">
      <c r="A16" s="74"/>
      <c r="B16" s="89"/>
      <c r="C16" s="71"/>
      <c r="D16" s="73"/>
      <c r="E16" s="85"/>
      <c r="F16" s="85"/>
      <c r="G16" s="85"/>
      <c r="H16" s="85"/>
      <c r="I16" s="90"/>
      <c r="J16" s="81"/>
    </row>
    <row r="17" spans="1:9" s="46" customFormat="1" ht="46.5" customHeight="1">
      <c r="A17" s="70" t="s">
        <v>94</v>
      </c>
      <c r="B17" s="353" t="s">
        <v>95</v>
      </c>
      <c r="C17" s="353"/>
      <c r="D17" s="353"/>
      <c r="E17" s="91" t="s">
        <v>92</v>
      </c>
      <c r="F17" s="91" t="s">
        <v>128</v>
      </c>
      <c r="G17" s="78">
        <v>1000000000</v>
      </c>
      <c r="H17" s="78">
        <v>-1</v>
      </c>
      <c r="I17" s="92">
        <f>+G17*H17/1000</f>
        <v>-1000000</v>
      </c>
    </row>
  </sheetData>
  <mergeCells count="20">
    <mergeCell ref="A6:I6"/>
    <mergeCell ref="A7:I7"/>
    <mergeCell ref="H8:I8"/>
    <mergeCell ref="A9:D9"/>
    <mergeCell ref="E9:E10"/>
    <mergeCell ref="F9:F10"/>
    <mergeCell ref="G9:I9"/>
    <mergeCell ref="B10:D10"/>
    <mergeCell ref="A5:I5"/>
    <mergeCell ref="G1:I1"/>
    <mergeCell ref="C2:E2"/>
    <mergeCell ref="G2:I2"/>
    <mergeCell ref="D3:E3"/>
    <mergeCell ref="G3:I3"/>
    <mergeCell ref="B17:D17"/>
    <mergeCell ref="B11:D11"/>
    <mergeCell ref="A12:H12"/>
    <mergeCell ref="D13:H13"/>
    <mergeCell ref="B14:H14"/>
    <mergeCell ref="B15:D15"/>
  </mergeCells>
  <pageMargins left="0" right="0" top="0.25" bottom="0.25" header="0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հավելված</vt:lpstr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հավելված!Print_Area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https:/mul2-mineconomy.gov.am/tasks/718392/oneclick?token=397b24eb7f285799aae8a227c83ad3c7</cp:keywords>
  <cp:lastModifiedBy>Alisa H. Melkumyan</cp:lastModifiedBy>
  <cp:lastPrinted>2024-09-12T07:28:39Z</cp:lastPrinted>
  <dcterms:created xsi:type="dcterms:W3CDTF">2019-11-07T07:37:19Z</dcterms:created>
  <dcterms:modified xsi:type="dcterms:W3CDTF">2024-11-07T05:34:10Z</dcterms:modified>
</cp:coreProperties>
</file>