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3\taxograf (5)\տախոգրաֆ 23․3\"/>
    </mc:Choice>
  </mc:AlternateContent>
  <xr:revisionPtr revIDLastSave="0" documentId="13_ncr:1_{02BD74D0-4CC8-47A3-BCCB-38664FA83A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36" r:id="rId1"/>
    <sheet name="2." sheetId="48" r:id="rId2"/>
    <sheet name="3" sheetId="53" r:id="rId3"/>
    <sheet name="4." sheetId="55" r:id="rId4"/>
    <sheet name="5." sheetId="51" r:id="rId5"/>
    <sheet name="6." sheetId="46" r:id="rId6"/>
    <sheet name="7." sheetId="54" r:id="rId7"/>
  </sheets>
  <definedNames>
    <definedName name="_tab10" localSheetId="0">#REF!</definedName>
    <definedName name="_tab10" localSheetId="1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5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'2.'!$A$1:$G$52</definedName>
    <definedName name="_xlnm.Print_Titles" localSheetId="1">'2.'!$7:$8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48" l="1"/>
  <c r="D9" i="36"/>
  <c r="D10" i="36"/>
  <c r="D24" i="36"/>
  <c r="C38" i="46"/>
  <c r="C39" i="51"/>
  <c r="E13" i="55"/>
  <c r="D14" i="53"/>
  <c r="H14" i="53"/>
  <c r="E12" i="53" l="1"/>
  <c r="H12" i="53" l="1"/>
  <c r="H10" i="53" s="1"/>
  <c r="E15" i="55"/>
  <c r="E11" i="55" s="1"/>
  <c r="E9" i="55" s="1"/>
  <c r="F12" i="53"/>
  <c r="F10" i="53" s="1"/>
  <c r="E10" i="53"/>
  <c r="G12" i="53"/>
  <c r="G10" i="53" s="1"/>
  <c r="D12" i="53" l="1"/>
  <c r="D10" i="53"/>
  <c r="G46" i="48" l="1"/>
  <c r="G45" i="48" s="1"/>
  <c r="G44" i="48" s="1"/>
  <c r="G43" i="48" s="1"/>
  <c r="G41" i="48" s="1"/>
  <c r="G39" i="48" s="1"/>
  <c r="G37" i="48" s="1"/>
  <c r="G35" i="48" s="1"/>
  <c r="G33" i="48" s="1"/>
  <c r="G31" i="48" s="1"/>
  <c r="G30" i="48" s="1"/>
  <c r="G47" i="48"/>
  <c r="G28" i="48" l="1"/>
  <c r="G27" i="48" s="1"/>
  <c r="G25" i="48" s="1"/>
  <c r="G23" i="48" s="1"/>
  <c r="D18" i="36" s="1"/>
  <c r="D11" i="36" l="1"/>
  <c r="D32" i="36" s="1"/>
  <c r="G21" i="48"/>
  <c r="H13" i="54" s="1"/>
  <c r="H11" i="54" l="1"/>
  <c r="H10" i="54" s="1"/>
  <c r="H9" i="54" s="1"/>
  <c r="H12" i="54"/>
  <c r="F13" i="54"/>
  <c r="C21" i="46"/>
  <c r="C22" i="51"/>
  <c r="G19" i="48"/>
  <c r="G17" i="48" s="1"/>
  <c r="G15" i="48" s="1"/>
  <c r="G13" i="48" s="1"/>
  <c r="D25" i="36" l="1"/>
  <c r="G11" i="48" l="1"/>
  <c r="G9" i="48" s="1"/>
</calcChain>
</file>

<file path=xl/sharedStrings.xml><?xml version="1.0" encoding="utf-8"?>
<sst xmlns="http://schemas.openxmlformats.org/spreadsheetml/2006/main" count="299" uniqueCount="164">
  <si>
    <t>Տարի</t>
  </si>
  <si>
    <t>Ծրագրային դասիչը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</si>
  <si>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</si>
  <si>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</si>
  <si>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</si>
  <si>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</si>
  <si>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</si>
  <si>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</si>
  <si>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</si>
  <si>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</si>
  <si>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</si>
  <si>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</si>
  <si>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</si>
  <si>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</si>
  <si>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</si>
  <si>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 xml:space="preserve"> Միջոցառման տեսակը`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</si>
  <si>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</si>
  <si>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</si>
  <si>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</si>
  <si>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</si>
  <si>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</si>
  <si>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</si>
  <si>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</si>
  <si>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</si>
  <si>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</si>
  <si>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</si>
  <si>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</si>
  <si>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</si>
  <si>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</si>
  <si>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</si>
  <si>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Միջոցառման վրա կատարվող ծախսը (հազար դրամ) </t>
  </si>
  <si>
    <t xml:space="preserve"> Միջոցառումն իրականացնողի անվանումը </t>
  </si>
  <si>
    <t>Ցուցանիշների փոփոխությունը
 (ավելացումները նշված են դրական նշանով, իսկ նվազեցումները` փակագծերում)</t>
  </si>
  <si>
    <t xml:space="preserve"> ՀՀ տարածքային կառավարման և ենթակառուցվածքների նախարարություն</t>
  </si>
  <si>
    <t>այդ թվում`</t>
  </si>
  <si>
    <t>Ցուցանիշների փոփոխությունը               (ավելացումները նշված են դրական նշանով)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</si>
  <si>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</si>
  <si>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</si>
  <si>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</si>
  <si>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</si>
  <si>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</si>
  <si>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>Հավելված N 4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</si>
  <si>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</si>
  <si>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</si>
  <si>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</si>
  <si>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</si>
  <si>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>Բաժին</t>
  </si>
  <si>
    <t>Խումբ</t>
  </si>
  <si>
    <t>Դաս</t>
  </si>
  <si>
    <t>ՀՀ կառավարության 2024 թվականի</t>
  </si>
  <si>
    <t xml:space="preserve">ՀԱՅԱՍՏԱՆԻ ՀԱՆՐԱՊԵՏՈՒԹՅԱՆ ԿԱՌԱՎԱՐՈՒԹՅԱՆ 2023 ԹՎԱԿԱՆԻ ԴԵԿՏԵՄԲԵՐԻ 28-Ի N 2323-Ն ՈՐՈՇՄԱՆ NN 3 ԵՎ 4 ՀԱՎԵԼՎԱԾՆԵՐՈՒՄ ԿԱՏԱՐՎՈՂ ՓՈՓՈԽՈՒԹՅՈՒՆՆԵՐԸ ԵՎ ԼՐԱՑՈՒՄՆԵՐԸ </t>
  </si>
  <si>
    <t xml:space="preserve"> Աղյուսակ 9.7</t>
  </si>
  <si>
    <t xml:space="preserve"> 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</si>
  <si>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</si>
  <si>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>Ցուցանիշների փոփոխությունը
( նվազեցումները` նշված են փակագծերում)</t>
  </si>
  <si>
    <t>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</si>
  <si>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ՈՉ ՖԻՆԱՆՍԱԿԱՆ ԱԿՏԻՎՆԵՐԻ ԳԾՈՎ ԾԱԽՍԵՐ</t>
  </si>
  <si>
    <t xml:space="preserve"> ՀԻՄՆԱԿԱՆ ՄԻՋՈՑՆԵՐ</t>
  </si>
  <si>
    <t>______________ ի    ___Ն որոշման</t>
  </si>
  <si>
    <t xml:space="preserve">           ՀՀ        ՎԱՐՉԱՊԵՏԻ ԱՇԽԱՏԱԿԱԶՄԻ</t>
  </si>
  <si>
    <t>Հավելված N 5</t>
  </si>
  <si>
    <t xml:space="preserve"> 04</t>
  </si>
  <si>
    <t xml:space="preserve"> ՏՆՏԵՍԱԿԱՆ ՀԱՐԱԲԵՐՈՒԹՅՈՒՆՆԵՐ</t>
  </si>
  <si>
    <t xml:space="preserve"> Աղյուսակ 9.1.7</t>
  </si>
  <si>
    <t xml:space="preserve"> ՀՀ  տարածքային կառավարման և ենթակառուցվածքների նախարարություն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</si>
  <si>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</si>
  <si>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</si>
  <si>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</si>
  <si>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</si>
  <si>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11003</t>
  </si>
  <si>
    <t xml:space="preserve"> Հայաստանի Հանրապետությունում հսկիչ սարքերի (թվային տախոգրաֆի) համակարգի կարգավորում</t>
  </si>
  <si>
    <t xml:space="preserve"> Հայաստանի Հանրապետությունում հսկիչ սարքերի (թվային տախոգրաֆի)  համակարգի անընդհատ և անխափան աշխատանքի ապահովման նպատակով տախոնետ կապի ապահովում</t>
  </si>
  <si>
    <t xml:space="preserve"> Ծառայությունների մատուցում</t>
  </si>
  <si>
    <t xml:space="preserve"> Ճանապարհային տրանսպորտ</t>
  </si>
  <si>
    <t xml:space="preserve"> 1049 </t>
  </si>
  <si>
    <t xml:space="preserve"> 11003 </t>
  </si>
  <si>
    <t xml:space="preserve"> Հայաստանի Հանրապետությունում հսկիչ սարքերի (թվային տախոգրաֆի) համակարգի կարգավորում </t>
  </si>
  <si>
    <t xml:space="preserve"> Հայաստանի Հանրապետությունում հսկիչ սարքերի (թվային տախոգրաֆի)  համակարգի անընդհատ և անխափան աշխատանքի ապահովման նպատակով տախոնետ կապի ապահովում </t>
  </si>
  <si>
    <t xml:space="preserve"> Ծառայությունների մատուցում </t>
  </si>
  <si>
    <t xml:space="preserve">  Մրցութային ընտրակարգով հաղթող ճանաչված ընկերություն </t>
  </si>
  <si>
    <t>ՀԱՅԱՍՏԱՆԻ ՀԱՆՐԱՊԵՏՈՒԹՅԱՆ ԿԱՌԱՎԱՐՈՒԹՅԱՆ 2023 ԹՎԱԿԱՆԻ ԴԵԿՏԵՄԲԵՐԻ 28-Ի N 2323-Ն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</si>
  <si>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</si>
  <si>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</si>
  <si>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</si>
  <si>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</si>
  <si>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</si>
  <si>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</si>
  <si>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</si>
  <si>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</si>
  <si>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ՀՀ տարածքային կառավարման և ենթակառուցվածքների նախարարություն</t>
  </si>
  <si>
    <t>Բաժին N 04</t>
  </si>
  <si>
    <t>Խումբ N 05</t>
  </si>
  <si>
    <t>Դաս N 01</t>
  </si>
  <si>
    <t>ՀԱՅԱՍՏԱՆԻ ՀԱՆՐԱՊԵՏՈՒԹՅԱՆ    ՎԱՐՉԱՊԵՏԻ ԱՇԽԱՏԱԿԱԶՄԻ</t>
  </si>
  <si>
    <t>ՂԵԿԱՎԱՐ՝</t>
  </si>
  <si>
    <t>Ա.ՀԱՐՈՒԹՅՈՒՆՅԱՆ</t>
  </si>
  <si>
    <t xml:space="preserve"> </t>
  </si>
  <si>
    <t xml:space="preserve"> ՄԱՍ III. ԾԱՌԱՅՈՒԹՅՈՒՆՆԵՐ</t>
  </si>
  <si>
    <t xml:space="preserve">  ստուգող սարքերի վերանորոգման և պահպանման ծառայություններ</t>
  </si>
  <si>
    <t xml:space="preserve"> դրամ</t>
  </si>
  <si>
    <t xml:space="preserve"> 50411170/501</t>
  </si>
  <si>
    <t xml:space="preserve">ԲՄ </t>
  </si>
  <si>
    <t>Հավելված N 6</t>
  </si>
  <si>
    <t>Ցուցանիշների փոփոխությունը (ավելացումները նշված են դրական նշանով, իսկ նվազեցումները` փակագծերում)</t>
  </si>
  <si>
    <t xml:space="preserve"> 1049/11003</t>
  </si>
  <si>
    <t xml:space="preserve"> 1235</t>
  </si>
  <si>
    <t xml:space="preserve"> Թվային փոխակերպման գործընթացի իրականացում</t>
  </si>
  <si>
    <t xml:space="preserve"> Պետական մարմինների կողմից իրականացվող թվային փոխակերպման միջոցառումների ֆինանսավորում</t>
  </si>
  <si>
    <t xml:space="preserve"> Թվային ծառայությունների և համակարգերի ներդրում</t>
  </si>
  <si>
    <t xml:space="preserve"> 31001</t>
  </si>
  <si>
    <t xml:space="preserve"> Միասնական թվային միջավայրի ձևավորում</t>
  </si>
  <si>
    <t xml:space="preserve"> Թվային փոխակերպման գործընթացի շրջանակներում թվայնացման համակարգերի ներդրում և կայքերի արդիականացում</t>
  </si>
  <si>
    <t xml:space="preserve"> Պետական մարմինների կողմից օգտագործվող ոչ ֆինանսական ակտիվների հետ գործառնություններ</t>
  </si>
  <si>
    <t xml:space="preserve"> ՀՀ բարձր տեխնոլոգիական արդյունաբերության նախարարություն</t>
  </si>
  <si>
    <t xml:space="preserve"> ԱՅԼ ՀԻՄՆԱԿԱՆ ՄԻՋՈՑՆԵՐ</t>
  </si>
  <si>
    <t xml:space="preserve"> - Ոչ նյութական հիմնական միջոցներ</t>
  </si>
  <si>
    <t xml:space="preserve"> Ծրագրման և վիճակագրական ընդհանուր ծառայություններ</t>
  </si>
  <si>
    <t>02</t>
  </si>
  <si>
    <t xml:space="preserve"> Ընդհանուր բնույթի ծառայություններ</t>
  </si>
  <si>
    <t>03</t>
  </si>
  <si>
    <t xml:space="preserve"> ԸՆԴՀԱՆՈՒՐ ԲՆՈՒՅԹԻ ՀԱՆՐԱՅԻՆ ԾԱՌԱՅՈՒԹՅՈՒՆՆԵՐ</t>
  </si>
  <si>
    <t>01</t>
  </si>
  <si>
    <t xml:space="preserve"> 05</t>
  </si>
  <si>
    <t xml:space="preserve"> Տրանսպորտ</t>
  </si>
  <si>
    <t xml:space="preserve"> 01</t>
  </si>
  <si>
    <t xml:space="preserve"> 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</si>
  <si>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</si>
  <si>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</si>
  <si>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</si>
  <si>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                  -ի N        -Ն որոշման</t>
  </si>
  <si>
    <t>(հազ. 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</si>
  <si>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</si>
  <si>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</si>
  <si>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</si>
  <si>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</si>
  <si>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</si>
  <si>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</si>
  <si>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</si>
  <si>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</si>
  <si>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</si>
  <si>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</si>
  <si>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ՀԱՅԱՍՏԱՆԻ ՀԱՆՐԱՊԵՏՈՒԹՅԱՆ</t>
  </si>
  <si>
    <t xml:space="preserve">ՎԱՐՉԱՊԵՏԻ  ԱՇԽԱՏԱԿԱԶՄԻ ՂԵԿԱՎԱՐ    </t>
  </si>
  <si>
    <t xml:space="preserve"> Ա. ՀԱՐՈՒԹՅՈՒՆՅԱՆ</t>
  </si>
  <si>
    <t>Հավելված N 3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</si>
  <si>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</si>
  <si>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ՀՀ կառավարություն</t>
  </si>
  <si>
    <t xml:space="preserve"> ՀՀ բարձր տեխնոլոգիական արդյունաբերության նախարարություն </t>
  </si>
  <si>
    <t>Աղյուսակ 9.16</t>
  </si>
  <si>
    <t>ՀՀ կառավարություն</t>
  </si>
  <si>
    <t>ՀԱՅԱՍՏԱՆԻ ՀԱՆՐԱՊԵՏՈՒԹՅԱՆ ԿԱՌԱՎԱՐՈՒԹՅԱՆ 2023 ԹՎԱԿԱՆԻ ԴԵԿՏԵՄԲԵՐԻ 28-Ի N 2323-Ն ՈՐՈՇՄԱՆ N 9 ՀԱՎԵԼՎԱԾԻ N 9.7 ԵՎ 9․16 ԱՂՅՈՒՍԱԿՆԵՐՈՒՄ ԿԱՏԱՐՎՈՂ ՓՈՓՈԽՈՒԹՅՈՒՆՆԵՐԸ ԵՎ ԼՐԱՑՈՒՄՆԵՐԸ</t>
  </si>
  <si>
    <t xml:space="preserve"> Աղյուսակ 9.1.58</t>
  </si>
  <si>
    <t>ՀԱՅԱՍՏԱՆԻ ՀԱՆՐԱՊԵՏՈՒԹՅԱՆ ԿԱՌԱՎԱՐՈՒԹՅԱՆ 2023 ԹՎԱԿԱՆԻ ԴԵԿՏԵՄԲԵՐԻ 28-Ի N 2323-Ն ՈՐՈՇՄԱՆ N 9.1 ՀԱՎԵԼՎԱԾԻ NN 9.1.7 ԵՎ 9.1.58 ԱՂՅՈՒՍԱԿՆԵՐՈՒՄ ԿԱՏԱՐՎՈՂ ՓՈՓՈԽՈՒԹՅՈՒՆՆԵՐԸ ԵՎ ԼՐԱՑՈՒՄՆԵՐԸ</t>
  </si>
  <si>
    <t>ՀՀ ԿԱՌԱՎԱՐՈՒԹՅՈՒՆ</t>
  </si>
  <si>
    <t xml:space="preserve"> 1235 </t>
  </si>
  <si>
    <t xml:space="preserve"> 31001 </t>
  </si>
  <si>
    <t xml:space="preserve"> Միասնական թվային միջավայրի ձևավորում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</si>
  <si>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</si>
  <si>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</si>
  <si>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 Միջոցառումն իրականացնողի անվանումը՛ </t>
  </si>
  <si>
    <t xml:space="preserve"> Հանրային իշխանության մարմիններ </t>
  </si>
  <si>
    <t>«ՀԱՅԱՍՏԱՆԻ ՀԱՆՐԱՊԵՏՈՒԹՅԱՆ 2024 ԹՎԱԿԱՆԻ ՊԵՏԱԿԱՆ ԲՅՈՒՋԵԻ ՄԱՍԻՆ» ՀԱՅԱՍՏԱՆԻ ՀԱՆՐԱՊԵՏՈՒԹՅԱՆ ՕՐԵՆՔԻ N 1 ՀԱՎԵԼՎԱԾԻ N 3 ԱՂՅՈՒՍԱԿՈՒՄ ԿԱՏԱՐՎՈՂ ՓՈՓՈԽՈՒԹՅՈՒՆԸ</t>
  </si>
  <si>
    <t xml:space="preserve">  ՀԱՅԱՍՏԱՆԻ ՀԱՆՐԱՊԵՏՈՒԹՅԱՆ ԿԱՌԱՎԱՐՈՒԹՅԱՆ 2023 ԹՎԱԿԱՆԻ ԴԵԿՏԵՄԲԵՐԻ 28-Ի N 2323-Ն ՈՐՈՇՄԱՆ N 5 ՀԱՎԵԼՎԱԾԻ N 2 ԱՂՅՈՒՍԱԿՈՒՄ ԿԱՏԱՐՎՈՂ ՓՈՓՈԽՈՒԹՅՈՒՆԸ</t>
  </si>
  <si>
    <t>Հավելված 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</si>
</sst>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 * #,##0.00_)\ _€_ ;_ * \(#,##0.00\)\ _€_ ;_ * &quot;-&quot;??_)\ _€_ ;_ @_ "/>
    <numFmt numFmtId="170" formatCode="_-* #,##0.0_-;\-* #,##0.0_-;_-* &quot;-&quot;??_-;_-@_-"/>
    <numFmt numFmtId="171" formatCode="[&lt;=9999999]###\-####;\(###\)\ ###\-####"/>
    <numFmt numFmtId="172" formatCode="_-* #,##0.00\ _₽_-;\-* #,##0.00\ _₽_-;_-* &quot;-&quot;??\ _₽_-;_-@_-"/>
    <numFmt numFmtId="173" formatCode="#,##0.0"/>
    <numFmt numFmtId="174" formatCode="_-* #,##0.00\ _դ_ր_._-;\-* #,##0.00\ _դ_ր_._-;_-* &quot;-&quot;??\ _դ_ր_._-;_-@_-"/>
  </numFmts>
  <fonts count="1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name val="GHEA Grapalat"/>
      <family val="2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GHEA Grapalat"/>
      <family val="2"/>
    </font>
    <font>
      <b/>
      <u/>
      <sz val="12"/>
      <color indexed="8"/>
      <name val="GHEA Grapalat"/>
      <family val="3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1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58">
    <xf numFmtId="0" fontId="0" fillId="0" borderId="0"/>
    <xf numFmtId="0" fontId="11" fillId="0" borderId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4" fillId="0" borderId="0"/>
    <xf numFmtId="0" fontId="11" fillId="0" borderId="0"/>
    <xf numFmtId="0" fontId="13" fillId="0" borderId="0"/>
    <xf numFmtId="0" fontId="31" fillId="0" borderId="0"/>
    <xf numFmtId="0" fontId="13" fillId="0" borderId="0"/>
    <xf numFmtId="0" fontId="33" fillId="0" borderId="0"/>
    <xf numFmtId="9" fontId="13" fillId="0" borderId="0" applyFont="0" applyFill="0" applyBorder="0" applyAlignment="0" applyProtection="0"/>
    <xf numFmtId="0" fontId="15" fillId="0" borderId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6" fillId="7" borderId="1" applyNumberFormat="0" applyAlignment="0" applyProtection="0"/>
    <xf numFmtId="0" fontId="17" fillId="20" borderId="8" applyNumberFormat="0" applyAlignment="0" applyProtection="0"/>
    <xf numFmtId="0" fontId="18" fillId="20" borderId="1" applyNumberFormat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21" borderId="2" applyNumberFormat="0" applyAlignment="0" applyProtection="0"/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1" fillId="23" borderId="7" applyNumberFormat="0" applyFont="0" applyAlignment="0" applyProtection="0"/>
    <xf numFmtId="0" fontId="28" fillId="0" borderId="6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4" fillId="0" borderId="0"/>
    <xf numFmtId="0" fontId="34" fillId="2" borderId="0" applyNumberFormat="0" applyBorder="0" applyAlignment="0" applyProtection="0"/>
    <xf numFmtId="0" fontId="34" fillId="3" borderId="0" applyNumberFormat="0" applyBorder="0" applyAlignment="0" applyProtection="0"/>
    <xf numFmtId="0" fontId="34" fillId="4" borderId="0" applyNumberFormat="0" applyBorder="0" applyAlignment="0" applyProtection="0"/>
    <xf numFmtId="0" fontId="34" fillId="5" borderId="0" applyNumberFormat="0" applyBorder="0" applyAlignment="0" applyProtection="0"/>
    <xf numFmtId="0" fontId="34" fillId="6" borderId="0" applyNumberFormat="0" applyBorder="0" applyAlignment="0" applyProtection="0"/>
    <xf numFmtId="0" fontId="34" fillId="7" borderId="0" applyNumberFormat="0" applyBorder="0" applyAlignment="0" applyProtection="0"/>
    <xf numFmtId="0" fontId="34" fillId="8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5" borderId="0" applyNumberFormat="0" applyBorder="0" applyAlignment="0" applyProtection="0"/>
    <xf numFmtId="0" fontId="34" fillId="8" borderId="0" applyNumberFormat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35" fillId="19" borderId="0" applyNumberFormat="0" applyBorder="0" applyAlignment="0" applyProtection="0"/>
    <xf numFmtId="0" fontId="36" fillId="3" borderId="0" applyNumberFormat="0" applyBorder="0" applyAlignment="0" applyProtection="0"/>
    <xf numFmtId="0" fontId="37" fillId="20" borderId="1" applyNumberFormat="0" applyAlignment="0" applyProtection="0"/>
    <xf numFmtId="0" fontId="38" fillId="21" borderId="2" applyNumberFormat="0" applyAlignment="0" applyProtection="0"/>
    <xf numFmtId="164" fontId="51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4" borderId="0" applyNumberFormat="0" applyBorder="0" applyAlignment="0" applyProtection="0"/>
    <xf numFmtId="0" fontId="41" fillId="0" borderId="3" applyNumberFormat="0" applyFill="0" applyAlignment="0" applyProtection="0"/>
    <xf numFmtId="0" fontId="42" fillId="0" borderId="4" applyNumberFormat="0" applyFill="0" applyAlignment="0" applyProtection="0"/>
    <xf numFmtId="0" fontId="43" fillId="0" borderId="5" applyNumberFormat="0" applyFill="0" applyAlignment="0" applyProtection="0"/>
    <xf numFmtId="0" fontId="43" fillId="0" borderId="0" applyNumberFormat="0" applyFill="0" applyBorder="0" applyAlignment="0" applyProtection="0"/>
    <xf numFmtId="0" fontId="44" fillId="7" borderId="1" applyNumberFormat="0" applyAlignment="0" applyProtection="0"/>
    <xf numFmtId="0" fontId="45" fillId="0" borderId="6" applyNumberFormat="0" applyFill="0" applyAlignment="0" applyProtection="0"/>
    <xf numFmtId="0" fontId="46" fillId="22" borderId="0" applyNumberFormat="0" applyBorder="0" applyAlignment="0" applyProtection="0"/>
    <xf numFmtId="0" fontId="13" fillId="0" borderId="0"/>
    <xf numFmtId="0" fontId="14" fillId="0" borderId="0"/>
    <xf numFmtId="0" fontId="51" fillId="0" borderId="0"/>
    <xf numFmtId="0" fontId="14" fillId="0" borderId="0"/>
    <xf numFmtId="0" fontId="34" fillId="23" borderId="7" applyNumberFormat="0" applyFont="0" applyAlignment="0" applyProtection="0"/>
    <xf numFmtId="0" fontId="47" fillId="20" borderId="8" applyNumberFormat="0" applyAlignment="0" applyProtection="0"/>
    <xf numFmtId="0" fontId="48" fillId="0" borderId="0" applyNumberFormat="0" applyFill="0" applyBorder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2" fillId="0" borderId="0"/>
    <xf numFmtId="43" fontId="51" fillId="0" borderId="0" applyFont="0" applyFill="0" applyBorder="0" applyAlignment="0" applyProtection="0"/>
    <xf numFmtId="167" fontId="53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55" fillId="0" borderId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4" fillId="0" borderId="0"/>
    <xf numFmtId="0" fontId="56" fillId="25" borderId="0" applyNumberFormat="0" applyBorder="0" applyAlignment="0" applyProtection="0"/>
    <xf numFmtId="0" fontId="55" fillId="0" borderId="0"/>
    <xf numFmtId="0" fontId="11" fillId="0" borderId="0"/>
    <xf numFmtId="0" fontId="54" fillId="2" borderId="0" applyNumberFormat="0" applyBorder="0" applyAlignment="0" applyProtection="0"/>
    <xf numFmtId="0" fontId="54" fillId="3" borderId="0" applyNumberFormat="0" applyBorder="0" applyAlignment="0" applyProtection="0"/>
    <xf numFmtId="0" fontId="54" fillId="4" borderId="0" applyNumberFormat="0" applyBorder="0" applyAlignment="0" applyProtection="0"/>
    <xf numFmtId="0" fontId="54" fillId="5" borderId="0" applyNumberFormat="0" applyBorder="0" applyAlignment="0" applyProtection="0"/>
    <xf numFmtId="0" fontId="54" fillId="6" borderId="0" applyNumberFormat="0" applyBorder="0" applyAlignment="0" applyProtection="0"/>
    <xf numFmtId="0" fontId="54" fillId="7" borderId="0" applyNumberFormat="0" applyBorder="0" applyAlignment="0" applyProtection="0"/>
    <xf numFmtId="0" fontId="54" fillId="8" borderId="0" applyNumberFormat="0" applyBorder="0" applyAlignment="0" applyProtection="0"/>
    <xf numFmtId="0" fontId="54" fillId="9" borderId="0" applyNumberFormat="0" applyBorder="0" applyAlignment="0" applyProtection="0"/>
    <xf numFmtId="0" fontId="54" fillId="10" borderId="0" applyNumberFormat="0" applyBorder="0" applyAlignment="0" applyProtection="0"/>
    <xf numFmtId="0" fontId="54" fillId="5" borderId="0" applyNumberFormat="0" applyBorder="0" applyAlignment="0" applyProtection="0"/>
    <xf numFmtId="0" fontId="54" fillId="8" borderId="0" applyNumberFormat="0" applyBorder="0" applyAlignment="0" applyProtection="0"/>
    <xf numFmtId="0" fontId="54" fillId="11" borderId="0" applyNumberFormat="0" applyBorder="0" applyAlignment="0" applyProtection="0"/>
    <xf numFmtId="0" fontId="57" fillId="12" borderId="0" applyNumberFormat="0" applyBorder="0" applyAlignment="0" applyProtection="0"/>
    <xf numFmtId="0" fontId="57" fillId="9" borderId="0" applyNumberFormat="0" applyBorder="0" applyAlignment="0" applyProtection="0"/>
    <xf numFmtId="0" fontId="57" fillId="10" borderId="0" applyNumberFormat="0" applyBorder="0" applyAlignment="0" applyProtection="0"/>
    <xf numFmtId="0" fontId="57" fillId="13" borderId="0" applyNumberFormat="0" applyBorder="0" applyAlignment="0" applyProtection="0"/>
    <xf numFmtId="0" fontId="57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57" fillId="17" borderId="0" applyNumberFormat="0" applyBorder="0" applyAlignment="0" applyProtection="0"/>
    <xf numFmtId="0" fontId="57" fillId="18" borderId="0" applyNumberFormat="0" applyBorder="0" applyAlignment="0" applyProtection="0"/>
    <xf numFmtId="0" fontId="57" fillId="13" borderId="0" applyNumberFormat="0" applyBorder="0" applyAlignment="0" applyProtection="0"/>
    <xf numFmtId="0" fontId="57" fillId="14" borderId="0" applyNumberFormat="0" applyBorder="0" applyAlignment="0" applyProtection="0"/>
    <xf numFmtId="0" fontId="57" fillId="19" borderId="0" applyNumberFormat="0" applyBorder="0" applyAlignment="0" applyProtection="0"/>
    <xf numFmtId="0" fontId="58" fillId="3" borderId="0" applyNumberFormat="0" applyBorder="0" applyAlignment="0" applyProtection="0"/>
    <xf numFmtId="0" fontId="59" fillId="20" borderId="1" applyNumberFormat="0" applyAlignment="0" applyProtection="0"/>
    <xf numFmtId="0" fontId="60" fillId="21" borderId="2" applyNumberFormat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4" borderId="0" applyNumberFormat="0" applyBorder="0" applyAlignment="0" applyProtection="0"/>
    <xf numFmtId="0" fontId="63" fillId="0" borderId="3" applyNumberFormat="0" applyFill="0" applyAlignment="0" applyProtection="0"/>
    <xf numFmtId="0" fontId="64" fillId="0" borderId="4" applyNumberFormat="0" applyFill="0" applyAlignment="0" applyProtection="0"/>
    <xf numFmtId="0" fontId="65" fillId="0" borderId="5" applyNumberFormat="0" applyFill="0" applyAlignment="0" applyProtection="0"/>
    <xf numFmtId="0" fontId="65" fillId="0" borderId="0" applyNumberFormat="0" applyFill="0" applyBorder="0" applyAlignment="0" applyProtection="0"/>
    <xf numFmtId="0" fontId="66" fillId="7" borderId="1" applyNumberFormat="0" applyAlignment="0" applyProtection="0"/>
    <xf numFmtId="0" fontId="67" fillId="0" borderId="6" applyNumberFormat="0" applyFill="0" applyAlignment="0" applyProtection="0"/>
    <xf numFmtId="0" fontId="68" fillId="22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10" fillId="0" borderId="0"/>
    <xf numFmtId="0" fontId="11" fillId="0" borderId="0"/>
    <xf numFmtId="0" fontId="11" fillId="0" borderId="0"/>
    <xf numFmtId="0" fontId="13" fillId="23" borderId="7" applyNumberFormat="0" applyFont="0" applyAlignment="0" applyProtection="0"/>
    <xf numFmtId="0" fontId="69" fillId="20" borderId="8" applyNumberFormat="0" applyAlignment="0" applyProtection="0"/>
    <xf numFmtId="0" fontId="15" fillId="0" borderId="0"/>
    <xf numFmtId="0" fontId="15" fillId="0" borderId="0"/>
    <xf numFmtId="0" fontId="70" fillId="0" borderId="9" applyNumberFormat="0" applyFill="0" applyAlignment="0" applyProtection="0"/>
    <xf numFmtId="0" fontId="71" fillId="0" borderId="0" applyNumberFormat="0" applyFill="0" applyBorder="0" applyAlignment="0" applyProtection="0"/>
    <xf numFmtId="0" fontId="14" fillId="0" borderId="0"/>
    <xf numFmtId="1" fontId="72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74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74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74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74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74" fillId="41" borderId="0" applyNumberFormat="0" applyBorder="0" applyAlignment="0" applyProtection="0"/>
    <xf numFmtId="0" fontId="9" fillId="42" borderId="0" applyNumberFormat="0" applyBorder="0" applyAlignment="0" applyProtection="0"/>
    <xf numFmtId="0" fontId="9" fillId="43" borderId="0" applyNumberFormat="0" applyBorder="0" applyAlignment="0" applyProtection="0"/>
    <xf numFmtId="0" fontId="74" fillId="44" borderId="0" applyNumberFormat="0" applyBorder="0" applyAlignment="0" applyProtection="0"/>
    <xf numFmtId="0" fontId="53" fillId="0" borderId="0">
      <alignment horizontal="left" vertical="top" wrapText="1"/>
    </xf>
    <xf numFmtId="0" fontId="75" fillId="0" borderId="0" applyNumberFormat="0" applyFill="0" applyBorder="0" applyAlignment="0" applyProtection="0"/>
    <xf numFmtId="0" fontId="9" fillId="26" borderId="17" applyNumberFormat="0" applyFont="0" applyAlignment="0" applyProtection="0"/>
    <xf numFmtId="0" fontId="77" fillId="0" borderId="0"/>
    <xf numFmtId="0" fontId="53" fillId="0" borderId="0">
      <alignment horizontal="left" vertical="top" wrapText="1"/>
    </xf>
    <xf numFmtId="0" fontId="53" fillId="0" borderId="0">
      <alignment horizontal="left" vertical="top" wrapText="1"/>
    </xf>
    <xf numFmtId="0" fontId="8" fillId="0" borderId="0"/>
    <xf numFmtId="0" fontId="73" fillId="0" borderId="0"/>
    <xf numFmtId="43" fontId="8" fillId="0" borderId="0" applyFont="0" applyFill="0" applyBorder="0" applyAlignment="0" applyProtection="0"/>
    <xf numFmtId="43" fontId="77" fillId="0" borderId="0" applyFont="0" applyFill="0" applyBorder="0" applyAlignment="0" applyProtection="0"/>
    <xf numFmtId="164" fontId="81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55" fillId="0" borderId="0"/>
    <xf numFmtId="0" fontId="7" fillId="0" borderId="0"/>
    <xf numFmtId="0" fontId="7" fillId="0" borderId="0"/>
    <xf numFmtId="169" fontId="11" fillId="0" borderId="0" applyFont="0" applyFill="0" applyBorder="0" applyAlignment="0" applyProtection="0"/>
    <xf numFmtId="0" fontId="88" fillId="0" borderId="0"/>
    <xf numFmtId="0" fontId="89" fillId="0" borderId="26" applyNumberFormat="0" applyFill="0" applyAlignment="0" applyProtection="0"/>
    <xf numFmtId="0" fontId="90" fillId="0" borderId="27" applyNumberFormat="0" applyFill="0" applyAlignment="0" applyProtection="0"/>
    <xf numFmtId="0" fontId="91" fillId="0" borderId="28" applyNumberFormat="0" applyFill="0" applyAlignment="0" applyProtection="0"/>
    <xf numFmtId="0" fontId="91" fillId="0" borderId="0" applyNumberFormat="0" applyFill="0" applyBorder="0" applyAlignment="0" applyProtection="0"/>
    <xf numFmtId="0" fontId="92" fillId="45" borderId="0" applyNumberFormat="0" applyBorder="0" applyAlignment="0" applyProtection="0"/>
    <xf numFmtId="0" fontId="93" fillId="46" borderId="0" applyNumberFormat="0" applyBorder="0" applyAlignment="0" applyProtection="0"/>
    <xf numFmtId="0" fontId="94" fillId="25" borderId="0" applyNumberFormat="0" applyBorder="0" applyAlignment="0" applyProtection="0"/>
    <xf numFmtId="0" fontId="95" fillId="47" borderId="29" applyNumberFormat="0" applyAlignment="0" applyProtection="0"/>
    <xf numFmtId="0" fontId="96" fillId="48" borderId="30" applyNumberFormat="0" applyAlignment="0" applyProtection="0"/>
    <xf numFmtId="0" fontId="97" fillId="48" borderId="29" applyNumberFormat="0" applyAlignment="0" applyProtection="0"/>
    <xf numFmtId="0" fontId="98" fillId="0" borderId="31" applyNumberFormat="0" applyFill="0" applyAlignment="0" applyProtection="0"/>
    <xf numFmtId="0" fontId="99" fillId="49" borderId="32" applyNumberFormat="0" applyAlignment="0" applyProtection="0"/>
    <xf numFmtId="0" fontId="100" fillId="0" borderId="0" applyNumberFormat="0" applyFill="0" applyBorder="0" applyAlignment="0" applyProtection="0"/>
    <xf numFmtId="0" fontId="7" fillId="26" borderId="17" applyNumberFormat="0" applyFont="0" applyAlignment="0" applyProtection="0"/>
    <xf numFmtId="0" fontId="101" fillId="0" borderId="0" applyNumberFormat="0" applyFill="0" applyBorder="0" applyAlignment="0" applyProtection="0"/>
    <xf numFmtId="0" fontId="102" fillId="0" borderId="33" applyNumberFormat="0" applyFill="0" applyAlignment="0" applyProtection="0"/>
    <xf numFmtId="0" fontId="74" fillId="50" borderId="0" applyNumberFormat="0" applyBorder="0" applyAlignment="0" applyProtection="0"/>
    <xf numFmtId="0" fontId="74" fillId="29" borderId="0" applyNumberFormat="0" applyBorder="0" applyAlignment="0" applyProtection="0"/>
    <xf numFmtId="0" fontId="74" fillId="51" borderId="0" applyNumberFormat="0" applyBorder="0" applyAlignment="0" applyProtection="0"/>
    <xf numFmtId="0" fontId="74" fillId="32" borderId="0" applyNumberFormat="0" applyBorder="0" applyAlignment="0" applyProtection="0"/>
    <xf numFmtId="0" fontId="74" fillId="52" borderId="0" applyNumberFormat="0" applyBorder="0" applyAlignment="0" applyProtection="0"/>
    <xf numFmtId="0" fontId="74" fillId="35" borderId="0" applyNumberFormat="0" applyBorder="0" applyAlignment="0" applyProtection="0"/>
    <xf numFmtId="0" fontId="74" fillId="53" borderId="0" applyNumberFormat="0" applyBorder="0" applyAlignment="0" applyProtection="0"/>
    <xf numFmtId="0" fontId="74" fillId="38" borderId="0" applyNumberFormat="0" applyBorder="0" applyAlignment="0" applyProtection="0"/>
    <xf numFmtId="0" fontId="74" fillId="54" borderId="0" applyNumberFormat="0" applyBorder="0" applyAlignment="0" applyProtection="0"/>
    <xf numFmtId="0" fontId="74" fillId="41" borderId="0" applyNumberFormat="0" applyBorder="0" applyAlignment="0" applyProtection="0"/>
    <xf numFmtId="0" fontId="74" fillId="55" borderId="0" applyNumberFormat="0" applyBorder="0" applyAlignment="0" applyProtection="0"/>
    <xf numFmtId="0" fontId="74" fillId="44" borderId="0" applyNumberFormat="0" applyBorder="0" applyAlignment="0" applyProtection="0"/>
    <xf numFmtId="0" fontId="6" fillId="26" borderId="17" applyNumberFormat="0" applyFont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5" fillId="26" borderId="17" applyNumberFormat="0" applyFont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4" fillId="26" borderId="17" applyNumberFormat="0" applyFont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26" borderId="17" applyNumberFormat="0" applyFont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3" fillId="26" borderId="17" applyNumberFormat="0" applyFont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43" fontId="13" fillId="0" borderId="0" applyFon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26" borderId="17" applyNumberFormat="0" applyFont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43" fontId="53" fillId="0" borderId="0" applyFont="0" applyFill="0" applyBorder="0" applyAlignment="0" applyProtection="0"/>
    <xf numFmtId="0" fontId="77" fillId="0" borderId="0"/>
    <xf numFmtId="172" fontId="13" fillId="0" borderId="0" applyFont="0" applyFill="0" applyBorder="0" applyAlignment="0" applyProtection="0"/>
    <xf numFmtId="0" fontId="2" fillId="26" borderId="17" applyNumberFormat="0" applyFont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4" borderId="0" applyNumberFormat="0" applyBorder="0" applyAlignment="0" applyProtection="0"/>
    <xf numFmtId="0" fontId="53" fillId="0" borderId="0">
      <alignment horizontal="left" vertical="top" wrapText="1"/>
    </xf>
    <xf numFmtId="0" fontId="11" fillId="0" borderId="0"/>
    <xf numFmtId="174" fontId="53" fillId="0" borderId="0" applyFont="0" applyFill="0" applyBorder="0" applyAlignment="0" applyProtection="0">
      <alignment horizontal="left" vertical="top" wrapText="1"/>
    </xf>
    <xf numFmtId="0" fontId="106" fillId="25" borderId="0" applyNumberFormat="0" applyBorder="0" applyAlignment="0" applyProtection="0"/>
    <xf numFmtId="0" fontId="1" fillId="26" borderId="17" applyNumberFormat="0" applyFont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167" fontId="107" fillId="0" borderId="0" applyFill="0" applyBorder="0" applyProtection="0">
      <alignment horizontal="right" vertical="top"/>
    </xf>
    <xf numFmtId="0" fontId="13" fillId="0" borderId="0"/>
    <xf numFmtId="0" fontId="13" fillId="0" borderId="0"/>
    <xf numFmtId="0" fontId="13" fillId="0" borderId="0"/>
    <xf numFmtId="0" fontId="13" fillId="0" borderId="0"/>
  </cellStyleXfs>
  <cellXfs count="237">
    <xf numFmtId="0" fontId="0" fillId="0" borderId="0" xfId="0"/>
    <xf numFmtId="0" fontId="32" fillId="0" borderId="0" xfId="0" applyFont="1"/>
    <xf numFmtId="0" fontId="32" fillId="0" borderId="0" xfId="0" applyFont="1" applyAlignment="1">
      <alignment horizontal="center"/>
    </xf>
    <xf numFmtId="167" fontId="32" fillId="0" borderId="18" xfId="89" applyFont="1" applyFill="1" applyBorder="1" applyAlignment="1">
      <alignment horizontal="center" vertical="center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horizontal="right"/>
    </xf>
    <xf numFmtId="0" fontId="76" fillId="0" borderId="0" xfId="0" applyFont="1" applyAlignment="1">
      <alignment horizontal="left" vertical="top" wrapText="1"/>
    </xf>
    <xf numFmtId="0" fontId="79" fillId="0" borderId="0" xfId="0" applyFont="1"/>
    <xf numFmtId="0" fontId="79" fillId="0" borderId="0" xfId="0" applyFont="1" applyAlignment="1">
      <alignment horizontal="center" vertical="center" wrapText="1"/>
    </xf>
    <xf numFmtId="0" fontId="82" fillId="0" borderId="0" xfId="0" applyFont="1"/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168" fontId="32" fillId="0" borderId="23" xfId="188" applyNumberFormat="1" applyFont="1" applyFill="1" applyBorder="1"/>
    <xf numFmtId="168" fontId="32" fillId="0" borderId="0" xfId="188" applyNumberFormat="1" applyFont="1" applyFill="1" applyBorder="1"/>
    <xf numFmtId="0" fontId="79" fillId="0" borderId="18" xfId="0" applyFont="1" applyBorder="1" applyAlignment="1">
      <alignment horizontal="left" vertical="top" wrapText="1"/>
    </xf>
    <xf numFmtId="0" fontId="79" fillId="0" borderId="18" xfId="0" applyFont="1" applyBorder="1" applyAlignment="1">
      <alignment vertical="top" wrapText="1"/>
    </xf>
    <xf numFmtId="0" fontId="32" fillId="0" borderId="18" xfId="0" applyFont="1" applyBorder="1" applyAlignment="1">
      <alignment horizontal="left" vertical="top" wrapText="1"/>
    </xf>
    <xf numFmtId="0" fontId="32" fillId="0" borderId="18" xfId="0" applyFont="1" applyBorder="1" applyAlignment="1">
      <alignment vertical="top" wrapText="1"/>
    </xf>
    <xf numFmtId="167" fontId="32" fillId="0" borderId="0" xfId="0" applyNumberFormat="1" applyFont="1" applyAlignment="1">
      <alignment horizontal="left" vertical="top" wrapText="1"/>
    </xf>
    <xf numFmtId="0" fontId="32" fillId="0" borderId="18" xfId="181" applyFont="1" applyBorder="1" applyAlignment="1">
      <alignment horizontal="center" vertical="center" wrapText="1"/>
    </xf>
    <xf numFmtId="0" fontId="32" fillId="0" borderId="23" xfId="181" applyFont="1" applyBorder="1" applyAlignment="1">
      <alignment horizontal="center" vertical="center" wrapText="1"/>
    </xf>
    <xf numFmtId="0" fontId="32" fillId="0" borderId="20" xfId="185" applyFont="1" applyBorder="1" applyAlignment="1">
      <alignment horizontal="left" vertical="top"/>
    </xf>
    <xf numFmtId="0" fontId="32" fillId="0" borderId="19" xfId="185" applyFont="1" applyBorder="1" applyAlignment="1">
      <alignment horizontal="left" vertical="top"/>
    </xf>
    <xf numFmtId="167" fontId="78" fillId="0" borderId="0" xfId="0" applyNumberFormat="1" applyFont="1" applyAlignment="1">
      <alignment horizontal="right" vertical="top"/>
    </xf>
    <xf numFmtId="168" fontId="32" fillId="0" borderId="0" xfId="89" applyNumberFormat="1" applyFont="1" applyFill="1" applyBorder="1" applyAlignment="1">
      <alignment horizontal="center" vertical="center"/>
    </xf>
    <xf numFmtId="0" fontId="32" fillId="0" borderId="34" xfId="0" applyFont="1" applyBorder="1" applyAlignment="1">
      <alignment horizontal="left" vertical="top" wrapText="1"/>
    </xf>
    <xf numFmtId="0" fontId="79" fillId="0" borderId="34" xfId="0" applyFont="1" applyBorder="1" applyAlignment="1">
      <alignment horizontal="left" vertical="top" wrapText="1"/>
    </xf>
    <xf numFmtId="0" fontId="83" fillId="0" borderId="34" xfId="0" applyFont="1" applyBorder="1" applyAlignment="1">
      <alignment horizontal="left" vertical="top" wrapText="1"/>
    </xf>
    <xf numFmtId="168" fontId="32" fillId="0" borderId="34" xfId="89" applyNumberFormat="1" applyFont="1" applyFill="1" applyBorder="1" applyAlignment="1">
      <alignment horizontal="center" vertical="center"/>
    </xf>
    <xf numFmtId="0" fontId="32" fillId="0" borderId="34" xfId="178" applyFont="1" applyBorder="1">
      <alignment horizontal="left" vertical="top" wrapText="1"/>
    </xf>
    <xf numFmtId="0" fontId="83" fillId="0" borderId="34" xfId="178" applyFont="1" applyBorder="1">
      <alignment horizontal="left" vertical="top" wrapText="1"/>
    </xf>
    <xf numFmtId="0" fontId="32" fillId="0" borderId="34" xfId="0" applyFont="1" applyBorder="1" applyAlignment="1">
      <alignment horizontal="center" vertical="center" wrapText="1"/>
    </xf>
    <xf numFmtId="0" fontId="32" fillId="0" borderId="34" xfId="0" applyFont="1" applyBorder="1" applyAlignment="1">
      <alignment horizontal="center" vertical="top" wrapText="1"/>
    </xf>
    <xf numFmtId="168" fontId="79" fillId="0" borderId="34" xfId="89" applyNumberFormat="1" applyFont="1" applyFill="1" applyBorder="1" applyAlignment="1">
      <alignment horizontal="center" vertical="center"/>
    </xf>
    <xf numFmtId="167" fontId="32" fillId="0" borderId="0" xfId="89" applyFont="1" applyFill="1" applyBorder="1" applyAlignment="1">
      <alignment horizontal="center" vertical="center"/>
    </xf>
    <xf numFmtId="0" fontId="32" fillId="0" borderId="34" xfId="0" applyFont="1" applyBorder="1" applyAlignment="1">
      <alignment vertical="top" wrapText="1"/>
    </xf>
    <xf numFmtId="0" fontId="79" fillId="0" borderId="34" xfId="0" applyFont="1" applyBorder="1" applyAlignment="1">
      <alignment vertical="top" wrapText="1"/>
    </xf>
    <xf numFmtId="167" fontId="32" fillId="0" borderId="0" xfId="0" applyNumberFormat="1" applyFont="1" applyAlignment="1">
      <alignment horizontal="left" vertical="top"/>
    </xf>
    <xf numFmtId="0" fontId="85" fillId="0" borderId="0" xfId="185" applyFont="1"/>
    <xf numFmtId="0" fontId="32" fillId="0" borderId="0" xfId="185" applyFont="1"/>
    <xf numFmtId="0" fontId="84" fillId="0" borderId="0" xfId="185" applyFont="1"/>
    <xf numFmtId="0" fontId="79" fillId="0" borderId="23" xfId="185" applyFont="1" applyBorder="1" applyAlignment="1">
      <alignment vertical="top" wrapText="1"/>
    </xf>
    <xf numFmtId="0" fontId="79" fillId="0" borderId="0" xfId="185" applyFont="1" applyAlignment="1">
      <alignment vertical="top" wrapText="1"/>
    </xf>
    <xf numFmtId="0" fontId="83" fillId="0" borderId="23" xfId="185" applyFont="1" applyBorder="1" applyAlignment="1">
      <alignment horizontal="left" vertical="top" wrapText="1"/>
    </xf>
    <xf numFmtId="0" fontId="83" fillId="0" borderId="0" xfId="185" applyFont="1" applyAlignment="1">
      <alignment horizontal="left" vertical="top" wrapText="1"/>
    </xf>
    <xf numFmtId="0" fontId="79" fillId="0" borderId="0" xfId="185" applyFont="1" applyAlignment="1">
      <alignment vertical="top"/>
    </xf>
    <xf numFmtId="0" fontId="83" fillId="0" borderId="23" xfId="178" applyFont="1" applyBorder="1">
      <alignment horizontal="left" vertical="top" wrapText="1"/>
    </xf>
    <xf numFmtId="49" fontId="32" fillId="0" borderId="23" xfId="0" applyNumberFormat="1" applyFont="1" applyBorder="1" applyAlignment="1">
      <alignment horizontal="center" vertical="center" wrapText="1"/>
    </xf>
    <xf numFmtId="0" fontId="83" fillId="0" borderId="23" xfId="185" applyFont="1" applyBorder="1" applyAlignment="1">
      <alignment horizontal="center" wrapText="1"/>
    </xf>
    <xf numFmtId="0" fontId="32" fillId="0" borderId="0" xfId="178" applyFont="1">
      <alignment horizontal="left" vertical="top" wrapText="1"/>
    </xf>
    <xf numFmtId="0" fontId="32" fillId="0" borderId="0" xfId="204" applyFont="1" applyAlignment="1">
      <alignment vertical="top" wrapText="1"/>
    </xf>
    <xf numFmtId="0" fontId="32" fillId="0" borderId="0" xfId="185" applyFont="1" applyAlignment="1">
      <alignment horizontal="right"/>
    </xf>
    <xf numFmtId="0" fontId="32" fillId="0" borderId="0" xfId="204" applyFont="1" applyAlignment="1">
      <alignment horizontal="left" vertical="top" wrapText="1"/>
    </xf>
    <xf numFmtId="0" fontId="79" fillId="0" borderId="0" xfId="315" applyFont="1" applyAlignment="1">
      <alignment horizontal="center" vertical="center" wrapText="1"/>
    </xf>
    <xf numFmtId="0" fontId="32" fillId="0" borderId="0" xfId="315" applyFont="1" applyAlignment="1">
      <alignment vertical="center" wrapText="1"/>
    </xf>
    <xf numFmtId="168" fontId="32" fillId="0" borderId="34" xfId="316" applyNumberFormat="1" applyFont="1" applyFill="1" applyBorder="1" applyAlignment="1">
      <alignment horizontal="center" vertical="center" wrapText="1"/>
    </xf>
    <xf numFmtId="0" fontId="32" fillId="0" borderId="0" xfId="315" applyFont="1" applyAlignment="1">
      <alignment horizontal="right" vertical="center" wrapText="1"/>
    </xf>
    <xf numFmtId="168" fontId="32" fillId="0" borderId="0" xfId="316" applyNumberFormat="1" applyFont="1" applyFill="1" applyBorder="1" applyAlignment="1">
      <alignment vertical="center" wrapText="1"/>
    </xf>
    <xf numFmtId="0" fontId="82" fillId="0" borderId="0" xfId="0" applyFont="1" applyAlignment="1">
      <alignment vertical="center"/>
    </xf>
    <xf numFmtId="168" fontId="82" fillId="0" borderId="0" xfId="205" applyNumberFormat="1" applyFont="1" applyFill="1" applyAlignment="1">
      <alignment vertical="center"/>
    </xf>
    <xf numFmtId="0" fontId="79" fillId="0" borderId="0" xfId="203" applyFont="1"/>
    <xf numFmtId="168" fontId="32" fillId="0" borderId="0" xfId="316" applyNumberFormat="1" applyFont="1" applyFill="1" applyAlignment="1">
      <alignment vertical="center" wrapText="1"/>
    </xf>
    <xf numFmtId="0" fontId="79" fillId="0" borderId="0" xfId="315" applyFont="1" applyAlignment="1">
      <alignment vertical="center" wrapText="1"/>
    </xf>
    <xf numFmtId="0" fontId="79" fillId="0" borderId="34" xfId="0" applyFont="1" applyBorder="1" applyAlignment="1">
      <alignment horizontal="right" vertical="center" wrapText="1"/>
    </xf>
    <xf numFmtId="168" fontId="79" fillId="0" borderId="0" xfId="316" applyNumberFormat="1" applyFont="1" applyFill="1" applyBorder="1" applyAlignment="1">
      <alignment horizontal="center" vertical="center" wrapText="1"/>
    </xf>
    <xf numFmtId="170" fontId="32" fillId="0" borderId="34" xfId="188" applyNumberFormat="1" applyFont="1" applyBorder="1" applyAlignment="1">
      <alignment horizontal="center" vertical="top" wrapText="1"/>
    </xf>
    <xf numFmtId="0" fontId="79" fillId="0" borderId="34" xfId="0" applyFont="1" applyBorder="1" applyAlignment="1">
      <alignment horizontal="center" vertical="top" wrapText="1"/>
    </xf>
    <xf numFmtId="168" fontId="79" fillId="0" borderId="34" xfId="187" applyNumberFormat="1" applyFont="1" applyFill="1" applyBorder="1" applyAlignment="1">
      <alignment horizontal="right" vertical="center" wrapText="1"/>
    </xf>
    <xf numFmtId="167" fontId="79" fillId="0" borderId="34" xfId="0" applyNumberFormat="1" applyFont="1" applyBorder="1" applyAlignment="1">
      <alignment horizontal="right" vertical="top" wrapText="1"/>
    </xf>
    <xf numFmtId="167" fontId="32" fillId="0" borderId="34" xfId="89" applyFont="1" applyBorder="1">
      <alignment horizontal="right" vertical="top"/>
    </xf>
    <xf numFmtId="0" fontId="79" fillId="0" borderId="34" xfId="0" applyFont="1" applyBorder="1" applyAlignment="1">
      <alignment horizontal="center" vertical="center" wrapText="1"/>
    </xf>
    <xf numFmtId="43" fontId="79" fillId="0" borderId="0" xfId="315" applyNumberFormat="1" applyFont="1" applyAlignment="1">
      <alignment vertical="center" wrapText="1"/>
    </xf>
    <xf numFmtId="0" fontId="82" fillId="0" borderId="0" xfId="0" applyFont="1" applyAlignment="1">
      <alignment horizontal="left"/>
    </xf>
    <xf numFmtId="0" fontId="32" fillId="0" borderId="34" xfId="181" applyFont="1" applyBorder="1" applyAlignment="1">
      <alignment horizontal="center" vertical="center" wrapText="1"/>
    </xf>
    <xf numFmtId="0" fontId="32" fillId="0" borderId="34" xfId="178" applyFont="1" applyBorder="1" applyAlignment="1">
      <alignment horizontal="left" vertical="center" wrapText="1"/>
    </xf>
    <xf numFmtId="170" fontId="79" fillId="0" borderId="10" xfId="188" applyNumberFormat="1" applyFont="1" applyFill="1" applyBorder="1" applyAlignment="1">
      <alignment horizontal="center" vertical="center"/>
    </xf>
    <xf numFmtId="170" fontId="32" fillId="0" borderId="10" xfId="188" applyNumberFormat="1" applyFont="1" applyFill="1" applyBorder="1" applyAlignment="1">
      <alignment horizontal="center" vertical="center"/>
    </xf>
    <xf numFmtId="170" fontId="79" fillId="0" borderId="34" xfId="188" applyNumberFormat="1" applyFont="1" applyFill="1" applyBorder="1" applyAlignment="1">
      <alignment horizontal="center" vertical="top"/>
    </xf>
    <xf numFmtId="1" fontId="32" fillId="0" borderId="0" xfId="140" applyFont="1" applyAlignment="1">
      <alignment horizontal="right" vertical="center"/>
    </xf>
    <xf numFmtId="1" fontId="79" fillId="0" borderId="0" xfId="140" applyFont="1" applyAlignment="1">
      <alignment vertical="center"/>
    </xf>
    <xf numFmtId="0" fontId="32" fillId="0" borderId="0" xfId="0" applyFont="1" applyAlignment="1">
      <alignment vertical="center" wrapText="1"/>
    </xf>
    <xf numFmtId="0" fontId="79" fillId="0" borderId="0" xfId="0" applyFont="1" applyAlignment="1">
      <alignment vertical="center" wrapText="1"/>
    </xf>
    <xf numFmtId="49" fontId="79" fillId="0" borderId="0" xfId="0" applyNumberFormat="1" applyFont="1" applyAlignment="1">
      <alignment horizontal="center" vertical="center" wrapText="1"/>
    </xf>
    <xf numFmtId="166" fontId="79" fillId="0" borderId="0" xfId="0" applyNumberFormat="1" applyFont="1" applyAlignment="1">
      <alignment horizontal="center" vertical="center" wrapText="1"/>
    </xf>
    <xf numFmtId="166" fontId="32" fillId="0" borderId="0" xfId="0" applyNumberFormat="1" applyFont="1" applyAlignment="1">
      <alignment horizontal="right" vertical="center" wrapText="1"/>
    </xf>
    <xf numFmtId="49" fontId="85" fillId="0" borderId="34" xfId="0" applyNumberFormat="1" applyFont="1" applyBorder="1" applyAlignment="1">
      <alignment horizontal="center" vertical="center" textRotation="90" wrapText="1"/>
    </xf>
    <xf numFmtId="166" fontId="85" fillId="0" borderId="34" xfId="0" applyNumberFormat="1" applyFont="1" applyBorder="1" applyAlignment="1">
      <alignment horizontal="center" vertical="center" wrapText="1"/>
    </xf>
    <xf numFmtId="0" fontId="85" fillId="0" borderId="34" xfId="0" applyFont="1" applyBorder="1" applyAlignment="1">
      <alignment horizontal="center" vertical="center" wrapText="1"/>
    </xf>
    <xf numFmtId="168" fontId="79" fillId="0" borderId="34" xfId="0" applyNumberFormat="1" applyFont="1" applyBorder="1" applyAlignment="1">
      <alignment vertical="center" wrapText="1"/>
    </xf>
    <xf numFmtId="43" fontId="76" fillId="0" borderId="34" xfId="0" applyNumberFormat="1" applyFont="1" applyBorder="1" applyAlignment="1">
      <alignment vertical="center" wrapText="1"/>
    </xf>
    <xf numFmtId="171" fontId="32" fillId="0" borderId="34" xfId="0" applyNumberFormat="1" applyFont="1" applyBorder="1" applyAlignment="1">
      <alignment vertical="center" wrapText="1"/>
    </xf>
    <xf numFmtId="171" fontId="79" fillId="0" borderId="34" xfId="0" applyNumberFormat="1" applyFont="1" applyBorder="1" applyAlignment="1">
      <alignment vertical="center" wrapText="1"/>
    </xf>
    <xf numFmtId="171" fontId="85" fillId="0" borderId="12" xfId="0" applyNumberFormat="1" applyFont="1" applyBorder="1" applyAlignment="1">
      <alignment vertical="center" wrapText="1"/>
    </xf>
    <xf numFmtId="0" fontId="105" fillId="0" borderId="34" xfId="0" applyFont="1" applyBorder="1" applyAlignment="1">
      <alignment horizontal="center" vertical="center" wrapText="1"/>
    </xf>
    <xf numFmtId="166" fontId="32" fillId="0" borderId="34" xfId="0" applyNumberFormat="1" applyFont="1" applyBorder="1" applyAlignment="1">
      <alignment vertical="center" wrapText="1"/>
    </xf>
    <xf numFmtId="168" fontId="76" fillId="0" borderId="34" xfId="0" applyNumberFormat="1" applyFont="1" applyBorder="1" applyAlignment="1">
      <alignment vertical="center" wrapText="1"/>
    </xf>
    <xf numFmtId="0" fontId="79" fillId="0" borderId="34" xfId="336" applyFont="1" applyBorder="1" applyAlignment="1">
      <alignment horizontal="left" vertical="center" wrapText="1"/>
    </xf>
    <xf numFmtId="0" fontId="32" fillId="0" borderId="0" xfId="337" applyFont="1"/>
    <xf numFmtId="0" fontId="32" fillId="0" borderId="0" xfId="336" applyFont="1">
      <alignment horizontal="left" vertical="top" wrapText="1"/>
    </xf>
    <xf numFmtId="166" fontId="32" fillId="0" borderId="0" xfId="337" applyNumberFormat="1" applyFont="1"/>
    <xf numFmtId="0" fontId="79" fillId="0" borderId="0" xfId="337" applyFont="1"/>
    <xf numFmtId="166" fontId="79" fillId="0" borderId="0" xfId="337" applyNumberFormat="1" applyFont="1"/>
    <xf numFmtId="1" fontId="79" fillId="0" borderId="0" xfId="140" applyFont="1" applyAlignment="1">
      <alignment horizontal="right" vertical="center"/>
    </xf>
    <xf numFmtId="43" fontId="32" fillId="0" borderId="0" xfId="338" applyNumberFormat="1" applyFont="1" applyFill="1" applyAlignment="1">
      <alignment vertical="center" wrapText="1"/>
    </xf>
    <xf numFmtId="166" fontId="79" fillId="0" borderId="34" xfId="0" applyNumberFormat="1" applyFont="1" applyBorder="1" applyAlignment="1">
      <alignment horizontal="center" vertical="center" wrapText="1"/>
    </xf>
    <xf numFmtId="49" fontId="85" fillId="0" borderId="12" xfId="0" applyNumberFormat="1" applyFont="1" applyBorder="1" applyAlignment="1">
      <alignment horizontal="center" vertical="center" textRotation="90" wrapText="1"/>
    </xf>
    <xf numFmtId="168" fontId="79" fillId="0" borderId="34" xfId="298" applyNumberFormat="1" applyFont="1" applyFill="1" applyBorder="1" applyAlignment="1">
      <alignment horizontal="center" vertical="center"/>
    </xf>
    <xf numFmtId="43" fontId="32" fillId="0" borderId="0" xfId="338" applyNumberFormat="1" applyFont="1" applyFill="1" applyAlignment="1">
      <alignment horizontal="center" vertical="center" wrapText="1"/>
    </xf>
    <xf numFmtId="168" fontId="79" fillId="0" borderId="34" xfId="0" applyNumberFormat="1" applyFont="1" applyBorder="1" applyAlignment="1">
      <alignment horizontal="left" vertical="center" wrapText="1"/>
    </xf>
    <xf numFmtId="166" fontId="32" fillId="0" borderId="34" xfId="0" applyNumberFormat="1" applyFont="1" applyBorder="1" applyAlignment="1">
      <alignment horizontal="center" vertical="center" wrapText="1"/>
    </xf>
    <xf numFmtId="166" fontId="79" fillId="0" borderId="34" xfId="0" applyNumberFormat="1" applyFont="1" applyBorder="1" applyAlignment="1">
      <alignment vertical="center" wrapText="1"/>
    </xf>
    <xf numFmtId="43" fontId="79" fillId="0" borderId="0" xfId="338" applyNumberFormat="1" applyFont="1" applyFill="1" applyAlignment="1">
      <alignment vertical="center" wrapText="1"/>
    </xf>
    <xf numFmtId="166" fontId="32" fillId="0" borderId="0" xfId="0" applyNumberFormat="1" applyFont="1" applyAlignment="1">
      <alignment vertical="center" wrapText="1"/>
    </xf>
    <xf numFmtId="0" fontId="108" fillId="24" borderId="34" xfId="0" applyFont="1" applyFill="1" applyBorder="1" applyAlignment="1">
      <alignment horizontal="left" vertical="top" wrapText="1"/>
    </xf>
    <xf numFmtId="0" fontId="108" fillId="24" borderId="34" xfId="0" applyFont="1" applyFill="1" applyBorder="1" applyAlignment="1">
      <alignment horizontal="center" vertical="center" wrapText="1"/>
    </xf>
    <xf numFmtId="168" fontId="76" fillId="0" borderId="34" xfId="0" applyNumberFormat="1" applyFont="1" applyBorder="1" applyAlignment="1">
      <alignment horizontal="left" vertical="center" wrapText="1" indent="1"/>
    </xf>
    <xf numFmtId="168" fontId="79" fillId="0" borderId="34" xfId="0" applyNumberFormat="1" applyFont="1" applyBorder="1" applyAlignment="1">
      <alignment horizontal="left" vertical="center" wrapText="1" indent="1"/>
    </xf>
    <xf numFmtId="0" fontId="32" fillId="0" borderId="0" xfId="185" applyFont="1" applyAlignment="1">
      <alignment horizontal="left" vertical="top"/>
    </xf>
    <xf numFmtId="0" fontId="109" fillId="0" borderId="34" xfId="0" applyFont="1" applyBorder="1" applyAlignment="1">
      <alignment horizontal="left" vertical="top" wrapText="1"/>
    </xf>
    <xf numFmtId="0" fontId="110" fillId="0" borderId="34" xfId="0" applyFont="1" applyBorder="1" applyAlignment="1">
      <alignment horizontal="left" vertical="top" wrapText="1"/>
    </xf>
    <xf numFmtId="164" fontId="32" fillId="0" borderId="10" xfId="188" applyFont="1" applyFill="1" applyBorder="1" applyAlignment="1">
      <alignment vertical="center"/>
    </xf>
    <xf numFmtId="0" fontId="32" fillId="0" borderId="0" xfId="0" applyFont="1" applyAlignment="1">
      <alignment horizontal="centerContinuous"/>
    </xf>
    <xf numFmtId="0" fontId="32" fillId="0" borderId="10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/>
    </xf>
    <xf numFmtId="0" fontId="79" fillId="0" borderId="10" xfId="0" applyFont="1" applyBorder="1" applyAlignment="1">
      <alignment horizontal="left" wrapText="1"/>
    </xf>
    <xf numFmtId="0" fontId="82" fillId="0" borderId="23" xfId="0" applyFont="1" applyBorder="1" applyAlignment="1">
      <alignment vertical="top" wrapText="1"/>
    </xf>
    <xf numFmtId="0" fontId="79" fillId="0" borderId="23" xfId="0" applyFont="1" applyBorder="1" applyAlignment="1">
      <alignment vertical="top" wrapText="1"/>
    </xf>
    <xf numFmtId="0" fontId="79" fillId="0" borderId="23" xfId="178" applyFont="1" applyBorder="1">
      <alignment horizontal="left" vertical="top" wrapText="1"/>
    </xf>
    <xf numFmtId="167" fontId="79" fillId="0" borderId="34" xfId="0" applyNumberFormat="1" applyFont="1" applyBorder="1" applyAlignment="1">
      <alignment horizontal="center"/>
    </xf>
    <xf numFmtId="0" fontId="82" fillId="0" borderId="0" xfId="0" applyFont="1" applyAlignment="1">
      <alignment horizontal="left" vertical="top" wrapText="1"/>
    </xf>
    <xf numFmtId="0" fontId="79" fillId="0" borderId="34" xfId="178" applyFont="1" applyBorder="1">
      <alignment horizontal="left" vertical="top" wrapText="1"/>
    </xf>
    <xf numFmtId="0" fontId="80" fillId="0" borderId="34" xfId="178" applyFont="1" applyBorder="1">
      <alignment horizontal="left" vertical="top" wrapText="1"/>
    </xf>
    <xf numFmtId="0" fontId="76" fillId="0" borderId="34" xfId="0" applyFont="1" applyBorder="1" applyAlignment="1">
      <alignment vertical="top" wrapText="1"/>
    </xf>
    <xf numFmtId="167" fontId="32" fillId="0" borderId="34" xfId="178" applyNumberFormat="1" applyFont="1" applyBorder="1" applyAlignment="1">
      <alignment horizontal="center" vertical="center" wrapText="1"/>
    </xf>
    <xf numFmtId="0" fontId="79" fillId="0" borderId="34" xfId="0" applyFont="1" applyBorder="1"/>
    <xf numFmtId="164" fontId="79" fillId="0" borderId="0" xfId="188" applyFont="1" applyFill="1"/>
    <xf numFmtId="0" fontId="87" fillId="0" borderId="34" xfId="0" applyFont="1" applyBorder="1" applyAlignment="1">
      <alignment horizontal="left" vertical="top" wrapText="1"/>
    </xf>
    <xf numFmtId="164" fontId="32" fillId="0" borderId="0" xfId="188" applyFont="1" applyFill="1"/>
    <xf numFmtId="0" fontId="76" fillId="0" borderId="23" xfId="0" applyFont="1" applyBorder="1" applyAlignment="1">
      <alignment vertical="top" wrapText="1"/>
    </xf>
    <xf numFmtId="0" fontId="76" fillId="0" borderId="23" xfId="0" applyFont="1" applyBorder="1"/>
    <xf numFmtId="0" fontId="32" fillId="0" borderId="23" xfId="178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79" fillId="0" borderId="0" xfId="0" applyFont="1" applyAlignment="1">
      <alignment horizontal="left" vertical="top"/>
    </xf>
    <xf numFmtId="0" fontId="79" fillId="0" borderId="0" xfId="0" applyFont="1" applyAlignment="1">
      <alignment vertical="top"/>
    </xf>
    <xf numFmtId="167" fontId="79" fillId="0" borderId="34" xfId="0" applyNumberFormat="1" applyFont="1" applyBorder="1" applyAlignment="1">
      <alignment horizontal="center" vertical="center"/>
    </xf>
    <xf numFmtId="0" fontId="32" fillId="0" borderId="0" xfId="0" applyFont="1" applyAlignment="1">
      <alignment wrapText="1"/>
    </xf>
    <xf numFmtId="0" fontId="32" fillId="0" borderId="1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0" borderId="10" xfId="0" applyFont="1" applyBorder="1" applyAlignment="1">
      <alignment horizontal="left" vertical="top" wrapText="1"/>
    </xf>
    <xf numFmtId="0" fontId="79" fillId="0" borderId="10" xfId="0" applyFont="1" applyBorder="1" applyAlignment="1">
      <alignment horizontal="left" vertical="top" wrapText="1"/>
    </xf>
    <xf numFmtId="170" fontId="32" fillId="0" borderId="10" xfId="188" applyNumberFormat="1" applyFont="1" applyFill="1" applyBorder="1" applyAlignment="1">
      <alignment horizontal="center" vertical="top" wrapText="1"/>
    </xf>
    <xf numFmtId="49" fontId="32" fillId="0" borderId="10" xfId="0" applyNumberFormat="1" applyFont="1" applyBorder="1" applyAlignment="1">
      <alignment horizontal="left" vertical="top" wrapText="1"/>
    </xf>
    <xf numFmtId="0" fontId="32" fillId="0" borderId="10" xfId="0" applyFont="1" applyBorder="1" applyAlignment="1">
      <alignment horizontal="left" vertical="center" wrapText="1"/>
    </xf>
    <xf numFmtId="0" fontId="79" fillId="0" borderId="10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104" fillId="0" borderId="34" xfId="0" applyFont="1" applyBorder="1" applyAlignment="1">
      <alignment horizontal="left" vertical="top" wrapText="1"/>
    </xf>
    <xf numFmtId="166" fontId="32" fillId="0" borderId="0" xfId="0" applyNumberFormat="1" applyFont="1"/>
    <xf numFmtId="168" fontId="79" fillId="0" borderId="34" xfId="0" applyNumberFormat="1" applyFont="1" applyBorder="1" applyAlignment="1">
      <alignment horizontal="center" vertical="top" wrapText="1"/>
    </xf>
    <xf numFmtId="0" fontId="82" fillId="0" borderId="34" xfId="0" applyFont="1" applyBorder="1" applyAlignment="1">
      <alignment horizontal="left" vertical="center" indent="2"/>
    </xf>
    <xf numFmtId="0" fontId="82" fillId="0" borderId="0" xfId="0" applyFont="1" applyAlignment="1">
      <alignment horizontal="left" vertical="center" indent="2"/>
    </xf>
    <xf numFmtId="0" fontId="87" fillId="0" borderId="34" xfId="178" applyFont="1" applyBorder="1">
      <alignment horizontal="left" vertical="top" wrapText="1"/>
    </xf>
    <xf numFmtId="0" fontId="76" fillId="0" borderId="34" xfId="0" applyFont="1" applyBorder="1" applyAlignment="1">
      <alignment horizontal="left" vertical="center" indent="2"/>
    </xf>
    <xf numFmtId="0" fontId="76" fillId="0" borderId="34" xfId="0" applyFont="1" applyBorder="1" applyAlignment="1">
      <alignment vertical="center" wrapText="1"/>
    </xf>
    <xf numFmtId="0" fontId="76" fillId="0" borderId="34" xfId="0" applyFont="1" applyBorder="1" applyAlignment="1">
      <alignment wrapText="1"/>
    </xf>
    <xf numFmtId="0" fontId="76" fillId="0" borderId="0" xfId="0" applyFont="1" applyAlignment="1">
      <alignment horizontal="left" vertical="center" indent="2"/>
    </xf>
    <xf numFmtId="0" fontId="32" fillId="0" borderId="34" xfId="0" applyFont="1" applyBorder="1" applyAlignment="1">
      <alignment horizontal="left" vertical="center" wrapText="1" indent="2"/>
    </xf>
    <xf numFmtId="49" fontId="32" fillId="0" borderId="34" xfId="0" applyNumberFormat="1" applyFont="1" applyBorder="1" applyAlignment="1">
      <alignment horizontal="left" vertical="center" wrapText="1" indent="2"/>
    </xf>
    <xf numFmtId="0" fontId="79" fillId="0" borderId="34" xfId="0" applyFont="1" applyBorder="1" applyAlignment="1">
      <alignment horizontal="left" vertical="center" indent="2"/>
    </xf>
    <xf numFmtId="0" fontId="79" fillId="0" borderId="34" xfId="0" applyFont="1" applyBorder="1" applyAlignment="1">
      <alignment horizontal="left" vertical="center" wrapText="1" indent="2"/>
    </xf>
    <xf numFmtId="49" fontId="79" fillId="0" borderId="34" xfId="0" applyNumberFormat="1" applyFont="1" applyBorder="1" applyAlignment="1">
      <alignment horizontal="left" vertical="center" wrapText="1" indent="2"/>
    </xf>
    <xf numFmtId="0" fontId="79" fillId="0" borderId="34" xfId="87" applyFont="1" applyBorder="1" applyAlignment="1">
      <alignment vertical="center" wrapText="1"/>
    </xf>
    <xf numFmtId="49" fontId="79" fillId="0" borderId="34" xfId="0" applyNumberFormat="1" applyFont="1" applyBorder="1" applyAlignment="1">
      <alignment horizontal="left" vertical="center" indent="2"/>
    </xf>
    <xf numFmtId="49" fontId="79" fillId="0" borderId="34" xfId="0" applyNumberFormat="1" applyFont="1" applyBorder="1" applyAlignment="1">
      <alignment vertical="top" wrapText="1"/>
    </xf>
    <xf numFmtId="0" fontId="82" fillId="0" borderId="34" xfId="0" applyFont="1" applyBorder="1" applyAlignment="1">
      <alignment vertical="top" wrapText="1"/>
    </xf>
    <xf numFmtId="49" fontId="79" fillId="0" borderId="34" xfId="178" applyNumberFormat="1" applyFont="1" applyBorder="1">
      <alignment horizontal="left" vertical="top" wrapText="1"/>
    </xf>
    <xf numFmtId="0" fontId="32" fillId="0" borderId="34" xfId="0" applyFont="1" applyBorder="1" applyAlignment="1">
      <alignment horizontal="left" vertical="center" indent="2"/>
    </xf>
    <xf numFmtId="0" fontId="32" fillId="0" borderId="0" xfId="0" applyFont="1" applyAlignment="1">
      <alignment horizontal="left" vertical="center" indent="2"/>
    </xf>
    <xf numFmtId="0" fontId="32" fillId="0" borderId="0" xfId="0" applyFont="1" applyAlignment="1">
      <alignment horizontal="left" vertical="center" wrapText="1" indent="2"/>
    </xf>
    <xf numFmtId="49" fontId="32" fillId="0" borderId="0" xfId="0" applyNumberFormat="1" applyFont="1" applyAlignment="1">
      <alignment horizontal="left" vertical="center" wrapText="1" indent="2"/>
    </xf>
    <xf numFmtId="0" fontId="32" fillId="0" borderId="0" xfId="87" applyFont="1" applyAlignment="1">
      <alignment vertical="center" wrapText="1"/>
    </xf>
    <xf numFmtId="0" fontId="78" fillId="0" borderId="0" xfId="185" applyFont="1" applyAlignment="1">
      <alignment horizontal="right"/>
    </xf>
    <xf numFmtId="0" fontId="32" fillId="0" borderId="0" xfId="0" applyFont="1" applyAlignment="1">
      <alignment horizontal="right"/>
    </xf>
    <xf numFmtId="0" fontId="32" fillId="0" borderId="10" xfId="0" applyFont="1" applyBorder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  <xf numFmtId="167" fontId="32" fillId="0" borderId="34" xfId="178" applyNumberFormat="1" applyFont="1" applyBorder="1" applyAlignment="1">
      <alignment horizontal="center" vertical="center" wrapText="1"/>
    </xf>
    <xf numFmtId="167" fontId="79" fillId="0" borderId="34" xfId="178" applyNumberFormat="1" applyFont="1" applyBorder="1" applyAlignment="1">
      <alignment horizontal="center" vertical="center" wrapText="1"/>
    </xf>
    <xf numFmtId="167" fontId="32" fillId="0" borderId="24" xfId="178" applyNumberFormat="1" applyFont="1" applyBorder="1" applyAlignment="1">
      <alignment horizontal="center" vertical="center" wrapText="1"/>
    </xf>
    <xf numFmtId="167" fontId="32" fillId="0" borderId="11" xfId="178" applyNumberFormat="1" applyFont="1" applyBorder="1" applyAlignment="1">
      <alignment horizontal="center" vertical="center" wrapText="1"/>
    </xf>
    <xf numFmtId="167" fontId="32" fillId="0" borderId="12" xfId="178" applyNumberFormat="1" applyFont="1" applyBorder="1" applyAlignment="1">
      <alignment horizontal="center" vertical="center" wrapText="1"/>
    </xf>
    <xf numFmtId="167" fontId="76" fillId="0" borderId="34" xfId="0" applyNumberFormat="1" applyFont="1" applyBorder="1" applyAlignment="1">
      <alignment horizontal="center" vertical="center"/>
    </xf>
    <xf numFmtId="0" fontId="32" fillId="0" borderId="16" xfId="178" applyFont="1" applyBorder="1" applyAlignment="1">
      <alignment horizontal="center" vertical="center" wrapText="1"/>
    </xf>
    <xf numFmtId="0" fontId="32" fillId="0" borderId="12" xfId="178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173" fontId="79" fillId="0" borderId="0" xfId="0" applyNumberFormat="1" applyFont="1" applyAlignment="1">
      <alignment horizontal="center" vertical="center" wrapText="1"/>
    </xf>
    <xf numFmtId="1" fontId="32" fillId="0" borderId="0" xfId="140" applyFont="1" applyAlignment="1">
      <alignment horizontal="right" vertical="center"/>
    </xf>
    <xf numFmtId="166" fontId="32" fillId="0" borderId="0" xfId="0" applyNumberFormat="1" applyFont="1" applyAlignment="1">
      <alignment horizontal="right" vertical="center" wrapText="1"/>
    </xf>
    <xf numFmtId="49" fontId="85" fillId="0" borderId="37" xfId="0" applyNumberFormat="1" applyFont="1" applyBorder="1" applyAlignment="1">
      <alignment horizontal="center" vertical="center" wrapText="1"/>
    </xf>
    <xf numFmtId="49" fontId="85" fillId="0" borderId="38" xfId="0" applyNumberFormat="1" applyFont="1" applyBorder="1" applyAlignment="1">
      <alignment horizontal="center" vertical="center" wrapText="1"/>
    </xf>
    <xf numFmtId="49" fontId="85" fillId="0" borderId="21" xfId="0" applyNumberFormat="1" applyFont="1" applyBorder="1" applyAlignment="1">
      <alignment horizontal="center" vertical="center" wrapText="1"/>
    </xf>
    <xf numFmtId="49" fontId="85" fillId="0" borderId="22" xfId="0" applyNumberFormat="1" applyFont="1" applyBorder="1" applyAlignment="1">
      <alignment horizontal="center" vertical="center" wrapText="1"/>
    </xf>
    <xf numFmtId="0" fontId="85" fillId="0" borderId="39" xfId="0" applyFont="1" applyBorder="1" applyAlignment="1">
      <alignment horizontal="center" vertical="center" wrapText="1"/>
    </xf>
    <xf numFmtId="0" fontId="85" fillId="0" borderId="11" xfId="0" applyFont="1" applyBorder="1" applyAlignment="1">
      <alignment horizontal="center" vertical="center" wrapText="1"/>
    </xf>
    <xf numFmtId="0" fontId="85" fillId="0" borderId="12" xfId="0" applyFont="1" applyBorder="1" applyAlignment="1">
      <alignment horizontal="center" vertical="center" wrapText="1"/>
    </xf>
    <xf numFmtId="166" fontId="79" fillId="0" borderId="40" xfId="0" applyNumberFormat="1" applyFont="1" applyBorder="1" applyAlignment="1">
      <alignment horizontal="center" vertical="center" wrapText="1"/>
    </xf>
    <xf numFmtId="166" fontId="79" fillId="0" borderId="41" xfId="0" applyNumberFormat="1" applyFont="1" applyBorder="1" applyAlignment="1">
      <alignment horizontal="center" vertical="center" wrapText="1"/>
    </xf>
    <xf numFmtId="166" fontId="79" fillId="0" borderId="42" xfId="0" applyNumberFormat="1" applyFont="1" applyBorder="1" applyAlignment="1">
      <alignment horizontal="center" vertical="center" wrapText="1"/>
    </xf>
    <xf numFmtId="166" fontId="85" fillId="0" borderId="38" xfId="0" applyNumberFormat="1" applyFont="1" applyBorder="1" applyAlignment="1">
      <alignment horizontal="center" vertical="center" wrapText="1"/>
    </xf>
    <xf numFmtId="166" fontId="85" fillId="0" borderId="22" xfId="0" applyNumberFormat="1" applyFont="1" applyBorder="1" applyAlignment="1">
      <alignment horizontal="center" vertical="center" wrapText="1"/>
    </xf>
    <xf numFmtId="166" fontId="85" fillId="0" borderId="40" xfId="0" applyNumberFormat="1" applyFont="1" applyBorder="1" applyAlignment="1">
      <alignment horizontal="center" vertical="center" wrapText="1"/>
    </xf>
    <xf numFmtId="166" fontId="85" fillId="0" borderId="41" xfId="0" applyNumberFormat="1" applyFont="1" applyBorder="1" applyAlignment="1">
      <alignment horizontal="center" vertical="center" wrapText="1"/>
    </xf>
    <xf numFmtId="166" fontId="85" fillId="0" borderId="42" xfId="0" applyNumberFormat="1" applyFont="1" applyBorder="1" applyAlignment="1">
      <alignment horizontal="center" vertical="center" wrapText="1"/>
    </xf>
    <xf numFmtId="1" fontId="79" fillId="0" borderId="0" xfId="140" applyFont="1" applyAlignment="1">
      <alignment horizontal="right" vertical="center"/>
    </xf>
    <xf numFmtId="49" fontId="85" fillId="0" borderId="34" xfId="0" applyNumberFormat="1" applyFont="1" applyBorder="1" applyAlignment="1">
      <alignment horizontal="center" vertical="center" wrapText="1"/>
    </xf>
    <xf numFmtId="0" fontId="85" fillId="0" borderId="43" xfId="0" applyFont="1" applyBorder="1" applyAlignment="1">
      <alignment horizontal="center" vertical="center" wrapText="1"/>
    </xf>
    <xf numFmtId="0" fontId="85" fillId="0" borderId="44" xfId="0" applyFont="1" applyBorder="1" applyAlignment="1">
      <alignment horizontal="center" vertical="center" wrapText="1"/>
    </xf>
    <xf numFmtId="0" fontId="79" fillId="0" borderId="0" xfId="0" applyFont="1" applyAlignment="1">
      <alignment horizontal="center" vertical="top"/>
    </xf>
    <xf numFmtId="0" fontId="79" fillId="0" borderId="0" xfId="178" applyFont="1">
      <alignment horizontal="left" vertical="top" wrapText="1"/>
    </xf>
    <xf numFmtId="0" fontId="32" fillId="0" borderId="23" xfId="178" applyFont="1" applyBorder="1" applyAlignment="1">
      <alignment horizontal="center" vertical="top" wrapText="1"/>
    </xf>
    <xf numFmtId="0" fontId="32" fillId="0" borderId="23" xfId="178" applyFont="1" applyBorder="1">
      <alignment horizontal="left" vertical="top" wrapText="1"/>
    </xf>
    <xf numFmtId="0" fontId="79" fillId="0" borderId="0" xfId="0" applyFont="1" applyAlignment="1">
      <alignment horizontal="center" vertical="top" wrapText="1"/>
    </xf>
    <xf numFmtId="0" fontId="79" fillId="0" borderId="0" xfId="0" applyFont="1" applyAlignment="1">
      <alignment horizontal="left" vertical="top" wrapText="1"/>
    </xf>
    <xf numFmtId="0" fontId="32" fillId="0" borderId="34" xfId="178" applyFont="1" applyBorder="1" applyAlignment="1">
      <alignment horizontal="center" vertical="top" wrapText="1"/>
    </xf>
    <xf numFmtId="167" fontId="78" fillId="0" borderId="0" xfId="0" applyNumberFormat="1" applyFont="1" applyAlignment="1">
      <alignment horizontal="right" vertical="top"/>
    </xf>
    <xf numFmtId="0" fontId="79" fillId="0" borderId="34" xfId="0" applyFont="1" applyBorder="1" applyAlignment="1">
      <alignment horizontal="center" vertical="center" wrapText="1"/>
    </xf>
    <xf numFmtId="0" fontId="79" fillId="0" borderId="34" xfId="0" applyFont="1" applyBorder="1" applyAlignment="1">
      <alignment vertical="center" wrapText="1"/>
    </xf>
    <xf numFmtId="0" fontId="79" fillId="0" borderId="36" xfId="0" applyFont="1" applyBorder="1" applyAlignment="1">
      <alignment horizontal="center" vertical="top" wrapText="1"/>
    </xf>
    <xf numFmtId="0" fontId="79" fillId="0" borderId="25" xfId="0" applyFont="1" applyBorder="1" applyAlignment="1">
      <alignment horizontal="center" vertical="top" wrapText="1"/>
    </xf>
    <xf numFmtId="0" fontId="79" fillId="0" borderId="35" xfId="0" applyFont="1" applyBorder="1" applyAlignment="1">
      <alignment horizontal="center" vertical="top" wrapText="1"/>
    </xf>
    <xf numFmtId="0" fontId="79" fillId="0" borderId="0" xfId="315" applyFont="1" applyAlignment="1">
      <alignment horizontal="center" vertical="center" wrapText="1"/>
    </xf>
    <xf numFmtId="0" fontId="32" fillId="0" borderId="34" xfId="315" applyFont="1" applyBorder="1" applyAlignment="1">
      <alignment horizontal="center" vertical="center" wrapText="1"/>
    </xf>
    <xf numFmtId="168" fontId="32" fillId="0" borderId="34" xfId="316" applyNumberFormat="1" applyFont="1" applyFill="1" applyBorder="1" applyAlignment="1">
      <alignment horizontal="center" vertical="center" wrapText="1"/>
    </xf>
    <xf numFmtId="0" fontId="79" fillId="24" borderId="34" xfId="0" applyFont="1" applyFill="1" applyBorder="1" applyAlignment="1">
      <alignment horizontal="left" vertical="top" wrapText="1"/>
    </xf>
    <xf numFmtId="0" fontId="79" fillId="24" borderId="34" xfId="0" applyFont="1" applyFill="1" applyBorder="1" applyAlignment="1">
      <alignment horizontal="center" vertical="center" wrapText="1"/>
    </xf>
    <xf numFmtId="0" fontId="83" fillId="0" borderId="34" xfId="178" applyFont="1" applyBorder="1" applyAlignment="1">
      <alignment horizontal="center" vertical="top" wrapText="1"/>
    </xf>
  </cellXfs>
  <cellStyles count="358">
    <cellStyle name="_artabyuje" xfId="1" xr:uid="{00000000-0005-0000-0000-000000000000}"/>
    <cellStyle name="_artabyuje 2" xfId="39" xr:uid="{00000000-0005-0000-0000-000001000000}"/>
    <cellStyle name="20% - Accent1" xfId="190" builtinId="30" customBuiltin="1"/>
    <cellStyle name="20% - Accent1 2" xfId="40" xr:uid="{00000000-0005-0000-0000-000002000000}"/>
    <cellStyle name="20% - Accent1 2 2" xfId="101" xr:uid="{00000000-0005-0000-0000-000003000000}"/>
    <cellStyle name="20% - Accent1 2 3" xfId="275" xr:uid="{7BC1D729-285B-43AF-968C-EF7A39B96140}"/>
    <cellStyle name="20% - Accent1 2 4" xfId="302" xr:uid="{22435C4A-EB94-4AE9-B0B3-8F81A042877A}"/>
    <cellStyle name="20% - Accent1 3" xfId="236" xr:uid="{765C9FEE-B7B0-48ED-BA76-6F12AC7AFF3A}"/>
    <cellStyle name="20% - Accent1 4" xfId="249" xr:uid="{B3AD6418-9269-496D-BD85-4889C5C346DD}"/>
    <cellStyle name="20% - Accent1 5" xfId="262" xr:uid="{EF8CFBE3-CD0E-491C-B5B6-5A97D5138EFF}"/>
    <cellStyle name="20% - Accent1 6" xfId="288" xr:uid="{3B9CE05E-4520-4356-808D-F591F1E95D55}"/>
    <cellStyle name="20% - Accent1 7" xfId="318" xr:uid="{9A32799D-2066-47E8-9F7E-03606BF9D661}"/>
    <cellStyle name="20% - Accent1 8" xfId="341" xr:uid="{9DA2F167-15FA-4BA8-AB21-A648BD0E6AB9}"/>
    <cellStyle name="20% - Accent2" xfId="192" builtinId="34" customBuiltin="1"/>
    <cellStyle name="20% - Accent2 2" xfId="41" xr:uid="{00000000-0005-0000-0000-000004000000}"/>
    <cellStyle name="20% - Accent2 2 2" xfId="102" xr:uid="{00000000-0005-0000-0000-000005000000}"/>
    <cellStyle name="20% - Accent2 2 3" xfId="277" xr:uid="{E22A179E-53C7-44CF-B935-3BBB966CE72C}"/>
    <cellStyle name="20% - Accent2 2 4" xfId="304" xr:uid="{669FB24D-FACA-4335-97BB-FD1B31EED7BE}"/>
    <cellStyle name="20% - Accent2 3" xfId="238" xr:uid="{02B6365D-EB08-4409-A1C8-6F5E6E3CA61A}"/>
    <cellStyle name="20% - Accent2 4" xfId="251" xr:uid="{A920817F-8BAC-4C18-861D-FCC86C718F17}"/>
    <cellStyle name="20% - Accent2 5" xfId="264" xr:uid="{A424A156-3219-4724-8A30-EA4F21E855AB}"/>
    <cellStyle name="20% - Accent2 6" xfId="290" xr:uid="{8F997791-AB38-4CDC-AAE7-8F52CC4787C3}"/>
    <cellStyle name="20% - Accent2 7" xfId="320" xr:uid="{0201A7D4-A3E6-4633-9807-5B1F8F961999}"/>
    <cellStyle name="20% - Accent2 8" xfId="343" xr:uid="{4C052002-9499-40C5-9300-05767CC0DD89}"/>
    <cellStyle name="20% - Accent3" xfId="194" builtinId="38" customBuiltin="1"/>
    <cellStyle name="20% - Accent3 2" xfId="42" xr:uid="{00000000-0005-0000-0000-000006000000}"/>
    <cellStyle name="20% - Accent3 2 2" xfId="103" xr:uid="{00000000-0005-0000-0000-000007000000}"/>
    <cellStyle name="20% - Accent3 2 3" xfId="279" xr:uid="{D0112D36-245E-46FB-A8E7-443F145A5BD0}"/>
    <cellStyle name="20% - Accent3 2 4" xfId="306" xr:uid="{0079D06B-D45A-4A97-8B1D-C9984ACCD1BA}"/>
    <cellStyle name="20% - Accent3 3" xfId="240" xr:uid="{63EA47C8-684F-463B-BC30-36A96DD6ECD4}"/>
    <cellStyle name="20% - Accent3 4" xfId="253" xr:uid="{845DD5B4-938D-403D-A5D9-1B799993A682}"/>
    <cellStyle name="20% - Accent3 5" xfId="266" xr:uid="{6E8F9246-E132-4B87-B408-C7D5881B0836}"/>
    <cellStyle name="20% - Accent3 6" xfId="292" xr:uid="{3352AFF5-E63D-4555-A11E-9C35E713ABE7}"/>
    <cellStyle name="20% - Accent3 7" xfId="322" xr:uid="{EA5CEE40-70C4-471A-854B-3E44A5692711}"/>
    <cellStyle name="20% - Accent3 8" xfId="345" xr:uid="{4E2D247D-623B-4D28-8D95-B05B9BE8249A}"/>
    <cellStyle name="20% - Accent4" xfId="196" builtinId="42" customBuiltin="1"/>
    <cellStyle name="20% - Accent4 2" xfId="43" xr:uid="{00000000-0005-0000-0000-000008000000}"/>
    <cellStyle name="20% - Accent4 2 2" xfId="104" xr:uid="{00000000-0005-0000-0000-000009000000}"/>
    <cellStyle name="20% - Accent4 2 3" xfId="281" xr:uid="{D49EE82E-3637-4289-B70B-4FE8EE1C1644}"/>
    <cellStyle name="20% - Accent4 2 4" xfId="308" xr:uid="{F4B1B401-CE54-4D00-A820-A7DF85590F79}"/>
    <cellStyle name="20% - Accent4 3" xfId="242" xr:uid="{D768F9B6-9003-454A-9522-A77D7C7A7716}"/>
    <cellStyle name="20% - Accent4 4" xfId="255" xr:uid="{6AAB5716-095E-4AAC-97F6-62F2117B9ED1}"/>
    <cellStyle name="20% - Accent4 5" xfId="268" xr:uid="{0B489421-FE0D-4284-A947-A4ED5D9CC446}"/>
    <cellStyle name="20% - Accent4 6" xfId="294" xr:uid="{8F0376D4-8FDE-4EE5-8735-59A2C4390A52}"/>
    <cellStyle name="20% - Accent4 7" xfId="324" xr:uid="{24E444FB-EBBC-4345-9D93-F67C2A900FF3}"/>
    <cellStyle name="20% - Accent4 8" xfId="347" xr:uid="{121F1385-5826-45A2-B487-8F1E5454F128}"/>
    <cellStyle name="20% - Accent5" xfId="198" builtinId="46" customBuiltin="1"/>
    <cellStyle name="20% - Accent5 2" xfId="44" xr:uid="{00000000-0005-0000-0000-00000A000000}"/>
    <cellStyle name="20% - Accent5 2 2" xfId="105" xr:uid="{00000000-0005-0000-0000-00000B000000}"/>
    <cellStyle name="20% - Accent5 2 3" xfId="283" xr:uid="{8601C494-48AF-4B99-AE13-160664197E04}"/>
    <cellStyle name="20% - Accent5 2 4" xfId="310" xr:uid="{B551171E-EAAB-42B4-9F78-8B9165EDB7E0}"/>
    <cellStyle name="20% - Accent5 3" xfId="244" xr:uid="{D8C4993A-1FE7-46C1-8459-66A9F858CF06}"/>
    <cellStyle name="20% - Accent5 4" xfId="257" xr:uid="{9205B881-3951-46DA-A74F-9686963927BA}"/>
    <cellStyle name="20% - Accent5 5" xfId="270" xr:uid="{2B304C2C-904F-4A3D-82A8-93375C29B602}"/>
    <cellStyle name="20% - Accent5 6" xfId="296" xr:uid="{120D50F0-623E-4E80-9357-254A3856D36B}"/>
    <cellStyle name="20% - Accent5 7" xfId="326" xr:uid="{0C5964A7-8162-4C02-9FF1-71688941033C}"/>
    <cellStyle name="20% - Accent5 8" xfId="349" xr:uid="{AC9E6C90-439D-4B94-97AC-F54F1A22C899}"/>
    <cellStyle name="20% - Accent6" xfId="200" builtinId="50" customBuiltin="1"/>
    <cellStyle name="20% - Accent6 2" xfId="45" xr:uid="{00000000-0005-0000-0000-00000C000000}"/>
    <cellStyle name="20% - Accent6 2 2" xfId="106" xr:uid="{00000000-0005-0000-0000-00000D000000}"/>
    <cellStyle name="20% - Accent6 2 3" xfId="285" xr:uid="{8D6AD8A2-7B01-49D9-A882-6A9CC16C2A3E}"/>
    <cellStyle name="20% - Accent6 2 4" xfId="312" xr:uid="{BF2241CD-ECCE-4645-85AB-0006B60CF62A}"/>
    <cellStyle name="20% - Accent6 3" xfId="246" xr:uid="{01872C34-A8EE-4E9E-9A66-7DCA8AAC71AA}"/>
    <cellStyle name="20% - Accent6 4" xfId="259" xr:uid="{4D247EED-BCCC-4E45-9694-70C0F34C5300}"/>
    <cellStyle name="20% - Accent6 5" xfId="272" xr:uid="{4D83DC07-7E3E-4CB3-99BC-1D4CFE3AA8BC}"/>
    <cellStyle name="20% - Accent6 6" xfId="299" xr:uid="{B3FD026C-32E8-43DB-BFC7-496FB031C8E8}"/>
    <cellStyle name="20% - Accent6 7" xfId="328" xr:uid="{88241B26-FACB-4A03-B615-6B421F23B2F0}"/>
    <cellStyle name="20% - Accent6 8" xfId="351" xr:uid="{9F430ED7-6F95-4BC5-B58C-6A5124BACF85}"/>
    <cellStyle name="20% - Акцент1" xfId="160" xr:uid="{00000000-0005-0000-0000-00000E000000}"/>
    <cellStyle name="20% - Акцент2" xfId="163" xr:uid="{00000000-0005-0000-0000-00000F000000}"/>
    <cellStyle name="20% - Акцент3" xfId="166" xr:uid="{00000000-0005-0000-0000-000010000000}"/>
    <cellStyle name="20% - Акцент4" xfId="169" xr:uid="{00000000-0005-0000-0000-000011000000}"/>
    <cellStyle name="20% - Акцент5" xfId="172" xr:uid="{00000000-0005-0000-0000-000012000000}"/>
    <cellStyle name="20% - Акцент6" xfId="175" xr:uid="{00000000-0005-0000-0000-000013000000}"/>
    <cellStyle name="40% - Accent1" xfId="191" builtinId="31" customBuiltin="1"/>
    <cellStyle name="40% - Accent1 2" xfId="46" xr:uid="{00000000-0005-0000-0000-000014000000}"/>
    <cellStyle name="40% - Accent1 2 2" xfId="107" xr:uid="{00000000-0005-0000-0000-000015000000}"/>
    <cellStyle name="40% - Accent1 2 3" xfId="276" xr:uid="{07A9665F-1FF5-47D7-948D-E31246E9A113}"/>
    <cellStyle name="40% - Accent1 2 4" xfId="303" xr:uid="{EC3C2A5A-AA44-4FA0-9C58-EF93A48A3C3A}"/>
    <cellStyle name="40% - Accent1 3" xfId="237" xr:uid="{7567BFF1-7CFB-4D77-8370-AE6CBE8F7A2E}"/>
    <cellStyle name="40% - Accent1 4" xfId="250" xr:uid="{4186467A-A6CF-47C5-9D12-AFB877A7C88A}"/>
    <cellStyle name="40% - Accent1 5" xfId="263" xr:uid="{31CA01FF-1F9A-4FFD-84EB-B5441A1CA1CB}"/>
    <cellStyle name="40% - Accent1 6" xfId="289" xr:uid="{CD6E47E3-25D9-480F-B278-8298751E8518}"/>
    <cellStyle name="40% - Accent1 7" xfId="319" xr:uid="{020FCA69-5478-456D-9F2C-B146070250C6}"/>
    <cellStyle name="40% - Accent1 8" xfId="342" xr:uid="{D6C8A649-2271-47D3-A8B3-2A42F9D3850E}"/>
    <cellStyle name="40% - Accent2" xfId="193" builtinId="35" customBuiltin="1"/>
    <cellStyle name="40% - Accent2 2" xfId="47" xr:uid="{00000000-0005-0000-0000-000016000000}"/>
    <cellStyle name="40% - Accent2 2 2" xfId="108" xr:uid="{00000000-0005-0000-0000-000017000000}"/>
    <cellStyle name="40% - Accent2 2 3" xfId="278" xr:uid="{8C81C111-31EF-456F-BB3B-8ED1FA41E413}"/>
    <cellStyle name="40% - Accent2 2 4" xfId="305" xr:uid="{48B7E65C-06D2-4D3F-8DC1-2F4C22F65AF4}"/>
    <cellStyle name="40% - Accent2 3" xfId="239" xr:uid="{86E3C709-5ED1-4D42-8284-F7DDE4FDBA43}"/>
    <cellStyle name="40% - Accent2 4" xfId="252" xr:uid="{7D459F27-D6CA-403E-9237-88738DC94CF2}"/>
    <cellStyle name="40% - Accent2 5" xfId="265" xr:uid="{19145172-2FDF-4E9B-82D2-24ED5CC61857}"/>
    <cellStyle name="40% - Accent2 6" xfId="291" xr:uid="{C35BC6D0-B2E4-4C13-AE1F-A1DB3917E8CB}"/>
    <cellStyle name="40% - Accent2 7" xfId="321" xr:uid="{EB8EF823-F1CD-4BF2-93CF-E22B8DF98DF9}"/>
    <cellStyle name="40% - Accent2 8" xfId="344" xr:uid="{ED332CA5-EC71-45CA-8A11-5FAD257361CB}"/>
    <cellStyle name="40% - Accent3" xfId="195" builtinId="39" customBuiltin="1"/>
    <cellStyle name="40% - Accent3 2" xfId="48" xr:uid="{00000000-0005-0000-0000-000018000000}"/>
    <cellStyle name="40% - Accent3 2 2" xfId="109" xr:uid="{00000000-0005-0000-0000-000019000000}"/>
    <cellStyle name="40% - Accent3 2 3" xfId="280" xr:uid="{AA22E3A3-204E-4982-BB9B-4F8D65027E44}"/>
    <cellStyle name="40% - Accent3 2 4" xfId="307" xr:uid="{6618251D-26A8-47A9-85CE-E993A1AFB772}"/>
    <cellStyle name="40% - Accent3 3" xfId="241" xr:uid="{C782190C-BFC6-4B0F-8D05-B3BF14D41FAF}"/>
    <cellStyle name="40% - Accent3 4" xfId="254" xr:uid="{1C8E4558-89AA-47DE-BAA2-1C319A481BB2}"/>
    <cellStyle name="40% - Accent3 5" xfId="267" xr:uid="{9E11D8A1-D458-4194-980D-9D0A2947DA18}"/>
    <cellStyle name="40% - Accent3 6" xfId="293" xr:uid="{EF231FF4-A652-4DDC-85E0-D93448C178D6}"/>
    <cellStyle name="40% - Accent3 7" xfId="323" xr:uid="{6C0F9593-0E64-4E67-8A62-575BB23C1D44}"/>
    <cellStyle name="40% - Accent3 8" xfId="346" xr:uid="{7991486A-5421-47AC-B48D-1A5B9816B8ED}"/>
    <cellStyle name="40% - Accent4" xfId="197" builtinId="43" customBuiltin="1"/>
    <cellStyle name="40% - Accent4 2" xfId="49" xr:uid="{00000000-0005-0000-0000-00001A000000}"/>
    <cellStyle name="40% - Accent4 2 2" xfId="110" xr:uid="{00000000-0005-0000-0000-00001B000000}"/>
    <cellStyle name="40% - Accent4 2 3" xfId="282" xr:uid="{4805DE5D-E7F2-4275-8486-9A81EA06AC56}"/>
    <cellStyle name="40% - Accent4 2 4" xfId="309" xr:uid="{33DEEB33-E2BB-4385-AF93-0BE89846C222}"/>
    <cellStyle name="40% - Accent4 3" xfId="243" xr:uid="{0C87C1EB-1EA5-4944-AC8A-4070D6ED4D85}"/>
    <cellStyle name="40% - Accent4 4" xfId="256" xr:uid="{6578D768-D7A6-4403-8B42-6323E342275C}"/>
    <cellStyle name="40% - Accent4 5" xfId="269" xr:uid="{A56516C5-FF84-45D8-A57E-C743E6E4B020}"/>
    <cellStyle name="40% - Accent4 6" xfId="295" xr:uid="{4B0035DD-61B7-4C17-A2F8-62B9F6634C23}"/>
    <cellStyle name="40% - Accent4 7" xfId="325" xr:uid="{8A301131-D2C3-4F37-AC1C-C4352D781B0E}"/>
    <cellStyle name="40% - Accent4 8" xfId="348" xr:uid="{D4A1A0A6-F598-434C-84DD-40A9A61C3610}"/>
    <cellStyle name="40% - Accent5" xfId="199" builtinId="47" customBuiltin="1"/>
    <cellStyle name="40% - Accent5 2" xfId="50" xr:uid="{00000000-0005-0000-0000-00001C000000}"/>
    <cellStyle name="40% - Accent5 2 2" xfId="111" xr:uid="{00000000-0005-0000-0000-00001D000000}"/>
    <cellStyle name="40% - Accent5 2 3" xfId="284" xr:uid="{B8DFA8DF-2637-4B5C-B9D8-B9B1540B4D12}"/>
    <cellStyle name="40% - Accent5 2 4" xfId="311" xr:uid="{3CB559D9-20C4-4529-ACAB-F2BDB3DE8D1F}"/>
    <cellStyle name="40% - Accent5 3" xfId="245" xr:uid="{A56CEBBF-CAC9-4007-8AAE-6E5778F41597}"/>
    <cellStyle name="40% - Accent5 4" xfId="258" xr:uid="{F09F5DC6-E17C-4544-B2FF-D3077E57E470}"/>
    <cellStyle name="40% - Accent5 5" xfId="271" xr:uid="{794C6A6C-6149-44E6-8755-5B8D86E35DEE}"/>
    <cellStyle name="40% - Accent5 6" xfId="297" xr:uid="{2541D8CD-2BDA-46E6-AE65-87655309607B}"/>
    <cellStyle name="40% - Accent5 7" xfId="327" xr:uid="{2C2D8989-9A7A-46A1-9057-26AA79E9F73B}"/>
    <cellStyle name="40% - Accent5 8" xfId="350" xr:uid="{7EEAC94B-268A-468A-851F-81417FFD3EBD}"/>
    <cellStyle name="40% - Accent6" xfId="201" builtinId="51" customBuiltin="1"/>
    <cellStyle name="40% - Accent6 2" xfId="51" xr:uid="{00000000-0005-0000-0000-00001E000000}"/>
    <cellStyle name="40% - Accent6 2 2" xfId="112" xr:uid="{00000000-0005-0000-0000-00001F000000}"/>
    <cellStyle name="40% - Accent6 2 3" xfId="286" xr:uid="{AE717985-5ECF-40FE-96B0-6DE3113AA6F9}"/>
    <cellStyle name="40% - Accent6 2 4" xfId="313" xr:uid="{A5BCFA15-AEF1-4D62-9AB4-C22FE82D226B}"/>
    <cellStyle name="40% - Accent6 3" xfId="247" xr:uid="{DBE992D4-532B-40F3-8C1E-B070F4CF57D9}"/>
    <cellStyle name="40% - Accent6 4" xfId="260" xr:uid="{A7124D94-8AE3-4E6C-87CE-23C8AFF5DDAC}"/>
    <cellStyle name="40% - Accent6 5" xfId="273" xr:uid="{323A2853-7606-461A-8BBA-0BFDEE83054B}"/>
    <cellStyle name="40% - Accent6 6" xfId="300" xr:uid="{915EC647-57C0-441D-952C-7AC600707AFB}"/>
    <cellStyle name="40% - Accent6 7" xfId="329" xr:uid="{1BE49807-A4B9-4758-ADCA-7F8F0BF260FB}"/>
    <cellStyle name="40% - Accent6 8" xfId="352" xr:uid="{7BFADF18-1829-4566-AC84-75FF1D09CDFD}"/>
    <cellStyle name="40% - Акцент1" xfId="161" xr:uid="{00000000-0005-0000-0000-000020000000}"/>
    <cellStyle name="40% - Акцент2" xfId="164" xr:uid="{00000000-0005-0000-0000-000021000000}"/>
    <cellStyle name="40% - Акцент3" xfId="167" xr:uid="{00000000-0005-0000-0000-000022000000}"/>
    <cellStyle name="40% - Акцент4" xfId="170" xr:uid="{00000000-0005-0000-0000-000023000000}"/>
    <cellStyle name="40% - Акцент5" xfId="173" xr:uid="{00000000-0005-0000-0000-000024000000}"/>
    <cellStyle name="40% - Акцент6" xfId="176" xr:uid="{00000000-0005-0000-0000-000025000000}"/>
    <cellStyle name="60% - Accent1" xfId="330" builtinId="32" customBuiltin="1"/>
    <cellStyle name="60% - Accent1 2" xfId="52" xr:uid="{00000000-0005-0000-0000-000026000000}"/>
    <cellStyle name="60% - Accent1 2 2" xfId="113" xr:uid="{00000000-0005-0000-0000-000027000000}"/>
    <cellStyle name="60% - Accent1 3" xfId="224" xr:uid="{2667EF2A-8080-4488-B8D7-A2E48F031F28}"/>
    <cellStyle name="60% - Accent2" xfId="331" builtinId="36" customBuiltin="1"/>
    <cellStyle name="60% - Accent2 2" xfId="53" xr:uid="{00000000-0005-0000-0000-000028000000}"/>
    <cellStyle name="60% - Accent2 2 2" xfId="114" xr:uid="{00000000-0005-0000-0000-000029000000}"/>
    <cellStyle name="60% - Accent2 3" xfId="226" xr:uid="{23689E9D-BFCE-4C05-9CB4-6B75CBEC602E}"/>
    <cellStyle name="60% - Accent3" xfId="332" builtinId="40" customBuiltin="1"/>
    <cellStyle name="60% - Accent3 2" xfId="54" xr:uid="{00000000-0005-0000-0000-00002A000000}"/>
    <cellStyle name="60% - Accent3 2 2" xfId="115" xr:uid="{00000000-0005-0000-0000-00002B000000}"/>
    <cellStyle name="60% - Accent3 3" xfId="228" xr:uid="{21061D69-4C88-4565-B8B5-833D73DD52BF}"/>
    <cellStyle name="60% - Accent4" xfId="333" builtinId="44" customBuiltin="1"/>
    <cellStyle name="60% - Accent4 2" xfId="55" xr:uid="{00000000-0005-0000-0000-00002C000000}"/>
    <cellStyle name="60% - Accent4 2 2" xfId="116" xr:uid="{00000000-0005-0000-0000-00002D000000}"/>
    <cellStyle name="60% - Accent4 3" xfId="230" xr:uid="{AD98E697-B1AC-421A-92C1-EB7E0FCC6CCB}"/>
    <cellStyle name="60% - Accent5" xfId="334" builtinId="48" customBuiltin="1"/>
    <cellStyle name="60% - Accent5 2" xfId="56" xr:uid="{00000000-0005-0000-0000-00002E000000}"/>
    <cellStyle name="60% - Accent5 2 2" xfId="117" xr:uid="{00000000-0005-0000-0000-00002F000000}"/>
    <cellStyle name="60% - Accent5 3" xfId="232" xr:uid="{DCA0585F-95C1-4A07-8F28-D651F68568C6}"/>
    <cellStyle name="60% - Accent6" xfId="335" builtinId="52" customBuiltin="1"/>
    <cellStyle name="60% - Accent6 2" xfId="57" xr:uid="{00000000-0005-0000-0000-000030000000}"/>
    <cellStyle name="60% - Accent6 2 2" xfId="118" xr:uid="{00000000-0005-0000-0000-000031000000}"/>
    <cellStyle name="60% - Accent6 3" xfId="234" xr:uid="{495227AE-D0BB-4589-9330-CE502AD822AE}"/>
    <cellStyle name="60% - Акцент1" xfId="162" xr:uid="{00000000-0005-0000-0000-000032000000}"/>
    <cellStyle name="60% - Акцент2" xfId="165" xr:uid="{00000000-0005-0000-0000-000033000000}"/>
    <cellStyle name="60% - Акцент3" xfId="168" xr:uid="{00000000-0005-0000-0000-000034000000}"/>
    <cellStyle name="60% - Акцент4" xfId="171" xr:uid="{00000000-0005-0000-0000-000035000000}"/>
    <cellStyle name="60% - Акцент5" xfId="174" xr:uid="{00000000-0005-0000-0000-000036000000}"/>
    <cellStyle name="60% - Акцент6" xfId="177" xr:uid="{00000000-0005-0000-0000-000037000000}"/>
    <cellStyle name="Accent1" xfId="16" builtinId="29" customBuiltin="1"/>
    <cellStyle name="Accent1 2" xfId="58" xr:uid="{00000000-0005-0000-0000-000038000000}"/>
    <cellStyle name="Accent1 2 2" xfId="119" xr:uid="{00000000-0005-0000-0000-000039000000}"/>
    <cellStyle name="Accent1 3" xfId="223" xr:uid="{84FD36BA-EED1-4D6E-B517-AB62D01D54FD}"/>
    <cellStyle name="Accent2" xfId="17" builtinId="33" customBuiltin="1"/>
    <cellStyle name="Accent2 2" xfId="59" xr:uid="{00000000-0005-0000-0000-00003A000000}"/>
    <cellStyle name="Accent2 2 2" xfId="120" xr:uid="{00000000-0005-0000-0000-00003B000000}"/>
    <cellStyle name="Accent2 3" xfId="225" xr:uid="{322B349D-B251-43B8-A251-14AB22211D21}"/>
    <cellStyle name="Accent3" xfId="18" builtinId="37" customBuiltin="1"/>
    <cellStyle name="Accent3 2" xfId="60" xr:uid="{00000000-0005-0000-0000-00003C000000}"/>
    <cellStyle name="Accent3 2 2" xfId="121" xr:uid="{00000000-0005-0000-0000-00003D000000}"/>
    <cellStyle name="Accent3 3" xfId="227" xr:uid="{327BA681-ED31-4817-94E9-3BD17679AAD4}"/>
    <cellStyle name="Accent4" xfId="19" builtinId="41" customBuiltin="1"/>
    <cellStyle name="Accent4 2" xfId="61" xr:uid="{00000000-0005-0000-0000-00003E000000}"/>
    <cellStyle name="Accent4 2 2" xfId="122" xr:uid="{00000000-0005-0000-0000-00003F000000}"/>
    <cellStyle name="Accent4 3" xfId="229" xr:uid="{D5D5069A-AC9E-43B3-8537-9C0DAC8755A9}"/>
    <cellStyle name="Accent5" xfId="20" builtinId="45" customBuiltin="1"/>
    <cellStyle name="Accent5 2" xfId="62" xr:uid="{00000000-0005-0000-0000-000040000000}"/>
    <cellStyle name="Accent5 2 2" xfId="123" xr:uid="{00000000-0005-0000-0000-000041000000}"/>
    <cellStyle name="Accent5 3" xfId="231" xr:uid="{9B65982D-B7AE-4A00-B648-4D2AFCD8B5DE}"/>
    <cellStyle name="Accent6" xfId="21" builtinId="49" customBuiltin="1"/>
    <cellStyle name="Accent6 2" xfId="63" xr:uid="{00000000-0005-0000-0000-000042000000}"/>
    <cellStyle name="Accent6 2 2" xfId="124" xr:uid="{00000000-0005-0000-0000-000043000000}"/>
    <cellStyle name="Accent6 3" xfId="233" xr:uid="{686EF88D-7102-426B-B04C-B79F7B66CD6C}"/>
    <cellStyle name="Bad" xfId="33" builtinId="27" customBuiltin="1"/>
    <cellStyle name="Bad 2" xfId="64" xr:uid="{00000000-0005-0000-0000-000044000000}"/>
    <cellStyle name="Bad 2 2" xfId="125" xr:uid="{00000000-0005-0000-0000-000045000000}"/>
    <cellStyle name="Bad 3" xfId="212" xr:uid="{6F8C99B9-179D-40C3-B27B-AC5F07F2E1F4}"/>
    <cellStyle name="Calculation" xfId="24" builtinId="22" customBuiltin="1"/>
    <cellStyle name="Calculation 2" xfId="65" xr:uid="{00000000-0005-0000-0000-000046000000}"/>
    <cellStyle name="Calculation 2 2" xfId="126" xr:uid="{00000000-0005-0000-0000-000047000000}"/>
    <cellStyle name="Calculation 3" xfId="216" xr:uid="{00A0CDA5-D7F6-4554-ADA6-0704F73C5D56}"/>
    <cellStyle name="Check Cell" xfId="30" builtinId="23" customBuiltin="1"/>
    <cellStyle name="Check Cell 2" xfId="66" xr:uid="{00000000-0005-0000-0000-000048000000}"/>
    <cellStyle name="Check Cell 2 2" xfId="127" xr:uid="{00000000-0005-0000-0000-000049000000}"/>
    <cellStyle name="Check Cell 3" xfId="218" xr:uid="{7FD4382D-A9B8-4D02-871C-11B24860A14E}"/>
    <cellStyle name="Comma" xfId="188" builtinId="3"/>
    <cellStyle name="Comma 10" xfId="314" xr:uid="{ABC7F988-2B64-429A-AEFB-CFFCCDE39748}"/>
    <cellStyle name="Comma 11" xfId="205" xr:uid="{77FC1371-8E3B-485F-8EAC-B972B9192036}"/>
    <cellStyle name="Comma 15" xfId="298" xr:uid="{8AF47557-105C-4678-944A-B965A46A31EF}"/>
    <cellStyle name="Comma 2" xfId="2" xr:uid="{00000000-0005-0000-0000-00004A000000}"/>
    <cellStyle name="Comma 2 2" xfId="3" xr:uid="{00000000-0005-0000-0000-00004B000000}"/>
    <cellStyle name="Comma 2 2 2" xfId="128" xr:uid="{00000000-0005-0000-0000-00004C000000}"/>
    <cellStyle name="Comma 2 2 3" xfId="95" xr:uid="{00000000-0005-0000-0000-00004D000000}"/>
    <cellStyle name="Comma 2 3" xfId="90" xr:uid="{00000000-0005-0000-0000-00004E000000}"/>
    <cellStyle name="Comma 3" xfId="4" xr:uid="{00000000-0005-0000-0000-00004F000000}"/>
    <cellStyle name="Comma 3 2" xfId="129" xr:uid="{00000000-0005-0000-0000-000050000000}"/>
    <cellStyle name="Comma 3 2 2" xfId="158" xr:uid="{00000000-0005-0000-0000-000051000000}"/>
    <cellStyle name="Comma 3 2 2 2" xfId="186" xr:uid="{00000000-0005-0000-0000-000052000000}"/>
    <cellStyle name="Comma 3 3" xfId="94" xr:uid="{00000000-0005-0000-0000-000053000000}"/>
    <cellStyle name="Comma 4" xfId="5" xr:uid="{00000000-0005-0000-0000-000054000000}"/>
    <cellStyle name="Comma 4 2" xfId="96" xr:uid="{00000000-0005-0000-0000-000055000000}"/>
    <cellStyle name="Comma 5" xfId="6" xr:uid="{00000000-0005-0000-0000-000056000000}"/>
    <cellStyle name="Comma 5 2" xfId="92" xr:uid="{00000000-0005-0000-0000-000057000000}"/>
    <cellStyle name="Comma 6" xfId="67" xr:uid="{00000000-0005-0000-0000-000058000000}"/>
    <cellStyle name="Comma 6 2" xfId="157" xr:uid="{00000000-0005-0000-0000-000059000000}"/>
    <cellStyle name="Comma 7" xfId="68" xr:uid="{00000000-0005-0000-0000-00005A000000}"/>
    <cellStyle name="Comma 7 2" xfId="338" xr:uid="{4C72BEDB-599E-4485-A6CA-69A2F0201550}"/>
    <cellStyle name="Comma 8" xfId="88" xr:uid="{00000000-0005-0000-0000-00005B000000}"/>
    <cellStyle name="Comma 9" xfId="187" xr:uid="{00000000-0005-0000-0000-00005C000000}"/>
    <cellStyle name="Explanatory Text" xfId="34" builtinId="53" customBuiltin="1"/>
    <cellStyle name="Explanatory Text 2" xfId="69" xr:uid="{00000000-0005-0000-0000-00005D000000}"/>
    <cellStyle name="Explanatory Text 2 2" xfId="130" xr:uid="{00000000-0005-0000-0000-00005E000000}"/>
    <cellStyle name="Explanatory Text 3" xfId="221" xr:uid="{426230A0-9305-435B-A8FB-95E197BFAD95}"/>
    <cellStyle name="Good" xfId="38" builtinId="26" customBuiltin="1"/>
    <cellStyle name="Good 2" xfId="70" xr:uid="{00000000-0005-0000-0000-00005F000000}"/>
    <cellStyle name="Good 2 2" xfId="131" xr:uid="{00000000-0005-0000-0000-000060000000}"/>
    <cellStyle name="Good 3" xfId="211" xr:uid="{95547074-E5F3-49D7-8715-3953193F43EC}"/>
    <cellStyle name="Heading 1" xfId="25" builtinId="16" customBuiltin="1"/>
    <cellStyle name="Heading 1 2" xfId="71" xr:uid="{00000000-0005-0000-0000-000061000000}"/>
    <cellStyle name="Heading 1 2 2" xfId="132" xr:uid="{00000000-0005-0000-0000-000062000000}"/>
    <cellStyle name="Heading 1 3" xfId="207" xr:uid="{0F0A22D2-5BB6-4E6F-8416-A55939B4AB07}"/>
    <cellStyle name="Heading 2" xfId="26" builtinId="17" customBuiltin="1"/>
    <cellStyle name="Heading 2 2" xfId="72" xr:uid="{00000000-0005-0000-0000-000063000000}"/>
    <cellStyle name="Heading 2 2 2" xfId="133" xr:uid="{00000000-0005-0000-0000-000064000000}"/>
    <cellStyle name="Heading 2 3" xfId="208" xr:uid="{C335BB27-8F3A-4822-A857-0F38E926042B}"/>
    <cellStyle name="Heading 3" xfId="27" builtinId="18" customBuiltin="1"/>
    <cellStyle name="Heading 3 2" xfId="73" xr:uid="{00000000-0005-0000-0000-000065000000}"/>
    <cellStyle name="Heading 3 2 2" xfId="134" xr:uid="{00000000-0005-0000-0000-000066000000}"/>
    <cellStyle name="Heading 3 3" xfId="209" xr:uid="{E0D28F94-2AB3-40C3-8108-1DF496E239B9}"/>
    <cellStyle name="Heading 4" xfId="28" builtinId="19" customBuiltin="1"/>
    <cellStyle name="Heading 4 2" xfId="74" xr:uid="{00000000-0005-0000-0000-000067000000}"/>
    <cellStyle name="Heading 4 2 2" xfId="135" xr:uid="{00000000-0005-0000-0000-000068000000}"/>
    <cellStyle name="Heading 4 3" xfId="210" xr:uid="{2F5CC129-91DC-4E40-BBEA-CC4DEAA0041D}"/>
    <cellStyle name="Input" xfId="22" builtinId="20" customBuiltin="1"/>
    <cellStyle name="Input 2" xfId="75" xr:uid="{00000000-0005-0000-0000-000069000000}"/>
    <cellStyle name="Input 2 2" xfId="136" xr:uid="{00000000-0005-0000-0000-00006A000000}"/>
    <cellStyle name="Input 3" xfId="214" xr:uid="{D788D3C4-DDDD-4962-A9D5-465B36970183}"/>
    <cellStyle name="Linked Cell" xfId="36" builtinId="24" customBuiltin="1"/>
    <cellStyle name="Linked Cell 2" xfId="76" xr:uid="{00000000-0005-0000-0000-00006B000000}"/>
    <cellStyle name="Linked Cell 2 2" xfId="137" xr:uid="{00000000-0005-0000-0000-00006C000000}"/>
    <cellStyle name="Linked Cell 3" xfId="217" xr:uid="{15146ABB-CCB1-4626-A3D0-359FED64D11F}"/>
    <cellStyle name="Neutral" xfId="32" builtinId="28" customBuiltin="1"/>
    <cellStyle name="Neutral 2" xfId="77" xr:uid="{00000000-0005-0000-0000-00006D000000}"/>
    <cellStyle name="Neutral 2 2" xfId="98" xr:uid="{00000000-0005-0000-0000-00006E000000}"/>
    <cellStyle name="Neutral 3" xfId="138" xr:uid="{00000000-0005-0000-0000-00006F000000}"/>
    <cellStyle name="Neutral 4" xfId="213" xr:uid="{1A8CEF37-637E-4851-8A4B-9AFC4CB540ED}"/>
    <cellStyle name="Neutral 5" xfId="339" xr:uid="{F5E01751-8843-49B8-82A5-3295E255D80C}"/>
    <cellStyle name="Normal" xfId="0" builtinId="0"/>
    <cellStyle name="Normal 10" xfId="155" xr:uid="{00000000-0005-0000-0000-000070000000}"/>
    <cellStyle name="Normal 11" xfId="156" xr:uid="{00000000-0005-0000-0000-000071000000}"/>
    <cellStyle name="Normal 11 2" xfId="202" xr:uid="{51AB2624-92C2-4820-A551-2ADDD3DAC4CA}"/>
    <cellStyle name="Normal 11 3" xfId="357" xr:uid="{E971F6ED-C9F3-4070-A5D9-104258FF5BBC}"/>
    <cellStyle name="Normal 12" xfId="178" xr:uid="{00000000-0005-0000-0000-000072000000}"/>
    <cellStyle name="Normal 12 2" xfId="182" xr:uid="{00000000-0005-0000-0000-000073000000}"/>
    <cellStyle name="Normal 12 2 2" xfId="336" xr:uid="{E1CE4CFC-DE54-4154-B5FD-3AE55C6CCB02}"/>
    <cellStyle name="Normal 13" xfId="181" xr:uid="{00000000-0005-0000-0000-000074000000}"/>
    <cellStyle name="Normal 14" xfId="337" xr:uid="{368F5BCD-E3CF-4450-A0E9-67E0CC09821B}"/>
    <cellStyle name="Normal 14 2" xfId="354" xr:uid="{02C3EAC9-7D04-4302-8C9C-4C9ABD9CA0A0}"/>
    <cellStyle name="Normal 2" xfId="7" xr:uid="{00000000-0005-0000-0000-000075000000}"/>
    <cellStyle name="Normal 2 2" xfId="79" xr:uid="{00000000-0005-0000-0000-000076000000}"/>
    <cellStyle name="Normal 2 2 2" xfId="139" xr:uid="{00000000-0005-0000-0000-000077000000}"/>
    <cellStyle name="Normal 2 3" xfId="78" xr:uid="{00000000-0005-0000-0000-000078000000}"/>
    <cellStyle name="Normal 2 3 2" xfId="140" xr:uid="{00000000-0005-0000-0000-000079000000}"/>
    <cellStyle name="Normal 2 4" xfId="185" xr:uid="{00000000-0005-0000-0000-00007A000000}"/>
    <cellStyle name="Normal 2 4 2" xfId="356" xr:uid="{36DA1166-33A8-4574-B85D-B510A6B75829}"/>
    <cellStyle name="Normal 2 5" xfId="183" xr:uid="{00000000-0005-0000-0000-00007B000000}"/>
    <cellStyle name="Normal 3" xfId="8" xr:uid="{00000000-0005-0000-0000-00007C000000}"/>
    <cellStyle name="Normal 3 2" xfId="97" xr:uid="{00000000-0005-0000-0000-00007D000000}"/>
    <cellStyle name="Normal 3 2 2" xfId="141" xr:uid="{00000000-0005-0000-0000-00007E000000}"/>
    <cellStyle name="Normal 3 3" xfId="93" xr:uid="{00000000-0005-0000-0000-00007F000000}"/>
    <cellStyle name="Normal 3_HavelvacN2axjusakN3" xfId="99" xr:uid="{00000000-0005-0000-0000-000080000000}"/>
    <cellStyle name="Normal 4" xfId="9" xr:uid="{00000000-0005-0000-0000-000081000000}"/>
    <cellStyle name="Normal 4 2" xfId="10" xr:uid="{00000000-0005-0000-0000-000082000000}"/>
    <cellStyle name="Normal 4 3" xfId="80" xr:uid="{00000000-0005-0000-0000-000083000000}"/>
    <cellStyle name="Normal 5" xfId="11" xr:uid="{00000000-0005-0000-0000-000084000000}"/>
    <cellStyle name="Normal 5 2" xfId="81" xr:uid="{00000000-0005-0000-0000-000085000000}"/>
    <cellStyle name="Normal 5 2 2" xfId="159" xr:uid="{00000000-0005-0000-0000-000086000000}"/>
    <cellStyle name="Normal 5 2 3" xfId="142" xr:uid="{00000000-0005-0000-0000-000087000000}"/>
    <cellStyle name="Normal 5 3" xfId="100" xr:uid="{00000000-0005-0000-0000-000088000000}"/>
    <cellStyle name="Normal 5 3 2" xfId="184" xr:uid="{00000000-0005-0000-0000-000089000000}"/>
    <cellStyle name="Normal 5 3 7" xfId="355" xr:uid="{14E90F84-741E-490A-8B3E-88F5B0E237F6}"/>
    <cellStyle name="Normal 6" xfId="12" xr:uid="{00000000-0005-0000-0000-00008A000000}"/>
    <cellStyle name="Normal 6 2" xfId="143" xr:uid="{00000000-0005-0000-0000-00008B000000}"/>
    <cellStyle name="Normal 7" xfId="13" xr:uid="{00000000-0005-0000-0000-00008C000000}"/>
    <cellStyle name="Normal 7 2" xfId="144" xr:uid="{00000000-0005-0000-0000-00008D000000}"/>
    <cellStyle name="Normal 8" xfId="87" xr:uid="{00000000-0005-0000-0000-00008E000000}"/>
    <cellStyle name="Normal 8 2" xfId="91" xr:uid="{00000000-0005-0000-0000-00008F000000}"/>
    <cellStyle name="Normal 8 3" xfId="204" xr:uid="{A02EB62B-2794-4683-9097-74DD338B014A}"/>
    <cellStyle name="Normal 9" xfId="154" xr:uid="{00000000-0005-0000-0000-000090000000}"/>
    <cellStyle name="Note 10" xfId="340" xr:uid="{7A26E2A8-DC55-4F5A-B8E2-C9D23500674E}"/>
    <cellStyle name="Note 2" xfId="82" xr:uid="{00000000-0005-0000-0000-000091000000}"/>
    <cellStyle name="Note 2 2" xfId="145" xr:uid="{00000000-0005-0000-0000-000092000000}"/>
    <cellStyle name="Note 2 3" xfId="274" xr:uid="{DCCD7143-C2FB-4674-BB6B-12369220BEC5}"/>
    <cellStyle name="Note 2 4" xfId="301" xr:uid="{4761B96E-C759-472D-9E98-ABF64DE22A21}"/>
    <cellStyle name="Note 3" xfId="180" xr:uid="{00000000-0005-0000-0000-000093000000}"/>
    <cellStyle name="Note 4" xfId="220" xr:uid="{55C3B18B-7F27-4760-80C5-FA573E352C25}"/>
    <cellStyle name="Note 5" xfId="235" xr:uid="{7A26B5AF-050C-4D5B-A6DB-2B37BC9AA578}"/>
    <cellStyle name="Note 6" xfId="248" xr:uid="{0B2ECBAB-9109-4338-934D-B3E9771E7220}"/>
    <cellStyle name="Note 7" xfId="261" xr:uid="{35D80C2E-BDC9-4CA8-A49C-F8597C60847E}"/>
    <cellStyle name="Note 8" xfId="287" xr:uid="{A46CF2DB-D8A6-4715-A8A1-F46C347C67EA}"/>
    <cellStyle name="Note 9" xfId="317" xr:uid="{EB24236B-F636-48AB-B3FA-236E61BD706D}"/>
    <cellStyle name="Output" xfId="23" builtinId="21" customBuiltin="1"/>
    <cellStyle name="Output 2" xfId="83" xr:uid="{00000000-0005-0000-0000-000094000000}"/>
    <cellStyle name="Output 2 2" xfId="146" xr:uid="{00000000-0005-0000-0000-000095000000}"/>
    <cellStyle name="Output 3" xfId="215" xr:uid="{F562AB38-AA61-4A26-973F-92F7388A15A7}"/>
    <cellStyle name="Percent 2" xfId="14" xr:uid="{00000000-0005-0000-0000-000096000000}"/>
    <cellStyle name="SN_241" xfId="89" xr:uid="{00000000-0005-0000-0000-000097000000}"/>
    <cellStyle name="SN10_bold" xfId="353" xr:uid="{9B7AF5D9-C2DC-4248-BBB9-F301591F57BC}"/>
    <cellStyle name="Style 1" xfId="15" xr:uid="{00000000-0005-0000-0000-00009A000000}"/>
    <cellStyle name="Style 1 2" xfId="147" xr:uid="{00000000-0005-0000-0000-00009B000000}"/>
    <cellStyle name="Style 1 2 2" xfId="153" xr:uid="{00000000-0005-0000-0000-00009C000000}"/>
    <cellStyle name="Style 1_verchnakan_ax21-25_2018" xfId="148" xr:uid="{00000000-0005-0000-0000-00009D000000}"/>
    <cellStyle name="Title" xfId="189" builtinId="15" customBuiltin="1"/>
    <cellStyle name="Title 2" xfId="84" xr:uid="{00000000-0005-0000-0000-00009E000000}"/>
    <cellStyle name="Title 3" xfId="179" xr:uid="{00000000-0005-0000-0000-00009F000000}"/>
    <cellStyle name="Total" xfId="29" builtinId="25" customBuiltin="1"/>
    <cellStyle name="Total 2" xfId="85" xr:uid="{00000000-0005-0000-0000-0000A0000000}"/>
    <cellStyle name="Total 2 2" xfId="149" xr:uid="{00000000-0005-0000-0000-0000A1000000}"/>
    <cellStyle name="Total 3" xfId="222" xr:uid="{1386BA1A-E90F-4B15-BCE0-65AE1AC51EA7}"/>
    <cellStyle name="Warning Text" xfId="37" builtinId="11" customBuiltin="1"/>
    <cellStyle name="Warning Text 2" xfId="86" xr:uid="{00000000-0005-0000-0000-0000A2000000}"/>
    <cellStyle name="Warning Text 2 2" xfId="150" xr:uid="{00000000-0005-0000-0000-0000A3000000}"/>
    <cellStyle name="Warning Text 3" xfId="219" xr:uid="{448D383A-9F38-4C11-B24F-9CBD1F98994E}"/>
    <cellStyle name="Название" xfId="31" xr:uid="{00000000-0005-0000-0000-0000B3000000}"/>
    <cellStyle name="Обычный 14" xfId="206" xr:uid="{5E05A05E-F4FC-4716-B021-FD5135BB7213}"/>
    <cellStyle name="Обычный 2" xfId="151" xr:uid="{00000000-0005-0000-0000-0000B6000000}"/>
    <cellStyle name="Обычный 2 2" xfId="152" xr:uid="{00000000-0005-0000-0000-0000B7000000}"/>
    <cellStyle name="Обычный 2 2 4" xfId="315" xr:uid="{CD72ED62-A2B3-4A53-BBD1-B0837F605773}"/>
    <cellStyle name="Обычный 3" xfId="203" xr:uid="{3C48275C-15E9-451D-B813-2D8F510BC789}"/>
    <cellStyle name="Примечание" xfId="35" xr:uid="{00000000-0005-0000-0000-0000BA000000}"/>
    <cellStyle name="Финансовый 4" xfId="316" xr:uid="{5E738C0C-B080-429F-B883-91718D68401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zoomScaleNormal="100" workbookViewId="0">
      <selection activeCell="F28" sqref="F28"/>
    </sheetView>
  </sheetViews>
  <sheetFormatPr defaultColWidth="9.140625" defaultRowHeight="17.25" x14ac:dyDescent="0.3"/>
  <cols>
    <col min="1" max="1" width="10.28515625" style="1" customWidth="1"/>
    <col min="2" max="2" width="14.42578125" style="1" customWidth="1"/>
    <col min="3" max="3" width="84.28515625" style="1" customWidth="1"/>
    <col min="4" max="4" width="34.5703125" style="2" customWidth="1"/>
    <col min="5" max="7" width="9.140625" style="1"/>
    <col min="8" max="8" width="17.140625" style="1" customWidth="1"/>
    <col min="9" max="16384" width="9.140625" style="1"/>
  </cols>
  <sheetData>
    <row r="1" spans="1:4" x14ac:dyDescent="0.3">
      <c r="D1" s="5" t="s">
        <v>36</v>
      </c>
    </row>
    <row r="2" spans="1:4" x14ac:dyDescent="0.3">
      <c r="C2" s="182" t="s">
        <v>49</v>
      </c>
      <c r="D2" s="182"/>
    </row>
    <row r="3" spans="1:4" x14ac:dyDescent="0.3">
      <c r="B3" s="121"/>
      <c r="C3" s="121"/>
      <c r="D3" s="5" t="s">
        <v>37</v>
      </c>
    </row>
    <row r="4" spans="1:4" ht="13.5" customHeight="1" x14ac:dyDescent="0.3">
      <c r="A4" s="184" t="s">
        <v>55</v>
      </c>
      <c r="B4" s="184"/>
      <c r="C4" s="184"/>
      <c r="D4" s="184"/>
    </row>
    <row r="5" spans="1:4" ht="63" customHeight="1" x14ac:dyDescent="0.3">
      <c r="A5" s="184"/>
      <c r="B5" s="184"/>
      <c r="C5" s="184"/>
      <c r="D5" s="184"/>
    </row>
    <row r="6" spans="1:4" ht="17.25" customHeight="1" x14ac:dyDescent="0.3">
      <c r="D6" s="2" t="s">
        <v>40</v>
      </c>
    </row>
    <row r="7" spans="1:4" ht="96.75" customHeight="1" x14ac:dyDescent="0.3">
      <c r="A7" s="183" t="s">
        <v>1</v>
      </c>
      <c r="B7" s="183"/>
      <c r="C7" s="183" t="s">
        <v>14</v>
      </c>
      <c r="D7" s="123" t="s">
        <v>32</v>
      </c>
    </row>
    <row r="8" spans="1:4" ht="31.5" customHeight="1" x14ac:dyDescent="0.3">
      <c r="A8" s="122" t="s">
        <v>11</v>
      </c>
      <c r="B8" s="122" t="s">
        <v>12</v>
      </c>
      <c r="C8" s="183"/>
      <c r="D8" s="122" t="s">
        <v>0</v>
      </c>
    </row>
    <row r="9" spans="1:4" ht="21" customHeight="1" x14ac:dyDescent="0.3">
      <c r="A9" s="124"/>
      <c r="B9" s="124"/>
      <c r="C9" s="125" t="s">
        <v>13</v>
      </c>
      <c r="D9" s="120">
        <f>D10+D24</f>
        <v>0</v>
      </c>
    </row>
    <row r="10" spans="1:4" s="130" customFormat="1" ht="33.75" customHeight="1" x14ac:dyDescent="0.2">
      <c r="A10" s="126"/>
      <c r="B10" s="127"/>
      <c r="C10" s="128" t="s">
        <v>33</v>
      </c>
      <c r="D10" s="145">
        <f>D11</f>
        <v>23375.8</v>
      </c>
    </row>
    <row r="11" spans="1:4" s="130" customFormat="1" ht="22.5" customHeight="1" x14ac:dyDescent="0.2">
      <c r="A11" s="131" t="s">
        <v>65</v>
      </c>
      <c r="B11" s="131"/>
      <c r="C11" s="132" t="s">
        <v>16</v>
      </c>
      <c r="D11" s="186">
        <f>D18</f>
        <v>23375.8</v>
      </c>
    </row>
    <row r="12" spans="1:4" s="6" customFormat="1" ht="22.5" customHeight="1" x14ac:dyDescent="0.2">
      <c r="A12" s="29"/>
      <c r="B12" s="29"/>
      <c r="C12" s="29" t="s">
        <v>66</v>
      </c>
      <c r="D12" s="186"/>
    </row>
    <row r="13" spans="1:4" s="6" customFormat="1" ht="22.5" customHeight="1" x14ac:dyDescent="0.2">
      <c r="A13" s="29"/>
      <c r="B13" s="29"/>
      <c r="C13" s="30" t="s">
        <v>17</v>
      </c>
      <c r="D13" s="186"/>
    </row>
    <row r="14" spans="1:4" s="6" customFormat="1" ht="21" customHeight="1" x14ac:dyDescent="0.2">
      <c r="A14" s="29"/>
      <c r="B14" s="29"/>
      <c r="C14" s="29" t="s">
        <v>67</v>
      </c>
      <c r="D14" s="186"/>
    </row>
    <row r="15" spans="1:4" s="6" customFormat="1" ht="22.5" customHeight="1" x14ac:dyDescent="0.2">
      <c r="A15" s="29"/>
      <c r="B15" s="29"/>
      <c r="C15" s="30" t="s">
        <v>18</v>
      </c>
      <c r="D15" s="186"/>
    </row>
    <row r="16" spans="1:4" s="6" customFormat="1" ht="51.75" customHeight="1" x14ac:dyDescent="0.2">
      <c r="A16" s="29"/>
      <c r="B16" s="29"/>
      <c r="C16" s="29" t="s">
        <v>68</v>
      </c>
      <c r="D16" s="186"/>
    </row>
    <row r="17" spans="1:8" s="6" customFormat="1" ht="16.5" customHeight="1" x14ac:dyDescent="0.2">
      <c r="A17" s="133"/>
      <c r="B17" s="25"/>
      <c r="C17" s="32" t="s">
        <v>19</v>
      </c>
      <c r="D17" s="134"/>
    </row>
    <row r="18" spans="1:8" s="6" customFormat="1" ht="19.5" customHeight="1" x14ac:dyDescent="0.2">
      <c r="A18" s="133"/>
      <c r="B18" s="29" t="s">
        <v>69</v>
      </c>
      <c r="C18" s="30" t="s">
        <v>20</v>
      </c>
      <c r="D18" s="187">
        <f>'2.'!G23</f>
        <v>23375.8</v>
      </c>
    </row>
    <row r="19" spans="1:8" s="6" customFormat="1" ht="36" customHeight="1" x14ac:dyDescent="0.2">
      <c r="A19" s="133"/>
      <c r="B19" s="29"/>
      <c r="C19" s="29" t="s">
        <v>70</v>
      </c>
      <c r="D19" s="188"/>
    </row>
    <row r="20" spans="1:8" s="6" customFormat="1" ht="22.5" customHeight="1" x14ac:dyDescent="0.2">
      <c r="A20" s="133"/>
      <c r="B20" s="29"/>
      <c r="C20" s="30" t="s">
        <v>21</v>
      </c>
      <c r="D20" s="188"/>
    </row>
    <row r="21" spans="1:8" s="6" customFormat="1" ht="38.25" customHeight="1" x14ac:dyDescent="0.2">
      <c r="A21" s="133"/>
      <c r="B21" s="29"/>
      <c r="C21" s="29" t="s">
        <v>71</v>
      </c>
      <c r="D21" s="188"/>
    </row>
    <row r="22" spans="1:8" s="6" customFormat="1" ht="22.5" customHeight="1" x14ac:dyDescent="0.2">
      <c r="A22" s="133"/>
      <c r="B22" s="29"/>
      <c r="C22" s="30" t="s">
        <v>22</v>
      </c>
      <c r="D22" s="188"/>
    </row>
    <row r="23" spans="1:8" s="6" customFormat="1" ht="22.5" customHeight="1" x14ac:dyDescent="0.2">
      <c r="A23" s="133"/>
      <c r="B23" s="29"/>
      <c r="C23" s="29" t="s">
        <v>72</v>
      </c>
      <c r="D23" s="189"/>
    </row>
    <row r="24" spans="1:8" s="7" customFormat="1" ht="17.25" customHeight="1" x14ac:dyDescent="0.3">
      <c r="A24" s="135"/>
      <c r="B24" s="135"/>
      <c r="C24" s="135" t="s">
        <v>113</v>
      </c>
      <c r="D24" s="129">
        <f>D25</f>
        <v>-23375.8</v>
      </c>
      <c r="H24" s="136"/>
    </row>
    <row r="25" spans="1:8" x14ac:dyDescent="0.3">
      <c r="A25" s="25" t="s">
        <v>105</v>
      </c>
      <c r="B25" s="25"/>
      <c r="C25" s="27" t="s">
        <v>16</v>
      </c>
      <c r="D25" s="190">
        <f>D32</f>
        <v>-23375.8</v>
      </c>
      <c r="H25" s="138"/>
    </row>
    <row r="26" spans="1:8" x14ac:dyDescent="0.3">
      <c r="A26" s="25"/>
      <c r="B26" s="25"/>
      <c r="C26" s="25" t="s">
        <v>106</v>
      </c>
      <c r="D26" s="190"/>
      <c r="H26" s="138"/>
    </row>
    <row r="27" spans="1:8" x14ac:dyDescent="0.3">
      <c r="A27" s="25"/>
      <c r="B27" s="25"/>
      <c r="C27" s="27" t="s">
        <v>17</v>
      </c>
      <c r="D27" s="190"/>
    </row>
    <row r="28" spans="1:8" ht="34.5" x14ac:dyDescent="0.3">
      <c r="A28" s="25"/>
      <c r="B28" s="25"/>
      <c r="C28" s="25" t="s">
        <v>107</v>
      </c>
      <c r="D28" s="190"/>
    </row>
    <row r="29" spans="1:8" x14ac:dyDescent="0.3">
      <c r="A29" s="25"/>
      <c r="B29" s="25"/>
      <c r="C29" s="27" t="s">
        <v>18</v>
      </c>
      <c r="D29" s="190"/>
    </row>
    <row r="30" spans="1:8" x14ac:dyDescent="0.3">
      <c r="A30" s="25"/>
      <c r="B30" s="25"/>
      <c r="C30" s="25" t="s">
        <v>108</v>
      </c>
      <c r="D30" s="190"/>
    </row>
    <row r="31" spans="1:8" x14ac:dyDescent="0.3">
      <c r="A31" s="139"/>
      <c r="B31" s="140"/>
      <c r="C31" s="141" t="s">
        <v>19</v>
      </c>
      <c r="D31" s="141"/>
    </row>
    <row r="32" spans="1:8" x14ac:dyDescent="0.3">
      <c r="A32" s="139"/>
      <c r="B32" s="25" t="s">
        <v>109</v>
      </c>
      <c r="C32" s="27" t="s">
        <v>20</v>
      </c>
      <c r="D32" s="185">
        <f>-D11</f>
        <v>-23375.8</v>
      </c>
    </row>
    <row r="33" spans="1:4" x14ac:dyDescent="0.3">
      <c r="A33" s="139"/>
      <c r="B33" s="25"/>
      <c r="C33" s="25" t="s">
        <v>110</v>
      </c>
      <c r="D33" s="185"/>
    </row>
    <row r="34" spans="1:4" x14ac:dyDescent="0.3">
      <c r="A34" s="139"/>
      <c r="B34" s="25"/>
      <c r="C34" s="27" t="s">
        <v>21</v>
      </c>
      <c r="D34" s="185"/>
    </row>
    <row r="35" spans="1:4" ht="34.5" x14ac:dyDescent="0.3">
      <c r="A35" s="139"/>
      <c r="B35" s="25"/>
      <c r="C35" s="25" t="s">
        <v>111</v>
      </c>
      <c r="D35" s="185"/>
    </row>
    <row r="36" spans="1:4" x14ac:dyDescent="0.3">
      <c r="A36" s="139"/>
      <c r="B36" s="25"/>
      <c r="C36" s="27" t="s">
        <v>22</v>
      </c>
      <c r="D36" s="185"/>
    </row>
    <row r="37" spans="1:4" ht="34.5" x14ac:dyDescent="0.3">
      <c r="A37" s="139"/>
      <c r="B37" s="25"/>
      <c r="C37" s="25" t="s">
        <v>112</v>
      </c>
      <c r="D37" s="185"/>
    </row>
    <row r="38" spans="1:4" ht="22.5" customHeight="1" x14ac:dyDescent="0.3">
      <c r="C38" s="142"/>
    </row>
    <row r="39" spans="1:4" x14ac:dyDescent="0.3">
      <c r="B39" s="143" t="s">
        <v>43</v>
      </c>
      <c r="C39" s="144"/>
    </row>
    <row r="40" spans="1:4" x14ac:dyDescent="0.3">
      <c r="B40" s="143" t="s">
        <v>44</v>
      </c>
      <c r="C40" s="144"/>
    </row>
    <row r="41" spans="1:4" x14ac:dyDescent="0.3">
      <c r="B41" s="9"/>
      <c r="C41" s="72" t="s">
        <v>42</v>
      </c>
    </row>
    <row r="42" spans="1:4" x14ac:dyDescent="0.3">
      <c r="B42" s="7"/>
      <c r="C42" s="7"/>
    </row>
    <row r="43" spans="1:4" x14ac:dyDescent="0.3">
      <c r="B43" s="7"/>
      <c r="C43" s="7"/>
    </row>
    <row r="44" spans="1:4" x14ac:dyDescent="0.3">
      <c r="B44" s="7"/>
      <c r="C44" s="7"/>
    </row>
    <row r="45" spans="1:4" x14ac:dyDescent="0.3">
      <c r="B45" s="7"/>
      <c r="C45" s="7"/>
    </row>
  </sheetData>
  <mergeCells count="8">
    <mergeCell ref="C2:D2"/>
    <mergeCell ref="A7:B7"/>
    <mergeCell ref="C7:C8"/>
    <mergeCell ref="A4:D5"/>
    <mergeCell ref="D32:D37"/>
    <mergeCell ref="D11:D16"/>
    <mergeCell ref="D18:D23"/>
    <mergeCell ref="D25:D30"/>
  </mergeCells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Z53"/>
  <sheetViews>
    <sheetView topLeftCell="A19" zoomScaleNormal="100" zoomScaleSheetLayoutView="10" workbookViewId="0">
      <selection activeCell="F38" sqref="F38"/>
    </sheetView>
  </sheetViews>
  <sheetFormatPr defaultColWidth="9.140625" defaultRowHeight="17.25" x14ac:dyDescent="0.3"/>
  <cols>
    <col min="1" max="1" width="9.5703125" style="1" customWidth="1"/>
    <col min="2" max="2" width="8.42578125" style="1" customWidth="1"/>
    <col min="3" max="3" width="5.85546875" style="1" bestFit="1" customWidth="1"/>
    <col min="4" max="4" width="11.140625" style="1" customWidth="1"/>
    <col min="5" max="5" width="11" style="1" customWidth="1"/>
    <col min="6" max="6" width="88.42578125" style="1" customWidth="1"/>
    <col min="7" max="7" width="34.140625" style="1" customWidth="1"/>
    <col min="8" max="8" width="11.42578125" style="1" bestFit="1" customWidth="1"/>
    <col min="9" max="16384" width="9.140625" style="1"/>
  </cols>
  <sheetData>
    <row r="1" spans="1:234" x14ac:dyDescent="0.3">
      <c r="G1" s="5" t="s">
        <v>38</v>
      </c>
      <c r="H1" s="10"/>
      <c r="I1" s="10"/>
      <c r="J1" s="146"/>
      <c r="K1" s="10"/>
      <c r="L1" s="10"/>
      <c r="M1" s="10"/>
      <c r="N1" s="10"/>
      <c r="O1" s="10"/>
      <c r="P1" s="10"/>
      <c r="Q1" s="10"/>
      <c r="R1" s="146"/>
      <c r="S1" s="10"/>
      <c r="T1" s="10"/>
      <c r="U1" s="10"/>
      <c r="V1" s="10"/>
      <c r="W1" s="10"/>
      <c r="X1" s="10"/>
      <c r="Y1" s="10"/>
      <c r="Z1" s="146"/>
      <c r="AA1" s="10"/>
      <c r="AB1" s="10"/>
      <c r="AC1" s="10"/>
      <c r="AD1" s="10"/>
      <c r="AE1" s="10"/>
      <c r="AF1" s="10"/>
      <c r="AG1" s="10"/>
      <c r="AH1" s="146"/>
      <c r="AI1" s="10"/>
      <c r="AJ1" s="10"/>
      <c r="AK1" s="10"/>
      <c r="AL1" s="10"/>
      <c r="AM1" s="10"/>
      <c r="AN1" s="10"/>
      <c r="AO1" s="10"/>
      <c r="AP1" s="146"/>
      <c r="AQ1" s="10"/>
      <c r="AR1" s="10"/>
      <c r="AS1" s="10"/>
      <c r="AT1" s="10"/>
      <c r="AU1" s="10"/>
      <c r="AV1" s="10"/>
      <c r="AW1" s="10"/>
      <c r="AX1" s="146"/>
      <c r="AY1" s="10"/>
      <c r="AZ1" s="10"/>
      <c r="BA1" s="10"/>
      <c r="BB1" s="10"/>
      <c r="BC1" s="10"/>
      <c r="BD1" s="10"/>
      <c r="BE1" s="10"/>
      <c r="BF1" s="146"/>
      <c r="BG1" s="10"/>
      <c r="BH1" s="10"/>
      <c r="BI1" s="10"/>
      <c r="BJ1" s="10"/>
      <c r="BK1" s="10"/>
      <c r="BL1" s="10"/>
      <c r="BM1" s="10"/>
      <c r="BN1" s="146"/>
      <c r="BO1" s="10"/>
      <c r="BP1" s="10"/>
      <c r="BQ1" s="10"/>
      <c r="BR1" s="10"/>
      <c r="BS1" s="10"/>
      <c r="BT1" s="10"/>
      <c r="BU1" s="10"/>
      <c r="BV1" s="146"/>
      <c r="BW1" s="10"/>
      <c r="BX1" s="10"/>
      <c r="BY1" s="10"/>
      <c r="BZ1" s="10"/>
      <c r="CA1" s="10"/>
      <c r="CB1" s="10"/>
      <c r="CC1" s="10"/>
      <c r="CD1" s="146"/>
      <c r="CE1" s="10"/>
      <c r="CF1" s="10"/>
      <c r="CG1" s="10"/>
      <c r="CH1" s="10"/>
      <c r="CI1" s="10"/>
      <c r="CJ1" s="10"/>
      <c r="CK1" s="10"/>
      <c r="CL1" s="146"/>
      <c r="CM1" s="10"/>
      <c r="CN1" s="10"/>
      <c r="CO1" s="10"/>
      <c r="CP1" s="10"/>
      <c r="CQ1" s="10"/>
      <c r="CR1" s="10"/>
      <c r="CS1" s="10"/>
      <c r="CT1" s="146"/>
      <c r="CU1" s="10"/>
      <c r="CV1" s="10"/>
      <c r="CW1" s="10"/>
      <c r="CX1" s="10"/>
      <c r="CY1" s="10"/>
      <c r="CZ1" s="10"/>
      <c r="DA1" s="10"/>
      <c r="DB1" s="146"/>
      <c r="DC1" s="10"/>
      <c r="DD1" s="10"/>
      <c r="DE1" s="10"/>
      <c r="DF1" s="10"/>
      <c r="DG1" s="10"/>
      <c r="DH1" s="10"/>
      <c r="DI1" s="10"/>
      <c r="DJ1" s="146"/>
      <c r="DK1" s="10"/>
      <c r="DL1" s="10"/>
      <c r="DM1" s="10"/>
      <c r="DN1" s="10"/>
      <c r="DO1" s="10"/>
      <c r="DP1" s="10"/>
      <c r="DQ1" s="10"/>
      <c r="DR1" s="146"/>
      <c r="DS1" s="10"/>
      <c r="DT1" s="10"/>
      <c r="DU1" s="10"/>
      <c r="DV1" s="10"/>
      <c r="DW1" s="10"/>
      <c r="DX1" s="10"/>
      <c r="DY1" s="10"/>
      <c r="DZ1" s="146"/>
      <c r="EA1" s="10"/>
      <c r="EB1" s="10"/>
      <c r="EC1" s="10"/>
      <c r="ED1" s="10"/>
      <c r="EE1" s="10"/>
      <c r="EF1" s="10"/>
      <c r="EG1" s="10"/>
      <c r="EH1" s="146"/>
      <c r="EI1" s="10"/>
      <c r="EJ1" s="10"/>
      <c r="EK1" s="10"/>
      <c r="EL1" s="10"/>
      <c r="EM1" s="10"/>
      <c r="EN1" s="10"/>
      <c r="EO1" s="10"/>
      <c r="EP1" s="146"/>
      <c r="EQ1" s="10"/>
      <c r="ER1" s="10"/>
      <c r="ES1" s="10"/>
      <c r="ET1" s="10"/>
      <c r="EU1" s="10"/>
      <c r="EV1" s="10"/>
      <c r="EW1" s="10"/>
      <c r="EX1" s="146"/>
      <c r="EY1" s="10"/>
      <c r="EZ1" s="10"/>
      <c r="FA1" s="10"/>
      <c r="FB1" s="10"/>
      <c r="FC1" s="10"/>
      <c r="FD1" s="10"/>
      <c r="FE1" s="10"/>
      <c r="FF1" s="146"/>
      <c r="FG1" s="10"/>
      <c r="FH1" s="10"/>
      <c r="FI1" s="10"/>
      <c r="FJ1" s="10"/>
      <c r="FK1" s="10"/>
      <c r="FL1" s="10"/>
      <c r="FM1" s="10"/>
      <c r="FN1" s="146"/>
      <c r="FO1" s="10"/>
      <c r="FP1" s="10"/>
      <c r="FQ1" s="10"/>
      <c r="FR1" s="10"/>
      <c r="FS1" s="10"/>
      <c r="FT1" s="10"/>
      <c r="FU1" s="10"/>
      <c r="FV1" s="146"/>
      <c r="FW1" s="10"/>
      <c r="FX1" s="10"/>
      <c r="FY1" s="10"/>
      <c r="FZ1" s="10"/>
      <c r="GA1" s="10"/>
      <c r="GB1" s="10"/>
      <c r="GC1" s="10"/>
      <c r="GD1" s="146"/>
      <c r="GE1" s="10"/>
      <c r="GF1" s="10"/>
      <c r="GG1" s="10"/>
      <c r="GH1" s="10"/>
      <c r="GI1" s="10"/>
      <c r="GJ1" s="10"/>
      <c r="GK1" s="10"/>
      <c r="GL1" s="146"/>
      <c r="GM1" s="10"/>
      <c r="GN1" s="10"/>
      <c r="GO1" s="10"/>
      <c r="GP1" s="10"/>
      <c r="GQ1" s="10"/>
      <c r="GR1" s="10"/>
      <c r="GS1" s="10"/>
      <c r="GT1" s="146"/>
      <c r="GU1" s="10"/>
      <c r="GV1" s="10"/>
      <c r="GW1" s="10"/>
      <c r="GX1" s="10"/>
      <c r="GY1" s="10"/>
      <c r="GZ1" s="10"/>
      <c r="HA1" s="10"/>
      <c r="HB1" s="146"/>
      <c r="HC1" s="10"/>
      <c r="HD1" s="10"/>
      <c r="HE1" s="10"/>
      <c r="HF1" s="10"/>
      <c r="HG1" s="10"/>
      <c r="HH1" s="10"/>
      <c r="HI1" s="10"/>
      <c r="HJ1" s="146"/>
      <c r="HK1" s="10"/>
      <c r="HL1" s="10"/>
      <c r="HM1" s="10"/>
      <c r="HN1" s="10"/>
      <c r="HO1" s="10"/>
      <c r="HP1" s="10"/>
      <c r="HQ1" s="10"/>
      <c r="HR1" s="146"/>
      <c r="HS1" s="10"/>
      <c r="HT1" s="10"/>
      <c r="HU1" s="10"/>
      <c r="HV1" s="10"/>
      <c r="HW1" s="10"/>
      <c r="HX1" s="10"/>
      <c r="HY1" s="10"/>
      <c r="HZ1" s="146"/>
    </row>
    <row r="2" spans="1:234" x14ac:dyDescent="0.3">
      <c r="F2" s="182" t="s">
        <v>49</v>
      </c>
      <c r="G2" s="182"/>
      <c r="H2" s="10"/>
      <c r="I2" s="10"/>
      <c r="J2" s="146"/>
      <c r="K2" s="10"/>
      <c r="L2" s="10"/>
      <c r="M2" s="10"/>
      <c r="N2" s="10"/>
      <c r="O2" s="10"/>
      <c r="P2" s="10"/>
      <c r="Q2" s="10"/>
      <c r="R2" s="146"/>
      <c r="S2" s="10"/>
      <c r="T2" s="10"/>
      <c r="U2" s="10"/>
      <c r="V2" s="10"/>
      <c r="W2" s="10"/>
      <c r="X2" s="10"/>
      <c r="Y2" s="10"/>
      <c r="Z2" s="146"/>
      <c r="AA2" s="10"/>
      <c r="AB2" s="10"/>
      <c r="AC2" s="10"/>
      <c r="AD2" s="10"/>
      <c r="AE2" s="10"/>
      <c r="AF2" s="10"/>
      <c r="AG2" s="10"/>
      <c r="AH2" s="146"/>
      <c r="AI2" s="10"/>
      <c r="AJ2" s="10"/>
      <c r="AK2" s="10"/>
      <c r="AL2" s="10"/>
      <c r="AM2" s="10"/>
      <c r="AN2" s="10"/>
      <c r="AO2" s="10"/>
      <c r="AP2" s="146"/>
      <c r="AQ2" s="10"/>
      <c r="AR2" s="10"/>
      <c r="AS2" s="10"/>
      <c r="AT2" s="10"/>
      <c r="AU2" s="10"/>
      <c r="AV2" s="10"/>
      <c r="AW2" s="10"/>
      <c r="AX2" s="146"/>
      <c r="AY2" s="10"/>
      <c r="AZ2" s="10"/>
      <c r="BA2" s="10"/>
      <c r="BB2" s="10"/>
      <c r="BC2" s="10"/>
      <c r="BD2" s="10"/>
      <c r="BE2" s="10"/>
      <c r="BF2" s="146"/>
      <c r="BG2" s="10"/>
      <c r="BH2" s="10"/>
      <c r="BI2" s="10"/>
      <c r="BJ2" s="10"/>
      <c r="BK2" s="10"/>
      <c r="BL2" s="10"/>
      <c r="BM2" s="10"/>
      <c r="BN2" s="146"/>
      <c r="BO2" s="10"/>
      <c r="BP2" s="10"/>
      <c r="BQ2" s="10"/>
      <c r="BR2" s="10"/>
      <c r="BS2" s="10"/>
      <c r="BT2" s="10"/>
      <c r="BU2" s="10"/>
      <c r="BV2" s="146"/>
      <c r="BW2" s="10"/>
      <c r="BX2" s="10"/>
      <c r="BY2" s="10"/>
      <c r="BZ2" s="10"/>
      <c r="CA2" s="10"/>
      <c r="CB2" s="10"/>
      <c r="CC2" s="10"/>
      <c r="CD2" s="146"/>
      <c r="CE2" s="10"/>
      <c r="CF2" s="10"/>
      <c r="CG2" s="10"/>
      <c r="CH2" s="10"/>
      <c r="CI2" s="10"/>
      <c r="CJ2" s="10"/>
      <c r="CK2" s="10"/>
      <c r="CL2" s="146"/>
      <c r="CM2" s="10"/>
      <c r="CN2" s="10"/>
      <c r="CO2" s="10"/>
      <c r="CP2" s="10"/>
      <c r="CQ2" s="10"/>
      <c r="CR2" s="10"/>
      <c r="CS2" s="10"/>
      <c r="CT2" s="146"/>
      <c r="CU2" s="10"/>
      <c r="CV2" s="10"/>
      <c r="CW2" s="10"/>
      <c r="CX2" s="10"/>
      <c r="CY2" s="10"/>
      <c r="CZ2" s="10"/>
      <c r="DA2" s="10"/>
      <c r="DB2" s="146"/>
      <c r="DC2" s="10"/>
      <c r="DD2" s="10"/>
      <c r="DE2" s="10"/>
      <c r="DF2" s="10"/>
      <c r="DG2" s="10"/>
      <c r="DH2" s="10"/>
      <c r="DI2" s="10"/>
      <c r="DJ2" s="146"/>
      <c r="DK2" s="10"/>
      <c r="DL2" s="10"/>
      <c r="DM2" s="10"/>
      <c r="DN2" s="10"/>
      <c r="DO2" s="10"/>
      <c r="DP2" s="10"/>
      <c r="DQ2" s="10"/>
      <c r="DR2" s="146"/>
      <c r="DS2" s="10"/>
      <c r="DT2" s="10"/>
      <c r="DU2" s="10"/>
      <c r="DV2" s="10"/>
      <c r="DW2" s="10"/>
      <c r="DX2" s="10"/>
      <c r="DY2" s="10"/>
      <c r="DZ2" s="146"/>
      <c r="EA2" s="10"/>
      <c r="EB2" s="10"/>
      <c r="EC2" s="10"/>
      <c r="ED2" s="10"/>
      <c r="EE2" s="10"/>
      <c r="EF2" s="10"/>
      <c r="EG2" s="10"/>
      <c r="EH2" s="146"/>
      <c r="EI2" s="10"/>
      <c r="EJ2" s="10"/>
      <c r="EK2" s="10"/>
      <c r="EL2" s="10"/>
      <c r="EM2" s="10"/>
      <c r="EN2" s="10"/>
      <c r="EO2" s="10"/>
      <c r="EP2" s="146"/>
      <c r="EQ2" s="10"/>
      <c r="ER2" s="10"/>
      <c r="ES2" s="10"/>
      <c r="ET2" s="10"/>
      <c r="EU2" s="10"/>
      <c r="EV2" s="10"/>
      <c r="EW2" s="10"/>
      <c r="EX2" s="146"/>
      <c r="EY2" s="10"/>
      <c r="EZ2" s="10"/>
      <c r="FA2" s="10"/>
      <c r="FB2" s="10"/>
      <c r="FC2" s="10"/>
      <c r="FD2" s="10"/>
      <c r="FE2" s="10"/>
      <c r="FF2" s="146"/>
      <c r="FG2" s="10"/>
      <c r="FH2" s="10"/>
      <c r="FI2" s="10"/>
      <c r="FJ2" s="10"/>
      <c r="FK2" s="10"/>
      <c r="FL2" s="10"/>
      <c r="FM2" s="10"/>
      <c r="FN2" s="146"/>
      <c r="FO2" s="10"/>
      <c r="FP2" s="10"/>
      <c r="FQ2" s="10"/>
      <c r="FR2" s="10"/>
      <c r="FS2" s="10"/>
      <c r="FT2" s="10"/>
      <c r="FU2" s="10"/>
      <c r="FV2" s="146"/>
      <c r="FW2" s="10"/>
      <c r="FX2" s="10"/>
      <c r="FY2" s="10"/>
      <c r="FZ2" s="10"/>
      <c r="GA2" s="10"/>
      <c r="GB2" s="10"/>
      <c r="GC2" s="10"/>
      <c r="GD2" s="146"/>
      <c r="GE2" s="10"/>
      <c r="GF2" s="10"/>
      <c r="GG2" s="10"/>
      <c r="GH2" s="10"/>
      <c r="GI2" s="10"/>
      <c r="GJ2" s="10"/>
      <c r="GK2" s="10"/>
      <c r="GL2" s="146"/>
      <c r="GM2" s="10"/>
      <c r="GN2" s="10"/>
      <c r="GO2" s="10"/>
      <c r="GP2" s="10"/>
      <c r="GQ2" s="10"/>
      <c r="GR2" s="10"/>
      <c r="GS2" s="10"/>
      <c r="GT2" s="146"/>
      <c r="GU2" s="10"/>
      <c r="GV2" s="10"/>
      <c r="GW2" s="10"/>
      <c r="GX2" s="10"/>
      <c r="GY2" s="10"/>
      <c r="GZ2" s="10"/>
      <c r="HA2" s="10"/>
      <c r="HB2" s="146"/>
      <c r="HC2" s="10"/>
      <c r="HD2" s="10"/>
      <c r="HE2" s="10"/>
      <c r="HF2" s="10"/>
      <c r="HG2" s="10"/>
      <c r="HH2" s="10"/>
      <c r="HI2" s="10"/>
      <c r="HJ2" s="146"/>
      <c r="HK2" s="10"/>
      <c r="HL2" s="10"/>
      <c r="HM2" s="10"/>
      <c r="HN2" s="10"/>
      <c r="HO2" s="10"/>
      <c r="HP2" s="10"/>
      <c r="HQ2" s="10"/>
      <c r="HR2" s="146"/>
      <c r="HS2" s="10"/>
      <c r="HT2" s="10"/>
      <c r="HU2" s="10"/>
      <c r="HV2" s="10"/>
      <c r="HW2" s="10"/>
      <c r="HX2" s="10"/>
      <c r="HY2" s="10"/>
      <c r="HZ2" s="146"/>
    </row>
    <row r="3" spans="1:234" x14ac:dyDescent="0.3">
      <c r="E3" s="121"/>
      <c r="F3" s="121"/>
      <c r="G3" s="5" t="s">
        <v>39</v>
      </c>
      <c r="H3" s="10"/>
      <c r="I3" s="10"/>
      <c r="J3" s="146"/>
      <c r="K3" s="10"/>
      <c r="L3" s="10"/>
      <c r="M3" s="10"/>
      <c r="N3" s="10"/>
      <c r="O3" s="10"/>
      <c r="P3" s="10"/>
      <c r="Q3" s="10"/>
      <c r="R3" s="146"/>
      <c r="S3" s="10"/>
      <c r="T3" s="10"/>
      <c r="U3" s="10"/>
      <c r="V3" s="10"/>
      <c r="W3" s="10"/>
      <c r="X3" s="10"/>
      <c r="Y3" s="10"/>
      <c r="Z3" s="146"/>
      <c r="AA3" s="10"/>
      <c r="AB3" s="10"/>
      <c r="AC3" s="10"/>
      <c r="AD3" s="10"/>
      <c r="AE3" s="10"/>
      <c r="AF3" s="10"/>
      <c r="AG3" s="10"/>
      <c r="AH3" s="146"/>
      <c r="AI3" s="10"/>
      <c r="AJ3" s="10"/>
      <c r="AK3" s="10"/>
      <c r="AL3" s="10"/>
      <c r="AM3" s="10"/>
      <c r="AN3" s="10"/>
      <c r="AO3" s="10"/>
      <c r="AP3" s="146"/>
      <c r="AQ3" s="10"/>
      <c r="AR3" s="10"/>
      <c r="AS3" s="10"/>
      <c r="AT3" s="10"/>
      <c r="AU3" s="10"/>
      <c r="AV3" s="10"/>
      <c r="AW3" s="10"/>
      <c r="AX3" s="146"/>
      <c r="AY3" s="10"/>
      <c r="AZ3" s="10"/>
      <c r="BA3" s="10"/>
      <c r="BB3" s="10"/>
      <c r="BC3" s="10"/>
      <c r="BD3" s="10"/>
      <c r="BE3" s="10"/>
      <c r="BF3" s="146"/>
      <c r="BG3" s="10"/>
      <c r="BH3" s="10"/>
      <c r="BI3" s="10"/>
      <c r="BJ3" s="10"/>
      <c r="BK3" s="10"/>
      <c r="BL3" s="10"/>
      <c r="BM3" s="10"/>
      <c r="BN3" s="146"/>
      <c r="BO3" s="10"/>
      <c r="BP3" s="10"/>
      <c r="BQ3" s="10"/>
      <c r="BR3" s="10"/>
      <c r="BS3" s="10"/>
      <c r="BT3" s="10"/>
      <c r="BU3" s="10"/>
      <c r="BV3" s="146"/>
      <c r="BW3" s="10"/>
      <c r="BX3" s="10"/>
      <c r="BY3" s="10"/>
      <c r="BZ3" s="10"/>
      <c r="CA3" s="10"/>
      <c r="CB3" s="10"/>
      <c r="CC3" s="10"/>
      <c r="CD3" s="146"/>
      <c r="CE3" s="10"/>
      <c r="CF3" s="10"/>
      <c r="CG3" s="10"/>
      <c r="CH3" s="10"/>
      <c r="CI3" s="10"/>
      <c r="CJ3" s="10"/>
      <c r="CK3" s="10"/>
      <c r="CL3" s="146"/>
      <c r="CM3" s="10"/>
      <c r="CN3" s="10"/>
      <c r="CO3" s="10"/>
      <c r="CP3" s="10"/>
      <c r="CQ3" s="10"/>
      <c r="CR3" s="10"/>
      <c r="CS3" s="10"/>
      <c r="CT3" s="146"/>
      <c r="CU3" s="10"/>
      <c r="CV3" s="10"/>
      <c r="CW3" s="10"/>
      <c r="CX3" s="10"/>
      <c r="CY3" s="10"/>
      <c r="CZ3" s="10"/>
      <c r="DA3" s="10"/>
      <c r="DB3" s="146"/>
      <c r="DC3" s="10"/>
      <c r="DD3" s="10"/>
      <c r="DE3" s="10"/>
      <c r="DF3" s="10"/>
      <c r="DG3" s="10"/>
      <c r="DH3" s="10"/>
      <c r="DI3" s="10"/>
      <c r="DJ3" s="146"/>
      <c r="DK3" s="10"/>
      <c r="DL3" s="10"/>
      <c r="DM3" s="10"/>
      <c r="DN3" s="10"/>
      <c r="DO3" s="10"/>
      <c r="DP3" s="10"/>
      <c r="DQ3" s="10"/>
      <c r="DR3" s="146"/>
      <c r="DS3" s="10"/>
      <c r="DT3" s="10"/>
      <c r="DU3" s="10"/>
      <c r="DV3" s="10"/>
      <c r="DW3" s="10"/>
      <c r="DX3" s="10"/>
      <c r="DY3" s="10"/>
      <c r="DZ3" s="146"/>
      <c r="EA3" s="10"/>
      <c r="EB3" s="10"/>
      <c r="EC3" s="10"/>
      <c r="ED3" s="10"/>
      <c r="EE3" s="10"/>
      <c r="EF3" s="10"/>
      <c r="EG3" s="10"/>
      <c r="EH3" s="146"/>
      <c r="EI3" s="10"/>
      <c r="EJ3" s="10"/>
      <c r="EK3" s="10"/>
      <c r="EL3" s="10"/>
      <c r="EM3" s="10"/>
      <c r="EN3" s="10"/>
      <c r="EO3" s="10"/>
      <c r="EP3" s="146"/>
      <c r="EQ3" s="10"/>
      <c r="ER3" s="10"/>
      <c r="ES3" s="10"/>
      <c r="ET3" s="10"/>
      <c r="EU3" s="10"/>
      <c r="EV3" s="10"/>
      <c r="EW3" s="10"/>
      <c r="EX3" s="146"/>
      <c r="EY3" s="10"/>
      <c r="EZ3" s="10"/>
      <c r="FA3" s="10"/>
      <c r="FB3" s="10"/>
      <c r="FC3" s="10"/>
      <c r="FD3" s="10"/>
      <c r="FE3" s="10"/>
      <c r="FF3" s="146"/>
      <c r="FG3" s="10"/>
      <c r="FH3" s="10"/>
      <c r="FI3" s="10"/>
      <c r="FJ3" s="10"/>
      <c r="FK3" s="10"/>
      <c r="FL3" s="10"/>
      <c r="FM3" s="10"/>
      <c r="FN3" s="146"/>
      <c r="FO3" s="10"/>
      <c r="FP3" s="10"/>
      <c r="FQ3" s="10"/>
      <c r="FR3" s="10"/>
      <c r="FS3" s="10"/>
      <c r="FT3" s="10"/>
      <c r="FU3" s="10"/>
      <c r="FV3" s="146"/>
      <c r="FW3" s="10"/>
      <c r="FX3" s="10"/>
      <c r="FY3" s="10"/>
      <c r="FZ3" s="10"/>
      <c r="GA3" s="10"/>
      <c r="GB3" s="10"/>
      <c r="GC3" s="10"/>
      <c r="GD3" s="146"/>
      <c r="GE3" s="10"/>
      <c r="GF3" s="10"/>
      <c r="GG3" s="10"/>
      <c r="GH3" s="10"/>
      <c r="GI3" s="10"/>
      <c r="GJ3" s="10"/>
      <c r="GK3" s="10"/>
      <c r="GL3" s="146"/>
      <c r="GM3" s="10"/>
      <c r="GN3" s="10"/>
      <c r="GO3" s="10"/>
      <c r="GP3" s="10"/>
      <c r="GQ3" s="10"/>
      <c r="GR3" s="10"/>
      <c r="GS3" s="10"/>
      <c r="GT3" s="146"/>
      <c r="GU3" s="10"/>
      <c r="GV3" s="10"/>
      <c r="GW3" s="10"/>
      <c r="GX3" s="10"/>
      <c r="GY3" s="10"/>
      <c r="GZ3" s="10"/>
      <c r="HA3" s="10"/>
      <c r="HB3" s="146"/>
      <c r="HC3" s="10"/>
      <c r="HD3" s="10"/>
      <c r="HE3" s="10"/>
      <c r="HF3" s="10"/>
      <c r="HG3" s="10"/>
      <c r="HH3" s="10"/>
      <c r="HI3" s="10"/>
      <c r="HJ3" s="146"/>
      <c r="HK3" s="10"/>
      <c r="HL3" s="10"/>
      <c r="HM3" s="10"/>
      <c r="HN3" s="10"/>
      <c r="HO3" s="10"/>
      <c r="HP3" s="10"/>
      <c r="HQ3" s="10"/>
      <c r="HR3" s="146"/>
      <c r="HS3" s="10"/>
      <c r="HT3" s="10"/>
      <c r="HU3" s="10"/>
      <c r="HV3" s="10"/>
      <c r="HW3" s="10"/>
      <c r="HX3" s="10"/>
      <c r="HY3" s="10"/>
      <c r="HZ3" s="146"/>
    </row>
    <row r="4" spans="1:234" ht="10.5" customHeight="1" x14ac:dyDescent="0.3">
      <c r="E4" s="121"/>
      <c r="F4" s="121"/>
      <c r="G4" s="10"/>
      <c r="H4" s="10"/>
      <c r="I4" s="10"/>
      <c r="J4" s="146"/>
      <c r="K4" s="10"/>
      <c r="L4" s="10"/>
      <c r="M4" s="10"/>
      <c r="N4" s="10"/>
      <c r="O4" s="10"/>
      <c r="P4" s="10"/>
      <c r="Q4" s="10"/>
      <c r="R4" s="146"/>
      <c r="S4" s="10"/>
      <c r="T4" s="10"/>
      <c r="U4" s="10"/>
      <c r="V4" s="10"/>
      <c r="W4" s="10"/>
      <c r="X4" s="10"/>
      <c r="Y4" s="10"/>
      <c r="Z4" s="146"/>
      <c r="AA4" s="10"/>
      <c r="AB4" s="10"/>
      <c r="AC4" s="10"/>
      <c r="AD4" s="10"/>
      <c r="AE4" s="10"/>
      <c r="AF4" s="10"/>
      <c r="AG4" s="10"/>
      <c r="AH4" s="146"/>
      <c r="AI4" s="10"/>
      <c r="AJ4" s="10"/>
      <c r="AK4" s="10"/>
      <c r="AL4" s="10"/>
      <c r="AM4" s="10"/>
      <c r="AN4" s="10"/>
      <c r="AO4" s="10"/>
      <c r="AP4" s="146"/>
      <c r="AQ4" s="10"/>
      <c r="AR4" s="10"/>
      <c r="AS4" s="10"/>
      <c r="AT4" s="10"/>
      <c r="AU4" s="10"/>
      <c r="AV4" s="10"/>
      <c r="AW4" s="10"/>
      <c r="AX4" s="146"/>
      <c r="AY4" s="10"/>
      <c r="AZ4" s="10"/>
      <c r="BA4" s="10"/>
      <c r="BB4" s="10"/>
      <c r="BC4" s="10"/>
      <c r="BD4" s="10"/>
      <c r="BE4" s="10"/>
      <c r="BF4" s="146"/>
      <c r="BG4" s="10"/>
      <c r="BH4" s="10"/>
      <c r="BI4" s="10"/>
      <c r="BJ4" s="10"/>
      <c r="BK4" s="10"/>
      <c r="BL4" s="10"/>
      <c r="BM4" s="10"/>
      <c r="BN4" s="146"/>
      <c r="BO4" s="10"/>
      <c r="BP4" s="10"/>
      <c r="BQ4" s="10"/>
      <c r="BR4" s="10"/>
      <c r="BS4" s="10"/>
      <c r="BT4" s="10"/>
      <c r="BU4" s="10"/>
      <c r="BV4" s="146"/>
      <c r="BW4" s="10"/>
      <c r="BX4" s="10"/>
      <c r="BY4" s="10"/>
      <c r="BZ4" s="10"/>
      <c r="CA4" s="10"/>
      <c r="CB4" s="10"/>
      <c r="CC4" s="10"/>
      <c r="CD4" s="146"/>
      <c r="CE4" s="10"/>
      <c r="CF4" s="10"/>
      <c r="CG4" s="10"/>
      <c r="CH4" s="10"/>
      <c r="CI4" s="10"/>
      <c r="CJ4" s="10"/>
      <c r="CK4" s="10"/>
      <c r="CL4" s="146"/>
      <c r="CM4" s="10"/>
      <c r="CN4" s="10"/>
      <c r="CO4" s="10"/>
      <c r="CP4" s="10"/>
      <c r="CQ4" s="10"/>
      <c r="CR4" s="10"/>
      <c r="CS4" s="10"/>
      <c r="CT4" s="146"/>
      <c r="CU4" s="10"/>
      <c r="CV4" s="10"/>
      <c r="CW4" s="10"/>
      <c r="CX4" s="10"/>
      <c r="CY4" s="10"/>
      <c r="CZ4" s="10"/>
      <c r="DA4" s="10"/>
      <c r="DB4" s="146"/>
      <c r="DC4" s="10"/>
      <c r="DD4" s="10"/>
      <c r="DE4" s="10"/>
      <c r="DF4" s="10"/>
      <c r="DG4" s="10"/>
      <c r="DH4" s="10"/>
      <c r="DI4" s="10"/>
      <c r="DJ4" s="146"/>
      <c r="DK4" s="10"/>
      <c r="DL4" s="10"/>
      <c r="DM4" s="10"/>
      <c r="DN4" s="10"/>
      <c r="DO4" s="10"/>
      <c r="DP4" s="10"/>
      <c r="DQ4" s="10"/>
      <c r="DR4" s="146"/>
      <c r="DS4" s="10"/>
      <c r="DT4" s="10"/>
      <c r="DU4" s="10"/>
      <c r="DV4" s="10"/>
      <c r="DW4" s="10"/>
      <c r="DX4" s="10"/>
      <c r="DY4" s="10"/>
      <c r="DZ4" s="146"/>
      <c r="EA4" s="10"/>
      <c r="EB4" s="10"/>
      <c r="EC4" s="10"/>
      <c r="ED4" s="10"/>
      <c r="EE4" s="10"/>
      <c r="EF4" s="10"/>
      <c r="EG4" s="10"/>
      <c r="EH4" s="146"/>
      <c r="EI4" s="10"/>
      <c r="EJ4" s="10"/>
      <c r="EK4" s="10"/>
      <c r="EL4" s="10"/>
      <c r="EM4" s="10"/>
      <c r="EN4" s="10"/>
      <c r="EO4" s="10"/>
      <c r="EP4" s="146"/>
      <c r="EQ4" s="10"/>
      <c r="ER4" s="10"/>
      <c r="ES4" s="10"/>
      <c r="ET4" s="10"/>
      <c r="EU4" s="10"/>
      <c r="EV4" s="10"/>
      <c r="EW4" s="10"/>
      <c r="EX4" s="146"/>
      <c r="EY4" s="10"/>
      <c r="EZ4" s="10"/>
      <c r="FA4" s="10"/>
      <c r="FB4" s="10"/>
      <c r="FC4" s="10"/>
      <c r="FD4" s="10"/>
      <c r="FE4" s="10"/>
      <c r="FF4" s="146"/>
      <c r="FG4" s="10"/>
      <c r="FH4" s="10"/>
      <c r="FI4" s="10"/>
      <c r="FJ4" s="10"/>
      <c r="FK4" s="10"/>
      <c r="FL4" s="10"/>
      <c r="FM4" s="10"/>
      <c r="FN4" s="146"/>
      <c r="FO4" s="10"/>
      <c r="FP4" s="10"/>
      <c r="FQ4" s="10"/>
      <c r="FR4" s="10"/>
      <c r="FS4" s="10"/>
      <c r="FT4" s="10"/>
      <c r="FU4" s="10"/>
      <c r="FV4" s="146"/>
      <c r="FW4" s="10"/>
      <c r="FX4" s="10"/>
      <c r="FY4" s="10"/>
      <c r="FZ4" s="10"/>
      <c r="GA4" s="10"/>
      <c r="GB4" s="10"/>
      <c r="GC4" s="10"/>
      <c r="GD4" s="146"/>
      <c r="GE4" s="10"/>
      <c r="GF4" s="10"/>
      <c r="GG4" s="10"/>
      <c r="GH4" s="10"/>
      <c r="GI4" s="10"/>
      <c r="GJ4" s="10"/>
      <c r="GK4" s="10"/>
      <c r="GL4" s="146"/>
      <c r="GM4" s="10"/>
      <c r="GN4" s="10"/>
      <c r="GO4" s="10"/>
      <c r="GP4" s="10"/>
      <c r="GQ4" s="10"/>
      <c r="GR4" s="10"/>
      <c r="GS4" s="10"/>
      <c r="GT4" s="146"/>
      <c r="GU4" s="10"/>
      <c r="GV4" s="10"/>
      <c r="GW4" s="10"/>
      <c r="GX4" s="10"/>
      <c r="GY4" s="10"/>
      <c r="GZ4" s="10"/>
      <c r="HA4" s="10"/>
      <c r="HB4" s="146"/>
      <c r="HC4" s="10"/>
      <c r="HD4" s="10"/>
      <c r="HE4" s="10"/>
      <c r="HF4" s="10"/>
      <c r="HG4" s="10"/>
      <c r="HH4" s="10"/>
      <c r="HI4" s="10"/>
      <c r="HJ4" s="146"/>
      <c r="HK4" s="10"/>
      <c r="HL4" s="10"/>
      <c r="HM4" s="10"/>
      <c r="HN4" s="10"/>
      <c r="HO4" s="10"/>
      <c r="HP4" s="10"/>
      <c r="HQ4" s="10"/>
      <c r="HR4" s="146"/>
      <c r="HS4" s="10"/>
      <c r="HT4" s="10"/>
      <c r="HU4" s="10"/>
      <c r="HV4" s="10"/>
      <c r="HW4" s="10"/>
      <c r="HX4" s="10"/>
      <c r="HY4" s="10"/>
      <c r="HZ4" s="146"/>
    </row>
    <row r="5" spans="1:234" ht="42.75" customHeight="1" x14ac:dyDescent="0.3">
      <c r="A5" s="184" t="s">
        <v>50</v>
      </c>
      <c r="B5" s="184"/>
      <c r="C5" s="184"/>
      <c r="D5" s="184"/>
      <c r="E5" s="184"/>
      <c r="F5" s="184"/>
      <c r="G5" s="184"/>
      <c r="H5" s="10"/>
      <c r="I5" s="10"/>
      <c r="J5" s="146"/>
      <c r="K5" s="10"/>
      <c r="L5" s="10"/>
      <c r="M5" s="10"/>
      <c r="N5" s="10"/>
      <c r="O5" s="10"/>
      <c r="P5" s="10"/>
      <c r="Q5" s="10"/>
      <c r="R5" s="146"/>
      <c r="S5" s="10"/>
      <c r="T5" s="10"/>
      <c r="U5" s="10"/>
      <c r="V5" s="10"/>
      <c r="W5" s="10"/>
      <c r="X5" s="10"/>
      <c r="Y5" s="10"/>
      <c r="Z5" s="146"/>
      <c r="AA5" s="10"/>
      <c r="AB5" s="10"/>
      <c r="AC5" s="10"/>
      <c r="AD5" s="10"/>
      <c r="AE5" s="10"/>
      <c r="AF5" s="10"/>
      <c r="AG5" s="10"/>
      <c r="AH5" s="146"/>
      <c r="AI5" s="10"/>
      <c r="AJ5" s="10"/>
      <c r="AK5" s="10"/>
      <c r="AL5" s="10"/>
      <c r="AM5" s="10"/>
      <c r="AN5" s="10"/>
      <c r="AO5" s="10"/>
      <c r="AP5" s="146"/>
      <c r="AQ5" s="10"/>
      <c r="AR5" s="10"/>
      <c r="AS5" s="10"/>
      <c r="AT5" s="10"/>
      <c r="AU5" s="10"/>
      <c r="AV5" s="10"/>
      <c r="AW5" s="10"/>
      <c r="AX5" s="146"/>
      <c r="AY5" s="10"/>
      <c r="AZ5" s="10"/>
      <c r="BA5" s="10"/>
      <c r="BB5" s="10"/>
      <c r="BC5" s="10"/>
      <c r="BD5" s="10"/>
      <c r="BE5" s="10"/>
      <c r="BF5" s="146"/>
      <c r="BG5" s="10"/>
      <c r="BH5" s="10"/>
      <c r="BI5" s="10"/>
      <c r="BJ5" s="10"/>
      <c r="BK5" s="10"/>
      <c r="BL5" s="10"/>
      <c r="BM5" s="10"/>
      <c r="BN5" s="146"/>
      <c r="BO5" s="10"/>
      <c r="BP5" s="10"/>
      <c r="BQ5" s="10"/>
      <c r="BR5" s="10"/>
      <c r="BS5" s="10"/>
      <c r="BT5" s="10"/>
      <c r="BU5" s="10"/>
      <c r="BV5" s="146"/>
      <c r="BW5" s="10"/>
      <c r="BX5" s="10"/>
      <c r="BY5" s="10"/>
      <c r="BZ5" s="10"/>
      <c r="CA5" s="10"/>
      <c r="CB5" s="10"/>
      <c r="CC5" s="10"/>
      <c r="CD5" s="146"/>
      <c r="CE5" s="10"/>
      <c r="CF5" s="10"/>
      <c r="CG5" s="10"/>
      <c r="CH5" s="10"/>
      <c r="CI5" s="10"/>
      <c r="CJ5" s="10"/>
      <c r="CK5" s="10"/>
      <c r="CL5" s="146"/>
      <c r="CM5" s="10"/>
      <c r="CN5" s="10"/>
      <c r="CO5" s="10"/>
      <c r="CP5" s="10"/>
      <c r="CQ5" s="10"/>
      <c r="CR5" s="10"/>
      <c r="CS5" s="10"/>
      <c r="CT5" s="146"/>
      <c r="CU5" s="10"/>
      <c r="CV5" s="10"/>
      <c r="CW5" s="10"/>
      <c r="CX5" s="10"/>
      <c r="CY5" s="10"/>
      <c r="CZ5" s="10"/>
      <c r="DA5" s="10"/>
      <c r="DB5" s="146"/>
      <c r="DC5" s="10"/>
      <c r="DD5" s="10"/>
      <c r="DE5" s="10"/>
      <c r="DF5" s="10"/>
      <c r="DG5" s="10"/>
      <c r="DH5" s="10"/>
      <c r="DI5" s="10"/>
      <c r="DJ5" s="146"/>
      <c r="DK5" s="10"/>
      <c r="DL5" s="10"/>
      <c r="DM5" s="10"/>
      <c r="DN5" s="10"/>
      <c r="DO5" s="10"/>
      <c r="DP5" s="10"/>
      <c r="DQ5" s="10"/>
      <c r="DR5" s="146"/>
      <c r="DS5" s="10"/>
      <c r="DT5" s="10"/>
      <c r="DU5" s="10"/>
      <c r="DV5" s="10"/>
      <c r="DW5" s="10"/>
      <c r="DX5" s="10"/>
      <c r="DY5" s="10"/>
      <c r="DZ5" s="146"/>
      <c r="EA5" s="10"/>
      <c r="EB5" s="10"/>
      <c r="EC5" s="10"/>
      <c r="ED5" s="10"/>
      <c r="EE5" s="10"/>
      <c r="EF5" s="10"/>
      <c r="EG5" s="10"/>
      <c r="EH5" s="146"/>
      <c r="EI5" s="10"/>
      <c r="EJ5" s="10"/>
      <c r="EK5" s="10"/>
      <c r="EL5" s="10"/>
      <c r="EM5" s="10"/>
      <c r="EN5" s="10"/>
      <c r="EO5" s="10"/>
      <c r="EP5" s="146"/>
      <c r="EQ5" s="10"/>
      <c r="ER5" s="10"/>
      <c r="ES5" s="10"/>
      <c r="ET5" s="10"/>
      <c r="EU5" s="10"/>
      <c r="EV5" s="10"/>
      <c r="EW5" s="10"/>
      <c r="EX5" s="146"/>
      <c r="EY5" s="10"/>
      <c r="EZ5" s="10"/>
      <c r="FA5" s="10"/>
      <c r="FB5" s="10"/>
      <c r="FC5" s="10"/>
      <c r="FD5" s="10"/>
      <c r="FE5" s="10"/>
      <c r="FF5" s="146"/>
      <c r="FG5" s="10"/>
      <c r="FH5" s="10"/>
      <c r="FI5" s="10"/>
      <c r="FJ5" s="10"/>
      <c r="FK5" s="10"/>
      <c r="FL5" s="10"/>
      <c r="FM5" s="10"/>
      <c r="FN5" s="146"/>
      <c r="FO5" s="10"/>
      <c r="FP5" s="10"/>
      <c r="FQ5" s="10"/>
      <c r="FR5" s="10"/>
      <c r="FS5" s="10"/>
      <c r="FT5" s="10"/>
      <c r="FU5" s="10"/>
      <c r="FV5" s="146"/>
      <c r="FW5" s="10"/>
      <c r="FX5" s="10"/>
      <c r="FY5" s="10"/>
      <c r="FZ5" s="10"/>
      <c r="GA5" s="10"/>
      <c r="GB5" s="10"/>
      <c r="GC5" s="10"/>
      <c r="GD5" s="146"/>
      <c r="GE5" s="10"/>
      <c r="GF5" s="10"/>
      <c r="GG5" s="10"/>
      <c r="GH5" s="10"/>
      <c r="GI5" s="10"/>
      <c r="GJ5" s="10"/>
      <c r="GK5" s="10"/>
      <c r="GL5" s="146"/>
      <c r="GM5" s="10"/>
      <c r="GN5" s="10"/>
      <c r="GO5" s="10"/>
      <c r="GP5" s="10"/>
      <c r="GQ5" s="10"/>
      <c r="GR5" s="10"/>
      <c r="GS5" s="10"/>
      <c r="GT5" s="146"/>
      <c r="GU5" s="10"/>
      <c r="GV5" s="10"/>
      <c r="GW5" s="10"/>
      <c r="GX5" s="10"/>
      <c r="GY5" s="10"/>
      <c r="GZ5" s="10"/>
      <c r="HA5" s="10"/>
      <c r="HB5" s="146"/>
      <c r="HC5" s="10"/>
      <c r="HD5" s="10"/>
      <c r="HE5" s="10"/>
      <c r="HF5" s="10"/>
      <c r="HG5" s="10"/>
      <c r="HH5" s="10"/>
      <c r="HI5" s="10"/>
      <c r="HJ5" s="146"/>
      <c r="HK5" s="10"/>
      <c r="HL5" s="10"/>
      <c r="HM5" s="10"/>
      <c r="HN5" s="10"/>
      <c r="HO5" s="10"/>
      <c r="HP5" s="10"/>
      <c r="HQ5" s="10"/>
      <c r="HR5" s="146"/>
      <c r="HS5" s="10"/>
      <c r="HT5" s="10"/>
      <c r="HU5" s="10"/>
      <c r="HV5" s="10"/>
      <c r="HW5" s="10"/>
      <c r="HX5" s="10"/>
      <c r="HY5" s="10"/>
      <c r="HZ5" s="146"/>
    </row>
    <row r="6" spans="1:234" x14ac:dyDescent="0.3">
      <c r="A6" s="10"/>
      <c r="B6" s="10"/>
      <c r="C6" s="10"/>
      <c r="D6" s="10"/>
      <c r="E6" s="10"/>
      <c r="F6" s="10"/>
      <c r="G6" s="5" t="s">
        <v>40</v>
      </c>
      <c r="H6" s="10"/>
      <c r="I6" s="10"/>
      <c r="J6" s="146"/>
      <c r="K6" s="10"/>
      <c r="L6" s="10"/>
      <c r="M6" s="10"/>
      <c r="N6" s="10"/>
      <c r="O6" s="10"/>
      <c r="P6" s="10"/>
      <c r="Q6" s="10"/>
      <c r="R6" s="146"/>
      <c r="S6" s="10"/>
      <c r="T6" s="10"/>
      <c r="U6" s="10"/>
      <c r="V6" s="10"/>
      <c r="W6" s="10"/>
      <c r="X6" s="10"/>
      <c r="Y6" s="10"/>
      <c r="Z6" s="146"/>
      <c r="AA6" s="10"/>
      <c r="AB6" s="10"/>
      <c r="AC6" s="10"/>
      <c r="AD6" s="10"/>
      <c r="AE6" s="10"/>
      <c r="AF6" s="10"/>
      <c r="AG6" s="10"/>
      <c r="AH6" s="146"/>
      <c r="AI6" s="10"/>
      <c r="AJ6" s="10"/>
      <c r="AK6" s="10"/>
      <c r="AL6" s="10"/>
      <c r="AM6" s="10"/>
      <c r="AN6" s="10"/>
      <c r="AO6" s="10"/>
      <c r="AP6" s="146"/>
      <c r="AQ6" s="10"/>
      <c r="AR6" s="10"/>
      <c r="AS6" s="10"/>
      <c r="AT6" s="10"/>
      <c r="AU6" s="10"/>
      <c r="AV6" s="10"/>
      <c r="AW6" s="10"/>
      <c r="AX6" s="146"/>
      <c r="AY6" s="10"/>
      <c r="AZ6" s="10"/>
      <c r="BA6" s="10"/>
      <c r="BB6" s="10"/>
      <c r="BC6" s="10"/>
      <c r="BD6" s="10"/>
      <c r="BE6" s="10"/>
      <c r="BF6" s="146"/>
      <c r="BG6" s="10"/>
      <c r="BH6" s="10"/>
      <c r="BI6" s="10"/>
      <c r="BJ6" s="10"/>
      <c r="BK6" s="10"/>
      <c r="BL6" s="10"/>
      <c r="BM6" s="10"/>
      <c r="BN6" s="146"/>
      <c r="BO6" s="10"/>
      <c r="BP6" s="10"/>
      <c r="BQ6" s="10"/>
      <c r="BR6" s="10"/>
      <c r="BS6" s="10"/>
      <c r="BT6" s="10"/>
      <c r="BU6" s="10"/>
      <c r="BV6" s="146"/>
      <c r="BW6" s="10"/>
      <c r="BX6" s="10"/>
      <c r="BY6" s="10"/>
      <c r="BZ6" s="10"/>
      <c r="CA6" s="10"/>
      <c r="CB6" s="10"/>
      <c r="CC6" s="10"/>
      <c r="CD6" s="146"/>
      <c r="CE6" s="10"/>
      <c r="CF6" s="10"/>
      <c r="CG6" s="10"/>
      <c r="CH6" s="10"/>
      <c r="CI6" s="10"/>
      <c r="CJ6" s="10"/>
      <c r="CK6" s="10"/>
      <c r="CL6" s="146"/>
      <c r="CM6" s="10"/>
      <c r="CN6" s="10"/>
      <c r="CO6" s="10"/>
      <c r="CP6" s="10"/>
      <c r="CQ6" s="10"/>
      <c r="CR6" s="10"/>
      <c r="CS6" s="10"/>
      <c r="CT6" s="146"/>
      <c r="CU6" s="10"/>
      <c r="CV6" s="10"/>
      <c r="CW6" s="10"/>
      <c r="CX6" s="10"/>
      <c r="CY6" s="10"/>
      <c r="CZ6" s="10"/>
      <c r="DA6" s="10"/>
      <c r="DB6" s="146"/>
      <c r="DC6" s="10"/>
      <c r="DD6" s="10"/>
      <c r="DE6" s="10"/>
      <c r="DF6" s="10"/>
      <c r="DG6" s="10"/>
      <c r="DH6" s="10"/>
      <c r="DI6" s="10"/>
      <c r="DJ6" s="146"/>
      <c r="DK6" s="10"/>
      <c r="DL6" s="10"/>
      <c r="DM6" s="10"/>
      <c r="DN6" s="10"/>
      <c r="DO6" s="10"/>
      <c r="DP6" s="10"/>
      <c r="DQ6" s="10"/>
      <c r="DR6" s="146"/>
      <c r="DS6" s="10"/>
      <c r="DT6" s="10"/>
      <c r="DU6" s="10"/>
      <c r="DV6" s="10"/>
      <c r="DW6" s="10"/>
      <c r="DX6" s="10"/>
      <c r="DY6" s="10"/>
      <c r="DZ6" s="146"/>
      <c r="EA6" s="10"/>
      <c r="EB6" s="10"/>
      <c r="EC6" s="10"/>
      <c r="ED6" s="10"/>
      <c r="EE6" s="10"/>
      <c r="EF6" s="10"/>
      <c r="EG6" s="10"/>
      <c r="EH6" s="146"/>
      <c r="EI6" s="10"/>
      <c r="EJ6" s="10"/>
      <c r="EK6" s="10"/>
      <c r="EL6" s="10"/>
      <c r="EM6" s="10"/>
      <c r="EN6" s="10"/>
      <c r="EO6" s="10"/>
      <c r="EP6" s="146"/>
      <c r="EQ6" s="10"/>
      <c r="ER6" s="10"/>
      <c r="ES6" s="10"/>
      <c r="ET6" s="10"/>
      <c r="EU6" s="10"/>
      <c r="EV6" s="10"/>
      <c r="EW6" s="10"/>
      <c r="EX6" s="146"/>
      <c r="EY6" s="10"/>
      <c r="EZ6" s="10"/>
      <c r="FA6" s="10"/>
      <c r="FB6" s="10"/>
      <c r="FC6" s="10"/>
      <c r="FD6" s="10"/>
      <c r="FE6" s="10"/>
      <c r="FF6" s="146"/>
      <c r="FG6" s="10"/>
      <c r="FH6" s="10"/>
      <c r="FI6" s="10"/>
      <c r="FJ6" s="10"/>
      <c r="FK6" s="10"/>
      <c r="FL6" s="10"/>
      <c r="FM6" s="10"/>
      <c r="FN6" s="146"/>
      <c r="FO6" s="10"/>
      <c r="FP6" s="10"/>
      <c r="FQ6" s="10"/>
      <c r="FR6" s="10"/>
      <c r="FS6" s="10"/>
      <c r="FT6" s="10"/>
      <c r="FU6" s="10"/>
      <c r="FV6" s="146"/>
      <c r="FW6" s="10"/>
      <c r="FX6" s="10"/>
      <c r="FY6" s="10"/>
      <c r="FZ6" s="10"/>
      <c r="GA6" s="10"/>
      <c r="GB6" s="10"/>
      <c r="GC6" s="10"/>
      <c r="GD6" s="146"/>
      <c r="GE6" s="10"/>
      <c r="GF6" s="10"/>
      <c r="GG6" s="10"/>
      <c r="GH6" s="10"/>
      <c r="GI6" s="10"/>
      <c r="GJ6" s="10"/>
      <c r="GK6" s="10"/>
      <c r="GL6" s="146"/>
      <c r="GM6" s="10"/>
      <c r="GN6" s="10"/>
      <c r="GO6" s="10"/>
      <c r="GP6" s="10"/>
      <c r="GQ6" s="10"/>
      <c r="GR6" s="10"/>
      <c r="GS6" s="10"/>
      <c r="GT6" s="146"/>
      <c r="GU6" s="10"/>
      <c r="GV6" s="10"/>
      <c r="GW6" s="10"/>
      <c r="GX6" s="10"/>
      <c r="GY6" s="10"/>
      <c r="GZ6" s="10"/>
      <c r="HA6" s="10"/>
      <c r="HB6" s="146"/>
      <c r="HC6" s="10"/>
      <c r="HD6" s="10"/>
      <c r="HE6" s="10"/>
      <c r="HF6" s="10"/>
      <c r="HG6" s="10"/>
      <c r="HH6" s="10"/>
      <c r="HI6" s="10"/>
      <c r="HJ6" s="146"/>
      <c r="HK6" s="10"/>
      <c r="HL6" s="10"/>
      <c r="HM6" s="10"/>
      <c r="HN6" s="10"/>
      <c r="HO6" s="10"/>
      <c r="HP6" s="10"/>
      <c r="HQ6" s="10"/>
      <c r="HR6" s="146"/>
      <c r="HS6" s="10"/>
      <c r="HT6" s="10"/>
      <c r="HU6" s="10"/>
      <c r="HV6" s="10"/>
      <c r="HW6" s="10"/>
      <c r="HX6" s="10"/>
      <c r="HY6" s="10"/>
      <c r="HZ6" s="146"/>
    </row>
    <row r="7" spans="1:234" ht="93" customHeight="1" x14ac:dyDescent="0.3">
      <c r="A7" s="193" t="s">
        <v>10</v>
      </c>
      <c r="B7" s="194"/>
      <c r="C7" s="195"/>
      <c r="D7" s="193" t="s">
        <v>1</v>
      </c>
      <c r="E7" s="195"/>
      <c r="F7" s="191" t="s">
        <v>27</v>
      </c>
      <c r="G7" s="123" t="s">
        <v>103</v>
      </c>
    </row>
    <row r="8" spans="1:234" s="148" customFormat="1" ht="33" customHeight="1" x14ac:dyDescent="0.2">
      <c r="A8" s="147" t="s">
        <v>46</v>
      </c>
      <c r="B8" s="147" t="s">
        <v>47</v>
      </c>
      <c r="C8" s="147" t="s">
        <v>48</v>
      </c>
      <c r="D8" s="122" t="s">
        <v>11</v>
      </c>
      <c r="E8" s="122" t="s">
        <v>12</v>
      </c>
      <c r="F8" s="192"/>
      <c r="G8" s="122" t="s">
        <v>0</v>
      </c>
    </row>
    <row r="9" spans="1:234" x14ac:dyDescent="0.3">
      <c r="A9" s="149"/>
      <c r="B9" s="149"/>
      <c r="C9" s="149"/>
      <c r="D9" s="149"/>
      <c r="E9" s="149"/>
      <c r="F9" s="150" t="s">
        <v>23</v>
      </c>
      <c r="G9" s="75">
        <f>G11+G30</f>
        <v>0</v>
      </c>
    </row>
    <row r="10" spans="1:234" x14ac:dyDescent="0.3">
      <c r="A10" s="149"/>
      <c r="B10" s="149"/>
      <c r="C10" s="149"/>
      <c r="D10" s="149"/>
      <c r="E10" s="149"/>
      <c r="F10" s="149" t="s">
        <v>24</v>
      </c>
      <c r="G10" s="151"/>
    </row>
    <row r="11" spans="1:234" s="155" customFormat="1" ht="21" customHeight="1" x14ac:dyDescent="0.2">
      <c r="A11" s="152"/>
      <c r="B11" s="152"/>
      <c r="C11" s="152"/>
      <c r="D11" s="153"/>
      <c r="E11" s="153"/>
      <c r="F11" s="154" t="s">
        <v>33</v>
      </c>
      <c r="G11" s="75">
        <f>G13</f>
        <v>23375.8</v>
      </c>
    </row>
    <row r="12" spans="1:234" s="155" customFormat="1" x14ac:dyDescent="0.2">
      <c r="A12" s="152"/>
      <c r="B12" s="152"/>
      <c r="C12" s="152"/>
      <c r="D12" s="153"/>
      <c r="E12" s="153"/>
      <c r="F12" s="153" t="s">
        <v>24</v>
      </c>
      <c r="G12" s="76"/>
    </row>
    <row r="13" spans="1:234" ht="19.5" customHeight="1" x14ac:dyDescent="0.3">
      <c r="A13" s="156" t="s">
        <v>61</v>
      </c>
      <c r="B13" s="137"/>
      <c r="C13" s="137"/>
      <c r="D13" s="137"/>
      <c r="E13" s="137"/>
      <c r="F13" s="156" t="s">
        <v>62</v>
      </c>
      <c r="G13" s="77">
        <f>G15</f>
        <v>23375.8</v>
      </c>
      <c r="H13" s="157"/>
    </row>
    <row r="14" spans="1:234" x14ac:dyDescent="0.3">
      <c r="A14" s="137"/>
      <c r="B14" s="137"/>
      <c r="C14" s="137"/>
      <c r="D14" s="137"/>
      <c r="E14" s="137"/>
      <c r="F14" s="137" t="s">
        <v>24</v>
      </c>
      <c r="G14" s="158"/>
      <c r="H14" s="157"/>
    </row>
    <row r="15" spans="1:234" s="160" customFormat="1" ht="20.25" customHeight="1" x14ac:dyDescent="0.2">
      <c r="A15" s="159"/>
      <c r="B15" s="131" t="s">
        <v>122</v>
      </c>
      <c r="C15" s="131"/>
      <c r="D15" s="131"/>
      <c r="E15" s="131"/>
      <c r="F15" s="131" t="s">
        <v>123</v>
      </c>
      <c r="G15" s="33">
        <f>G17</f>
        <v>23375.8</v>
      </c>
    </row>
    <row r="16" spans="1:234" s="160" customFormat="1" ht="20.25" customHeight="1" x14ac:dyDescent="0.2">
      <c r="A16" s="159"/>
      <c r="B16" s="161"/>
      <c r="C16" s="161"/>
      <c r="D16" s="161"/>
      <c r="E16" s="161"/>
      <c r="F16" s="161" t="s">
        <v>24</v>
      </c>
      <c r="G16" s="33"/>
    </row>
    <row r="17" spans="1:7" s="160" customFormat="1" ht="20.25" customHeight="1" x14ac:dyDescent="0.2">
      <c r="A17" s="159"/>
      <c r="B17" s="131"/>
      <c r="C17" s="131" t="s">
        <v>124</v>
      </c>
      <c r="D17" s="131"/>
      <c r="E17" s="131"/>
      <c r="F17" s="131" t="s">
        <v>73</v>
      </c>
      <c r="G17" s="33">
        <f>G19</f>
        <v>23375.8</v>
      </c>
    </row>
    <row r="18" spans="1:7" s="165" customFormat="1" ht="20.25" customHeight="1" x14ac:dyDescent="0.3">
      <c r="A18" s="162"/>
      <c r="B18" s="161"/>
      <c r="C18" s="161"/>
      <c r="D18" s="163"/>
      <c r="E18" s="164"/>
      <c r="F18" s="25" t="s">
        <v>24</v>
      </c>
      <c r="G18" s="28"/>
    </row>
    <row r="19" spans="1:7" s="160" customFormat="1" ht="20.25" customHeight="1" x14ac:dyDescent="0.2">
      <c r="A19" s="159"/>
      <c r="B19" s="166"/>
      <c r="C19" s="167"/>
      <c r="D19" s="29">
        <v>1049</v>
      </c>
      <c r="E19" s="29"/>
      <c r="F19" s="29" t="s">
        <v>66</v>
      </c>
      <c r="G19" s="33">
        <f>G21</f>
        <v>23375.8</v>
      </c>
    </row>
    <row r="20" spans="1:7" s="165" customFormat="1" ht="20.25" customHeight="1" x14ac:dyDescent="0.2">
      <c r="A20" s="162"/>
      <c r="B20" s="166"/>
      <c r="C20" s="167"/>
      <c r="D20" s="29"/>
      <c r="E20" s="29"/>
      <c r="F20" s="30" t="s">
        <v>24</v>
      </c>
      <c r="G20" s="28"/>
    </row>
    <row r="21" spans="1:7" s="165" customFormat="1" ht="20.25" customHeight="1" x14ac:dyDescent="0.2">
      <c r="A21" s="162"/>
      <c r="B21" s="166"/>
      <c r="C21" s="167"/>
      <c r="D21" s="167"/>
      <c r="E21" s="29" t="s">
        <v>69</v>
      </c>
      <c r="F21" s="29" t="s">
        <v>70</v>
      </c>
      <c r="G21" s="28">
        <f>G23</f>
        <v>23375.8</v>
      </c>
    </row>
    <row r="22" spans="1:7" s="165" customFormat="1" ht="20.25" customHeight="1" x14ac:dyDescent="0.2">
      <c r="A22" s="162"/>
      <c r="B22" s="166"/>
      <c r="C22" s="167"/>
      <c r="D22" s="167"/>
      <c r="E22" s="29"/>
      <c r="F22" s="29" t="s">
        <v>25</v>
      </c>
      <c r="G22" s="28"/>
    </row>
    <row r="23" spans="1:7" s="165" customFormat="1" ht="23.25" customHeight="1" x14ac:dyDescent="0.2">
      <c r="A23" s="162"/>
      <c r="B23" s="166"/>
      <c r="C23" s="167"/>
      <c r="D23" s="167"/>
      <c r="E23" s="29"/>
      <c r="F23" s="30" t="s">
        <v>33</v>
      </c>
      <c r="G23" s="28">
        <f>G25</f>
        <v>23375.8</v>
      </c>
    </row>
    <row r="24" spans="1:7" s="165" customFormat="1" ht="20.25" customHeight="1" x14ac:dyDescent="0.2">
      <c r="A24" s="162"/>
      <c r="B24" s="166"/>
      <c r="C24" s="167"/>
      <c r="D24" s="167"/>
      <c r="E24" s="29"/>
      <c r="F24" s="29" t="s">
        <v>26</v>
      </c>
      <c r="G24" s="28"/>
    </row>
    <row r="25" spans="1:7" s="165" customFormat="1" ht="20.25" customHeight="1" x14ac:dyDescent="0.2">
      <c r="A25" s="162"/>
      <c r="B25" s="166"/>
      <c r="C25" s="167"/>
      <c r="D25" s="167"/>
      <c r="E25" s="29"/>
      <c r="F25" s="29" t="s">
        <v>23</v>
      </c>
      <c r="G25" s="28">
        <f>G27</f>
        <v>23375.8</v>
      </c>
    </row>
    <row r="26" spans="1:7" s="165" customFormat="1" ht="20.25" customHeight="1" x14ac:dyDescent="0.2">
      <c r="A26" s="162"/>
      <c r="B26" s="166"/>
      <c r="C26" s="167"/>
      <c r="D26" s="167"/>
      <c r="E26" s="29"/>
      <c r="F26" s="29" t="s">
        <v>125</v>
      </c>
      <c r="G26" s="28">
        <f>G27</f>
        <v>23375.8</v>
      </c>
    </row>
    <row r="27" spans="1:7" s="165" customFormat="1" ht="20.25" customHeight="1" x14ac:dyDescent="0.2">
      <c r="A27" s="162"/>
      <c r="B27" s="166"/>
      <c r="C27" s="167"/>
      <c r="D27" s="167"/>
      <c r="E27" s="29"/>
      <c r="F27" s="29" t="s">
        <v>126</v>
      </c>
      <c r="G27" s="28">
        <f t="shared" ref="G27:G28" si="0">G28</f>
        <v>23375.8</v>
      </c>
    </row>
    <row r="28" spans="1:7" s="165" customFormat="1" ht="20.25" customHeight="1" x14ac:dyDescent="0.2">
      <c r="A28" s="162"/>
      <c r="B28" s="166"/>
      <c r="C28" s="167"/>
      <c r="D28" s="167"/>
      <c r="E28" s="29"/>
      <c r="F28" s="29" t="s">
        <v>127</v>
      </c>
      <c r="G28" s="28">
        <f t="shared" si="0"/>
        <v>23375.8</v>
      </c>
    </row>
    <row r="29" spans="1:7" s="165" customFormat="1" ht="20.25" customHeight="1" x14ac:dyDescent="0.2">
      <c r="A29" s="162"/>
      <c r="B29" s="166"/>
      <c r="C29" s="167"/>
      <c r="D29" s="167"/>
      <c r="E29" s="29"/>
      <c r="F29" s="29" t="s">
        <v>128</v>
      </c>
      <c r="G29" s="28">
        <v>23375.8</v>
      </c>
    </row>
    <row r="30" spans="1:7" s="160" customFormat="1" ht="25.5" customHeight="1" x14ac:dyDescent="0.2">
      <c r="A30" s="168"/>
      <c r="B30" s="169"/>
      <c r="C30" s="170"/>
      <c r="D30" s="170"/>
      <c r="E30" s="170"/>
      <c r="F30" s="171" t="s">
        <v>113</v>
      </c>
      <c r="G30" s="33">
        <f>G31</f>
        <v>-23375.8</v>
      </c>
    </row>
    <row r="31" spans="1:7" s="165" customFormat="1" ht="20.25" customHeight="1" x14ac:dyDescent="0.2">
      <c r="A31" s="172" t="s">
        <v>121</v>
      </c>
      <c r="B31" s="173"/>
      <c r="C31" s="173"/>
      <c r="D31" s="174"/>
      <c r="E31" s="131"/>
      <c r="F31" s="26" t="s">
        <v>120</v>
      </c>
      <c r="G31" s="28">
        <f>G33</f>
        <v>-23375.8</v>
      </c>
    </row>
    <row r="32" spans="1:7" s="165" customFormat="1" ht="20.25" customHeight="1" x14ac:dyDescent="0.2">
      <c r="A32" s="168"/>
      <c r="B32" s="173"/>
      <c r="C32" s="173"/>
      <c r="D32" s="174"/>
      <c r="E32" s="131"/>
      <c r="F32" s="26" t="s">
        <v>24</v>
      </c>
      <c r="G32" s="28"/>
    </row>
    <row r="33" spans="1:7" s="165" customFormat="1" ht="20.25" customHeight="1" x14ac:dyDescent="0.2">
      <c r="A33" s="168"/>
      <c r="B33" s="175" t="s">
        <v>119</v>
      </c>
      <c r="C33" s="131"/>
      <c r="D33" s="131"/>
      <c r="E33" s="131"/>
      <c r="F33" s="131" t="s">
        <v>118</v>
      </c>
      <c r="G33" s="28">
        <f>G35</f>
        <v>-23375.8</v>
      </c>
    </row>
    <row r="34" spans="1:7" s="165" customFormat="1" ht="20.25" customHeight="1" x14ac:dyDescent="0.2">
      <c r="A34" s="176"/>
      <c r="B34" s="161"/>
      <c r="C34" s="161"/>
      <c r="D34" s="161"/>
      <c r="E34" s="161"/>
      <c r="F34" s="161" t="s">
        <v>24</v>
      </c>
      <c r="G34" s="28"/>
    </row>
    <row r="35" spans="1:7" s="165" customFormat="1" ht="20.25" customHeight="1" x14ac:dyDescent="0.2">
      <c r="A35" s="168"/>
      <c r="B35" s="131"/>
      <c r="C35" s="175" t="s">
        <v>117</v>
      </c>
      <c r="D35" s="131"/>
      <c r="E35" s="131"/>
      <c r="F35" s="131" t="s">
        <v>116</v>
      </c>
      <c r="G35" s="28">
        <f>G37</f>
        <v>-23375.8</v>
      </c>
    </row>
    <row r="36" spans="1:7" s="165" customFormat="1" ht="20.25" customHeight="1" x14ac:dyDescent="0.3">
      <c r="A36" s="176"/>
      <c r="B36" s="161"/>
      <c r="C36" s="161"/>
      <c r="D36" s="163"/>
      <c r="E36" s="164"/>
      <c r="F36" s="25" t="s">
        <v>24</v>
      </c>
      <c r="G36" s="28"/>
    </row>
    <row r="37" spans="1:7" s="165" customFormat="1" ht="20.25" customHeight="1" x14ac:dyDescent="0.2">
      <c r="A37" s="176"/>
      <c r="B37" s="166"/>
      <c r="C37" s="167"/>
      <c r="D37" s="29">
        <v>1235</v>
      </c>
      <c r="E37" s="29"/>
      <c r="F37" s="29" t="s">
        <v>106</v>
      </c>
      <c r="G37" s="28">
        <f>G39</f>
        <v>-23375.8</v>
      </c>
    </row>
    <row r="38" spans="1:7" s="165" customFormat="1" ht="20.25" customHeight="1" x14ac:dyDescent="0.2">
      <c r="A38" s="176"/>
      <c r="B38" s="166"/>
      <c r="C38" s="167"/>
      <c r="D38" s="29"/>
      <c r="E38" s="29"/>
      <c r="F38" s="30" t="s">
        <v>24</v>
      </c>
      <c r="G38" s="28"/>
    </row>
    <row r="39" spans="1:7" s="165" customFormat="1" ht="20.25" customHeight="1" x14ac:dyDescent="0.2">
      <c r="A39" s="176"/>
      <c r="B39" s="166"/>
      <c r="C39" s="167"/>
      <c r="D39" s="167"/>
      <c r="E39" s="25" t="s">
        <v>109</v>
      </c>
      <c r="F39" s="25" t="s">
        <v>110</v>
      </c>
      <c r="G39" s="28">
        <f>G41</f>
        <v>-23375.8</v>
      </c>
    </row>
    <row r="40" spans="1:7" s="165" customFormat="1" ht="20.25" customHeight="1" x14ac:dyDescent="0.2">
      <c r="A40" s="176"/>
      <c r="B40" s="166"/>
      <c r="C40" s="167"/>
      <c r="D40" s="167"/>
      <c r="E40" s="25"/>
      <c r="F40" s="25" t="s">
        <v>25</v>
      </c>
      <c r="G40" s="28"/>
    </row>
    <row r="41" spans="1:7" s="165" customFormat="1" ht="20.25" customHeight="1" x14ac:dyDescent="0.2">
      <c r="A41" s="176"/>
      <c r="B41" s="166"/>
      <c r="C41" s="167"/>
      <c r="D41" s="167"/>
      <c r="E41" s="25"/>
      <c r="F41" s="27" t="s">
        <v>149</v>
      </c>
      <c r="G41" s="28">
        <f>G43</f>
        <v>-23375.8</v>
      </c>
    </row>
    <row r="42" spans="1:7" s="165" customFormat="1" ht="20.25" customHeight="1" x14ac:dyDescent="0.2">
      <c r="A42" s="176"/>
      <c r="B42" s="166"/>
      <c r="C42" s="167"/>
      <c r="D42" s="167"/>
      <c r="E42" s="25"/>
      <c r="F42" s="25" t="s">
        <v>26</v>
      </c>
      <c r="G42" s="28"/>
    </row>
    <row r="43" spans="1:7" s="165" customFormat="1" ht="20.25" customHeight="1" x14ac:dyDescent="0.2">
      <c r="A43" s="176"/>
      <c r="B43" s="166"/>
      <c r="C43" s="167"/>
      <c r="D43" s="167"/>
      <c r="E43" s="25"/>
      <c r="F43" s="25" t="s">
        <v>23</v>
      </c>
      <c r="G43" s="28">
        <f>G44</f>
        <v>-23375.8</v>
      </c>
    </row>
    <row r="44" spans="1:7" s="165" customFormat="1" ht="20.25" customHeight="1" x14ac:dyDescent="0.2">
      <c r="A44" s="176"/>
      <c r="B44" s="166"/>
      <c r="C44" s="167"/>
      <c r="D44" s="167"/>
      <c r="E44" s="25"/>
      <c r="F44" s="25" t="s">
        <v>56</v>
      </c>
      <c r="G44" s="28">
        <f>G45</f>
        <v>-23375.8</v>
      </c>
    </row>
    <row r="45" spans="1:7" s="165" customFormat="1" ht="20.25" customHeight="1" x14ac:dyDescent="0.2">
      <c r="A45" s="176"/>
      <c r="B45" s="166"/>
      <c r="C45" s="167"/>
      <c r="D45" s="167"/>
      <c r="E45" s="25"/>
      <c r="F45" s="25" t="s">
        <v>57</v>
      </c>
      <c r="G45" s="28">
        <f>G46</f>
        <v>-23375.8</v>
      </c>
    </row>
    <row r="46" spans="1:7" s="165" customFormat="1" ht="20.25" customHeight="1" x14ac:dyDescent="0.2">
      <c r="A46" s="176"/>
      <c r="B46" s="166"/>
      <c r="C46" s="167"/>
      <c r="D46" s="167"/>
      <c r="E46" s="25"/>
      <c r="F46" s="25" t="s">
        <v>114</v>
      </c>
      <c r="G46" s="28">
        <f>G47</f>
        <v>-23375.8</v>
      </c>
    </row>
    <row r="47" spans="1:7" s="165" customFormat="1" ht="20.25" customHeight="1" x14ac:dyDescent="0.2">
      <c r="A47" s="176"/>
      <c r="B47" s="166"/>
      <c r="C47" s="167"/>
      <c r="D47" s="167"/>
      <c r="E47" s="25"/>
      <c r="F47" s="25" t="s">
        <v>115</v>
      </c>
      <c r="G47" s="28">
        <f>-G29</f>
        <v>-23375.8</v>
      </c>
    </row>
    <row r="48" spans="1:7" s="165" customFormat="1" ht="20.25" customHeight="1" x14ac:dyDescent="0.2">
      <c r="A48" s="177"/>
      <c r="B48" s="178"/>
      <c r="C48" s="179"/>
      <c r="D48" s="179"/>
      <c r="E48" s="179"/>
      <c r="F48" s="180"/>
      <c r="G48" s="24"/>
    </row>
    <row r="49" spans="1:7" s="165" customFormat="1" ht="20.25" customHeight="1" x14ac:dyDescent="0.2">
      <c r="A49" s="177"/>
      <c r="B49" s="178"/>
      <c r="C49" s="179"/>
      <c r="D49" s="179"/>
      <c r="E49" s="179"/>
      <c r="F49" s="180"/>
      <c r="G49" s="24"/>
    </row>
    <row r="50" spans="1:7" s="165" customFormat="1" ht="20.25" customHeight="1" x14ac:dyDescent="0.2">
      <c r="A50" s="177"/>
      <c r="B50" s="178"/>
      <c r="C50" s="179"/>
      <c r="D50" s="179"/>
      <c r="E50" s="179"/>
      <c r="F50" s="180"/>
      <c r="G50" s="24"/>
    </row>
    <row r="51" spans="1:7" s="7" customFormat="1" ht="17.25" customHeight="1" x14ac:dyDescent="0.3">
      <c r="E51" s="143" t="s">
        <v>59</v>
      </c>
      <c r="F51" s="144"/>
    </row>
    <row r="52" spans="1:7" s="7" customFormat="1" x14ac:dyDescent="0.3">
      <c r="E52" s="9"/>
      <c r="F52" s="72" t="s">
        <v>42</v>
      </c>
    </row>
    <row r="53" spans="1:7" s="7" customFormat="1" x14ac:dyDescent="0.3"/>
  </sheetData>
  <mergeCells count="5">
    <mergeCell ref="F7:F8"/>
    <mergeCell ref="F2:G2"/>
    <mergeCell ref="A5:G5"/>
    <mergeCell ref="A7:C7"/>
    <mergeCell ref="D7:E7"/>
  </mergeCells>
  <phoneticPr fontId="103" type="noConversion"/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C9871-747C-49DC-8AE6-F191F956423F}">
  <dimension ref="A1:J26"/>
  <sheetViews>
    <sheetView workbookViewId="0">
      <selection activeCell="C16" sqref="C16:I20"/>
    </sheetView>
  </sheetViews>
  <sheetFormatPr defaultColWidth="8" defaultRowHeight="17.25" x14ac:dyDescent="0.2"/>
  <cols>
    <col min="1" max="1" width="7.85546875" style="6" customWidth="1"/>
    <col min="2" max="2" width="8.7109375" style="6" customWidth="1"/>
    <col min="3" max="3" width="57" style="6" customWidth="1"/>
    <col min="4" max="4" width="16.140625" style="6" customWidth="1"/>
    <col min="5" max="5" width="18.7109375" style="6" customWidth="1"/>
    <col min="6" max="6" width="21.7109375" style="6" customWidth="1"/>
    <col min="7" max="7" width="24.5703125" style="6" customWidth="1"/>
    <col min="8" max="8" width="23" style="6" customWidth="1"/>
    <col min="9" max="9" width="15.42578125" style="6" customWidth="1"/>
    <col min="10" max="16384" width="8" style="6"/>
  </cols>
  <sheetData>
    <row r="1" spans="1:10" ht="18.75" customHeight="1" x14ac:dyDescent="0.2">
      <c r="A1" s="197" t="s">
        <v>144</v>
      </c>
      <c r="B1" s="197"/>
      <c r="C1" s="197"/>
      <c r="D1" s="197"/>
      <c r="E1" s="197"/>
      <c r="F1" s="197"/>
      <c r="G1" s="197"/>
      <c r="H1" s="197"/>
    </row>
    <row r="2" spans="1:10" s="80" customFormat="1" x14ac:dyDescent="0.2">
      <c r="A2" s="197" t="s">
        <v>49</v>
      </c>
      <c r="B2" s="197"/>
      <c r="C2" s="197"/>
      <c r="D2" s="197"/>
      <c r="E2" s="197"/>
      <c r="F2" s="197"/>
      <c r="G2" s="197"/>
      <c r="H2" s="197"/>
      <c r="I2" s="79"/>
      <c r="J2" s="79"/>
    </row>
    <row r="3" spans="1:10" s="80" customFormat="1" x14ac:dyDescent="0.2">
      <c r="A3" s="197" t="s">
        <v>129</v>
      </c>
      <c r="B3" s="197"/>
      <c r="C3" s="197"/>
      <c r="D3" s="197"/>
      <c r="E3" s="197"/>
      <c r="F3" s="197"/>
      <c r="G3" s="197"/>
      <c r="H3" s="197"/>
      <c r="I3" s="79"/>
      <c r="J3" s="79"/>
    </row>
    <row r="4" spans="1:10" s="80" customFormat="1" ht="11.25" customHeight="1" x14ac:dyDescent="0.2">
      <c r="A4" s="78"/>
      <c r="B4" s="78"/>
      <c r="C4" s="78"/>
      <c r="D4" s="78"/>
      <c r="E4" s="78"/>
      <c r="F4" s="78"/>
      <c r="G4" s="78"/>
      <c r="H4" s="78"/>
      <c r="I4" s="79"/>
      <c r="J4" s="79"/>
    </row>
    <row r="5" spans="1:10" s="80" customFormat="1" ht="53.25" customHeight="1" x14ac:dyDescent="0.2">
      <c r="A5" s="184" t="s">
        <v>161</v>
      </c>
      <c r="B5" s="184"/>
      <c r="C5" s="184"/>
      <c r="D5" s="184"/>
      <c r="E5" s="184"/>
      <c r="F5" s="184"/>
      <c r="G5" s="184"/>
      <c r="H5" s="184"/>
      <c r="I5" s="81"/>
      <c r="J5" s="81"/>
    </row>
    <row r="6" spans="1:10" s="80" customFormat="1" x14ac:dyDescent="0.2">
      <c r="A6" s="82"/>
      <c r="B6" s="82"/>
      <c r="C6" s="8"/>
      <c r="D6" s="83"/>
      <c r="E6" s="83"/>
      <c r="F6" s="83"/>
      <c r="G6" s="198" t="s">
        <v>130</v>
      </c>
      <c r="H6" s="198"/>
    </row>
    <row r="7" spans="1:10" s="80" customFormat="1" ht="36" customHeight="1" x14ac:dyDescent="0.2">
      <c r="A7" s="199" t="s">
        <v>131</v>
      </c>
      <c r="B7" s="200"/>
      <c r="C7" s="203" t="s">
        <v>132</v>
      </c>
      <c r="D7" s="206" t="s">
        <v>54</v>
      </c>
      <c r="E7" s="207"/>
      <c r="F7" s="207"/>
      <c r="G7" s="207"/>
      <c r="H7" s="208"/>
    </row>
    <row r="8" spans="1:10" s="10" customFormat="1" x14ac:dyDescent="0.2">
      <c r="A8" s="201"/>
      <c r="B8" s="202"/>
      <c r="C8" s="204"/>
      <c r="D8" s="209" t="s">
        <v>133</v>
      </c>
      <c r="E8" s="211" t="s">
        <v>134</v>
      </c>
      <c r="F8" s="212"/>
      <c r="G8" s="212"/>
      <c r="H8" s="213"/>
    </row>
    <row r="9" spans="1:10" s="10" customFormat="1" ht="108" customHeight="1" x14ac:dyDescent="0.2">
      <c r="A9" s="85" t="s">
        <v>11</v>
      </c>
      <c r="B9" s="85" t="s">
        <v>12</v>
      </c>
      <c r="C9" s="205"/>
      <c r="D9" s="210"/>
      <c r="E9" s="86" t="s">
        <v>135</v>
      </c>
      <c r="F9" s="86" t="s">
        <v>136</v>
      </c>
      <c r="G9" s="86" t="s">
        <v>137</v>
      </c>
      <c r="H9" s="86" t="s">
        <v>138</v>
      </c>
    </row>
    <row r="10" spans="1:10" s="10" customFormat="1" x14ac:dyDescent="0.2">
      <c r="A10" s="85"/>
      <c r="B10" s="85"/>
      <c r="C10" s="87" t="s">
        <v>139</v>
      </c>
      <c r="D10" s="88">
        <f>SUM(E10:H10)</f>
        <v>-23375.8</v>
      </c>
      <c r="E10" s="89">
        <f>E12</f>
        <v>0</v>
      </c>
      <c r="F10" s="88">
        <f>F12</f>
        <v>0</v>
      </c>
      <c r="G10" s="95">
        <f>G12</f>
        <v>0</v>
      </c>
      <c r="H10" s="115">
        <f>H12</f>
        <v>-23375.8</v>
      </c>
    </row>
    <row r="11" spans="1:10" s="80" customFormat="1" x14ac:dyDescent="0.2">
      <c r="A11" s="85"/>
      <c r="B11" s="85"/>
      <c r="C11" s="87" t="s">
        <v>140</v>
      </c>
      <c r="D11" s="91"/>
      <c r="E11" s="89"/>
      <c r="F11" s="92"/>
      <c r="G11" s="95"/>
      <c r="H11" s="115"/>
    </row>
    <row r="12" spans="1:10" s="10" customFormat="1" ht="34.5" x14ac:dyDescent="0.2">
      <c r="A12" s="31"/>
      <c r="B12" s="93"/>
      <c r="C12" s="93" t="s">
        <v>113</v>
      </c>
      <c r="D12" s="88">
        <f>SUM(E12:H12)</f>
        <v>-23375.8</v>
      </c>
      <c r="E12" s="89">
        <f>E14</f>
        <v>0</v>
      </c>
      <c r="F12" s="95">
        <f>F14</f>
        <v>0</v>
      </c>
      <c r="G12" s="95">
        <f>+G14</f>
        <v>0</v>
      </c>
      <c r="H12" s="115">
        <f>H14</f>
        <v>-23375.8</v>
      </c>
    </row>
    <row r="13" spans="1:10" s="10" customFormat="1" x14ac:dyDescent="0.2">
      <c r="A13" s="31"/>
      <c r="B13" s="31"/>
      <c r="C13" s="31" t="s">
        <v>34</v>
      </c>
      <c r="D13" s="91"/>
      <c r="E13" s="89"/>
      <c r="F13" s="90"/>
      <c r="G13" s="94"/>
      <c r="H13" s="116"/>
    </row>
    <row r="14" spans="1:10" x14ac:dyDescent="0.2">
      <c r="A14" s="113" t="s">
        <v>105</v>
      </c>
      <c r="B14" s="113" t="s">
        <v>109</v>
      </c>
      <c r="C14" s="114" t="s">
        <v>110</v>
      </c>
      <c r="D14" s="95">
        <f>E14+F14+G14+H14</f>
        <v>-23375.8</v>
      </c>
      <c r="E14" s="95">
        <v>0</v>
      </c>
      <c r="F14" s="95">
        <v>0</v>
      </c>
      <c r="G14" s="95">
        <v>0</v>
      </c>
      <c r="H14" s="115">
        <f>'2.'!G37</f>
        <v>-23375.8</v>
      </c>
    </row>
    <row r="17" spans="3:8" x14ac:dyDescent="0.3">
      <c r="C17" s="97"/>
      <c r="D17" s="97"/>
      <c r="E17" s="97"/>
      <c r="F17" s="97"/>
      <c r="G17" s="98"/>
      <c r="H17" s="99"/>
    </row>
    <row r="18" spans="3:8" x14ac:dyDescent="0.3">
      <c r="C18" s="100"/>
      <c r="D18" s="72" t="s">
        <v>141</v>
      </c>
      <c r="E18" s="9"/>
      <c r="F18" s="9"/>
      <c r="G18" s="9"/>
      <c r="H18" s="101"/>
    </row>
    <row r="19" spans="3:8" x14ac:dyDescent="0.3">
      <c r="C19" s="100"/>
      <c r="D19" s="72" t="s">
        <v>142</v>
      </c>
      <c r="E19" s="9"/>
      <c r="F19" s="9"/>
      <c r="G19" s="9"/>
      <c r="H19" s="101"/>
    </row>
    <row r="20" spans="3:8" ht="16.5" customHeight="1" x14ac:dyDescent="0.3">
      <c r="C20" s="100"/>
      <c r="D20" s="184"/>
      <c r="E20" s="184"/>
      <c r="F20" s="184"/>
      <c r="G20" s="196" t="s">
        <v>143</v>
      </c>
      <c r="H20" s="196"/>
    </row>
    <row r="21" spans="3:8" x14ac:dyDescent="0.3">
      <c r="C21" s="100"/>
      <c r="D21" s="100"/>
      <c r="E21" s="100"/>
      <c r="F21" s="100"/>
      <c r="G21" s="100"/>
      <c r="H21" s="101"/>
    </row>
    <row r="22" spans="3:8" x14ac:dyDescent="0.3">
      <c r="C22" s="100"/>
      <c r="D22" s="100"/>
      <c r="E22" s="100"/>
      <c r="F22" s="100"/>
      <c r="G22" s="100"/>
      <c r="H22" s="101"/>
    </row>
    <row r="23" spans="3:8" x14ac:dyDescent="0.3">
      <c r="C23" s="97"/>
      <c r="D23" s="97"/>
      <c r="E23" s="97"/>
      <c r="F23" s="97"/>
      <c r="G23" s="97"/>
      <c r="H23" s="99"/>
    </row>
    <row r="24" spans="3:8" x14ac:dyDescent="0.3">
      <c r="C24" s="97"/>
      <c r="D24" s="97"/>
      <c r="E24" s="97"/>
      <c r="F24" s="97"/>
      <c r="G24" s="97"/>
      <c r="H24" s="99"/>
    </row>
    <row r="25" spans="3:8" x14ac:dyDescent="0.3">
      <c r="C25" s="97"/>
      <c r="D25" s="97"/>
      <c r="E25" s="97"/>
      <c r="F25" s="97"/>
      <c r="G25" s="97"/>
      <c r="H25" s="99"/>
    </row>
    <row r="26" spans="3:8" x14ac:dyDescent="0.3">
      <c r="C26" s="97"/>
      <c r="D26" s="97"/>
      <c r="E26" s="97"/>
      <c r="F26" s="97"/>
      <c r="G26" s="97"/>
      <c r="H26" s="99"/>
    </row>
  </sheetData>
  <mergeCells count="12">
    <mergeCell ref="D20:F20"/>
    <mergeCell ref="G20:H20"/>
    <mergeCell ref="A1:H1"/>
    <mergeCell ref="A2:H2"/>
    <mergeCell ref="A3:H3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735CD-BAB9-43B0-9A09-41D787286517}">
  <dimension ref="B1:I22"/>
  <sheetViews>
    <sheetView workbookViewId="0">
      <selection sqref="A1:XFD1048576"/>
    </sheetView>
  </sheetViews>
  <sheetFormatPr defaultColWidth="8" defaultRowHeight="17.25" x14ac:dyDescent="0.2"/>
  <cols>
    <col min="1" max="1" width="8" style="80"/>
    <col min="2" max="2" width="7.42578125" style="10" customWidth="1"/>
    <col min="3" max="3" width="8.7109375" style="10" customWidth="1"/>
    <col min="4" max="4" width="82.7109375" style="80" customWidth="1"/>
    <col min="5" max="5" width="32.7109375" style="112" customWidth="1"/>
    <col min="6" max="6" width="16.42578125" style="103" bestFit="1" customWidth="1"/>
    <col min="7" max="8" width="18.28515625" style="103" bestFit="1" customWidth="1"/>
    <col min="9" max="9" width="18.5703125" style="103" bestFit="1" customWidth="1"/>
    <col min="10" max="10" width="16.42578125" style="80" customWidth="1"/>
    <col min="11" max="16384" width="8" style="80"/>
  </cols>
  <sheetData>
    <row r="1" spans="2:9" x14ac:dyDescent="0.2">
      <c r="B1" s="214" t="s">
        <v>41</v>
      </c>
      <c r="C1" s="214"/>
      <c r="D1" s="214"/>
      <c r="E1" s="214"/>
    </row>
    <row r="2" spans="2:9" x14ac:dyDescent="0.2">
      <c r="B2" s="214" t="s">
        <v>49</v>
      </c>
      <c r="C2" s="214"/>
      <c r="D2" s="214"/>
      <c r="E2" s="214"/>
      <c r="F2" s="79"/>
      <c r="G2" s="79"/>
    </row>
    <row r="3" spans="2:9" x14ac:dyDescent="0.2">
      <c r="B3" s="214" t="s">
        <v>129</v>
      </c>
      <c r="C3" s="214"/>
      <c r="D3" s="214"/>
      <c r="E3" s="214"/>
      <c r="F3" s="79"/>
      <c r="G3" s="79"/>
    </row>
    <row r="4" spans="2:9" x14ac:dyDescent="0.2">
      <c r="B4" s="102"/>
      <c r="C4" s="102"/>
      <c r="D4" s="102"/>
      <c r="E4" s="102"/>
      <c r="F4" s="79"/>
      <c r="G4" s="79"/>
    </row>
    <row r="5" spans="2:9" ht="60" customHeight="1" x14ac:dyDescent="0.2">
      <c r="B5" s="184" t="s">
        <v>162</v>
      </c>
      <c r="C5" s="184"/>
      <c r="D5" s="184"/>
      <c r="E5" s="184"/>
      <c r="F5" s="81"/>
      <c r="G5" s="81"/>
    </row>
    <row r="6" spans="2:9" x14ac:dyDescent="0.2">
      <c r="B6" s="82"/>
      <c r="C6" s="82"/>
      <c r="D6" s="8"/>
      <c r="E6" s="84" t="s">
        <v>130</v>
      </c>
    </row>
    <row r="7" spans="2:9" ht="69" x14ac:dyDescent="0.2">
      <c r="B7" s="215" t="s">
        <v>131</v>
      </c>
      <c r="C7" s="215"/>
      <c r="D7" s="216" t="s">
        <v>145</v>
      </c>
      <c r="E7" s="104" t="s">
        <v>54</v>
      </c>
    </row>
    <row r="8" spans="2:9" s="10" customFormat="1" ht="60.75" x14ac:dyDescent="0.2">
      <c r="B8" s="105" t="s">
        <v>11</v>
      </c>
      <c r="C8" s="105" t="s">
        <v>12</v>
      </c>
      <c r="D8" s="217"/>
      <c r="E8" s="106" t="s">
        <v>0</v>
      </c>
      <c r="F8" s="107"/>
      <c r="G8" s="107"/>
      <c r="H8" s="107"/>
      <c r="I8" s="107"/>
    </row>
    <row r="9" spans="2:9" s="10" customFormat="1" x14ac:dyDescent="0.2">
      <c r="B9" s="85"/>
      <c r="C9" s="85"/>
      <c r="D9" s="87" t="s">
        <v>139</v>
      </c>
      <c r="E9" s="108">
        <f>E11</f>
        <v>-23375.8</v>
      </c>
      <c r="F9" s="107"/>
      <c r="G9" s="107"/>
      <c r="H9" s="107"/>
      <c r="I9" s="107"/>
    </row>
    <row r="10" spans="2:9" x14ac:dyDescent="0.2">
      <c r="B10" s="85"/>
      <c r="C10" s="85"/>
      <c r="D10" s="87" t="s">
        <v>140</v>
      </c>
      <c r="E10" s="86"/>
    </row>
    <row r="11" spans="2:9" s="10" customFormat="1" x14ac:dyDescent="0.2">
      <c r="B11" s="31"/>
      <c r="C11" s="93"/>
      <c r="D11" s="93" t="s">
        <v>113</v>
      </c>
      <c r="E11" s="108">
        <f>E13</f>
        <v>-23375.8</v>
      </c>
      <c r="F11" s="107"/>
      <c r="G11" s="107"/>
      <c r="H11" s="107"/>
      <c r="I11" s="107"/>
    </row>
    <row r="12" spans="2:9" s="10" customFormat="1" x14ac:dyDescent="0.2">
      <c r="B12" s="31"/>
      <c r="C12" s="31"/>
      <c r="D12" s="31" t="s">
        <v>34</v>
      </c>
      <c r="E12" s="109"/>
      <c r="F12" s="107"/>
      <c r="G12" s="107"/>
      <c r="H12" s="107"/>
      <c r="I12" s="107"/>
    </row>
    <row r="13" spans="2:9" s="81" customFormat="1" x14ac:dyDescent="0.2">
      <c r="B13" s="234" t="s">
        <v>105</v>
      </c>
      <c r="C13" s="234" t="s">
        <v>109</v>
      </c>
      <c r="D13" s="235" t="s">
        <v>110</v>
      </c>
      <c r="E13" s="110">
        <f>E15</f>
        <v>-23375.8</v>
      </c>
      <c r="F13" s="111"/>
      <c r="G13" s="111"/>
      <c r="H13" s="111"/>
      <c r="I13" s="111"/>
    </row>
    <row r="14" spans="2:9" x14ac:dyDescent="0.2">
      <c r="B14" s="29"/>
      <c r="C14" s="29"/>
      <c r="D14" s="236" t="s">
        <v>25</v>
      </c>
      <c r="E14" s="94"/>
    </row>
    <row r="15" spans="2:9" x14ac:dyDescent="0.2">
      <c r="B15" s="70"/>
      <c r="C15" s="70"/>
      <c r="D15" s="96" t="s">
        <v>146</v>
      </c>
      <c r="E15" s="94">
        <f>'3'!H14</f>
        <v>-23375.8</v>
      </c>
    </row>
    <row r="18" spans="2:8" x14ac:dyDescent="0.2">
      <c r="B18" s="6"/>
      <c r="C18" s="6"/>
      <c r="D18" s="6"/>
      <c r="E18" s="6"/>
      <c r="F18" s="6"/>
      <c r="G18" s="6"/>
      <c r="H18" s="6"/>
    </row>
    <row r="19" spans="2:8" x14ac:dyDescent="0.3">
      <c r="B19" s="97"/>
      <c r="C19" s="97"/>
      <c r="D19" s="97"/>
      <c r="E19" s="97"/>
      <c r="F19" s="98"/>
      <c r="G19" s="99"/>
      <c r="H19" s="6"/>
    </row>
    <row r="20" spans="2:8" x14ac:dyDescent="0.3">
      <c r="B20" s="100"/>
      <c r="C20" s="72" t="s">
        <v>141</v>
      </c>
      <c r="D20" s="9"/>
      <c r="E20" s="9"/>
      <c r="F20" s="9"/>
      <c r="G20" s="101"/>
      <c r="H20" s="6"/>
    </row>
    <row r="21" spans="2:8" x14ac:dyDescent="0.3">
      <c r="B21" s="100"/>
      <c r="C21" s="72" t="s">
        <v>142</v>
      </c>
      <c r="D21" s="9"/>
      <c r="E21" s="9"/>
      <c r="F21" s="9"/>
      <c r="G21" s="101"/>
      <c r="H21" s="6"/>
    </row>
    <row r="22" spans="2:8" ht="17.25" customHeight="1" x14ac:dyDescent="0.3">
      <c r="B22" s="100"/>
      <c r="C22" s="196" t="s">
        <v>143</v>
      </c>
      <c r="D22" s="196"/>
      <c r="E22" s="196"/>
      <c r="F22" s="196"/>
      <c r="G22" s="196"/>
      <c r="H22" s="6"/>
    </row>
  </sheetData>
  <mergeCells count="7">
    <mergeCell ref="C22:G22"/>
    <mergeCell ref="B1:E1"/>
    <mergeCell ref="B2:E2"/>
    <mergeCell ref="B3:E3"/>
    <mergeCell ref="B5:E5"/>
    <mergeCell ref="B7:C7"/>
    <mergeCell ref="D7:D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FA53-A22C-4CF0-9461-2B0C6192A6C1}">
  <dimension ref="A1:F152"/>
  <sheetViews>
    <sheetView zoomScaleNormal="100" workbookViewId="0">
      <selection activeCell="D2" sqref="D2"/>
    </sheetView>
  </sheetViews>
  <sheetFormatPr defaultColWidth="9.140625" defaultRowHeight="17.25" x14ac:dyDescent="0.3"/>
  <cols>
    <col min="1" max="1" width="41.85546875" style="1" customWidth="1"/>
    <col min="2" max="2" width="72.28515625" style="1" customWidth="1"/>
    <col min="3" max="3" width="28.140625" style="1" customWidth="1"/>
    <col min="4" max="4" width="20" style="1" customWidth="1"/>
    <col min="5" max="6" width="9.140625" style="1"/>
    <col min="7" max="7" width="39.7109375" style="1" customWidth="1"/>
    <col min="8" max="16384" width="9.140625" style="1"/>
  </cols>
  <sheetData>
    <row r="1" spans="1:6" x14ac:dyDescent="0.3">
      <c r="B1" s="2"/>
      <c r="C1" s="2"/>
      <c r="D1" s="5" t="s">
        <v>60</v>
      </c>
    </row>
    <row r="2" spans="1:6" x14ac:dyDescent="0.3">
      <c r="D2" s="5" t="s">
        <v>49</v>
      </c>
    </row>
    <row r="3" spans="1:6" x14ac:dyDescent="0.3">
      <c r="B3" s="2"/>
      <c r="C3" s="2"/>
      <c r="D3" s="5" t="s">
        <v>37</v>
      </c>
    </row>
    <row r="5" spans="1:6" ht="36" customHeight="1" x14ac:dyDescent="0.3">
      <c r="A5" s="184" t="s">
        <v>150</v>
      </c>
      <c r="B5" s="184"/>
      <c r="C5" s="184"/>
      <c r="D5" s="184"/>
    </row>
    <row r="6" spans="1:6" ht="15.75" customHeight="1" x14ac:dyDescent="0.3">
      <c r="A6" s="10"/>
      <c r="B6" s="10"/>
      <c r="C6" s="10"/>
      <c r="D6" s="23" t="s">
        <v>51</v>
      </c>
    </row>
    <row r="7" spans="1:6" x14ac:dyDescent="0.3">
      <c r="A7" s="11"/>
      <c r="B7" s="11"/>
      <c r="C7" s="11"/>
      <c r="D7" s="37"/>
    </row>
    <row r="8" spans="1:6" x14ac:dyDescent="0.3">
      <c r="A8" s="218" t="s">
        <v>52</v>
      </c>
      <c r="B8" s="218"/>
      <c r="C8" s="218"/>
      <c r="D8" s="218"/>
    </row>
    <row r="9" spans="1:6" s="38" customFormat="1" ht="17.25" customHeight="1" x14ac:dyDescent="0.3">
      <c r="A9" s="219" t="s">
        <v>53</v>
      </c>
      <c r="B9" s="219"/>
      <c r="C9" s="219"/>
      <c r="D9" s="219"/>
      <c r="E9" s="219"/>
      <c r="F9" s="219"/>
    </row>
    <row r="10" spans="1:6" s="40" customFormat="1" x14ac:dyDescent="0.3">
      <c r="A10" s="39"/>
    </row>
    <row r="11" spans="1:6" s="39" customFormat="1" x14ac:dyDescent="0.3">
      <c r="A11" s="14" t="s">
        <v>29</v>
      </c>
      <c r="B11" s="15" t="s">
        <v>2</v>
      </c>
      <c r="C11" s="4"/>
      <c r="D11" s="4"/>
    </row>
    <row r="12" spans="1:6" s="39" customFormat="1" x14ac:dyDescent="0.3">
      <c r="A12" s="16">
        <v>1049</v>
      </c>
      <c r="B12" s="17" t="s">
        <v>66</v>
      </c>
      <c r="C12" s="4"/>
      <c r="D12" s="4"/>
    </row>
    <row r="13" spans="1:6" s="39" customFormat="1" x14ac:dyDescent="0.3">
      <c r="A13" s="11"/>
      <c r="B13" s="11"/>
      <c r="C13" s="11"/>
      <c r="D13" s="18"/>
    </row>
    <row r="14" spans="1:6" s="39" customFormat="1" x14ac:dyDescent="0.3">
      <c r="A14" s="223" t="s">
        <v>3</v>
      </c>
      <c r="B14" s="223"/>
      <c r="C14" s="223"/>
      <c r="D14" s="223"/>
    </row>
    <row r="15" spans="1:6" s="39" customFormat="1" ht="69.75" customHeight="1" x14ac:dyDescent="0.3">
      <c r="A15" s="29" t="s">
        <v>4</v>
      </c>
      <c r="B15" s="30" t="s">
        <v>74</v>
      </c>
      <c r="C15" s="73" t="s">
        <v>35</v>
      </c>
    </row>
    <row r="16" spans="1:6" s="39" customFormat="1" x14ac:dyDescent="0.3">
      <c r="A16" s="29" t="s">
        <v>5</v>
      </c>
      <c r="B16" s="30" t="s">
        <v>75</v>
      </c>
      <c r="C16" s="73" t="s">
        <v>6</v>
      </c>
    </row>
    <row r="17" spans="1:6" s="39" customFormat="1" ht="34.5" x14ac:dyDescent="0.3">
      <c r="A17" s="29" t="s">
        <v>7</v>
      </c>
      <c r="B17" s="30" t="s">
        <v>76</v>
      </c>
      <c r="C17" s="73"/>
    </row>
    <row r="18" spans="1:6" s="39" customFormat="1" ht="69" x14ac:dyDescent="0.3">
      <c r="A18" s="74" t="s">
        <v>8</v>
      </c>
      <c r="B18" s="30" t="s">
        <v>77</v>
      </c>
      <c r="C18" s="19"/>
    </row>
    <row r="19" spans="1:6" s="39" customFormat="1" x14ac:dyDescent="0.3">
      <c r="A19" s="29" t="s">
        <v>15</v>
      </c>
      <c r="B19" s="30" t="s">
        <v>78</v>
      </c>
      <c r="C19" s="19"/>
    </row>
    <row r="20" spans="1:6" s="39" customFormat="1" ht="34.5" x14ac:dyDescent="0.3">
      <c r="A20" s="29" t="s">
        <v>31</v>
      </c>
      <c r="B20" s="30" t="s">
        <v>79</v>
      </c>
      <c r="C20" s="20"/>
    </row>
    <row r="21" spans="1:6" s="39" customFormat="1" x14ac:dyDescent="0.3">
      <c r="A21" s="224" t="s">
        <v>9</v>
      </c>
      <c r="B21" s="224"/>
      <c r="C21" s="20"/>
    </row>
    <row r="22" spans="1:6" s="39" customFormat="1" x14ac:dyDescent="0.3">
      <c r="A22" s="21" t="s">
        <v>30</v>
      </c>
      <c r="B22" s="22"/>
      <c r="C22" s="3">
        <f>'1'!D18</f>
        <v>23375.8</v>
      </c>
    </row>
    <row r="23" spans="1:6" s="39" customFormat="1" x14ac:dyDescent="0.3">
      <c r="A23" s="49"/>
      <c r="B23" s="49"/>
      <c r="C23" s="13"/>
    </row>
    <row r="24" spans="1:6" s="39" customFormat="1" x14ac:dyDescent="0.3">
      <c r="A24" s="49"/>
      <c r="B24" s="49"/>
      <c r="C24" s="13"/>
      <c r="D24" s="181" t="s">
        <v>148</v>
      </c>
    </row>
    <row r="25" spans="1:6" ht="22.5" customHeight="1" x14ac:dyDescent="0.3">
      <c r="A25" s="222" t="s">
        <v>147</v>
      </c>
      <c r="B25" s="222"/>
      <c r="C25" s="18"/>
    </row>
    <row r="26" spans="1:6" ht="22.5" customHeight="1" x14ac:dyDescent="0.3">
      <c r="A26" s="219" t="s">
        <v>53</v>
      </c>
      <c r="B26" s="219"/>
      <c r="C26" s="219"/>
      <c r="D26" s="219"/>
      <c r="E26" s="219"/>
      <c r="F26" s="219"/>
    </row>
    <row r="28" spans="1:6" x14ac:dyDescent="0.3">
      <c r="A28" s="41" t="s">
        <v>29</v>
      </c>
      <c r="B28" s="41" t="s">
        <v>2</v>
      </c>
      <c r="C28" s="42"/>
    </row>
    <row r="29" spans="1:6" x14ac:dyDescent="0.3">
      <c r="A29" s="43">
        <v>1235</v>
      </c>
      <c r="B29" s="43" t="s">
        <v>106</v>
      </c>
      <c r="C29" s="44"/>
    </row>
    <row r="30" spans="1:6" x14ac:dyDescent="0.3">
      <c r="A30" s="44"/>
      <c r="B30" s="44"/>
      <c r="C30" s="44"/>
    </row>
    <row r="31" spans="1:6" x14ac:dyDescent="0.3">
      <c r="A31" s="45" t="s">
        <v>3</v>
      </c>
      <c r="B31" s="42"/>
      <c r="C31" s="42"/>
    </row>
    <row r="32" spans="1:6" ht="69" x14ac:dyDescent="0.3">
      <c r="A32" s="25" t="s">
        <v>4</v>
      </c>
      <c r="B32" s="27" t="s">
        <v>154</v>
      </c>
      <c r="C32" s="31" t="s">
        <v>54</v>
      </c>
    </row>
    <row r="33" spans="1:3" x14ac:dyDescent="0.3">
      <c r="A33" s="25" t="s">
        <v>5</v>
      </c>
      <c r="B33" s="27" t="s">
        <v>155</v>
      </c>
      <c r="C33" s="47" t="s">
        <v>0</v>
      </c>
    </row>
    <row r="34" spans="1:3" x14ac:dyDescent="0.3">
      <c r="A34" s="25" t="s">
        <v>7</v>
      </c>
      <c r="B34" s="27" t="s">
        <v>156</v>
      </c>
      <c r="C34" s="46"/>
    </row>
    <row r="35" spans="1:3" ht="51.75" x14ac:dyDescent="0.3">
      <c r="A35" s="25" t="s">
        <v>8</v>
      </c>
      <c r="B35" s="27" t="s">
        <v>157</v>
      </c>
      <c r="C35" s="46"/>
    </row>
    <row r="36" spans="1:3" ht="34.5" x14ac:dyDescent="0.3">
      <c r="A36" s="25" t="s">
        <v>15</v>
      </c>
      <c r="B36" s="27" t="s">
        <v>158</v>
      </c>
      <c r="C36" s="46"/>
    </row>
    <row r="37" spans="1:3" ht="34.5" x14ac:dyDescent="0.3">
      <c r="A37" s="25" t="s">
        <v>159</v>
      </c>
      <c r="B37" s="27" t="s">
        <v>160</v>
      </c>
      <c r="C37" s="46"/>
    </row>
    <row r="38" spans="1:3" x14ac:dyDescent="0.3">
      <c r="A38" s="220" t="s">
        <v>9</v>
      </c>
      <c r="B38" s="220"/>
      <c r="C38" s="48"/>
    </row>
    <row r="39" spans="1:3" ht="29.25" customHeight="1" x14ac:dyDescent="0.3">
      <c r="A39" s="221" t="s">
        <v>30</v>
      </c>
      <c r="B39" s="221"/>
      <c r="C39" s="12">
        <f>'1'!D32</f>
        <v>-23375.8</v>
      </c>
    </row>
    <row r="42" spans="1:3" x14ac:dyDescent="0.3">
      <c r="A42" s="7"/>
      <c r="B42" s="7"/>
      <c r="C42" s="7"/>
    </row>
    <row r="43" spans="1:3" x14ac:dyDescent="0.3">
      <c r="A43" s="7" t="s">
        <v>43</v>
      </c>
      <c r="B43" s="7"/>
      <c r="C43" s="7"/>
    </row>
    <row r="44" spans="1:3" x14ac:dyDescent="0.3">
      <c r="A44" s="7" t="s">
        <v>44</v>
      </c>
      <c r="B44" s="7"/>
      <c r="C44" s="7"/>
    </row>
    <row r="45" spans="1:3" x14ac:dyDescent="0.3">
      <c r="A45" s="7" t="s">
        <v>45</v>
      </c>
      <c r="B45" s="7"/>
      <c r="C45" s="7"/>
    </row>
    <row r="46" spans="1:3" x14ac:dyDescent="0.3">
      <c r="A46" s="7"/>
      <c r="B46" s="7"/>
      <c r="C46" s="7"/>
    </row>
    <row r="47" spans="1:3" x14ac:dyDescent="0.3">
      <c r="A47" s="7"/>
      <c r="B47" s="7"/>
      <c r="C47" s="7"/>
    </row>
    <row r="148" spans="1:2" x14ac:dyDescent="0.3">
      <c r="A148" s="7" t="s">
        <v>43</v>
      </c>
      <c r="B148" s="7"/>
    </row>
    <row r="149" spans="1:2" x14ac:dyDescent="0.3">
      <c r="A149" s="7" t="s">
        <v>44</v>
      </c>
      <c r="B149" s="7"/>
    </row>
    <row r="150" spans="1:2" x14ac:dyDescent="0.3">
      <c r="A150" s="7" t="s">
        <v>45</v>
      </c>
      <c r="B150" s="7"/>
    </row>
    <row r="151" spans="1:2" x14ac:dyDescent="0.3">
      <c r="A151" s="7"/>
      <c r="B151" s="7"/>
    </row>
    <row r="152" spans="1:2" x14ac:dyDescent="0.3">
      <c r="A152" s="7"/>
      <c r="B152" s="7"/>
    </row>
  </sheetData>
  <mergeCells count="9">
    <mergeCell ref="A5:D5"/>
    <mergeCell ref="A8:D8"/>
    <mergeCell ref="A9:F9"/>
    <mergeCell ref="A38:B38"/>
    <mergeCell ref="A39:B39"/>
    <mergeCell ref="A25:B25"/>
    <mergeCell ref="A26:F26"/>
    <mergeCell ref="A14:D14"/>
    <mergeCell ref="A21:B21"/>
  </mergeCells>
  <pageMargins left="0" right="0" top="0" bottom="0" header="0" footer="0"/>
  <pageSetup paperSize="9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5"/>
  <sheetViews>
    <sheetView zoomScaleNormal="100" workbookViewId="0">
      <selection activeCell="D2" sqref="D2"/>
    </sheetView>
  </sheetViews>
  <sheetFormatPr defaultColWidth="9.140625" defaultRowHeight="17.25" x14ac:dyDescent="0.3"/>
  <cols>
    <col min="1" max="1" width="41.85546875" style="1" customWidth="1"/>
    <col min="2" max="2" width="61.5703125" style="1" customWidth="1"/>
    <col min="3" max="3" width="27.140625" style="1" customWidth="1"/>
    <col min="4" max="4" width="22.5703125" style="1" customWidth="1"/>
    <col min="5" max="16384" width="9.140625" style="1"/>
  </cols>
  <sheetData>
    <row r="1" spans="1:4" x14ac:dyDescent="0.3">
      <c r="B1" s="2"/>
      <c r="C1" s="2"/>
      <c r="D1" s="5" t="s">
        <v>102</v>
      </c>
    </row>
    <row r="2" spans="1:4" x14ac:dyDescent="0.3">
      <c r="D2" s="5" t="s">
        <v>49</v>
      </c>
    </row>
    <row r="3" spans="1:4" x14ac:dyDescent="0.3">
      <c r="B3" s="2"/>
      <c r="C3" s="2"/>
      <c r="D3" s="5" t="s">
        <v>37</v>
      </c>
    </row>
    <row r="5" spans="1:4" ht="54.75" customHeight="1" x14ac:dyDescent="0.3">
      <c r="A5" s="184" t="s">
        <v>152</v>
      </c>
      <c r="B5" s="184"/>
      <c r="C5" s="184"/>
      <c r="D5" s="184"/>
    </row>
    <row r="6" spans="1:4" x14ac:dyDescent="0.3">
      <c r="A6" s="11"/>
      <c r="B6" s="11"/>
      <c r="C6" s="11"/>
      <c r="D6" s="23" t="s">
        <v>63</v>
      </c>
    </row>
    <row r="7" spans="1:4" x14ac:dyDescent="0.3">
      <c r="A7" s="218" t="s">
        <v>64</v>
      </c>
      <c r="B7" s="218"/>
      <c r="C7" s="218"/>
      <c r="D7" s="218"/>
    </row>
    <row r="8" spans="1:4" ht="17.25" customHeight="1" x14ac:dyDescent="0.3">
      <c r="A8" s="223" t="s">
        <v>28</v>
      </c>
      <c r="B8" s="223"/>
      <c r="C8" s="223"/>
      <c r="D8" s="223"/>
    </row>
    <row r="9" spans="1:4" x14ac:dyDescent="0.3">
      <c r="A9" s="11"/>
      <c r="B9" s="11"/>
      <c r="C9" s="11"/>
      <c r="D9" s="11"/>
    </row>
    <row r="10" spans="1:4" x14ac:dyDescent="0.3">
      <c r="A10" s="14" t="s">
        <v>29</v>
      </c>
      <c r="B10" s="15" t="s">
        <v>2</v>
      </c>
      <c r="C10" s="4"/>
      <c r="D10" s="4"/>
    </row>
    <row r="11" spans="1:4" x14ac:dyDescent="0.3">
      <c r="A11" s="16">
        <v>1049</v>
      </c>
      <c r="B11" s="17" t="s">
        <v>66</v>
      </c>
      <c r="C11" s="4"/>
      <c r="D11" s="4"/>
    </row>
    <row r="12" spans="1:4" x14ac:dyDescent="0.3">
      <c r="A12" s="11"/>
      <c r="B12" s="11"/>
      <c r="C12" s="11"/>
      <c r="D12" s="18"/>
    </row>
    <row r="13" spans="1:4" x14ac:dyDescent="0.3">
      <c r="A13" s="223" t="s">
        <v>3</v>
      </c>
      <c r="B13" s="223"/>
      <c r="C13" s="223"/>
      <c r="D13" s="223"/>
    </row>
    <row r="14" spans="1:4" ht="72.75" customHeight="1" x14ac:dyDescent="0.3">
      <c r="A14" s="29" t="s">
        <v>4</v>
      </c>
      <c r="B14" s="30" t="s">
        <v>74</v>
      </c>
      <c r="C14" s="73" t="s">
        <v>35</v>
      </c>
    </row>
    <row r="15" spans="1:4" x14ac:dyDescent="0.3">
      <c r="A15" s="29" t="s">
        <v>5</v>
      </c>
      <c r="B15" s="30" t="s">
        <v>75</v>
      </c>
      <c r="C15" s="73" t="s">
        <v>6</v>
      </c>
    </row>
    <row r="16" spans="1:4" ht="34.5" x14ac:dyDescent="0.3">
      <c r="A16" s="29" t="s">
        <v>7</v>
      </c>
      <c r="B16" s="30" t="s">
        <v>76</v>
      </c>
      <c r="C16" s="73"/>
    </row>
    <row r="17" spans="1:4" ht="69" x14ac:dyDescent="0.3">
      <c r="A17" s="29" t="s">
        <v>8</v>
      </c>
      <c r="B17" s="30" t="s">
        <v>77</v>
      </c>
      <c r="C17" s="19"/>
    </row>
    <row r="18" spans="1:4" x14ac:dyDescent="0.3">
      <c r="A18" s="29" t="s">
        <v>15</v>
      </c>
      <c r="B18" s="30" t="s">
        <v>78</v>
      </c>
      <c r="C18" s="19"/>
    </row>
    <row r="19" spans="1:4" ht="34.5" x14ac:dyDescent="0.3">
      <c r="A19" s="29" t="s">
        <v>31</v>
      </c>
      <c r="B19" s="30" t="s">
        <v>79</v>
      </c>
      <c r="C19" s="20"/>
    </row>
    <row r="20" spans="1:4" x14ac:dyDescent="0.3">
      <c r="A20" s="224" t="s">
        <v>9</v>
      </c>
      <c r="B20" s="224"/>
      <c r="C20" s="20"/>
    </row>
    <row r="21" spans="1:4" x14ac:dyDescent="0.3">
      <c r="A21" s="21" t="s">
        <v>30</v>
      </c>
      <c r="B21" s="22"/>
      <c r="C21" s="3">
        <f>'1'!D18</f>
        <v>23375.8</v>
      </c>
    </row>
    <row r="22" spans="1:4" x14ac:dyDescent="0.3">
      <c r="A22" s="117"/>
      <c r="B22" s="117"/>
      <c r="C22" s="34"/>
      <c r="D22" s="34"/>
    </row>
    <row r="23" spans="1:4" x14ac:dyDescent="0.3">
      <c r="A23" s="11"/>
      <c r="B23" s="11"/>
      <c r="C23" s="225" t="s">
        <v>151</v>
      </c>
      <c r="D23" s="225"/>
    </row>
    <row r="24" spans="1:4" x14ac:dyDescent="0.3">
      <c r="A24" s="218" t="s">
        <v>153</v>
      </c>
      <c r="B24" s="218"/>
      <c r="C24" s="218"/>
      <c r="D24" s="218"/>
    </row>
    <row r="25" spans="1:4" s="7" customFormat="1" x14ac:dyDescent="0.3">
      <c r="A25" s="223" t="s">
        <v>28</v>
      </c>
      <c r="B25" s="223"/>
      <c r="C25" s="223"/>
      <c r="D25" s="223"/>
    </row>
    <row r="26" spans="1:4" x14ac:dyDescent="0.3">
      <c r="A26" s="11"/>
      <c r="B26" s="11"/>
      <c r="C26" s="11"/>
      <c r="D26" s="11"/>
    </row>
    <row r="27" spans="1:4" x14ac:dyDescent="0.3">
      <c r="A27" s="41" t="s">
        <v>29</v>
      </c>
      <c r="B27" s="41" t="s">
        <v>2</v>
      </c>
      <c r="C27" s="4"/>
      <c r="D27" s="4"/>
    </row>
    <row r="28" spans="1:4" x14ac:dyDescent="0.3">
      <c r="A28" s="43">
        <v>1235</v>
      </c>
      <c r="B28" s="43" t="s">
        <v>106</v>
      </c>
      <c r="C28" s="4"/>
      <c r="D28" s="4"/>
    </row>
    <row r="29" spans="1:4" x14ac:dyDescent="0.3">
      <c r="A29" s="44"/>
      <c r="B29" s="44"/>
      <c r="C29" s="11"/>
      <c r="D29" s="18"/>
    </row>
    <row r="30" spans="1:4" s="7" customFormat="1" x14ac:dyDescent="0.3">
      <c r="A30" s="223" t="s">
        <v>3</v>
      </c>
      <c r="B30" s="223"/>
      <c r="C30" s="223"/>
      <c r="D30" s="223"/>
    </row>
    <row r="31" spans="1:4" ht="78.75" customHeight="1" x14ac:dyDescent="0.3">
      <c r="A31" s="118" t="s">
        <v>4</v>
      </c>
      <c r="B31" s="119" t="s">
        <v>154</v>
      </c>
      <c r="C31" s="31" t="s">
        <v>54</v>
      </c>
    </row>
    <row r="32" spans="1:4" x14ac:dyDescent="0.3">
      <c r="A32" s="118" t="s">
        <v>5</v>
      </c>
      <c r="B32" s="119" t="s">
        <v>155</v>
      </c>
      <c r="C32" s="47" t="s">
        <v>0</v>
      </c>
    </row>
    <row r="33" spans="1:5" x14ac:dyDescent="0.3">
      <c r="A33" s="118" t="s">
        <v>7</v>
      </c>
      <c r="B33" s="119" t="s">
        <v>156</v>
      </c>
      <c r="C33" s="46"/>
    </row>
    <row r="34" spans="1:5" ht="49.5" x14ac:dyDescent="0.3">
      <c r="A34" s="118" t="s">
        <v>8</v>
      </c>
      <c r="B34" s="119" t="s">
        <v>157</v>
      </c>
      <c r="C34" s="46"/>
    </row>
    <row r="35" spans="1:5" ht="39.75" customHeight="1" x14ac:dyDescent="0.3">
      <c r="A35" s="118" t="s">
        <v>15</v>
      </c>
      <c r="B35" s="119" t="s">
        <v>158</v>
      </c>
      <c r="C35" s="46"/>
    </row>
    <row r="36" spans="1:5" ht="36" customHeight="1" x14ac:dyDescent="0.3">
      <c r="A36" s="118" t="s">
        <v>159</v>
      </c>
      <c r="B36" s="119" t="s">
        <v>160</v>
      </c>
      <c r="C36" s="46"/>
    </row>
    <row r="37" spans="1:5" x14ac:dyDescent="0.3">
      <c r="A37" s="220" t="s">
        <v>9</v>
      </c>
      <c r="B37" s="220"/>
      <c r="C37" s="48"/>
    </row>
    <row r="38" spans="1:5" ht="17.25" customHeight="1" x14ac:dyDescent="0.3">
      <c r="A38" s="221" t="s">
        <v>30</v>
      </c>
      <c r="B38" s="221"/>
      <c r="C38" s="12">
        <f>'1'!D32</f>
        <v>-23375.8</v>
      </c>
    </row>
    <row r="40" spans="1:5" x14ac:dyDescent="0.3">
      <c r="A40" s="7"/>
      <c r="B40" s="7"/>
      <c r="C40" s="7"/>
    </row>
    <row r="41" spans="1:5" x14ac:dyDescent="0.3">
      <c r="A41" s="7" t="s">
        <v>43</v>
      </c>
      <c r="B41" s="7"/>
      <c r="C41" s="7"/>
      <c r="D41" s="7"/>
      <c r="E41" s="7"/>
    </row>
    <row r="42" spans="1:5" x14ac:dyDescent="0.3">
      <c r="A42" s="7" t="s">
        <v>44</v>
      </c>
      <c r="B42" s="7"/>
      <c r="C42" s="7"/>
      <c r="D42" s="7"/>
      <c r="E42" s="7"/>
    </row>
    <row r="43" spans="1:5" x14ac:dyDescent="0.3">
      <c r="A43" s="7" t="s">
        <v>45</v>
      </c>
      <c r="B43" s="7"/>
      <c r="C43" s="7"/>
      <c r="D43" s="7"/>
      <c r="E43" s="7"/>
    </row>
    <row r="44" spans="1:5" x14ac:dyDescent="0.3">
      <c r="A44" s="7"/>
      <c r="B44" s="7"/>
      <c r="C44" s="7"/>
      <c r="D44" s="7"/>
      <c r="E44" s="7"/>
    </row>
    <row r="45" spans="1:5" x14ac:dyDescent="0.3">
      <c r="A45" s="7"/>
      <c r="B45" s="7"/>
      <c r="C45" s="7"/>
      <c r="D45" s="7"/>
      <c r="E45" s="7"/>
    </row>
  </sheetData>
  <mergeCells count="11">
    <mergeCell ref="A37:B37"/>
    <mergeCell ref="A38:B38"/>
    <mergeCell ref="A5:D5"/>
    <mergeCell ref="A24:D24"/>
    <mergeCell ref="A25:D25"/>
    <mergeCell ref="A30:D30"/>
    <mergeCell ref="A7:D7"/>
    <mergeCell ref="A8:D8"/>
    <mergeCell ref="A13:D13"/>
    <mergeCell ref="A20:B20"/>
    <mergeCell ref="C23:D23"/>
  </mergeCells>
  <pageMargins left="0" right="0" top="0" bottom="0" header="0" footer="0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0F47C-97A9-4ECA-B3F6-EAFC319D1A2B}">
  <dimension ref="B1:J18"/>
  <sheetViews>
    <sheetView workbookViewId="0">
      <selection activeCell="C23" sqref="C23"/>
    </sheetView>
  </sheetViews>
  <sheetFormatPr defaultRowHeight="17.25" x14ac:dyDescent="0.2"/>
  <cols>
    <col min="1" max="1" width="9.140625" style="54"/>
    <col min="2" max="2" width="16" style="56" customWidth="1"/>
    <col min="3" max="3" width="60.140625" style="54" customWidth="1"/>
    <col min="4" max="4" width="13" style="54" customWidth="1"/>
    <col min="5" max="5" width="10.7109375" style="54" customWidth="1"/>
    <col min="6" max="6" width="20.5703125" style="61" customWidth="1"/>
    <col min="7" max="7" width="10.85546875" style="61" customWidth="1"/>
    <col min="8" max="8" width="19.140625" style="61" customWidth="1"/>
    <col min="9" max="9" width="9.140625" style="54"/>
    <col min="10" max="10" width="17.85546875" style="54" customWidth="1"/>
    <col min="11" max="11" width="13" style="54" bestFit="1" customWidth="1"/>
    <col min="12" max="12" width="20.7109375" style="54" customWidth="1"/>
    <col min="13" max="16384" width="9.140625" style="54"/>
  </cols>
  <sheetData>
    <row r="1" spans="2:10" s="52" customFormat="1" x14ac:dyDescent="0.3">
      <c r="B1" s="50"/>
      <c r="C1" s="50"/>
      <c r="D1" s="50"/>
      <c r="E1" s="50"/>
      <c r="F1" s="50"/>
      <c r="G1" s="50"/>
      <c r="H1" s="51" t="s">
        <v>163</v>
      </c>
    </row>
    <row r="2" spans="2:10" s="52" customFormat="1" x14ac:dyDescent="0.3">
      <c r="B2" s="50"/>
      <c r="C2" s="50"/>
      <c r="D2" s="50"/>
      <c r="E2" s="50"/>
      <c r="F2" s="50"/>
      <c r="G2" s="50"/>
      <c r="H2" s="51" t="s">
        <v>49</v>
      </c>
    </row>
    <row r="3" spans="2:10" s="52" customFormat="1" x14ac:dyDescent="0.3">
      <c r="B3" s="50"/>
      <c r="C3" s="50"/>
      <c r="D3" s="50"/>
      <c r="E3" s="50"/>
      <c r="F3" s="50"/>
      <c r="G3" s="50"/>
      <c r="H3" s="51" t="s">
        <v>58</v>
      </c>
    </row>
    <row r="5" spans="2:10" ht="51.75" customHeight="1" x14ac:dyDescent="0.2">
      <c r="B5" s="231" t="s">
        <v>80</v>
      </c>
      <c r="C5" s="231"/>
      <c r="D5" s="231"/>
      <c r="E5" s="231"/>
      <c r="F5" s="231"/>
      <c r="G5" s="231"/>
      <c r="H5" s="231"/>
    </row>
    <row r="6" spans="2:10" ht="17.25" customHeight="1" x14ac:dyDescent="0.2">
      <c r="B6" s="53"/>
      <c r="C6" s="53"/>
      <c r="D6" s="53"/>
      <c r="E6" s="53"/>
      <c r="F6" s="53"/>
      <c r="G6" s="53"/>
      <c r="H6" s="53"/>
    </row>
    <row r="7" spans="2:10" ht="78" customHeight="1" x14ac:dyDescent="0.2">
      <c r="B7" s="232" t="s">
        <v>81</v>
      </c>
      <c r="C7" s="232" t="s">
        <v>82</v>
      </c>
      <c r="D7" s="232" t="s">
        <v>83</v>
      </c>
      <c r="E7" s="232" t="s">
        <v>84</v>
      </c>
      <c r="F7" s="233" t="s">
        <v>85</v>
      </c>
      <c r="G7" s="233" t="s">
        <v>86</v>
      </c>
      <c r="H7" s="233"/>
    </row>
    <row r="8" spans="2:10" ht="37.5" customHeight="1" x14ac:dyDescent="0.2">
      <c r="B8" s="232"/>
      <c r="C8" s="232"/>
      <c r="D8" s="232"/>
      <c r="E8" s="232"/>
      <c r="F8" s="233"/>
      <c r="G8" s="55" t="s">
        <v>87</v>
      </c>
      <c r="H8" s="55" t="s">
        <v>88</v>
      </c>
    </row>
    <row r="9" spans="2:10" s="62" customFormat="1" ht="24" customHeight="1" x14ac:dyDescent="0.2">
      <c r="B9" s="226" t="s">
        <v>89</v>
      </c>
      <c r="C9" s="226"/>
      <c r="D9" s="226"/>
      <c r="E9" s="226"/>
      <c r="F9" s="226"/>
      <c r="G9" s="226"/>
      <c r="H9" s="67">
        <f>+H10</f>
        <v>23375.8</v>
      </c>
      <c r="J9" s="64"/>
    </row>
    <row r="10" spans="2:10" s="62" customFormat="1" ht="27" customHeight="1" x14ac:dyDescent="0.2">
      <c r="B10" s="63" t="s">
        <v>90</v>
      </c>
      <c r="C10" s="70" t="s">
        <v>91</v>
      </c>
      <c r="D10" s="70" t="s">
        <v>92</v>
      </c>
      <c r="E10" s="227" t="s">
        <v>73</v>
      </c>
      <c r="F10" s="227"/>
      <c r="G10" s="227"/>
      <c r="H10" s="67">
        <f>+H11</f>
        <v>23375.8</v>
      </c>
      <c r="J10" s="71"/>
    </row>
    <row r="11" spans="2:10" s="62" customFormat="1" ht="24.75" customHeight="1" x14ac:dyDescent="0.2">
      <c r="B11" s="26" t="s">
        <v>104</v>
      </c>
      <c r="C11" s="228" t="s">
        <v>70</v>
      </c>
      <c r="D11" s="229"/>
      <c r="E11" s="229"/>
      <c r="F11" s="229"/>
      <c r="G11" s="230"/>
      <c r="H11" s="68">
        <f>H13</f>
        <v>23375.8</v>
      </c>
    </row>
    <row r="12" spans="2:10" s="53" customFormat="1" ht="23.25" customHeight="1" x14ac:dyDescent="0.2">
      <c r="B12" s="26" t="s">
        <v>96</v>
      </c>
      <c r="C12" s="70" t="s">
        <v>97</v>
      </c>
      <c r="D12" s="36"/>
      <c r="E12" s="36"/>
      <c r="F12" s="66" t="s">
        <v>96</v>
      </c>
      <c r="G12" s="66" t="s">
        <v>96</v>
      </c>
      <c r="H12" s="68">
        <f>H13</f>
        <v>23375.8</v>
      </c>
    </row>
    <row r="13" spans="2:10" ht="34.5" x14ac:dyDescent="0.2">
      <c r="B13" s="25" t="s">
        <v>100</v>
      </c>
      <c r="C13" s="35" t="s">
        <v>98</v>
      </c>
      <c r="D13" s="32" t="s">
        <v>101</v>
      </c>
      <c r="E13" s="32" t="s">
        <v>99</v>
      </c>
      <c r="F13" s="65">
        <f>H13*1000</f>
        <v>23375800</v>
      </c>
      <c r="G13" s="32">
        <v>1</v>
      </c>
      <c r="H13" s="69">
        <f>'2.'!G21</f>
        <v>23375.8</v>
      </c>
    </row>
    <row r="14" spans="2:10" x14ac:dyDescent="0.2">
      <c r="F14" s="57"/>
      <c r="G14" s="57"/>
      <c r="H14" s="57"/>
    </row>
    <row r="15" spans="2:10" x14ac:dyDescent="0.2">
      <c r="F15" s="57"/>
      <c r="G15" s="57"/>
      <c r="H15" s="57"/>
    </row>
    <row r="16" spans="2:10" x14ac:dyDescent="0.3">
      <c r="B16" s="7"/>
      <c r="C16" s="7" t="s">
        <v>93</v>
      </c>
      <c r="D16" s="7"/>
      <c r="E16" s="7"/>
      <c r="F16" s="7"/>
      <c r="G16" s="7"/>
      <c r="H16" s="7"/>
    </row>
    <row r="17" spans="2:8" x14ac:dyDescent="0.2">
      <c r="B17" s="58"/>
      <c r="C17" s="58"/>
      <c r="D17" s="58"/>
      <c r="E17" s="58" t="s">
        <v>94</v>
      </c>
      <c r="F17" s="58"/>
      <c r="G17" s="59" t="s">
        <v>95</v>
      </c>
      <c r="H17" s="58"/>
    </row>
    <row r="18" spans="2:8" x14ac:dyDescent="0.3">
      <c r="B18" s="60"/>
      <c r="C18" s="60"/>
      <c r="D18" s="60"/>
      <c r="E18" s="60"/>
      <c r="F18" s="60"/>
      <c r="G18" s="60"/>
      <c r="H18" s="60"/>
    </row>
  </sheetData>
  <mergeCells count="10">
    <mergeCell ref="B9:G9"/>
    <mergeCell ref="E10:G10"/>
    <mergeCell ref="C11:G11"/>
    <mergeCell ref="B5:H5"/>
    <mergeCell ref="B7:B8"/>
    <mergeCell ref="C7:C8"/>
    <mergeCell ref="D7:D8"/>
    <mergeCell ref="E7:E8"/>
    <mergeCell ref="F7:F8"/>
    <mergeCell ref="G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2.</vt:lpstr>
      <vt:lpstr>3</vt:lpstr>
      <vt:lpstr>4.</vt:lpstr>
      <vt:lpstr>5.</vt:lpstr>
      <vt:lpstr>6.</vt:lpstr>
      <vt:lpstr>7.</vt:lpstr>
      <vt:lpstr>'2.'!Print_Area</vt:lpstr>
      <vt:lpstr>'2.'!Print_Titles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https:/mul2-mta.gov.am/tasks/1325479/oneclick/Havelvacner.xlsx?token=a87a8b711f42e58c37ced39f958bf6bb</cp:keywords>
  <cp:lastModifiedBy>Siranush Chteyan</cp:lastModifiedBy>
  <cp:lastPrinted>2024-09-02T09:20:44Z</cp:lastPrinted>
  <dcterms:created xsi:type="dcterms:W3CDTF">1996-10-14T23:33:28Z</dcterms:created>
  <dcterms:modified xsi:type="dcterms:W3CDTF">2024-12-03T08:23:08Z</dcterms:modified>
</cp:coreProperties>
</file>