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4\karav.voroshumner\kutakajin\"/>
    </mc:Choice>
  </mc:AlternateContent>
  <bookViews>
    <workbookView xWindow="0" yWindow="0" windowWidth="28800" windowHeight="11760" tabRatio="563" activeTab="2"/>
  </bookViews>
  <sheets>
    <sheet name="1" sheetId="77" r:id="rId1"/>
    <sheet name="2" sheetId="76" r:id="rId2"/>
    <sheet name="3" sheetId="80" r:id="rId3"/>
    <sheet name="4" sheetId="90" r:id="rId4"/>
  </sheets>
  <definedNames>
    <definedName name="_xlnm._FilterDatabase" localSheetId="0" hidden="1">'1'!$A$11:$D$11</definedName>
    <definedName name="_xlnm._FilterDatabase" localSheetId="1" hidden="1">'2'!$D$1:$E$11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'1'!$A$1:$D$38</definedName>
    <definedName name="_xlnm.Print_Area" localSheetId="1">'2'!$A$1:$G$55</definedName>
    <definedName name="_xlnm.Print_Area" localSheetId="2">'3'!$A$1:$C$41</definedName>
    <definedName name="_xlnm.Print_Area" localSheetId="3">'4'!$A$1:$C$35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G48" i="76" l="1"/>
  <c r="G52" i="76"/>
  <c r="G54" i="76"/>
  <c r="G53" i="76"/>
  <c r="B10" i="90" l="1"/>
  <c r="C20" i="90" l="1"/>
  <c r="G13" i="76"/>
  <c r="G19" i="76"/>
  <c r="G21" i="76"/>
  <c r="G31" i="76"/>
  <c r="F23" i="76"/>
  <c r="E23" i="76"/>
  <c r="D11" i="77"/>
  <c r="D12" i="77"/>
  <c r="D26" i="77" l="1"/>
  <c r="D25" i="77" s="1"/>
  <c r="C41" i="80"/>
  <c r="C35" i="90"/>
  <c r="D10" i="77"/>
  <c r="G49" i="76" l="1"/>
  <c r="G46" i="76" s="1"/>
  <c r="G44" i="76" s="1"/>
  <c r="G42" i="76" s="1"/>
  <c r="G40" i="76" s="1"/>
  <c r="G38" i="76" s="1"/>
  <c r="G36" i="76" s="1"/>
  <c r="G34" i="76" s="1"/>
  <c r="G32" i="76" s="1"/>
  <c r="G50" i="76"/>
  <c r="C24" i="80" l="1"/>
  <c r="G30" i="76" l="1"/>
  <c r="G29" i="76" s="1"/>
  <c r="G28" i="76" s="1"/>
  <c r="G27" i="76" s="1"/>
  <c r="G25" i="76" s="1"/>
  <c r="G23" i="76" s="1"/>
  <c r="G17" i="76" l="1"/>
  <c r="G15" i="76" l="1"/>
  <c r="G11" i="76" l="1"/>
  <c r="G9" i="76" s="1"/>
</calcChain>
</file>

<file path=xl/sharedStrings.xml><?xml version="1.0" encoding="utf-8"?>
<sst xmlns="http://schemas.openxmlformats.org/spreadsheetml/2006/main" count="208" uniqueCount="111">
  <si>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</si>
  <si>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</si>
  <si>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</si>
  <si>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</si>
  <si>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</si>
  <si>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</si>
  <si>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</si>
  <si>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</si>
  <si>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</si>
  <si>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</si>
  <si>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</si>
  <si>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</si>
  <si>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</si>
  <si>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</si>
  <si>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</si>
  <si>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</si>
  <si>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</si>
  <si>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</si>
  <si>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</si>
  <si>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</si>
  <si>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</si>
  <si>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</si>
  <si>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</si>
  <si>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</si>
  <si>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</si>
  <si>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</si>
  <si>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</si>
  <si>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</si>
  <si>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</si>
  <si>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</si>
  <si>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</si>
  <si>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</si>
  <si>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</si>
  <si>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</si>
  <si>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</si>
  <si>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</si>
  <si>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</si>
  <si>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</si>
  <si>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</si>
  <si>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</si>
  <si>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</si>
  <si>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</si>
  <si>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Հավելված N 4</t>
  </si>
  <si>
    <t xml:space="preserve"> ՀՀ  աշխատանքի և սոցիալական հարցերի նախարարություն</t>
  </si>
  <si>
    <t>Հավելված N 3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</si>
  <si>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</si>
  <si>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</si>
  <si>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>Հավելված N 1</t>
  </si>
  <si>
    <t>Տարի</t>
  </si>
  <si>
    <t xml:space="preserve"> ՀՀ կառավարության 2024 թվականի</t>
  </si>
  <si>
    <t xml:space="preserve"> այդ թվում` ըստ կատարողների</t>
  </si>
  <si>
    <t xml:space="preserve"> Տարի </t>
  </si>
  <si>
    <t xml:space="preserve"> 02</t>
  </si>
  <si>
    <t xml:space="preserve"> Ծերություն</t>
  </si>
  <si>
    <t xml:space="preserve"> 01</t>
  </si>
  <si>
    <t xml:space="preserve"> Կենսաթոշակային ապահովություն</t>
  </si>
  <si>
    <t xml:space="preserve"> Կենսաթոշակներ</t>
  </si>
  <si>
    <t xml:space="preserve"> - Կենսաթոշակներ</t>
  </si>
  <si>
    <t xml:space="preserve"> Ծրագրի միջոցառումները </t>
  </si>
  <si>
    <t xml:space="preserve"> 1102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</si>
  <si>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</si>
  <si>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</si>
  <si>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 xml:space="preserve"> 10</t>
  </si>
  <si>
    <t>Միջոցառման դասիչը`</t>
  </si>
  <si>
    <t>Միջոցառման անվանումը`</t>
  </si>
  <si>
    <t>Նկարագրությունը`</t>
  </si>
  <si>
    <t>Միջոցառման տեսակը`</t>
  </si>
  <si>
    <t>Ծառայությունների մատուցում</t>
  </si>
  <si>
    <t>Ծրագրի դասիչը`</t>
  </si>
  <si>
    <t>Արդյունքի չափորոշիչներ</t>
  </si>
  <si>
    <t>Միջոցառման վրա կատարվող ծախսը (հազար դրամ)</t>
  </si>
  <si>
    <t>Ցուցանիշների փոփոխությունները նվազեցումները նշված են փակագծերում</t>
  </si>
  <si>
    <t>Ցուցանիշների փոփոխությունները ավելացումները նշված են դրական նշանով</t>
  </si>
  <si>
    <t>ՀՀ կառավարություն</t>
  </si>
  <si>
    <t>ՀՀ կառավարության պահուստային ֆոնդ</t>
  </si>
  <si>
    <t>Ծրագրի նպատակը՝</t>
  </si>
  <si>
    <t>Պետական բյուջեում չկանխատեսված, ինչպես նաև բյուջետային երաշխիքների ապահովման ծախսերի ֆինանսավորման ապահովում</t>
  </si>
  <si>
    <t>Պահուստային ֆոնդի կառավարման արդյունավետություն և թափանցիկություն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</si>
  <si>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</si>
  <si>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</si>
  <si>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</si>
  <si>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</si>
  <si>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</si>
  <si>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</si>
  <si>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</si>
  <si>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ՀՀ կառավարություն</t>
  </si>
  <si>
    <t>1139</t>
  </si>
  <si>
    <t>11001</t>
  </si>
  <si>
    <t xml:space="preserve">Միջոցառումն իրականացնողի անվանումը </t>
  </si>
  <si>
    <t xml:space="preserve"> ՀՀ կառավարություն </t>
  </si>
  <si>
    <t>հազար դրամ</t>
  </si>
  <si>
    <t xml:space="preserve"> 12005</t>
  </si>
  <si>
    <t xml:space="preserve"> Կուտակային հատկացումներ մասնակցի կենսաթոշակային հաշվին</t>
  </si>
  <si>
    <t xml:space="preserve"> «Կուտակային կենսաթոշակների մասին» ՀՀ օրենքով սահմանված կարգով մասնակցի կենսաթոշակային հաշվին կուտակային հատկացումների կատարում</t>
  </si>
  <si>
    <t xml:space="preserve"> ՀՀ պետական եկամուտների կոմիտե</t>
  </si>
  <si>
    <t xml:space="preserve"> 1102 </t>
  </si>
  <si>
    <t xml:space="preserve"> 12005 </t>
  </si>
  <si>
    <t xml:space="preserve"> Կուտակային հատկացումներ մասնակցի կենսաթոշակային հաշվին </t>
  </si>
  <si>
    <t xml:space="preserve"> «Կուտակային կենսաթոշակների մասին» ՀՀ օրենքով սահմանված կարգով մասնակցի կենսաթոշակային հաշվին կուտակային հատկացումների կատարում </t>
  </si>
  <si>
    <t xml:space="preserve"> Կուտակային կենսաթոշակային համակարգի մասնակիցներ </t>
  </si>
  <si>
    <t>ՀՀ պետական եկամուտների կոմիտե</t>
  </si>
  <si>
    <t xml:space="preserve">«ՀԱՅԱՍՏԱՆԻ ՀԱՆՐԱՊԵՏՈՒԹՅԱՆ 2024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</t>
  </si>
  <si>
    <t xml:space="preserve">ՀԱՅԱՍՏԱՆԻ ՀԱՆՐԱՊԵՏՈՒԹՅԱՆ ԿԱՌԱՎԱՐՈՒԹՅԱՆ 2023 ԹՎԱԿԱՆԻ ԴԵԿՏԵՄԲԵՐԻ 28-Ի N 2323-Ն ՈՐՈՇՄԱՆ
 NN 3 ԵՎ 4 ՀԱՎԵԼՎԱԾՆԵՐՈՒՄ ԿԱՏԱՐՎՈՂ ՓՈՓՈԽՈՒԹՅՈՒՆՆԵՐԸ 
</t>
  </si>
  <si>
    <t xml:space="preserve"> ՀԱՅԱՍՏԱՆԻ ՀԱՆՐԱՊԵՏՈՒԹՅԱՆ ԿԱՌԱՎԱՐՈՒԹՅԱՆ 2023 ԹՎԱԿԱՆԻ ԴԵԿՏԵՄԲԵՐԻ 28-Ի N 2323-Ն ՈՐՈՇՄԱՆ N 9 ՀԱՎԵԼՎԱԾԻ N 9.15 ԵՎ 9․48 ԱՂՅՈՒՍԱԿՆԵՐՈՒՄ ԿԱՏԱՐՎՈՂ ՓՈՓՈԽՈՒԹՅՈՒՆՆԵՐԸ  </t>
  </si>
  <si>
    <t xml:space="preserve"> ՀԱՅԱՍՏԱՆԻ ՀԱՆՐԱՊԵՏՈՒԹՅԱՆ ԿԱՌԱՎԱՐՈՒԹՅԱՆ 2023 ԹՎԱԿԱՆԻ ԴԵԿՏԵՄԲԵՐԻ 28-Ի N 2323-Ն ՈՐՈՇՄԱՆ N 9.1 ՀԱՎԵԼՎԱԾԻ NN9.1.27  և  9.1.58  ԱՂՅՈՒՍԱԿՆԵՐՈՒՄ ԿԱՏԱՐՎՈՂ ՓՈՓՈԽՈՒԹՅՈՒՆՆԵՐԸ</t>
  </si>
  <si>
    <t xml:space="preserve"> ԱՅԼ  ԾԱԽՍԵՐ</t>
  </si>
  <si>
    <t xml:space="preserve"> Պահուստային միջոցներ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</si>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</sst>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43" formatCode="_-* #,##0.00_-;\-* #,##0.00_-;_-* &quot;-&quot;??_-;_-@_-"/>
    <numFmt numFmtId="164" formatCode="&quot;$&quot;#,##0_);[Red]\(&quot;$&quot;#,##0\)"/>
    <numFmt numFmtId="165" formatCode="&quot;$&quot;#,##0.00_);[Red]\(&quot;$&quot;#,##0.0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#,##0.0_);\(#,##0.0\)"/>
    <numFmt numFmtId="171" formatCode="##,##0.0;\(##,##0.0\);\-"/>
    <numFmt numFmtId="172" formatCode="_-* #,##0\ _₽_-;\-* #,##0\ _₽_-;_-* &quot;-&quot;\ _₽_-;_-@_-"/>
    <numFmt numFmtId="173" formatCode="_-* #,##0.00\ _₽_-;\-* #,##0.00\ _₽_-;_-* &quot;-&quot;??\ _₽_-;_-@_-"/>
    <numFmt numFmtId="174" formatCode="_-* #,##0.00_?_._-;\-* #,##0.00_?_._-;_-* &quot;-&quot;??_?_._-;_-@_-"/>
    <numFmt numFmtId="175" formatCode="_-* #,##0.00\ _դ_ր_._-;\-* #,##0.00\ _դ_ր_._-;_-* &quot;-&quot;??\ _դ_ր_._-;_-@_-"/>
    <numFmt numFmtId="176" formatCode="_-* #,##0.00_р_._-;\-* #,##0.00_р_._-;_-* &quot;-&quot;??_р_._-;_-@_-"/>
    <numFmt numFmtId="177" formatCode="[$€-2]\ #,##0.00_);[Red]\([$€-2]\ #,##0.00\)"/>
    <numFmt numFmtId="178" formatCode="General_)"/>
    <numFmt numFmtId="179" formatCode="_-* #,##0.00\ _ _-;\-* #,##0.00\ _ _-;_-* &quot;-&quot;??\ _ _-;_-@_-"/>
    <numFmt numFmtId="180" formatCode="_-* #,##0.00\ _֏_-;\-* #,##0.00\ _֏_-;_-* &quot;-&quot;??\ _֏_-;_-@_-"/>
    <numFmt numFmtId="181" formatCode="_ * #,##0_)\ &quot;$&quot;_ ;_ * \(#,##0\)\ &quot;$&quot;_ ;_ * &quot;-&quot;_)\ &quot;$&quot;_ ;_ @_ "/>
    <numFmt numFmtId="182" formatCode="_([$€-2]* #,##0.00_);_([$€-2]* \(#,##0.00\);_([$€-2]* &quot;-&quot;??_)"/>
  </numFmts>
  <fonts count="18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name val="GHEA Grapalat"/>
      <family val="3"/>
    </font>
    <font>
      <b/>
      <i/>
      <sz val="12"/>
      <name val="GHEA Grapalat"/>
      <family val="3"/>
    </font>
    <font>
      <sz val="10"/>
      <name val="GHEA Grapalat"/>
      <family val="3"/>
    </font>
    <font>
      <i/>
      <sz val="11"/>
      <name val="GHEA Grapalat"/>
      <family val="3"/>
    </font>
    <font>
      <i/>
      <sz val="12"/>
      <name val="GHEA Grapalat"/>
      <family val="2"/>
    </font>
    <font>
      <sz val="12"/>
      <name val="GHEA Grapalat"/>
      <family val="2"/>
    </font>
    <font>
      <b/>
      <sz val="11"/>
      <name val="GHEA Grapalat"/>
      <family val="2"/>
    </font>
    <font>
      <sz val="11"/>
      <name val="GHEA Grapalat"/>
      <family val="2"/>
    </font>
    <font>
      <b/>
      <sz val="13"/>
      <name val="GHEA Grapalat"/>
      <family val="3"/>
    </font>
    <font>
      <sz val="12"/>
      <color rgb="FF000000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806">
    <xf numFmtId="0" fontId="0" fillId="0" borderId="0"/>
    <xf numFmtId="169" fontId="22" fillId="0" borderId="0" applyFont="0" applyFill="0" applyBorder="0" applyAlignment="0" applyProtection="0"/>
    <xf numFmtId="0" fontId="29" fillId="0" borderId="0">
      <alignment horizontal="left" vertical="top" wrapText="1"/>
    </xf>
    <xf numFmtId="0" fontId="30" fillId="0" borderId="0">
      <alignment horizontal="left" vertical="top" wrapText="1"/>
    </xf>
    <xf numFmtId="0" fontId="23" fillId="0" borderId="0"/>
    <xf numFmtId="0" fontId="22" fillId="0" borderId="0"/>
    <xf numFmtId="0" fontId="23" fillId="0" borderId="0"/>
    <xf numFmtId="0" fontId="28" fillId="0" borderId="0"/>
    <xf numFmtId="0" fontId="25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4" fillId="0" borderId="0"/>
    <xf numFmtId="9" fontId="28" fillId="0" borderId="0" applyFont="0" applyFill="0" applyBorder="0" applyAlignment="0" applyProtection="0"/>
    <xf numFmtId="171" fontId="30" fillId="0" borderId="0" applyFill="0" applyBorder="0" applyProtection="0">
      <alignment horizontal="right" vertical="top"/>
    </xf>
    <xf numFmtId="0" fontId="24" fillId="0" borderId="0"/>
    <xf numFmtId="0" fontId="32" fillId="0" borderId="0" applyNumberFormat="0" applyFill="0" applyBorder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7" fillId="3" borderId="0" applyNumberFormat="0" applyBorder="0" applyAlignment="0" applyProtection="0"/>
    <xf numFmtId="0" fontId="38" fillId="4" borderId="0" applyNumberFormat="0" applyBorder="0" applyAlignment="0" applyProtection="0"/>
    <xf numFmtId="0" fontId="39" fillId="5" borderId="7" applyNumberFormat="0" applyAlignment="0" applyProtection="0"/>
    <xf numFmtId="0" fontId="40" fillId="6" borderId="8" applyNumberFormat="0" applyAlignment="0" applyProtection="0"/>
    <xf numFmtId="0" fontId="41" fillId="6" borderId="7" applyNumberFormat="0" applyAlignment="0" applyProtection="0"/>
    <xf numFmtId="0" fontId="42" fillId="0" borderId="9" applyNumberFormat="0" applyFill="0" applyAlignment="0" applyProtection="0"/>
    <xf numFmtId="0" fontId="43" fillId="7" borderId="10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2" applyNumberFormat="0" applyFill="0" applyAlignment="0" applyProtection="0"/>
    <xf numFmtId="0" fontId="47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47" fillId="32" borderId="0" applyNumberFormat="0" applyBorder="0" applyAlignment="0" applyProtection="0"/>
    <xf numFmtId="169" fontId="48" fillId="0" borderId="0" applyFont="0" applyFill="0" applyBorder="0" applyAlignment="0" applyProtection="0"/>
    <xf numFmtId="0" fontId="21" fillId="8" borderId="11" applyNumberFormat="0" applyFont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8" borderId="11" applyNumberFormat="0" applyFont="0" applyAlignment="0" applyProtection="0"/>
    <xf numFmtId="0" fontId="49" fillId="0" borderId="0"/>
    <xf numFmtId="0" fontId="19" fillId="10" borderId="0" applyNumberFormat="0" applyBorder="0" applyAlignment="0" applyProtection="0"/>
    <xf numFmtId="0" fontId="52" fillId="10" borderId="0" applyNumberFormat="0" applyBorder="0" applyAlignment="0" applyProtection="0"/>
    <xf numFmtId="0" fontId="19" fillId="14" borderId="0" applyNumberFormat="0" applyBorder="0" applyAlignment="0" applyProtection="0"/>
    <xf numFmtId="0" fontId="52" fillId="14" borderId="0" applyNumberFormat="0" applyBorder="0" applyAlignment="0" applyProtection="0"/>
    <xf numFmtId="0" fontId="19" fillId="18" borderId="0" applyNumberFormat="0" applyBorder="0" applyAlignment="0" applyProtection="0"/>
    <xf numFmtId="0" fontId="52" fillId="18" borderId="0" applyNumberFormat="0" applyBorder="0" applyAlignment="0" applyProtection="0"/>
    <xf numFmtId="0" fontId="19" fillId="22" borderId="0" applyNumberFormat="0" applyBorder="0" applyAlignment="0" applyProtection="0"/>
    <xf numFmtId="0" fontId="52" fillId="22" borderId="0" applyNumberFormat="0" applyBorder="0" applyAlignment="0" applyProtection="0"/>
    <xf numFmtId="0" fontId="19" fillId="26" borderId="0" applyNumberFormat="0" applyBorder="0" applyAlignment="0" applyProtection="0"/>
    <xf numFmtId="0" fontId="52" fillId="26" borderId="0" applyNumberFormat="0" applyBorder="0" applyAlignment="0" applyProtection="0"/>
    <xf numFmtId="0" fontId="19" fillId="30" borderId="0" applyNumberFormat="0" applyBorder="0" applyAlignment="0" applyProtection="0"/>
    <xf numFmtId="0" fontId="52" fillId="30" borderId="0" applyNumberFormat="0" applyBorder="0" applyAlignment="0" applyProtection="0"/>
    <xf numFmtId="0" fontId="19" fillId="11" borderId="0" applyNumberFormat="0" applyBorder="0" applyAlignment="0" applyProtection="0"/>
    <xf numFmtId="0" fontId="52" fillId="11" borderId="0" applyNumberFormat="0" applyBorder="0" applyAlignment="0" applyProtection="0"/>
    <xf numFmtId="0" fontId="19" fillId="15" borderId="0" applyNumberFormat="0" applyBorder="0" applyAlignment="0" applyProtection="0"/>
    <xf numFmtId="0" fontId="52" fillId="15" borderId="0" applyNumberFormat="0" applyBorder="0" applyAlignment="0" applyProtection="0"/>
    <xf numFmtId="0" fontId="19" fillId="19" borderId="0" applyNumberFormat="0" applyBorder="0" applyAlignment="0" applyProtection="0"/>
    <xf numFmtId="0" fontId="52" fillId="19" borderId="0" applyNumberFormat="0" applyBorder="0" applyAlignment="0" applyProtection="0"/>
    <xf numFmtId="0" fontId="19" fillId="23" borderId="0" applyNumberFormat="0" applyBorder="0" applyAlignment="0" applyProtection="0"/>
    <xf numFmtId="0" fontId="52" fillId="23" borderId="0" applyNumberFormat="0" applyBorder="0" applyAlignment="0" applyProtection="0"/>
    <xf numFmtId="0" fontId="19" fillId="27" borderId="0" applyNumberFormat="0" applyBorder="0" applyAlignment="0" applyProtection="0"/>
    <xf numFmtId="0" fontId="52" fillId="27" borderId="0" applyNumberFormat="0" applyBorder="0" applyAlignment="0" applyProtection="0"/>
    <xf numFmtId="0" fontId="19" fillId="31" borderId="0" applyNumberFormat="0" applyBorder="0" applyAlignment="0" applyProtection="0"/>
    <xf numFmtId="0" fontId="52" fillId="31" borderId="0" applyNumberFormat="0" applyBorder="0" applyAlignment="0" applyProtection="0"/>
    <xf numFmtId="0" fontId="53" fillId="12" borderId="0" applyNumberFormat="0" applyBorder="0" applyAlignment="0" applyProtection="0"/>
    <xf numFmtId="0" fontId="53" fillId="16" borderId="0" applyNumberFormat="0" applyBorder="0" applyAlignment="0" applyProtection="0"/>
    <xf numFmtId="0" fontId="53" fillId="20" borderId="0" applyNumberFormat="0" applyBorder="0" applyAlignment="0" applyProtection="0"/>
    <xf numFmtId="0" fontId="53" fillId="24" borderId="0" applyNumberFormat="0" applyBorder="0" applyAlignment="0" applyProtection="0"/>
    <xf numFmtId="0" fontId="53" fillId="28" borderId="0" applyNumberFormat="0" applyBorder="0" applyAlignment="0" applyProtection="0"/>
    <xf numFmtId="0" fontId="53" fillId="32" borderId="0" applyNumberFormat="0" applyBorder="0" applyAlignment="0" applyProtection="0"/>
    <xf numFmtId="0" fontId="53" fillId="9" borderId="0" applyNumberFormat="0" applyBorder="0" applyAlignment="0" applyProtection="0"/>
    <xf numFmtId="0" fontId="53" fillId="13" borderId="0" applyNumberFormat="0" applyBorder="0" applyAlignment="0" applyProtection="0"/>
    <xf numFmtId="0" fontId="53" fillId="17" borderId="0" applyNumberFormat="0" applyBorder="0" applyAlignment="0" applyProtection="0"/>
    <xf numFmtId="0" fontId="53" fillId="21" borderId="0" applyNumberFormat="0" applyBorder="0" applyAlignment="0" applyProtection="0"/>
    <xf numFmtId="0" fontId="53" fillId="25" borderId="0" applyNumberFormat="0" applyBorder="0" applyAlignment="0" applyProtection="0"/>
    <xf numFmtId="0" fontId="53" fillId="29" borderId="0" applyNumberFormat="0" applyBorder="0" applyAlignment="0" applyProtection="0"/>
    <xf numFmtId="0" fontId="54" fillId="3" borderId="0" applyNumberFormat="0" applyBorder="0" applyAlignment="0" applyProtection="0"/>
    <xf numFmtId="0" fontId="55" fillId="6" borderId="7" applyNumberFormat="0" applyAlignment="0" applyProtection="0"/>
    <xf numFmtId="0" fontId="56" fillId="7" borderId="10" applyNumberFormat="0" applyAlignment="0" applyProtection="0"/>
    <xf numFmtId="169" fontId="49" fillId="0" borderId="0" applyFont="0" applyFill="0" applyBorder="0" applyAlignment="0" applyProtection="0"/>
    <xf numFmtId="169" fontId="50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2" borderId="0" applyNumberFormat="0" applyBorder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61" fillId="0" borderId="6" applyNumberFormat="0" applyFill="0" applyAlignment="0" applyProtection="0"/>
    <xf numFmtId="0" fontId="61" fillId="0" borderId="0" applyNumberFormat="0" applyFill="0" applyBorder="0" applyAlignment="0" applyProtection="0"/>
    <xf numFmtId="0" fontId="62" fillId="5" borderId="7" applyNumberFormat="0" applyAlignment="0" applyProtection="0"/>
    <xf numFmtId="0" fontId="63" fillId="0" borderId="9" applyNumberFormat="0" applyFill="0" applyAlignment="0" applyProtection="0"/>
    <xf numFmtId="0" fontId="64" fillId="4" borderId="0" applyNumberFormat="0" applyBorder="0" applyAlignment="0" applyProtection="0"/>
    <xf numFmtId="0" fontId="50" fillId="0" borderId="0"/>
    <xf numFmtId="0" fontId="50" fillId="0" borderId="0"/>
    <xf numFmtId="0" fontId="30" fillId="0" borderId="0">
      <alignment horizontal="left" vertical="top" wrapText="1"/>
    </xf>
    <xf numFmtId="0" fontId="65" fillId="0" borderId="0"/>
    <xf numFmtId="0" fontId="66" fillId="0" borderId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52" fillId="8" borderId="11" applyNumberFormat="0" applyFont="0" applyAlignment="0" applyProtection="0"/>
    <xf numFmtId="0" fontId="19" fillId="8" borderId="11" applyNumberFormat="0" applyFont="0" applyAlignment="0" applyProtection="0"/>
    <xf numFmtId="0" fontId="67" fillId="6" borderId="8" applyNumberFormat="0" applyAlignment="0" applyProtection="0"/>
    <xf numFmtId="0" fontId="68" fillId="0" borderId="0" applyNumberFormat="0" applyFill="0" applyBorder="0" applyAlignment="0" applyProtection="0"/>
    <xf numFmtId="0" fontId="69" fillId="0" borderId="12" applyNumberFormat="0" applyFill="0" applyAlignment="0" applyProtection="0"/>
    <xf numFmtId="0" fontId="70" fillId="0" borderId="0" applyNumberFormat="0" applyFill="0" applyBorder="0" applyAlignment="0" applyProtection="0"/>
    <xf numFmtId="0" fontId="51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1" applyNumberFormat="0" applyFont="0" applyAlignment="0" applyProtection="0"/>
    <xf numFmtId="171" fontId="71" fillId="0" borderId="0" applyFill="0" applyBorder="0" applyProtection="0">
      <alignment horizontal="right" vertical="top"/>
    </xf>
    <xf numFmtId="0" fontId="17" fillId="0" borderId="0"/>
    <xf numFmtId="169" fontId="17" fillId="0" borderId="0" applyFont="0" applyFill="0" applyBorder="0" applyAlignment="0" applyProtection="0"/>
    <xf numFmtId="164" fontId="72" fillId="0" borderId="0" applyFont="0" applyFill="0" applyBorder="0" applyAlignment="0" applyProtection="0"/>
    <xf numFmtId="164" fontId="72" fillId="0" borderId="0" applyFont="0" applyFill="0" applyBorder="0" applyAlignment="0" applyProtection="0"/>
    <xf numFmtId="0" fontId="22" fillId="0" borderId="0"/>
    <xf numFmtId="0" fontId="22" fillId="0" borderId="0"/>
    <xf numFmtId="0" fontId="73" fillId="0" borderId="0"/>
    <xf numFmtId="0" fontId="22" fillId="0" borderId="0"/>
    <xf numFmtId="0" fontId="22" fillId="0" borderId="0"/>
    <xf numFmtId="0" fontId="24" fillId="0" borderId="0"/>
    <xf numFmtId="0" fontId="74" fillId="33" borderId="0" applyNumberFormat="0" applyBorder="0" applyAlignment="0" applyProtection="0"/>
    <xf numFmtId="0" fontId="17" fillId="33" borderId="0" applyNumberFormat="0" applyBorder="0" applyAlignment="0" applyProtection="0"/>
    <xf numFmtId="0" fontId="52" fillId="10" borderId="0" applyNumberFormat="0" applyBorder="0" applyAlignment="0" applyProtection="0"/>
    <xf numFmtId="0" fontId="75" fillId="34" borderId="0" applyNumberFormat="0" applyBorder="0" applyAlignment="0" applyProtection="0"/>
    <xf numFmtId="0" fontId="74" fillId="33" borderId="0" applyNumberFormat="0" applyBorder="0" applyAlignment="0" applyProtection="0"/>
    <xf numFmtId="0" fontId="31" fillId="10" borderId="0" applyNumberFormat="0" applyBorder="0" applyAlignment="0" applyProtection="0"/>
    <xf numFmtId="0" fontId="76" fillId="35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74" fillId="36" borderId="0" applyNumberFormat="0" applyBorder="0" applyAlignment="0" applyProtection="0"/>
    <xf numFmtId="0" fontId="17" fillId="36" borderId="0" applyNumberFormat="0" applyBorder="0" applyAlignment="0" applyProtection="0"/>
    <xf numFmtId="0" fontId="52" fillId="14" borderId="0" applyNumberFormat="0" applyBorder="0" applyAlignment="0" applyProtection="0"/>
    <xf numFmtId="0" fontId="75" fillId="37" borderId="0" applyNumberFormat="0" applyBorder="0" applyAlignment="0" applyProtection="0"/>
    <xf numFmtId="0" fontId="74" fillId="36" borderId="0" applyNumberFormat="0" applyBorder="0" applyAlignment="0" applyProtection="0"/>
    <xf numFmtId="0" fontId="31" fillId="14" borderId="0" applyNumberFormat="0" applyBorder="0" applyAlignment="0" applyProtection="0"/>
    <xf numFmtId="0" fontId="76" fillId="37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74" fillId="38" borderId="0" applyNumberFormat="0" applyBorder="0" applyAlignment="0" applyProtection="0"/>
    <xf numFmtId="0" fontId="17" fillId="38" borderId="0" applyNumberFormat="0" applyBorder="0" applyAlignment="0" applyProtection="0"/>
    <xf numFmtId="0" fontId="52" fillId="18" borderId="0" applyNumberFormat="0" applyBorder="0" applyAlignment="0" applyProtection="0"/>
    <xf numFmtId="0" fontId="75" fillId="39" borderId="0" applyNumberFormat="0" applyBorder="0" applyAlignment="0" applyProtection="0"/>
    <xf numFmtId="0" fontId="74" fillId="38" borderId="0" applyNumberFormat="0" applyBorder="0" applyAlignment="0" applyProtection="0"/>
    <xf numFmtId="0" fontId="31" fillId="18" borderId="0" applyNumberFormat="0" applyBorder="0" applyAlignment="0" applyProtection="0"/>
    <xf numFmtId="0" fontId="76" fillId="39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74" fillId="40" borderId="0" applyNumberFormat="0" applyBorder="0" applyAlignment="0" applyProtection="0"/>
    <xf numFmtId="0" fontId="17" fillId="40" borderId="0" applyNumberFormat="0" applyBorder="0" applyAlignment="0" applyProtection="0"/>
    <xf numFmtId="0" fontId="52" fillId="22" borderId="0" applyNumberFormat="0" applyBorder="0" applyAlignment="0" applyProtection="0"/>
    <xf numFmtId="0" fontId="75" fillId="35" borderId="0" applyNumberFormat="0" applyBorder="0" applyAlignment="0" applyProtection="0"/>
    <xf numFmtId="0" fontId="74" fillId="40" borderId="0" applyNumberFormat="0" applyBorder="0" applyAlignment="0" applyProtection="0"/>
    <xf numFmtId="0" fontId="31" fillId="22" borderId="0" applyNumberFormat="0" applyBorder="0" applyAlignment="0" applyProtection="0"/>
    <xf numFmtId="0" fontId="76" fillId="35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74" fillId="41" borderId="0" applyNumberFormat="0" applyBorder="0" applyAlignment="0" applyProtection="0"/>
    <xf numFmtId="0" fontId="17" fillId="26" borderId="0" applyNumberFormat="0" applyBorder="0" applyAlignment="0" applyProtection="0"/>
    <xf numFmtId="0" fontId="52" fillId="26" borderId="0" applyNumberFormat="0" applyBorder="0" applyAlignment="0" applyProtection="0"/>
    <xf numFmtId="0" fontId="75" fillId="41" borderId="0" applyNumberFormat="0" applyBorder="0" applyAlignment="0" applyProtection="0"/>
    <xf numFmtId="0" fontId="74" fillId="41" borderId="0" applyNumberFormat="0" applyBorder="0" applyAlignment="0" applyProtection="0"/>
    <xf numFmtId="0" fontId="31" fillId="26" borderId="0" applyNumberFormat="0" applyBorder="0" applyAlignment="0" applyProtection="0"/>
    <xf numFmtId="0" fontId="76" fillId="41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74" fillId="35" borderId="0" applyNumberFormat="0" applyBorder="0" applyAlignment="0" applyProtection="0"/>
    <xf numFmtId="0" fontId="17" fillId="30" borderId="0" applyNumberFormat="0" applyBorder="0" applyAlignment="0" applyProtection="0"/>
    <xf numFmtId="0" fontId="52" fillId="30" borderId="0" applyNumberFormat="0" applyBorder="0" applyAlignment="0" applyProtection="0"/>
    <xf numFmtId="0" fontId="75" fillId="39" borderId="0" applyNumberFormat="0" applyBorder="0" applyAlignment="0" applyProtection="0"/>
    <xf numFmtId="0" fontId="74" fillId="35" borderId="0" applyNumberFormat="0" applyBorder="0" applyAlignment="0" applyProtection="0"/>
    <xf numFmtId="0" fontId="31" fillId="30" borderId="0" applyNumberFormat="0" applyBorder="0" applyAlignment="0" applyProtection="0"/>
    <xf numFmtId="0" fontId="76" fillId="39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74" fillId="34" borderId="0" applyNumberFormat="0" applyBorder="0" applyAlignment="0" applyProtection="0"/>
    <xf numFmtId="0" fontId="17" fillId="11" borderId="0" applyNumberFormat="0" applyBorder="0" applyAlignment="0" applyProtection="0"/>
    <xf numFmtId="0" fontId="52" fillId="11" borderId="0" applyNumberFormat="0" applyBorder="0" applyAlignment="0" applyProtection="0"/>
    <xf numFmtId="0" fontId="75" fillId="41" borderId="0" applyNumberFormat="0" applyBorder="0" applyAlignment="0" applyProtection="0"/>
    <xf numFmtId="0" fontId="74" fillId="34" borderId="0" applyNumberFormat="0" applyBorder="0" applyAlignment="0" applyProtection="0"/>
    <xf numFmtId="0" fontId="31" fillId="11" borderId="0" applyNumberFormat="0" applyBorder="0" applyAlignment="0" applyProtection="0"/>
    <xf numFmtId="0" fontId="76" fillId="42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74" fillId="37" borderId="0" applyNumberFormat="0" applyBorder="0" applyAlignment="0" applyProtection="0"/>
    <xf numFmtId="0" fontId="17" fillId="15" borderId="0" applyNumberFormat="0" applyBorder="0" applyAlignment="0" applyProtection="0"/>
    <xf numFmtId="0" fontId="52" fillId="15" borderId="0" applyNumberFormat="0" applyBorder="0" applyAlignment="0" applyProtection="0"/>
    <xf numFmtId="0" fontId="75" fillId="37" borderId="0" applyNumberFormat="0" applyBorder="0" applyAlignment="0" applyProtection="0"/>
    <xf numFmtId="0" fontId="74" fillId="37" borderId="0" applyNumberFormat="0" applyBorder="0" applyAlignment="0" applyProtection="0"/>
    <xf numFmtId="0" fontId="31" fillId="15" borderId="0" applyNumberFormat="0" applyBorder="0" applyAlignment="0" applyProtection="0"/>
    <xf numFmtId="0" fontId="76" fillId="37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74" fillId="43" borderId="0" applyNumberFormat="0" applyBorder="0" applyAlignment="0" applyProtection="0"/>
    <xf numFmtId="0" fontId="17" fillId="43" borderId="0" applyNumberFormat="0" applyBorder="0" applyAlignment="0" applyProtection="0"/>
    <xf numFmtId="0" fontId="52" fillId="19" borderId="0" applyNumberFormat="0" applyBorder="0" applyAlignment="0" applyProtection="0"/>
    <xf numFmtId="0" fontId="75" fillId="44" borderId="0" applyNumberFormat="0" applyBorder="0" applyAlignment="0" applyProtection="0"/>
    <xf numFmtId="0" fontId="74" fillId="43" borderId="0" applyNumberFormat="0" applyBorder="0" applyAlignment="0" applyProtection="0"/>
    <xf numFmtId="0" fontId="31" fillId="19" borderId="0" applyNumberFormat="0" applyBorder="0" applyAlignment="0" applyProtection="0"/>
    <xf numFmtId="0" fontId="76" fillId="44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74" fillId="40" borderId="0" applyNumberFormat="0" applyBorder="0" applyAlignment="0" applyProtection="0"/>
    <xf numFmtId="0" fontId="17" fillId="23" borderId="0" applyNumberFormat="0" applyBorder="0" applyAlignment="0" applyProtection="0"/>
    <xf numFmtId="0" fontId="52" fillId="23" borderId="0" applyNumberFormat="0" applyBorder="0" applyAlignment="0" applyProtection="0"/>
    <xf numFmtId="0" fontId="75" fillId="36" borderId="0" applyNumberFormat="0" applyBorder="0" applyAlignment="0" applyProtection="0"/>
    <xf numFmtId="0" fontId="74" fillId="40" borderId="0" applyNumberFormat="0" applyBorder="0" applyAlignment="0" applyProtection="0"/>
    <xf numFmtId="0" fontId="31" fillId="23" borderId="0" applyNumberFormat="0" applyBorder="0" applyAlignment="0" applyProtection="0"/>
    <xf numFmtId="0" fontId="76" fillId="42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74" fillId="34" borderId="0" applyNumberFormat="0" applyBorder="0" applyAlignment="0" applyProtection="0"/>
    <xf numFmtId="0" fontId="17" fillId="27" borderId="0" applyNumberFormat="0" applyBorder="0" applyAlignment="0" applyProtection="0"/>
    <xf numFmtId="0" fontId="52" fillId="27" borderId="0" applyNumberFormat="0" applyBorder="0" applyAlignment="0" applyProtection="0"/>
    <xf numFmtId="0" fontId="75" fillId="41" borderId="0" applyNumberFormat="0" applyBorder="0" applyAlignment="0" applyProtection="0"/>
    <xf numFmtId="0" fontId="74" fillId="34" borderId="0" applyNumberFormat="0" applyBorder="0" applyAlignment="0" applyProtection="0"/>
    <xf numFmtId="0" fontId="31" fillId="27" borderId="0" applyNumberFormat="0" applyBorder="0" applyAlignment="0" applyProtection="0"/>
    <xf numFmtId="0" fontId="76" fillId="34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74" fillId="45" borderId="0" applyNumberFormat="0" applyBorder="0" applyAlignment="0" applyProtection="0"/>
    <xf numFmtId="0" fontId="17" fillId="31" borderId="0" applyNumberFormat="0" applyBorder="0" applyAlignment="0" applyProtection="0"/>
    <xf numFmtId="0" fontId="52" fillId="31" borderId="0" applyNumberFormat="0" applyBorder="0" applyAlignment="0" applyProtection="0"/>
    <xf numFmtId="0" fontId="75" fillId="39" borderId="0" applyNumberFormat="0" applyBorder="0" applyAlignment="0" applyProtection="0"/>
    <xf numFmtId="0" fontId="74" fillId="45" borderId="0" applyNumberFormat="0" applyBorder="0" applyAlignment="0" applyProtection="0"/>
    <xf numFmtId="0" fontId="31" fillId="31" borderId="0" applyNumberFormat="0" applyBorder="0" applyAlignment="0" applyProtection="0"/>
    <xf numFmtId="0" fontId="76" fillId="44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77" fillId="46" borderId="0" applyNumberFormat="0" applyBorder="0" applyAlignment="0" applyProtection="0"/>
    <xf numFmtId="0" fontId="47" fillId="12" borderId="0" applyNumberFormat="0" applyBorder="0" applyAlignment="0" applyProtection="0"/>
    <xf numFmtId="0" fontId="53" fillId="12" borderId="0" applyNumberFormat="0" applyBorder="0" applyAlignment="0" applyProtection="0"/>
    <xf numFmtId="0" fontId="78" fillId="41" borderId="0" applyNumberFormat="0" applyBorder="0" applyAlignment="0" applyProtection="0"/>
    <xf numFmtId="0" fontId="79" fillId="12" borderId="0" applyNumberFormat="0" applyBorder="0" applyAlignment="0" applyProtection="0"/>
    <xf numFmtId="0" fontId="80" fillId="47" borderId="0" applyNumberFormat="0" applyBorder="0" applyAlignment="0" applyProtection="0"/>
    <xf numFmtId="0" fontId="47" fillId="12" borderId="0" applyNumberFormat="0" applyBorder="0" applyAlignment="0" applyProtection="0"/>
    <xf numFmtId="0" fontId="77" fillId="37" borderId="0" applyNumberFormat="0" applyBorder="0" applyAlignment="0" applyProtection="0"/>
    <xf numFmtId="0" fontId="47" fillId="16" borderId="0" applyNumberFormat="0" applyBorder="0" applyAlignment="0" applyProtection="0"/>
    <xf numFmtId="0" fontId="53" fillId="16" borderId="0" applyNumberFormat="0" applyBorder="0" applyAlignment="0" applyProtection="0"/>
    <xf numFmtId="0" fontId="78" fillId="48" borderId="0" applyNumberFormat="0" applyBorder="0" applyAlignment="0" applyProtection="0"/>
    <xf numFmtId="0" fontId="79" fillId="16" borderId="0" applyNumberFormat="0" applyBorder="0" applyAlignment="0" applyProtection="0"/>
    <xf numFmtId="0" fontId="80" fillId="37" borderId="0" applyNumberFormat="0" applyBorder="0" applyAlignment="0" applyProtection="0"/>
    <xf numFmtId="0" fontId="47" fillId="16" borderId="0" applyNumberFormat="0" applyBorder="0" applyAlignment="0" applyProtection="0"/>
    <xf numFmtId="0" fontId="77" fillId="43" borderId="0" applyNumberFormat="0" applyBorder="0" applyAlignment="0" applyProtection="0"/>
    <xf numFmtId="0" fontId="47" fillId="43" borderId="0" applyNumberFormat="0" applyBorder="0" applyAlignment="0" applyProtection="0"/>
    <xf numFmtId="0" fontId="53" fillId="20" borderId="0" applyNumberFormat="0" applyBorder="0" applyAlignment="0" applyProtection="0"/>
    <xf numFmtId="0" fontId="78" fillId="45" borderId="0" applyNumberFormat="0" applyBorder="0" applyAlignment="0" applyProtection="0"/>
    <xf numFmtId="0" fontId="79" fillId="20" borderId="0" applyNumberFormat="0" applyBorder="0" applyAlignment="0" applyProtection="0"/>
    <xf numFmtId="0" fontId="80" fillId="44" borderId="0" applyNumberFormat="0" applyBorder="0" applyAlignment="0" applyProtection="0"/>
    <xf numFmtId="0" fontId="47" fillId="20" borderId="0" applyNumberFormat="0" applyBorder="0" applyAlignment="0" applyProtection="0"/>
    <xf numFmtId="0" fontId="77" fillId="49" borderId="0" applyNumberFormat="0" applyBorder="0" applyAlignment="0" applyProtection="0"/>
    <xf numFmtId="0" fontId="47" fillId="49" borderId="0" applyNumberFormat="0" applyBorder="0" applyAlignment="0" applyProtection="0"/>
    <xf numFmtId="0" fontId="53" fillId="24" borderId="0" applyNumberFormat="0" applyBorder="0" applyAlignment="0" applyProtection="0"/>
    <xf numFmtId="0" fontId="78" fillId="36" borderId="0" applyNumberFormat="0" applyBorder="0" applyAlignment="0" applyProtection="0"/>
    <xf numFmtId="0" fontId="79" fillId="24" borderId="0" applyNumberFormat="0" applyBorder="0" applyAlignment="0" applyProtection="0"/>
    <xf numFmtId="0" fontId="80" fillId="42" borderId="0" applyNumberFormat="0" applyBorder="0" applyAlignment="0" applyProtection="0"/>
    <xf numFmtId="0" fontId="47" fillId="24" borderId="0" applyNumberFormat="0" applyBorder="0" applyAlignment="0" applyProtection="0"/>
    <xf numFmtId="0" fontId="77" fillId="47" borderId="0" applyNumberFormat="0" applyBorder="0" applyAlignment="0" applyProtection="0"/>
    <xf numFmtId="0" fontId="47" fillId="28" borderId="0" applyNumberFormat="0" applyBorder="0" applyAlignment="0" applyProtection="0"/>
    <xf numFmtId="0" fontId="53" fillId="28" borderId="0" applyNumberFormat="0" applyBorder="0" applyAlignment="0" applyProtection="0"/>
    <xf numFmtId="0" fontId="78" fillId="41" borderId="0" applyNumberFormat="0" applyBorder="0" applyAlignment="0" applyProtection="0"/>
    <xf numFmtId="0" fontId="79" fillId="28" borderId="0" applyNumberFormat="0" applyBorder="0" applyAlignment="0" applyProtection="0"/>
    <xf numFmtId="0" fontId="80" fillId="47" borderId="0" applyNumberFormat="0" applyBorder="0" applyAlignment="0" applyProtection="0"/>
    <xf numFmtId="0" fontId="47" fillId="28" borderId="0" applyNumberFormat="0" applyBorder="0" applyAlignment="0" applyProtection="0"/>
    <xf numFmtId="0" fontId="77" fillId="50" borderId="0" applyNumberFormat="0" applyBorder="0" applyAlignment="0" applyProtection="0"/>
    <xf numFmtId="0" fontId="47" fillId="50" borderId="0" applyNumberFormat="0" applyBorder="0" applyAlignment="0" applyProtection="0"/>
    <xf numFmtId="0" fontId="53" fillId="32" borderId="0" applyNumberFormat="0" applyBorder="0" applyAlignment="0" applyProtection="0"/>
    <xf numFmtId="0" fontId="78" fillId="37" borderId="0" applyNumberFormat="0" applyBorder="0" applyAlignment="0" applyProtection="0"/>
    <xf numFmtId="0" fontId="79" fillId="32" borderId="0" applyNumberFormat="0" applyBorder="0" applyAlignment="0" applyProtection="0"/>
    <xf numFmtId="0" fontId="80" fillId="37" borderId="0" applyNumberFormat="0" applyBorder="0" applyAlignment="0" applyProtection="0"/>
    <xf numFmtId="0" fontId="47" fillId="32" borderId="0" applyNumberFormat="0" applyBorder="0" applyAlignment="0" applyProtection="0"/>
    <xf numFmtId="0" fontId="81" fillId="51" borderId="0" applyNumberFormat="0" applyBorder="0" applyAlignment="0" applyProtection="0"/>
    <xf numFmtId="0" fontId="81" fillId="52" borderId="0" applyNumberFormat="0" applyBorder="0" applyAlignment="0" applyProtection="0"/>
    <xf numFmtId="0" fontId="82" fillId="53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77" fillId="55" borderId="0" applyNumberFormat="0" applyBorder="0" applyAlignment="0" applyProtection="0"/>
    <xf numFmtId="0" fontId="47" fillId="9" borderId="0" applyNumberFormat="0" applyBorder="0" applyAlignment="0" applyProtection="0"/>
    <xf numFmtId="0" fontId="53" fillId="9" borderId="0" applyNumberFormat="0" applyBorder="0" applyAlignment="0" applyProtection="0"/>
    <xf numFmtId="0" fontId="82" fillId="54" borderId="0" applyNumberFormat="0" applyBorder="0" applyAlignment="0" applyProtection="0"/>
    <xf numFmtId="0" fontId="79" fillId="9" borderId="0" applyNumberFormat="0" applyBorder="0" applyAlignment="0" applyProtection="0"/>
    <xf numFmtId="0" fontId="80" fillId="47" borderId="0" applyNumberFormat="0" applyBorder="0" applyAlignment="0" applyProtection="0"/>
    <xf numFmtId="0" fontId="47" fillId="9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1" fillId="51" borderId="0" applyNumberFormat="0" applyBorder="0" applyAlignment="0" applyProtection="0"/>
    <xf numFmtId="0" fontId="81" fillId="56" borderId="0" applyNumberFormat="0" applyBorder="0" applyAlignment="0" applyProtection="0"/>
    <xf numFmtId="0" fontId="82" fillId="57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77" fillId="59" borderId="0" applyNumberFormat="0" applyBorder="0" applyAlignment="0" applyProtection="0"/>
    <xf numFmtId="0" fontId="47" fillId="13" borderId="0" applyNumberFormat="0" applyBorder="0" applyAlignment="0" applyProtection="0"/>
    <xf numFmtId="0" fontId="53" fillId="13" borderId="0" applyNumberFormat="0" applyBorder="0" applyAlignment="0" applyProtection="0"/>
    <xf numFmtId="0" fontId="82" fillId="58" borderId="0" applyNumberFormat="0" applyBorder="0" applyAlignment="0" applyProtection="0"/>
    <xf numFmtId="0" fontId="79" fillId="13" borderId="0" applyNumberFormat="0" applyBorder="0" applyAlignment="0" applyProtection="0"/>
    <xf numFmtId="0" fontId="80" fillId="59" borderId="0" applyNumberFormat="0" applyBorder="0" applyAlignment="0" applyProtection="0"/>
    <xf numFmtId="0" fontId="47" fillId="13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1" fillId="51" borderId="0" applyNumberFormat="0" applyBorder="0" applyAlignment="0" applyProtection="0"/>
    <xf numFmtId="0" fontId="81" fillId="51" borderId="0" applyNumberFormat="0" applyBorder="0" applyAlignment="0" applyProtection="0"/>
    <xf numFmtId="0" fontId="82" fillId="56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77" fillId="61" borderId="0" applyNumberFormat="0" applyBorder="0" applyAlignment="0" applyProtection="0"/>
    <xf numFmtId="0" fontId="47" fillId="17" borderId="0" applyNumberFormat="0" applyBorder="0" applyAlignment="0" applyProtection="0"/>
    <xf numFmtId="0" fontId="53" fillId="17" borderId="0" applyNumberFormat="0" applyBorder="0" applyAlignment="0" applyProtection="0"/>
    <xf numFmtId="0" fontId="82" fillId="60" borderId="0" applyNumberFormat="0" applyBorder="0" applyAlignment="0" applyProtection="0"/>
    <xf numFmtId="0" fontId="79" fillId="17" borderId="0" applyNumberFormat="0" applyBorder="0" applyAlignment="0" applyProtection="0"/>
    <xf numFmtId="0" fontId="80" fillId="61" borderId="0" applyNumberFormat="0" applyBorder="0" applyAlignment="0" applyProtection="0"/>
    <xf numFmtId="0" fontId="47" fillId="17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1" fillId="51" borderId="0" applyNumberFormat="0" applyBorder="0" applyAlignment="0" applyProtection="0"/>
    <xf numFmtId="0" fontId="81" fillId="56" borderId="0" applyNumberFormat="0" applyBorder="0" applyAlignment="0" applyProtection="0"/>
    <xf numFmtId="0" fontId="82" fillId="62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77" fillId="49" borderId="0" applyNumberFormat="0" applyBorder="0" applyAlignment="0" applyProtection="0"/>
    <xf numFmtId="0" fontId="47" fillId="21" borderId="0" applyNumberFormat="0" applyBorder="0" applyAlignment="0" applyProtection="0"/>
    <xf numFmtId="0" fontId="53" fillId="21" borderId="0" applyNumberFormat="0" applyBorder="0" applyAlignment="0" applyProtection="0"/>
    <xf numFmtId="0" fontId="82" fillId="63" borderId="0" applyNumberFormat="0" applyBorder="0" applyAlignment="0" applyProtection="0"/>
    <xf numFmtId="0" fontId="79" fillId="21" borderId="0" applyNumberFormat="0" applyBorder="0" applyAlignment="0" applyProtection="0"/>
    <xf numFmtId="0" fontId="80" fillId="64" borderId="0" applyNumberFormat="0" applyBorder="0" applyAlignment="0" applyProtection="0"/>
    <xf numFmtId="0" fontId="47" fillId="21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1" fillId="51" borderId="0" applyNumberFormat="0" applyBorder="0" applyAlignment="0" applyProtection="0"/>
    <xf numFmtId="0" fontId="81" fillId="53" borderId="0" applyNumberFormat="0" applyBorder="0" applyAlignment="0" applyProtection="0"/>
    <xf numFmtId="0" fontId="82" fillId="53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77" fillId="47" borderId="0" applyNumberFormat="0" applyBorder="0" applyAlignment="0" applyProtection="0"/>
    <xf numFmtId="0" fontId="47" fillId="25" borderId="0" applyNumberFormat="0" applyBorder="0" applyAlignment="0" applyProtection="0"/>
    <xf numFmtId="0" fontId="53" fillId="25" borderId="0" applyNumberFormat="0" applyBorder="0" applyAlignment="0" applyProtection="0"/>
    <xf numFmtId="0" fontId="82" fillId="65" borderId="0" applyNumberFormat="0" applyBorder="0" applyAlignment="0" applyProtection="0"/>
    <xf numFmtId="0" fontId="79" fillId="25" borderId="0" applyNumberFormat="0" applyBorder="0" applyAlignment="0" applyProtection="0"/>
    <xf numFmtId="0" fontId="80" fillId="47" borderId="0" applyNumberFormat="0" applyBorder="0" applyAlignment="0" applyProtection="0"/>
    <xf numFmtId="0" fontId="47" fillId="2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1" fillId="51" borderId="0" applyNumberFormat="0" applyBorder="0" applyAlignment="0" applyProtection="0"/>
    <xf numFmtId="0" fontId="81" fillId="66" borderId="0" applyNumberFormat="0" applyBorder="0" applyAlignment="0" applyProtection="0"/>
    <xf numFmtId="0" fontId="82" fillId="67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77" fillId="48" borderId="0" applyNumberFormat="0" applyBorder="0" applyAlignment="0" applyProtection="0"/>
    <xf numFmtId="0" fontId="47" fillId="29" borderId="0" applyNumberFormat="0" applyBorder="0" applyAlignment="0" applyProtection="0"/>
    <xf numFmtId="0" fontId="53" fillId="29" borderId="0" applyNumberFormat="0" applyBorder="0" applyAlignment="0" applyProtection="0"/>
    <xf numFmtId="0" fontId="82" fillId="68" borderId="0" applyNumberFormat="0" applyBorder="0" applyAlignment="0" applyProtection="0"/>
    <xf numFmtId="0" fontId="79" fillId="29" borderId="0" applyNumberFormat="0" applyBorder="0" applyAlignment="0" applyProtection="0"/>
    <xf numFmtId="0" fontId="80" fillId="48" borderId="0" applyNumberFormat="0" applyBorder="0" applyAlignment="0" applyProtection="0"/>
    <xf numFmtId="0" fontId="47" fillId="29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164" fontId="72" fillId="0" borderId="0" applyFont="0" applyFill="0" applyBorder="0" applyAlignment="0" applyProtection="0"/>
    <xf numFmtId="0" fontId="83" fillId="36" borderId="0" applyNumberFormat="0" applyBorder="0" applyAlignment="0" applyProtection="0"/>
    <xf numFmtId="0" fontId="37" fillId="3" borderId="0" applyNumberFormat="0" applyBorder="0" applyAlignment="0" applyProtection="0"/>
    <xf numFmtId="0" fontId="54" fillId="3" borderId="0" applyNumberFormat="0" applyBorder="0" applyAlignment="0" applyProtection="0"/>
    <xf numFmtId="0" fontId="84" fillId="66" borderId="0" applyNumberFormat="0" applyBorder="0" applyAlignment="0" applyProtection="0"/>
    <xf numFmtId="0" fontId="85" fillId="3" borderId="0" applyNumberFormat="0" applyBorder="0" applyAlignment="0" applyProtection="0"/>
    <xf numFmtId="0" fontId="86" fillId="36" borderId="0" applyNumberFormat="0" applyBorder="0" applyAlignment="0" applyProtection="0"/>
    <xf numFmtId="0" fontId="37" fillId="3" borderId="0" applyNumberFormat="0" applyBorder="0" applyAlignment="0" applyProtection="0"/>
    <xf numFmtId="0" fontId="87" fillId="0" borderId="0" applyNumberFormat="0" applyFill="0" applyBorder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55" fillId="6" borderId="7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9" fillId="69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90" fillId="6" borderId="7" applyNumberFormat="0" applyAlignment="0" applyProtection="0"/>
    <xf numFmtId="0" fontId="88" fillId="42" borderId="13" applyNumberFormat="0" applyAlignment="0" applyProtection="0"/>
    <xf numFmtId="0" fontId="91" fillId="70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41" fillId="6" borderId="7" applyNumberFormat="0" applyAlignment="0" applyProtection="0"/>
    <xf numFmtId="0" fontId="92" fillId="71" borderId="14" applyNumberFormat="0" applyAlignment="0" applyProtection="0"/>
    <xf numFmtId="0" fontId="43" fillId="7" borderId="10" applyNumberFormat="0" applyAlignment="0" applyProtection="0"/>
    <xf numFmtId="0" fontId="56" fillId="7" borderId="10" applyNumberFormat="0" applyAlignment="0" applyProtection="0"/>
    <xf numFmtId="0" fontId="93" fillId="57" borderId="14" applyNumberFormat="0" applyAlignment="0" applyProtection="0"/>
    <xf numFmtId="0" fontId="94" fillId="7" borderId="10" applyNumberFormat="0" applyAlignment="0" applyProtection="0"/>
    <xf numFmtId="0" fontId="95" fillId="71" borderId="14" applyNumberFormat="0" applyAlignment="0" applyProtection="0"/>
    <xf numFmtId="0" fontId="43" fillId="7" borderId="10" applyNumberFormat="0" applyAlignment="0" applyProtection="0"/>
    <xf numFmtId="172" fontId="48" fillId="0" borderId="0" applyFont="0" applyFill="0" applyBorder="0" applyAlignment="0" applyProtection="0"/>
    <xf numFmtId="167" fontId="48" fillId="0" borderId="0" applyFont="0" applyFill="0" applyBorder="0" applyAlignment="0" applyProtection="0"/>
    <xf numFmtId="172" fontId="48" fillId="0" borderId="0" applyFont="0" applyFill="0" applyBorder="0" applyAlignment="0" applyProtection="0"/>
    <xf numFmtId="167" fontId="48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74" fillId="0" borderId="0" applyFont="0" applyFill="0" applyBorder="0" applyAlignment="0" applyProtection="0"/>
    <xf numFmtId="173" fontId="74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96" fillId="0" borderId="0" applyFont="0" applyFill="0" applyBorder="0" applyAlignment="0" applyProtection="0"/>
    <xf numFmtId="173" fontId="96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73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8" fillId="0" borderId="0" applyFont="0" applyFill="0" applyBorder="0" applyAlignment="0" applyProtection="0"/>
    <xf numFmtId="173" fontId="48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7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7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69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73" fontId="48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43" fontId="22" fillId="0" borderId="0" applyFont="0" applyFill="0" applyBorder="0" applyAlignment="0" applyProtection="0"/>
    <xf numFmtId="173" fontId="97" fillId="0" borderId="0" applyFont="0" applyFill="0" applyBorder="0" applyAlignment="0" applyProtection="0"/>
    <xf numFmtId="169" fontId="97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7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73" fontId="49" fillId="0" borderId="0" applyFont="0" applyFill="0" applyBorder="0" applyAlignment="0" applyProtection="0"/>
    <xf numFmtId="174" fontId="48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74" fillId="0" borderId="0" applyFont="0" applyFill="0" applyBorder="0" applyAlignment="0" applyProtection="0"/>
    <xf numFmtId="173" fontId="74" fillId="0" borderId="0" applyFont="0" applyFill="0" applyBorder="0" applyAlignment="0" applyProtection="0"/>
    <xf numFmtId="174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73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75" fontId="98" fillId="0" borderId="0" applyFont="0" applyFill="0" applyBorder="0" applyAlignment="0" applyProtection="0"/>
    <xf numFmtId="169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48" fillId="0" borderId="0" applyFont="0" applyFill="0" applyBorder="0" applyAlignment="0" applyProtection="0"/>
    <xf numFmtId="169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173" fontId="48" fillId="0" borderId="0" applyFont="0" applyFill="0" applyBorder="0" applyAlignment="0" applyProtection="0"/>
    <xf numFmtId="177" fontId="22" fillId="0" borderId="0" applyFont="0" applyFill="0" applyBorder="0" applyAlignment="0" applyProtection="0"/>
    <xf numFmtId="17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7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7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7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7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76" fontId="22" fillId="0" borderId="0" applyFont="0" applyFill="0" applyBorder="0" applyAlignment="0" applyProtection="0"/>
    <xf numFmtId="17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7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7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65" fontId="22" fillId="0" borderId="0" applyFont="0" applyFill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49" fillId="0" borderId="0" applyFont="0" applyFill="0" applyBorder="0" applyAlignment="0" applyProtection="0"/>
    <xf numFmtId="178" fontId="73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0" fontId="48" fillId="0" borderId="0" applyFont="0" applyFill="0" applyBorder="0" applyAlignment="0" applyProtection="0"/>
    <xf numFmtId="169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43" fontId="22" fillId="0" borderId="0" applyFont="0" applyFill="0" applyBorder="0" applyAlignment="0" applyProtection="0"/>
    <xf numFmtId="179" fontId="48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48" fillId="0" borderId="0" applyFont="0" applyFill="0" applyBorder="0" applyAlignment="0" applyProtection="0"/>
    <xf numFmtId="17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69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73" fontId="48" fillId="0" borderId="0" applyFont="0" applyFill="0" applyBorder="0" applyAlignment="0" applyProtection="0"/>
    <xf numFmtId="169" fontId="81" fillId="0" borderId="0" applyFont="0" applyFill="0" applyBorder="0" applyAlignment="0" applyProtection="0"/>
    <xf numFmtId="169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96" fillId="0" borderId="0" applyFont="0" applyFill="0" applyBorder="0" applyAlignment="0" applyProtection="0"/>
    <xf numFmtId="173" fontId="96" fillId="0" borderId="0" applyFont="0" applyFill="0" applyBorder="0" applyAlignment="0" applyProtection="0"/>
    <xf numFmtId="169" fontId="96" fillId="0" borderId="0" applyFont="0" applyFill="0" applyBorder="0" applyAlignment="0" applyProtection="0"/>
    <xf numFmtId="173" fontId="96" fillId="0" borderId="0" applyFont="0" applyFill="0" applyBorder="0" applyAlignment="0" applyProtection="0"/>
    <xf numFmtId="169" fontId="17" fillId="0" borderId="0" applyFont="0" applyFill="0" applyBorder="0" applyAlignment="0" applyProtection="0"/>
    <xf numFmtId="176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73" fontId="30" fillId="0" borderId="0" applyFont="0" applyFill="0" applyBorder="0" applyAlignment="0" applyProtection="0">
      <alignment horizontal="left" vertical="top" wrapText="1"/>
    </xf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69" fontId="30" fillId="0" borderId="0" applyFont="0" applyFill="0" applyBorder="0" applyAlignment="0" applyProtection="0">
      <alignment horizontal="left" vertical="top" wrapText="1"/>
    </xf>
    <xf numFmtId="173" fontId="17" fillId="0" borderId="0" applyFont="0" applyFill="0" applyBorder="0" applyAlignment="0" applyProtection="0"/>
    <xf numFmtId="169" fontId="48" fillId="0" borderId="0" applyFont="0" applyFill="0" applyBorder="0" applyAlignment="0" applyProtection="0"/>
    <xf numFmtId="181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7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73" fontId="74" fillId="0" borderId="0" applyFont="0" applyFill="0" applyBorder="0" applyAlignment="0" applyProtection="0"/>
    <xf numFmtId="173" fontId="48" fillId="0" borderId="0" applyFont="0" applyFill="0" applyBorder="0" applyAlignment="0" applyProtection="0"/>
    <xf numFmtId="169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73" fontId="30" fillId="0" borderId="0" applyFont="0" applyFill="0" applyBorder="0" applyAlignment="0" applyProtection="0">
      <alignment horizontal="left" vertical="top" wrapText="1"/>
    </xf>
    <xf numFmtId="169" fontId="30" fillId="0" borderId="0" applyFont="0" applyFill="0" applyBorder="0" applyAlignment="0" applyProtection="0">
      <alignment horizontal="left" vertical="top" wrapText="1"/>
    </xf>
    <xf numFmtId="180" fontId="17" fillId="0" borderId="0" applyFont="0" applyFill="0" applyBorder="0" applyAlignment="0" applyProtection="0"/>
    <xf numFmtId="168" fontId="22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72" borderId="0" applyNumberFormat="0" applyBorder="0" applyAlignment="0" applyProtection="0"/>
    <xf numFmtId="0" fontId="100" fillId="73" borderId="0" applyNumberFormat="0" applyBorder="0" applyAlignment="0" applyProtection="0"/>
    <xf numFmtId="0" fontId="100" fillId="74" borderId="0" applyNumberFormat="0" applyBorder="0" applyAlignment="0" applyProtection="0"/>
    <xf numFmtId="182" fontId="48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05" fillId="38" borderId="0" applyNumberFormat="0" applyBorder="0" applyAlignment="0" applyProtection="0"/>
    <xf numFmtId="0" fontId="36" fillId="2" borderId="0" applyNumberFormat="0" applyBorder="0" applyAlignment="0" applyProtection="0"/>
    <xf numFmtId="0" fontId="58" fillId="2" borderId="0" applyNumberFormat="0" applyBorder="0" applyAlignment="0" applyProtection="0"/>
    <xf numFmtId="0" fontId="106" fillId="75" borderId="0" applyNumberFormat="0" applyBorder="0" applyAlignment="0" applyProtection="0"/>
    <xf numFmtId="0" fontId="107" fillId="2" borderId="0" applyNumberFormat="0" applyBorder="0" applyAlignment="0" applyProtection="0"/>
    <xf numFmtId="0" fontId="108" fillId="38" borderId="0" applyNumberFormat="0" applyBorder="0" applyAlignment="0" applyProtection="0"/>
    <xf numFmtId="0" fontId="36" fillId="2" borderId="0" applyNumberFormat="0" applyBorder="0" applyAlignment="0" applyProtection="0"/>
    <xf numFmtId="0" fontId="109" fillId="0" borderId="15" applyNumberFormat="0" applyFill="0" applyAlignment="0" applyProtection="0"/>
    <xf numFmtId="0" fontId="33" fillId="0" borderId="4" applyNumberFormat="0" applyFill="0" applyAlignment="0" applyProtection="0"/>
    <xf numFmtId="0" fontId="59" fillId="0" borderId="4" applyNumberFormat="0" applyFill="0" applyAlignment="0" applyProtection="0"/>
    <xf numFmtId="0" fontId="110" fillId="0" borderId="16" applyNumberFormat="0" applyFill="0" applyAlignment="0" applyProtection="0"/>
    <xf numFmtId="0" fontId="111" fillId="0" borderId="4" applyNumberFormat="0" applyFill="0" applyAlignment="0" applyProtection="0"/>
    <xf numFmtId="0" fontId="112" fillId="0" borderId="17" applyNumberFormat="0" applyFill="0" applyAlignment="0" applyProtection="0"/>
    <xf numFmtId="0" fontId="33" fillId="0" borderId="4" applyNumberFormat="0" applyFill="0" applyAlignment="0" applyProtection="0"/>
    <xf numFmtId="0" fontId="113" fillId="0" borderId="18" applyNumberFormat="0" applyFill="0" applyAlignment="0" applyProtection="0"/>
    <xf numFmtId="0" fontId="34" fillId="0" borderId="5" applyNumberFormat="0" applyFill="0" applyAlignment="0" applyProtection="0"/>
    <xf numFmtId="0" fontId="60" fillId="0" borderId="5" applyNumberFormat="0" applyFill="0" applyAlignment="0" applyProtection="0"/>
    <xf numFmtId="0" fontId="114" fillId="0" borderId="19" applyNumberFormat="0" applyFill="0" applyAlignment="0" applyProtection="0"/>
    <xf numFmtId="0" fontId="115" fillId="0" borderId="5" applyNumberFormat="0" applyFill="0" applyAlignment="0" applyProtection="0"/>
    <xf numFmtId="0" fontId="116" fillId="0" borderId="18" applyNumberFormat="0" applyFill="0" applyAlignment="0" applyProtection="0"/>
    <xf numFmtId="0" fontId="34" fillId="0" borderId="5" applyNumberFormat="0" applyFill="0" applyAlignment="0" applyProtection="0"/>
    <xf numFmtId="0" fontId="117" fillId="0" borderId="20" applyNumberFormat="0" applyFill="0" applyAlignment="0" applyProtection="0"/>
    <xf numFmtId="0" fontId="35" fillId="0" borderId="6" applyNumberFormat="0" applyFill="0" applyAlignment="0" applyProtection="0"/>
    <xf numFmtId="0" fontId="61" fillId="0" borderId="6" applyNumberFormat="0" applyFill="0" applyAlignment="0" applyProtection="0"/>
    <xf numFmtId="0" fontId="118" fillId="0" borderId="21" applyNumberFormat="0" applyFill="0" applyAlignment="0" applyProtection="0"/>
    <xf numFmtId="0" fontId="119" fillId="0" borderId="6" applyNumberFormat="0" applyFill="0" applyAlignment="0" applyProtection="0"/>
    <xf numFmtId="0" fontId="120" fillId="0" borderId="22" applyNumberFormat="0" applyFill="0" applyAlignment="0" applyProtection="0"/>
    <xf numFmtId="0" fontId="35" fillId="0" borderId="6" applyNumberFormat="0" applyFill="0" applyAlignment="0" applyProtection="0"/>
    <xf numFmtId="0" fontId="1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>
      <alignment vertical="top"/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49" fillId="0" borderId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62" fillId="5" borderId="7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5" fillId="67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6" fillId="5" borderId="7" applyNumberFormat="0" applyAlignment="0" applyProtection="0"/>
    <xf numFmtId="0" fontId="124" fillId="35" borderId="13" applyNumberFormat="0" applyAlignment="0" applyProtection="0"/>
    <xf numFmtId="0" fontId="127" fillId="44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124" fillId="35" borderId="13" applyNumberFormat="0" applyAlignment="0" applyProtection="0"/>
    <xf numFmtId="0" fontId="39" fillId="5" borderId="7" applyNumberFormat="0" applyAlignment="0" applyProtection="0"/>
    <xf numFmtId="38" fontId="128" fillId="0" borderId="0"/>
    <xf numFmtId="38" fontId="129" fillId="0" borderId="0"/>
    <xf numFmtId="38" fontId="130" fillId="0" borderId="0"/>
    <xf numFmtId="38" fontId="131" fillId="0" borderId="0"/>
    <xf numFmtId="0" fontId="132" fillId="0" borderId="0"/>
    <xf numFmtId="0" fontId="132" fillId="0" borderId="0"/>
    <xf numFmtId="0" fontId="133" fillId="0" borderId="0"/>
    <xf numFmtId="0" fontId="134" fillId="0" borderId="23" applyNumberFormat="0" applyFill="0" applyAlignment="0" applyProtection="0"/>
    <xf numFmtId="0" fontId="42" fillId="0" borderId="9" applyNumberFormat="0" applyFill="0" applyAlignment="0" applyProtection="0"/>
    <xf numFmtId="0" fontId="63" fillId="0" borderId="9" applyNumberFormat="0" applyFill="0" applyAlignment="0" applyProtection="0"/>
    <xf numFmtId="0" fontId="135" fillId="0" borderId="24" applyNumberFormat="0" applyFill="0" applyAlignment="0" applyProtection="0"/>
    <xf numFmtId="0" fontId="136" fillId="0" borderId="9" applyNumberFormat="0" applyFill="0" applyAlignment="0" applyProtection="0"/>
    <xf numFmtId="0" fontId="137" fillId="0" borderId="23" applyNumberFormat="0" applyFill="0" applyAlignment="0" applyProtection="0"/>
    <xf numFmtId="0" fontId="42" fillId="0" borderId="9" applyNumberFormat="0" applyFill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38" fillId="4" borderId="0" applyNumberFormat="0" applyBorder="0" applyAlignment="0" applyProtection="0"/>
    <xf numFmtId="0" fontId="38" fillId="4" borderId="0" applyNumberFormat="0" applyBorder="0" applyAlignment="0" applyProtection="0"/>
    <xf numFmtId="0" fontId="64" fillId="4" borderId="0" applyNumberFormat="0" applyBorder="0" applyAlignment="0" applyProtection="0"/>
    <xf numFmtId="0" fontId="135" fillId="67" borderId="0" applyNumberFormat="0" applyBorder="0" applyAlignment="0" applyProtection="0"/>
    <xf numFmtId="0" fontId="139" fillId="4" borderId="0" applyNumberFormat="0" applyBorder="0" applyAlignment="0" applyProtection="0"/>
    <xf numFmtId="0" fontId="140" fillId="44" borderId="0" applyNumberFormat="0" applyBorder="0" applyAlignment="0" applyProtection="0"/>
    <xf numFmtId="0" fontId="141" fillId="44" borderId="0" applyNumberFormat="0" applyBorder="0" applyAlignment="0" applyProtection="0"/>
    <xf numFmtId="0" fontId="38" fillId="4" borderId="0" applyNumberFormat="0" applyBorder="0" applyAlignment="0" applyProtection="0"/>
    <xf numFmtId="37" fontId="142" fillId="0" borderId="0"/>
    <xf numFmtId="0" fontId="99" fillId="0" borderId="0"/>
    <xf numFmtId="0" fontId="143" fillId="0" borderId="0"/>
    <xf numFmtId="0" fontId="48" fillId="0" borderId="0"/>
    <xf numFmtId="0" fontId="49" fillId="0" borderId="0"/>
    <xf numFmtId="0" fontId="29" fillId="0" borderId="0">
      <alignment horizontal="left" vertical="top" wrapText="1"/>
    </xf>
    <xf numFmtId="0" fontId="49" fillId="0" borderId="0"/>
    <xf numFmtId="0" fontId="17" fillId="0" borderId="0"/>
    <xf numFmtId="0" fontId="74" fillId="0" borderId="0"/>
    <xf numFmtId="0" fontId="76" fillId="0" borderId="0"/>
    <xf numFmtId="0" fontId="48" fillId="0" borderId="0"/>
    <xf numFmtId="0" fontId="17" fillId="0" borderId="0"/>
    <xf numFmtId="0" fontId="17" fillId="0" borderId="0"/>
    <xf numFmtId="0" fontId="49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17" fillId="0" borderId="0"/>
    <xf numFmtId="0" fontId="74" fillId="0" borderId="0"/>
    <xf numFmtId="0" fontId="48" fillId="0" borderId="0"/>
    <xf numFmtId="0" fontId="49" fillId="0" borderId="0"/>
    <xf numFmtId="0" fontId="30" fillId="0" borderId="0">
      <alignment horizontal="left" vertical="top" wrapText="1"/>
    </xf>
    <xf numFmtId="0" fontId="73" fillId="0" borderId="0"/>
    <xf numFmtId="0" fontId="49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49" fillId="0" borderId="0"/>
    <xf numFmtId="0" fontId="22" fillId="0" borderId="0"/>
    <xf numFmtId="0" fontId="49" fillId="0" borderId="0"/>
    <xf numFmtId="0" fontId="17" fillId="0" borderId="0"/>
    <xf numFmtId="0" fontId="22" fillId="0" borderId="0"/>
    <xf numFmtId="0" fontId="31" fillId="0" borderId="0"/>
    <xf numFmtId="0" fontId="49" fillId="0" borderId="0"/>
    <xf numFmtId="0" fontId="49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22" fillId="0" borderId="0"/>
    <xf numFmtId="1" fontId="144" fillId="0" borderId="0"/>
    <xf numFmtId="0" fontId="145" fillId="0" borderId="0"/>
    <xf numFmtId="0" fontId="48" fillId="0" borderId="0"/>
    <xf numFmtId="0" fontId="17" fillId="0" borderId="0"/>
    <xf numFmtId="1" fontId="144" fillId="0" borderId="0"/>
    <xf numFmtId="1" fontId="144" fillId="0" borderId="0"/>
    <xf numFmtId="0" fontId="48" fillId="0" borderId="0"/>
    <xf numFmtId="0" fontId="48" fillId="0" borderId="0"/>
    <xf numFmtId="0" fontId="48" fillId="0" borderId="0"/>
    <xf numFmtId="0" fontId="22" fillId="0" borderId="0"/>
    <xf numFmtId="1" fontId="144" fillId="0" borderId="0"/>
    <xf numFmtId="0" fontId="49" fillId="0" borderId="0"/>
    <xf numFmtId="0" fontId="22" fillId="0" borderId="0"/>
    <xf numFmtId="0" fontId="31" fillId="0" borderId="0"/>
    <xf numFmtId="0" fontId="146" fillId="0" borderId="0"/>
    <xf numFmtId="0" fontId="48" fillId="0" borderId="0"/>
    <xf numFmtId="0" fontId="49" fillId="0" borderId="0"/>
    <xf numFmtId="0" fontId="28" fillId="0" borderId="0"/>
    <xf numFmtId="0" fontId="66" fillId="0" borderId="0"/>
    <xf numFmtId="0" fontId="22" fillId="0" borderId="0"/>
    <xf numFmtId="0" fontId="49" fillId="0" borderId="0"/>
    <xf numFmtId="0" fontId="49" fillId="0" borderId="0"/>
    <xf numFmtId="0" fontId="30" fillId="0" borderId="0">
      <alignment horizontal="left" vertical="top" wrapText="1"/>
    </xf>
    <xf numFmtId="0" fontId="1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6" fillId="0" borderId="0"/>
    <xf numFmtId="0" fontId="96" fillId="0" borderId="0"/>
    <xf numFmtId="0" fontId="96" fillId="0" borderId="0"/>
    <xf numFmtId="1" fontId="144" fillId="0" borderId="0"/>
    <xf numFmtId="0" fontId="73" fillId="0" borderId="0"/>
    <xf numFmtId="0" fontId="97" fillId="0" borderId="0"/>
    <xf numFmtId="0" fontId="22" fillId="0" borderId="0"/>
    <xf numFmtId="0" fontId="147" fillId="0" borderId="0"/>
    <xf numFmtId="0" fontId="49" fillId="0" borderId="0"/>
    <xf numFmtId="0" fontId="22" fillId="0" borderId="0"/>
    <xf numFmtId="0" fontId="48" fillId="0" borderId="0"/>
    <xf numFmtId="0" fontId="22" fillId="0" borderId="0"/>
    <xf numFmtId="0" fontId="148" fillId="0" borderId="0"/>
    <xf numFmtId="0" fontId="22" fillId="0" borderId="0"/>
    <xf numFmtId="0" fontId="49" fillId="0" borderId="0"/>
    <xf numFmtId="0" fontId="73" fillId="0" borderId="0"/>
    <xf numFmtId="0" fontId="97" fillId="0" borderId="0"/>
    <xf numFmtId="0" fontId="22" fillId="0" borderId="0"/>
    <xf numFmtId="0" fontId="30" fillId="0" borderId="0">
      <alignment horizontal="left" vertical="top" wrapText="1"/>
    </xf>
    <xf numFmtId="0" fontId="49" fillId="0" borderId="0"/>
    <xf numFmtId="0" fontId="17" fillId="0" borderId="0"/>
    <xf numFmtId="0" fontId="49" fillId="0" borderId="0"/>
    <xf numFmtId="0" fontId="96" fillId="0" borderId="0"/>
    <xf numFmtId="0" fontId="22" fillId="0" borderId="0"/>
    <xf numFmtId="0" fontId="96" fillId="0" borderId="0"/>
    <xf numFmtId="0" fontId="96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74" fillId="0" borderId="0"/>
    <xf numFmtId="0" fontId="74" fillId="0" borderId="0"/>
    <xf numFmtId="0" fontId="22" fillId="0" borderId="0"/>
    <xf numFmtId="0" fontId="22" fillId="0" borderId="0"/>
    <xf numFmtId="0" fontId="48" fillId="0" borderId="0"/>
    <xf numFmtId="0" fontId="14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horizontal="left" vertical="top" wrapText="1"/>
    </xf>
    <xf numFmtId="0" fontId="147" fillId="0" borderId="0"/>
    <xf numFmtId="0" fontId="22" fillId="0" borderId="0"/>
    <xf numFmtId="0" fontId="17" fillId="0" borderId="0"/>
    <xf numFmtId="0" fontId="17" fillId="0" borderId="0"/>
    <xf numFmtId="0" fontId="7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1" fillId="0" borderId="0"/>
    <xf numFmtId="0" fontId="17" fillId="0" borderId="0"/>
    <xf numFmtId="0" fontId="22" fillId="0" borderId="0"/>
    <xf numFmtId="0" fontId="31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7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8" fillId="0" borderId="0"/>
    <xf numFmtId="0" fontId="17" fillId="0" borderId="0"/>
    <xf numFmtId="0" fontId="48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48" fillId="0" borderId="0"/>
    <xf numFmtId="0" fontId="75" fillId="0" borderId="0"/>
    <xf numFmtId="0" fontId="143" fillId="0" borderId="0"/>
    <xf numFmtId="0" fontId="9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147" fillId="0" borderId="0"/>
    <xf numFmtId="0" fontId="97" fillId="0" borderId="0"/>
    <xf numFmtId="0" fontId="31" fillId="0" borderId="0"/>
    <xf numFmtId="0" fontId="31" fillId="0" borderId="0"/>
    <xf numFmtId="0" fontId="31" fillId="0" borderId="0"/>
    <xf numFmtId="0" fontId="22" fillId="0" borderId="0"/>
    <xf numFmtId="0" fontId="73" fillId="0" borderId="0"/>
    <xf numFmtId="0" fontId="48" fillId="0" borderId="0"/>
    <xf numFmtId="0" fontId="48" fillId="0" borderId="0"/>
    <xf numFmtId="0" fontId="48" fillId="0" borderId="0"/>
    <xf numFmtId="0" fontId="75" fillId="0" borderId="0"/>
    <xf numFmtId="0" fontId="143" fillId="0" borderId="0"/>
    <xf numFmtId="0" fontId="73" fillId="0" borderId="0"/>
    <xf numFmtId="0" fontId="22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5" fillId="0" borderId="0"/>
    <xf numFmtId="0" fontId="17" fillId="0" borderId="0"/>
    <xf numFmtId="0" fontId="22" fillId="0" borderId="0"/>
    <xf numFmtId="0" fontId="146" fillId="0" borderId="0"/>
    <xf numFmtId="0" fontId="30" fillId="0" borderId="0">
      <alignment horizontal="left" vertical="top" wrapText="1"/>
    </xf>
    <xf numFmtId="0" fontId="17" fillId="0" borderId="0"/>
    <xf numFmtId="0" fontId="29" fillId="0" borderId="0"/>
    <xf numFmtId="0" fontId="31" fillId="0" borderId="0"/>
    <xf numFmtId="0" fontId="74" fillId="0" borderId="0"/>
    <xf numFmtId="0" fontId="74" fillId="0" borderId="0"/>
    <xf numFmtId="0" fontId="149" fillId="0" borderId="0"/>
    <xf numFmtId="0" fontId="17" fillId="0" borderId="0"/>
    <xf numFmtId="0" fontId="73" fillId="0" borderId="0"/>
    <xf numFmtId="0" fontId="48" fillId="0" borderId="0"/>
    <xf numFmtId="0" fontId="22" fillId="0" borderId="0"/>
    <xf numFmtId="0" fontId="30" fillId="0" borderId="0">
      <alignment horizontal="left" vertical="top" wrapText="1"/>
    </xf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3" fillId="0" borderId="0"/>
    <xf numFmtId="0" fontId="17" fillId="0" borderId="0"/>
    <xf numFmtId="0" fontId="48" fillId="0" borderId="0"/>
    <xf numFmtId="0" fontId="22" fillId="0" borderId="0"/>
    <xf numFmtId="0" fontId="17" fillId="0" borderId="0"/>
    <xf numFmtId="0" fontId="17" fillId="0" borderId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52" fillId="8" borderId="11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74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31" fillId="8" borderId="11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17" fillId="8" borderId="11" applyNumberFormat="0" applyFont="0" applyAlignment="0" applyProtection="0"/>
    <xf numFmtId="0" fontId="48" fillId="39" borderId="25" applyNumberFormat="0" applyFont="0" applyAlignment="0" applyProtection="0"/>
    <xf numFmtId="0" fontId="22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74" fillId="8" borderId="11" applyNumberFormat="0" applyFont="0" applyAlignment="0" applyProtection="0"/>
    <xf numFmtId="0" fontId="17" fillId="8" borderId="11" applyNumberFormat="0" applyFont="0" applyAlignment="0" applyProtection="0"/>
    <xf numFmtId="0" fontId="17" fillId="8" borderId="11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17" fillId="8" borderId="11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17" fillId="8" borderId="11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31" fillId="8" borderId="11" applyNumberFormat="0" applyFon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67" fillId="6" borderId="8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1" fillId="69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2" fillId="6" borderId="8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3" fillId="70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150" fillId="42" borderId="26" applyNumberFormat="0" applyAlignment="0" applyProtection="0"/>
    <xf numFmtId="0" fontId="40" fillId="6" borderId="8" applyNumberFormat="0" applyAlignment="0" applyProtection="0"/>
    <xf numFmtId="9" fontId="48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154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74" fillId="0" borderId="0" applyFont="0" applyFill="0" applyBorder="0" applyAlignment="0" applyProtection="0"/>
    <xf numFmtId="0" fontId="155" fillId="0" borderId="0"/>
    <xf numFmtId="0" fontId="156" fillId="0" borderId="0" applyNumberFormat="0" applyFill="0" applyBorder="0" applyAlignment="0" applyProtection="0"/>
    <xf numFmtId="0" fontId="22" fillId="0" borderId="0"/>
    <xf numFmtId="0" fontId="24" fillId="0" borderId="0"/>
    <xf numFmtId="0" fontId="24" fillId="0" borderId="0"/>
    <xf numFmtId="0" fontId="24" fillId="0" borderId="0"/>
    <xf numFmtId="0" fontId="51" fillId="0" borderId="0"/>
    <xf numFmtId="0" fontId="51" fillId="0" borderId="0"/>
    <xf numFmtId="0" fontId="24" fillId="0" borderId="0"/>
    <xf numFmtId="0" fontId="73" fillId="0" borderId="0"/>
    <xf numFmtId="0" fontId="24" fillId="0" borderId="0"/>
    <xf numFmtId="164" fontId="72" fillId="0" borderId="0" applyFon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69" fillId="0" borderId="12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00" fillId="0" borderId="28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2" fillId="0" borderId="12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3" fillId="0" borderId="29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161" fillId="0" borderId="27" applyNumberFormat="0" applyFill="0" applyAlignment="0" applyProtection="0"/>
    <xf numFmtId="0" fontId="46" fillId="0" borderId="12" applyNumberFormat="0" applyFill="0" applyAlignment="0" applyProtection="0"/>
    <xf numFmtId="0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0" fontId="16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78" fontId="168" fillId="0" borderId="30">
      <protection locked="0"/>
    </xf>
    <xf numFmtId="178" fontId="169" fillId="76" borderId="30"/>
    <xf numFmtId="0" fontId="73" fillId="0" borderId="0"/>
    <xf numFmtId="1" fontId="144" fillId="0" borderId="0"/>
    <xf numFmtId="0" fontId="73" fillId="0" borderId="0"/>
    <xf numFmtId="0" fontId="17" fillId="0" borderId="0"/>
    <xf numFmtId="0" fontId="48" fillId="0" borderId="0"/>
    <xf numFmtId="0" fontId="73" fillId="0" borderId="0"/>
    <xf numFmtId="0" fontId="30" fillId="0" borderId="0">
      <alignment horizontal="left" vertical="top" wrapText="1"/>
    </xf>
    <xf numFmtId="0" fontId="17" fillId="0" borderId="0"/>
    <xf numFmtId="0" fontId="73" fillId="0" borderId="0"/>
    <xf numFmtId="0" fontId="17" fillId="8" borderId="11" applyNumberFormat="0" applyFont="0" applyAlignment="0" applyProtection="0"/>
    <xf numFmtId="9" fontId="17" fillId="0" borderId="0" applyFont="0" applyFill="0" applyBorder="0" applyAlignment="0" applyProtection="0"/>
    <xf numFmtId="0" fontId="22" fillId="0" borderId="0"/>
    <xf numFmtId="0" fontId="24" fillId="0" borderId="0"/>
    <xf numFmtId="0" fontId="51" fillId="0" borderId="0"/>
    <xf numFmtId="176" fontId="48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7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73" fontId="74" fillId="0" borderId="0" applyFont="0" applyFill="0" applyBorder="0" applyAlignment="0" applyProtection="0"/>
    <xf numFmtId="176" fontId="73" fillId="0" borderId="0" applyFont="0" applyFill="0" applyBorder="0" applyAlignment="0" applyProtection="0"/>
    <xf numFmtId="169" fontId="74" fillId="0" borderId="0" applyFont="0" applyFill="0" applyBorder="0" applyAlignment="0" applyProtection="0"/>
    <xf numFmtId="173" fontId="74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17" fillId="0" borderId="0" applyFont="0" applyFill="0" applyBorder="0" applyAlignment="0" applyProtection="0"/>
    <xf numFmtId="0" fontId="30" fillId="0" borderId="0">
      <alignment horizontal="left" vertical="top" wrapText="1"/>
    </xf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30" fillId="0" borderId="0">
      <alignment horizontal="left" vertical="top" wrapText="1"/>
    </xf>
    <xf numFmtId="0" fontId="16" fillId="8" borderId="11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1" applyNumberFormat="0" applyFont="0" applyAlignment="0" applyProtection="0"/>
    <xf numFmtId="0" fontId="30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49" fillId="0" borderId="0"/>
    <xf numFmtId="0" fontId="49" fillId="0" borderId="0"/>
    <xf numFmtId="0" fontId="13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1" applyNumberFormat="0" applyFont="0" applyAlignment="0" applyProtection="0"/>
    <xf numFmtId="0" fontId="13" fillId="0" borderId="0"/>
    <xf numFmtId="169" fontId="13" fillId="0" borderId="0" applyFont="0" applyFill="0" applyBorder="0" applyAlignment="0" applyProtection="0"/>
    <xf numFmtId="0" fontId="13" fillId="33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36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3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40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43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0" borderId="0"/>
    <xf numFmtId="0" fontId="13" fillId="0" borderId="0"/>
    <xf numFmtId="0" fontId="13" fillId="8" borderId="11" applyNumberFormat="0" applyFont="0" applyAlignment="0" applyProtection="0"/>
    <xf numFmtId="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1" applyNumberFormat="0" applyFont="0" applyAlignment="0" applyProtection="0"/>
    <xf numFmtId="0" fontId="170" fillId="0" borderId="0"/>
    <xf numFmtId="179" fontId="170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0" borderId="0"/>
    <xf numFmtId="169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0" borderId="0"/>
    <xf numFmtId="0" fontId="12" fillId="0" borderId="0"/>
    <xf numFmtId="0" fontId="12" fillId="8" borderId="11" applyNumberFormat="0" applyFont="0" applyAlignment="0" applyProtection="0"/>
    <xf numFmtId="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0" borderId="0"/>
    <xf numFmtId="169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0" borderId="0"/>
    <xf numFmtId="0" fontId="12" fillId="0" borderId="0"/>
    <xf numFmtId="0" fontId="12" fillId="8" borderId="11" applyNumberFormat="0" applyFont="0" applyAlignment="0" applyProtection="0"/>
    <xf numFmtId="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48" fillId="0" borderId="0"/>
    <xf numFmtId="179" fontId="48" fillId="0" borderId="0" applyFont="0" applyFill="0" applyBorder="0" applyAlignment="0" applyProtection="0"/>
    <xf numFmtId="0" fontId="30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0" fillId="0" borderId="0"/>
    <xf numFmtId="0" fontId="48" fillId="0" borderId="0"/>
    <xf numFmtId="169" fontId="49" fillId="0" borderId="0" applyFont="0" applyFill="0" applyBorder="0" applyAlignment="0" applyProtection="0"/>
    <xf numFmtId="179" fontId="48" fillId="0" borderId="0" applyFont="0" applyFill="0" applyBorder="0" applyAlignment="0" applyProtection="0"/>
    <xf numFmtId="0" fontId="9" fillId="0" borderId="0"/>
    <xf numFmtId="0" fontId="74" fillId="0" borderId="0"/>
    <xf numFmtId="0" fontId="8" fillId="0" borderId="0"/>
    <xf numFmtId="0" fontId="8" fillId="0" borderId="0"/>
    <xf numFmtId="0" fontId="8" fillId="0" borderId="0"/>
    <xf numFmtId="0" fontId="48" fillId="0" borderId="0"/>
    <xf numFmtId="176" fontId="22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8" fillId="0" borderId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7" fillId="0" borderId="0"/>
    <xf numFmtId="169" fontId="7" fillId="0" borderId="0" applyFont="0" applyFill="0" applyBorder="0" applyAlignment="0" applyProtection="0"/>
    <xf numFmtId="0" fontId="6" fillId="0" borderId="0"/>
    <xf numFmtId="0" fontId="30" fillId="0" borderId="0">
      <alignment horizontal="left" vertical="top" wrapText="1"/>
    </xf>
    <xf numFmtId="0" fontId="5" fillId="8" borderId="11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0" fillId="0" borderId="0">
      <alignment horizontal="left" vertical="top" wrapText="1"/>
    </xf>
    <xf numFmtId="0" fontId="1" fillId="8" borderId="11" applyNumberFormat="0" applyFont="0" applyAlignment="0" applyProtection="0"/>
    <xf numFmtId="0" fontId="30" fillId="0" borderId="0">
      <alignment horizontal="left" vertical="top" wrapText="1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</cellStyleXfs>
  <cellXfs count="143">
    <xf numFmtId="0" fontId="0" fillId="0" borderId="0" xfId="0"/>
    <xf numFmtId="0" fontId="26" fillId="77" borderId="1" xfId="0" applyFont="1" applyFill="1" applyBorder="1" applyAlignment="1">
      <alignment horizontal="center" vertical="center"/>
    </xf>
    <xf numFmtId="0" fontId="26" fillId="77" borderId="0" xfId="0" applyFont="1" applyFill="1" applyAlignment="1">
      <alignment wrapText="1"/>
    </xf>
    <xf numFmtId="170" fontId="26" fillId="77" borderId="1" xfId="0" applyNumberFormat="1" applyFont="1" applyFill="1" applyBorder="1" applyAlignment="1">
      <alignment horizontal="center" wrapText="1"/>
    </xf>
    <xf numFmtId="0" fontId="26" fillId="77" borderId="0" xfId="0" applyFont="1" applyFill="1"/>
    <xf numFmtId="0" fontId="27" fillId="77" borderId="0" xfId="0" applyFont="1" applyFill="1" applyAlignment="1"/>
    <xf numFmtId="169" fontId="27" fillId="77" borderId="0" xfId="0" applyNumberFormat="1" applyFont="1" applyFill="1" applyAlignment="1"/>
    <xf numFmtId="170" fontId="26" fillId="77" borderId="0" xfId="0" applyNumberFormat="1" applyFont="1" applyFill="1" applyBorder="1" applyAlignment="1">
      <alignment horizontal="center" vertical="center" wrapText="1"/>
    </xf>
    <xf numFmtId="170" fontId="26" fillId="77" borderId="0" xfId="0" applyNumberFormat="1" applyFont="1" applyFill="1" applyAlignment="1">
      <alignment horizontal="center"/>
    </xf>
    <xf numFmtId="0" fontId="26" fillId="77" borderId="0" xfId="14" applyFont="1" applyFill="1" applyAlignment="1">
      <alignment horizontal="center"/>
    </xf>
    <xf numFmtId="170" fontId="26" fillId="77" borderId="0" xfId="0" applyNumberFormat="1" applyFont="1" applyFill="1" applyAlignment="1"/>
    <xf numFmtId="0" fontId="26" fillId="77" borderId="1" xfId="0" applyFont="1" applyFill="1" applyBorder="1" applyAlignment="1">
      <alignment horizontal="center" textRotation="90" wrapText="1"/>
    </xf>
    <xf numFmtId="0" fontId="26" fillId="77" borderId="0" xfId="0" applyFont="1" applyFill="1" applyAlignment="1">
      <alignment horizontal="right" wrapText="1"/>
    </xf>
    <xf numFmtId="0" fontId="26" fillId="77" borderId="0" xfId="0" applyFont="1" applyFill="1" applyBorder="1" applyAlignment="1">
      <alignment horizontal="right" wrapText="1"/>
    </xf>
    <xf numFmtId="0" fontId="26" fillId="77" borderId="0" xfId="0" applyFont="1" applyFill="1" applyBorder="1" applyAlignment="1">
      <alignment horizontal="center" wrapText="1"/>
    </xf>
    <xf numFmtId="0" fontId="171" fillId="77" borderId="1" xfId="15" applyFont="1" applyFill="1" applyBorder="1" applyAlignment="1">
      <alignment horizontal="right" vertical="center" wrapText="1"/>
    </xf>
    <xf numFmtId="0" fontId="26" fillId="77" borderId="0" xfId="0" applyFont="1" applyFill="1" applyAlignment="1">
      <alignment horizontal="center" wrapText="1"/>
    </xf>
    <xf numFmtId="0" fontId="26" fillId="77" borderId="0" xfId="0" applyFont="1" applyFill="1" applyAlignment="1">
      <alignment horizontal="center"/>
    </xf>
    <xf numFmtId="0" fontId="26" fillId="77" borderId="0" xfId="0" applyFont="1" applyFill="1" applyAlignment="1"/>
    <xf numFmtId="170" fontId="26" fillId="78" borderId="1" xfId="0" applyNumberFormat="1" applyFont="1" applyFill="1" applyBorder="1" applyAlignment="1">
      <alignment horizontal="center" wrapText="1"/>
    </xf>
    <xf numFmtId="0" fontId="173" fillId="77" borderId="1" xfId="0" applyFont="1" applyFill="1" applyBorder="1" applyAlignment="1">
      <alignment horizontal="left" wrapText="1"/>
    </xf>
    <xf numFmtId="0" fontId="173" fillId="77" borderId="0" xfId="0" applyFont="1" applyFill="1" applyBorder="1" applyAlignment="1">
      <alignment horizontal="left" wrapText="1"/>
    </xf>
    <xf numFmtId="170" fontId="173" fillId="77" borderId="1" xfId="17" applyNumberFormat="1" applyFont="1" applyFill="1" applyBorder="1" applyAlignment="1">
      <alignment horizontal="center" wrapText="1"/>
    </xf>
    <xf numFmtId="0" fontId="26" fillId="77" borderId="1" xfId="0" applyFont="1" applyFill="1" applyBorder="1" applyAlignment="1">
      <alignment horizontal="center" wrapText="1"/>
    </xf>
    <xf numFmtId="170" fontId="173" fillId="77" borderId="1" xfId="1" applyNumberFormat="1" applyFont="1" applyFill="1" applyBorder="1" applyAlignment="1">
      <alignment horizontal="center"/>
    </xf>
    <xf numFmtId="0" fontId="173" fillId="77" borderId="1" xfId="0" applyFont="1" applyFill="1" applyBorder="1" applyAlignment="1">
      <alignment horizontal="left" vertical="top" wrapText="1"/>
    </xf>
    <xf numFmtId="0" fontId="26" fillId="77" borderId="0" xfId="0" applyFont="1" applyFill="1" applyAlignment="1">
      <alignment horizontal="right"/>
    </xf>
    <xf numFmtId="0" fontId="26" fillId="77" borderId="0" xfId="14" applyFont="1" applyFill="1" applyAlignment="1"/>
    <xf numFmtId="170" fontId="173" fillId="77" borderId="1" xfId="152" applyNumberFormat="1" applyFont="1" applyFill="1" applyBorder="1" applyAlignment="1">
      <alignment horizontal="center"/>
    </xf>
    <xf numFmtId="170" fontId="173" fillId="77" borderId="33" xfId="152" applyNumberFormat="1" applyFont="1" applyFill="1" applyBorder="1" applyAlignment="1">
      <alignment horizontal="center"/>
    </xf>
    <xf numFmtId="171" fontId="173" fillId="77" borderId="1" xfId="152" applyNumberFormat="1" applyFont="1" applyFill="1" applyBorder="1" applyAlignment="1">
      <alignment horizontal="center"/>
    </xf>
    <xf numFmtId="171" fontId="173" fillId="77" borderId="33" xfId="0" applyNumberFormat="1" applyFont="1" applyFill="1" applyBorder="1" applyAlignment="1">
      <alignment horizontal="center" wrapText="1"/>
    </xf>
    <xf numFmtId="171" fontId="26" fillId="77" borderId="1" xfId="17" applyNumberFormat="1" applyFont="1" applyFill="1" applyBorder="1" applyAlignment="1">
      <alignment horizontal="center"/>
    </xf>
    <xf numFmtId="170" fontId="26" fillId="77" borderId="1" xfId="17" applyNumberFormat="1" applyFont="1" applyFill="1" applyBorder="1" applyAlignment="1">
      <alignment horizontal="center"/>
    </xf>
    <xf numFmtId="171" fontId="173" fillId="77" borderId="1" xfId="17" applyNumberFormat="1" applyFont="1" applyFill="1" applyBorder="1" applyAlignment="1">
      <alignment horizontal="center"/>
    </xf>
    <xf numFmtId="0" fontId="26" fillId="77" borderId="1" xfId="0" applyFont="1" applyFill="1" applyBorder="1" applyAlignment="1">
      <alignment horizontal="right" wrapText="1"/>
    </xf>
    <xf numFmtId="0" fontId="173" fillId="77" borderId="3" xfId="0" applyFont="1" applyFill="1" applyBorder="1" applyAlignment="1">
      <alignment horizontal="left" wrapText="1"/>
    </xf>
    <xf numFmtId="0" fontId="26" fillId="77" borderId="38" xfId="0" applyFont="1" applyFill="1" applyBorder="1" applyAlignment="1">
      <alignment horizontal="center" wrapText="1"/>
    </xf>
    <xf numFmtId="0" fontId="26" fillId="77" borderId="34" xfId="0" applyFont="1" applyFill="1" applyBorder="1" applyAlignment="1">
      <alignment wrapText="1"/>
    </xf>
    <xf numFmtId="0" fontId="26" fillId="77" borderId="35" xfId="0" applyFont="1" applyFill="1" applyBorder="1" applyAlignment="1">
      <alignment wrapText="1"/>
    </xf>
    <xf numFmtId="0" fontId="26" fillId="77" borderId="33" xfId="0" applyFont="1" applyFill="1" applyBorder="1" applyAlignment="1">
      <alignment wrapText="1"/>
    </xf>
    <xf numFmtId="0" fontId="173" fillId="77" borderId="37" xfId="0" applyFont="1" applyFill="1" applyBorder="1" applyAlignment="1">
      <alignment horizontal="right" wrapText="1"/>
    </xf>
    <xf numFmtId="0" fontId="26" fillId="77" borderId="38" xfId="0" applyFont="1" applyFill="1" applyBorder="1" applyAlignment="1">
      <alignment horizontal="right" wrapText="1"/>
    </xf>
    <xf numFmtId="0" fontId="26" fillId="77" borderId="36" xfId="0" applyFont="1" applyFill="1" applyBorder="1" applyAlignment="1">
      <alignment horizontal="right" wrapText="1"/>
    </xf>
    <xf numFmtId="0" fontId="27" fillId="77" borderId="2" xfId="0" applyFont="1" applyFill="1" applyBorder="1" applyAlignment="1">
      <alignment horizontal="left" wrapText="1"/>
    </xf>
    <xf numFmtId="0" fontId="173" fillId="77" borderId="2" xfId="0" applyFont="1" applyFill="1" applyBorder="1" applyAlignment="1">
      <alignment horizontal="left" wrapText="1"/>
    </xf>
    <xf numFmtId="0" fontId="26" fillId="77" borderId="2" xfId="0" applyFont="1" applyFill="1" applyBorder="1" applyAlignment="1">
      <alignment horizontal="left" wrapText="1"/>
    </xf>
    <xf numFmtId="0" fontId="26" fillId="77" borderId="31" xfId="0" applyFont="1" applyFill="1" applyBorder="1" applyAlignment="1">
      <alignment horizontal="left" wrapText="1"/>
    </xf>
    <xf numFmtId="0" fontId="27" fillId="77" borderId="31" xfId="0" applyFont="1" applyFill="1" applyBorder="1" applyAlignment="1">
      <alignment horizontal="left" wrapText="1"/>
    </xf>
    <xf numFmtId="0" fontId="26" fillId="77" borderId="0" xfId="0" applyFont="1" applyFill="1" applyAlignment="1">
      <alignment horizontal="left"/>
    </xf>
    <xf numFmtId="49" fontId="173" fillId="77" borderId="2" xfId="0" applyNumberFormat="1" applyFont="1" applyFill="1" applyBorder="1" applyAlignment="1">
      <alignment vertical="center"/>
    </xf>
    <xf numFmtId="49" fontId="26" fillId="77" borderId="1" xfId="0" applyNumberFormat="1" applyFont="1" applyFill="1" applyBorder="1" applyAlignment="1">
      <alignment vertical="center" wrapText="1"/>
    </xf>
    <xf numFmtId="49" fontId="26" fillId="77" borderId="2" xfId="0" applyNumberFormat="1" applyFont="1" applyFill="1" applyBorder="1" applyAlignment="1">
      <alignment vertical="center"/>
    </xf>
    <xf numFmtId="49" fontId="26" fillId="77" borderId="1" xfId="0" applyNumberFormat="1" applyFont="1" applyFill="1" applyBorder="1" applyAlignment="1">
      <alignment vertical="center"/>
    </xf>
    <xf numFmtId="49" fontId="26" fillId="77" borderId="0" xfId="0" applyNumberFormat="1" applyFont="1" applyFill="1" applyAlignment="1">
      <alignment vertical="center" wrapText="1"/>
    </xf>
    <xf numFmtId="49" fontId="26" fillId="77" borderId="0" xfId="0" applyNumberFormat="1" applyFont="1" applyFill="1" applyAlignment="1">
      <alignment vertical="center"/>
    </xf>
    <xf numFmtId="49" fontId="173" fillId="77" borderId="3" xfId="0" applyNumberFormat="1" applyFont="1" applyFill="1" applyBorder="1" applyAlignment="1">
      <alignment vertical="center"/>
    </xf>
    <xf numFmtId="0" fontId="26" fillId="77" borderId="34" xfId="0" applyFont="1" applyFill="1" applyBorder="1" applyAlignment="1">
      <alignment horizontal="right" wrapText="1"/>
    </xf>
    <xf numFmtId="0" fontId="26" fillId="77" borderId="35" xfId="0" applyFont="1" applyFill="1" applyBorder="1" applyAlignment="1">
      <alignment horizontal="right" wrapText="1"/>
    </xf>
    <xf numFmtId="0" fontId="26" fillId="77" borderId="33" xfId="0" applyFont="1" applyFill="1" applyBorder="1" applyAlignment="1">
      <alignment horizontal="right" wrapText="1"/>
    </xf>
    <xf numFmtId="0" fontId="176" fillId="77" borderId="0" xfId="0" applyFont="1" applyFill="1"/>
    <xf numFmtId="0" fontId="26" fillId="77" borderId="32" xfId="0" applyFont="1" applyFill="1" applyBorder="1" applyAlignment="1">
      <alignment horizontal="center" wrapText="1"/>
    </xf>
    <xf numFmtId="0" fontId="26" fillId="77" borderId="3" xfId="0" applyFont="1" applyFill="1" applyBorder="1" applyAlignment="1">
      <alignment horizontal="left" vertical="top" wrapText="1"/>
    </xf>
    <xf numFmtId="0" fontId="26" fillId="77" borderId="0" xfId="0" applyFont="1" applyFill="1" applyBorder="1" applyAlignment="1">
      <alignment horizontal="center" vertical="center" wrapText="1"/>
    </xf>
    <xf numFmtId="0" fontId="173" fillId="77" borderId="1" xfId="0" applyFont="1" applyFill="1" applyBorder="1" applyAlignment="1">
      <alignment vertical="top" wrapText="1"/>
    </xf>
    <xf numFmtId="0" fontId="26" fillId="77" borderId="0" xfId="0" applyFont="1" applyFill="1" applyAlignment="1">
      <alignment horizontal="center" vertical="center" wrapText="1"/>
    </xf>
    <xf numFmtId="0" fontId="26" fillId="77" borderId="1" xfId="0" applyFont="1" applyFill="1" applyBorder="1" applyAlignment="1">
      <alignment horizontal="center" vertical="center" wrapText="1"/>
    </xf>
    <xf numFmtId="0" fontId="26" fillId="77" borderId="0" xfId="0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wrapText="1"/>
    </xf>
    <xf numFmtId="0" fontId="26" fillId="77" borderId="3" xfId="0" applyFont="1" applyFill="1" applyBorder="1" applyAlignment="1">
      <alignment horizontal="center" vertical="center" wrapText="1"/>
    </xf>
    <xf numFmtId="0" fontId="179" fillId="0" borderId="1" xfId="0" applyFont="1" applyBorder="1" applyAlignment="1">
      <alignment horizontal="left" vertical="top" wrapText="1"/>
    </xf>
    <xf numFmtId="0" fontId="171" fillId="77" borderId="2" xfId="0" applyFont="1" applyFill="1" applyBorder="1" applyAlignment="1">
      <alignment horizontal="center" vertical="top" wrapText="1"/>
    </xf>
    <xf numFmtId="170" fontId="26" fillId="77" borderId="0" xfId="0" applyNumberFormat="1" applyFont="1" applyFill="1" applyAlignment="1">
      <alignment horizontal="center" vertical="center"/>
    </xf>
    <xf numFmtId="170" fontId="26" fillId="77" borderId="1" xfId="0" applyNumberFormat="1" applyFont="1" applyFill="1" applyBorder="1" applyAlignment="1">
      <alignment horizontal="center" vertical="center" wrapText="1"/>
    </xf>
    <xf numFmtId="170" fontId="26" fillId="77" borderId="1" xfId="1" applyNumberFormat="1" applyFont="1" applyFill="1" applyBorder="1" applyAlignment="1">
      <alignment horizontal="center"/>
    </xf>
    <xf numFmtId="171" fontId="26" fillId="77" borderId="0" xfId="0" applyNumberFormat="1" applyFont="1" applyFill="1" applyAlignment="1">
      <alignment horizontal="center" wrapText="1"/>
    </xf>
    <xf numFmtId="170" fontId="26" fillId="77" borderId="0" xfId="0" applyNumberFormat="1" applyFont="1" applyFill="1" applyAlignment="1">
      <alignment horizontal="center" wrapText="1"/>
    </xf>
    <xf numFmtId="0" fontId="26" fillId="77" borderId="1" xfId="0" applyFont="1" applyFill="1" applyBorder="1" applyAlignment="1">
      <alignment horizontal="center"/>
    </xf>
    <xf numFmtId="0" fontId="26" fillId="77" borderId="33" xfId="0" applyFont="1" applyFill="1" applyBorder="1" applyAlignment="1">
      <alignment horizontal="left" wrapText="1"/>
    </xf>
    <xf numFmtId="0" fontId="173" fillId="77" borderId="33" xfId="0" applyFont="1" applyFill="1" applyBorder="1" applyAlignment="1">
      <alignment horizontal="left" wrapText="1"/>
    </xf>
    <xf numFmtId="171" fontId="26" fillId="77" borderId="1" xfId="17" applyNumberFormat="1" applyFont="1" applyFill="1" applyBorder="1" applyAlignment="1">
      <alignment horizontal="left"/>
    </xf>
    <xf numFmtId="0" fontId="174" fillId="0" borderId="1" xfId="0" applyFont="1" applyBorder="1" applyAlignment="1">
      <alignment horizontal="left" vertical="top" wrapText="1"/>
    </xf>
    <xf numFmtId="0" fontId="177" fillId="0" borderId="1" xfId="0" applyFont="1" applyBorder="1" applyAlignment="1">
      <alignment horizontal="left" vertical="top" wrapText="1"/>
    </xf>
    <xf numFmtId="0" fontId="26" fillId="77" borderId="0" xfId="14" applyFont="1" applyFill="1" applyAlignment="1">
      <alignment horizontal="center" vertical="center"/>
    </xf>
    <xf numFmtId="0" fontId="171" fillId="77" borderId="3" xfId="0" applyFont="1" applyFill="1" applyBorder="1" applyAlignment="1">
      <alignment horizontal="center" vertical="center" wrapText="1"/>
    </xf>
    <xf numFmtId="0" fontId="171" fillId="77" borderId="1" xfId="0" applyFont="1" applyFill="1" applyBorder="1" applyAlignment="1">
      <alignment horizontal="center" vertical="center" wrapText="1"/>
    </xf>
    <xf numFmtId="0" fontId="26" fillId="77" borderId="3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left" vertical="top" wrapText="1"/>
    </xf>
    <xf numFmtId="0" fontId="26" fillId="77" borderId="1" xfId="0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wrapText="1"/>
    </xf>
    <xf numFmtId="0" fontId="26" fillId="77" borderId="3" xfId="0" applyFont="1" applyFill="1" applyBorder="1" applyAlignment="1">
      <alignment horizontal="center" vertical="center" wrapText="1"/>
    </xf>
    <xf numFmtId="0" fontId="26" fillId="0" borderId="0" xfId="0" applyFont="1"/>
    <xf numFmtId="0" fontId="26" fillId="77" borderId="39" xfId="0" applyFont="1" applyFill="1" applyBorder="1" applyAlignment="1">
      <alignment wrapText="1"/>
    </xf>
    <xf numFmtId="0" fontId="27" fillId="77" borderId="32" xfId="0" applyFont="1" applyFill="1" applyBorder="1" applyAlignment="1">
      <alignment horizontal="left" wrapText="1"/>
    </xf>
    <xf numFmtId="0" fontId="180" fillId="0" borderId="1" xfId="0" applyFont="1" applyBorder="1" applyAlignment="1">
      <alignment horizontal="left" vertical="top" wrapText="1"/>
    </xf>
    <xf numFmtId="0" fontId="181" fillId="0" borderId="1" xfId="0" applyFont="1" applyBorder="1" applyAlignment="1">
      <alignment horizontal="left" vertical="top" wrapText="1"/>
    </xf>
    <xf numFmtId="170" fontId="26" fillId="77" borderId="1" xfId="0" applyNumberFormat="1" applyFont="1" applyFill="1" applyBorder="1" applyAlignment="1">
      <alignment horizontal="center"/>
    </xf>
    <xf numFmtId="170" fontId="173" fillId="77" borderId="1" xfId="0" applyNumberFormat="1" applyFont="1" applyFill="1" applyBorder="1" applyAlignment="1">
      <alignment horizontal="center"/>
    </xf>
    <xf numFmtId="0" fontId="26" fillId="77" borderId="0" xfId="0" applyFont="1" applyFill="1" applyAlignment="1">
      <alignment horizontal="right" vertical="center"/>
    </xf>
    <xf numFmtId="170" fontId="26" fillId="77" borderId="33" xfId="1" applyNumberFormat="1" applyFont="1" applyFill="1" applyBorder="1" applyAlignment="1">
      <alignment horizontal="center"/>
    </xf>
    <xf numFmtId="0" fontId="26" fillId="77" borderId="2" xfId="0" applyFont="1" applyFill="1" applyBorder="1" applyAlignment="1">
      <alignment horizontal="right" wrapText="1"/>
    </xf>
    <xf numFmtId="0" fontId="26" fillId="77" borderId="31" xfId="0" applyFont="1" applyFill="1" applyBorder="1" applyAlignment="1">
      <alignment horizontal="right" wrapText="1"/>
    </xf>
    <xf numFmtId="0" fontId="182" fillId="77" borderId="1" xfId="0" applyFont="1" applyFill="1" applyBorder="1" applyAlignment="1"/>
    <xf numFmtId="0" fontId="181" fillId="0" borderId="0" xfId="0" applyFont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wrapText="1"/>
    </xf>
    <xf numFmtId="0" fontId="26" fillId="77" borderId="0" xfId="0" applyFont="1" applyFill="1" applyAlignment="1">
      <alignment horizontal="center" vertical="top" wrapText="1"/>
    </xf>
    <xf numFmtId="0" fontId="26" fillId="77" borderId="3" xfId="0" applyFont="1" applyFill="1" applyBorder="1" applyAlignment="1">
      <alignment horizontal="center" vertical="center" wrapText="1"/>
    </xf>
    <xf numFmtId="0" fontId="173" fillId="0" borderId="0" xfId="0" applyFont="1"/>
    <xf numFmtId="0" fontId="181" fillId="0" borderId="34" xfId="0" applyFont="1" applyBorder="1" applyAlignment="1">
      <alignment horizontal="left" vertical="top" wrapText="1"/>
    </xf>
    <xf numFmtId="0" fontId="26" fillId="77" borderId="1" xfId="0" applyFont="1" applyFill="1" applyBorder="1" applyAlignment="1"/>
    <xf numFmtId="0" fontId="183" fillId="0" borderId="0" xfId="0" applyFont="1"/>
    <xf numFmtId="0" fontId="181" fillId="77" borderId="1" xfId="0" applyFont="1" applyFill="1" applyBorder="1" applyAlignment="1">
      <alignment horizontal="left" vertical="top" wrapText="1"/>
    </xf>
    <xf numFmtId="0" fontId="26" fillId="0" borderId="1" xfId="0" applyFont="1" applyBorder="1" applyAlignment="1">
      <alignment vertical="center" wrapText="1"/>
    </xf>
    <xf numFmtId="0" fontId="27" fillId="0" borderId="1" xfId="0" applyFont="1" applyBorder="1" applyAlignment="1">
      <alignment vertical="center" wrapText="1"/>
    </xf>
    <xf numFmtId="0" fontId="178" fillId="0" borderId="1" xfId="0" applyFont="1" applyBorder="1" applyAlignment="1">
      <alignment horizontal="left" vertical="top" wrapText="1"/>
    </xf>
    <xf numFmtId="0" fontId="26" fillId="77" borderId="3" xfId="0" applyFont="1" applyFill="1" applyBorder="1" applyAlignment="1">
      <alignment horizontal="center" vertical="center" wrapText="1"/>
    </xf>
    <xf numFmtId="0" fontId="26" fillId="77" borderId="3" xfId="0" applyFont="1" applyFill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170" fontId="26" fillId="77" borderId="3" xfId="0" applyNumberFormat="1" applyFont="1" applyFill="1" applyBorder="1" applyAlignment="1">
      <alignment horizontal="center" vertical="center"/>
    </xf>
    <xf numFmtId="0" fontId="27" fillId="77" borderId="3" xfId="0" applyFont="1" applyFill="1" applyBorder="1" applyAlignment="1">
      <alignment horizontal="center" vertical="center" wrapText="1"/>
    </xf>
    <xf numFmtId="0" fontId="26" fillId="77" borderId="31" xfId="0" applyFont="1" applyFill="1" applyBorder="1" applyAlignment="1">
      <alignment horizontal="center" wrapText="1"/>
    </xf>
    <xf numFmtId="0" fontId="26" fillId="77" borderId="3" xfId="0" applyFont="1" applyFill="1" applyBorder="1" applyAlignment="1">
      <alignment horizontal="center" wrapText="1"/>
    </xf>
    <xf numFmtId="0" fontId="26" fillId="77" borderId="35" xfId="0" applyFont="1" applyFill="1" applyBorder="1" applyAlignment="1">
      <alignment horizontal="right" vertical="top" wrapText="1"/>
    </xf>
    <xf numFmtId="0" fontId="26" fillId="77" borderId="33" xfId="0" applyFont="1" applyFill="1" applyBorder="1" applyAlignment="1">
      <alignment horizontal="right" vertical="top" wrapText="1"/>
    </xf>
    <xf numFmtId="0" fontId="26" fillId="77" borderId="0" xfId="0" applyFont="1" applyFill="1" applyAlignment="1">
      <alignment horizontal="right"/>
    </xf>
    <xf numFmtId="0" fontId="26" fillId="77" borderId="2" xfId="0" applyFont="1" applyFill="1" applyBorder="1" applyAlignment="1">
      <alignment horizontal="center" wrapText="1"/>
    </xf>
    <xf numFmtId="0" fontId="26" fillId="77" borderId="0" xfId="0" applyFont="1" applyFill="1" applyAlignment="1">
      <alignment horizontal="center" vertical="center" wrapText="1"/>
    </xf>
    <xf numFmtId="0" fontId="171" fillId="77" borderId="1" xfId="15" applyFont="1" applyFill="1" applyBorder="1" applyAlignment="1">
      <alignment horizontal="right" vertical="top" wrapText="1"/>
    </xf>
    <xf numFmtId="0" fontId="26" fillId="77" borderId="1" xfId="0" applyFont="1" applyFill="1" applyBorder="1" applyAlignment="1">
      <alignment horizontal="center" vertical="center" wrapText="1"/>
    </xf>
    <xf numFmtId="0" fontId="26" fillId="77" borderId="0" xfId="0" applyFont="1" applyFill="1" applyAlignment="1">
      <alignment horizontal="center" wrapText="1"/>
    </xf>
    <xf numFmtId="0" fontId="26" fillId="77" borderId="1" xfId="0" applyFont="1" applyFill="1" applyBorder="1" applyAlignment="1">
      <alignment horizontal="center" wrapText="1"/>
    </xf>
    <xf numFmtId="0" fontId="26" fillId="77" borderId="0" xfId="0" applyFont="1" applyFill="1" applyBorder="1" applyAlignment="1">
      <alignment horizontal="right" vertical="center" wrapText="1"/>
    </xf>
    <xf numFmtId="0" fontId="26" fillId="77" borderId="0" xfId="0" applyFont="1" applyFill="1" applyBorder="1" applyAlignment="1">
      <alignment horizontal="center" vertical="center" wrapText="1"/>
    </xf>
    <xf numFmtId="0" fontId="173" fillId="77" borderId="0" xfId="0" applyFont="1" applyFill="1" applyAlignment="1">
      <alignment horizontal="center" vertical="top" wrapText="1"/>
    </xf>
    <xf numFmtId="0" fontId="26" fillId="0" borderId="1" xfId="0" applyFont="1" applyBorder="1" applyAlignment="1">
      <alignment horizontal="center" vertical="center" wrapText="1"/>
    </xf>
    <xf numFmtId="0" fontId="172" fillId="77" borderId="2" xfId="0" applyFont="1" applyFill="1" applyBorder="1" applyAlignment="1">
      <alignment horizontal="center" vertical="top" wrapText="1"/>
    </xf>
    <xf numFmtId="0" fontId="172" fillId="77" borderId="3" xfId="0" applyFont="1" applyFill="1" applyBorder="1" applyAlignment="1">
      <alignment horizontal="center" vertical="top" wrapText="1"/>
    </xf>
    <xf numFmtId="0" fontId="26" fillId="77" borderId="2" xfId="0" applyFont="1" applyFill="1" applyBorder="1" applyAlignment="1">
      <alignment horizontal="left" vertical="top" wrapText="1"/>
    </xf>
    <xf numFmtId="0" fontId="26" fillId="77" borderId="3" xfId="0" applyFont="1" applyFill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wrapText="1"/>
    </xf>
    <xf numFmtId="170" fontId="175" fillId="77" borderId="0" xfId="0" applyNumberFormat="1" applyFont="1" applyFill="1" applyBorder="1" applyAlignment="1">
      <alignment horizontal="center" vertical="center" wrapText="1"/>
    </xf>
    <xf numFmtId="0" fontId="26" fillId="77" borderId="0" xfId="0" applyFont="1" applyFill="1" applyBorder="1" applyAlignment="1">
      <alignment horizontal="left" vertical="center" wrapText="1"/>
    </xf>
    <xf numFmtId="0" fontId="173" fillId="77" borderId="0" xfId="14" applyFont="1" applyFill="1" applyAlignment="1">
      <alignment horizontal="center"/>
    </xf>
  </cellXfs>
  <cellStyles count="2806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13" xfId="2789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13" xfId="2791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13" xfId="2793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13" xfId="2795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13" xfId="2797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13" xfId="2799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13" xfId="2790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13" xfId="2792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13" xfId="2794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13" xfId="2796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13" xfId="2798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13" xfId="2800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3 2 2 2" xfId="2782"/>
    <cellStyle name="Normal 14 3 2 2 2 2" xfId="2784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5 2 2" xfId="2783"/>
    <cellStyle name="Normal 75 2 2 2" xfId="2785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80" xfId="2786"/>
    <cellStyle name="Normal 81" xfId="2788"/>
    <cellStyle name="Normal 84" xfId="2803"/>
    <cellStyle name="Normal 88" xfId="2805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 92" xfId="2802"/>
    <cellStyle name="Normal 93" xfId="2801"/>
    <cellStyle name="Normal 97" xfId="2804"/>
    <cellStyle name="Normal_PahustafondGortsazrk.NpastVoroshSocap- 2" xfId="15"/>
    <cellStyle name="Note 10" xfId="2787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6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view="pageBreakPreview" zoomScale="115" zoomScaleNormal="115" zoomScaleSheetLayoutView="115" workbookViewId="0">
      <selection activeCell="D7" sqref="D7"/>
    </sheetView>
  </sheetViews>
  <sheetFormatPr defaultRowHeight="17.25"/>
  <cols>
    <col min="1" max="1" width="11.28515625" style="12" customWidth="1"/>
    <col min="2" max="2" width="15.28515625" style="12" customWidth="1"/>
    <col min="3" max="3" width="84" style="2" customWidth="1"/>
    <col min="4" max="4" width="28" style="16" customWidth="1"/>
    <col min="5" max="5" width="16" style="2" bestFit="1" customWidth="1"/>
    <col min="6" max="6" width="14.85546875" style="2" bestFit="1" customWidth="1"/>
    <col min="7" max="16384" width="9.140625" style="2"/>
  </cols>
  <sheetData>
    <row r="1" spans="1:4">
      <c r="D1" s="17" t="s">
        <v>47</v>
      </c>
    </row>
    <row r="2" spans="1:4">
      <c r="C2" s="124" t="s">
        <v>49</v>
      </c>
      <c r="D2" s="124"/>
    </row>
    <row r="3" spans="1:4">
      <c r="A3" s="12" t="s">
        <v>0</v>
      </c>
      <c r="C3" s="124" t="s">
        <v>1</v>
      </c>
      <c r="D3" s="124"/>
    </row>
    <row r="6" spans="1:4" ht="90.75" customHeight="1">
      <c r="A6" s="126" t="s">
        <v>101</v>
      </c>
      <c r="B6" s="126"/>
      <c r="C6" s="126"/>
      <c r="D6" s="126"/>
    </row>
    <row r="7" spans="1:4">
      <c r="A7" s="13"/>
      <c r="B7" s="13"/>
      <c r="C7" s="14"/>
      <c r="D7" s="61" t="s">
        <v>90</v>
      </c>
    </row>
    <row r="8" spans="1:4" ht="112.5" customHeight="1">
      <c r="A8" s="127" t="s">
        <v>3</v>
      </c>
      <c r="B8" s="127"/>
      <c r="C8" s="128" t="s">
        <v>15</v>
      </c>
      <c r="D8" s="71" t="s">
        <v>40</v>
      </c>
    </row>
    <row r="9" spans="1:4" ht="23.25" customHeight="1">
      <c r="A9" s="15" t="s">
        <v>4</v>
      </c>
      <c r="B9" s="15" t="s">
        <v>5</v>
      </c>
      <c r="C9" s="128"/>
      <c r="D9" s="1" t="s">
        <v>48</v>
      </c>
    </row>
    <row r="10" spans="1:4">
      <c r="A10" s="35"/>
      <c r="B10" s="35"/>
      <c r="C10" s="20" t="s">
        <v>32</v>
      </c>
      <c r="D10" s="22">
        <f>SUM(D11,D25)</f>
        <v>0</v>
      </c>
    </row>
    <row r="11" spans="1:4" ht="18.75">
      <c r="A11" s="100"/>
      <c r="B11" s="101"/>
      <c r="C11" s="102" t="s">
        <v>43</v>
      </c>
      <c r="D11" s="24">
        <f>D12</f>
        <v>38175000</v>
      </c>
    </row>
    <row r="12" spans="1:4">
      <c r="A12" s="41" t="s">
        <v>59</v>
      </c>
      <c r="B12" s="57"/>
      <c r="C12" s="47" t="s">
        <v>33</v>
      </c>
      <c r="D12" s="24">
        <f>D19</f>
        <v>38175000</v>
      </c>
    </row>
    <row r="13" spans="1:4">
      <c r="A13" s="42"/>
      <c r="B13" s="58"/>
      <c r="C13" s="47" t="s">
        <v>55</v>
      </c>
      <c r="D13" s="3"/>
    </row>
    <row r="14" spans="1:4">
      <c r="A14" s="42"/>
      <c r="B14" s="58"/>
      <c r="C14" s="47" t="s">
        <v>34</v>
      </c>
      <c r="D14" s="3"/>
    </row>
    <row r="15" spans="1:4">
      <c r="A15" s="42"/>
      <c r="B15" s="58"/>
      <c r="C15" s="47" t="s">
        <v>60</v>
      </c>
      <c r="D15" s="3"/>
    </row>
    <row r="16" spans="1:4">
      <c r="A16" s="42"/>
      <c r="B16" s="58"/>
      <c r="C16" s="47" t="s">
        <v>35</v>
      </c>
      <c r="D16" s="3"/>
    </row>
    <row r="17" spans="1:4">
      <c r="A17" s="43"/>
      <c r="B17" s="59"/>
      <c r="C17" s="47" t="s">
        <v>61</v>
      </c>
      <c r="D17" s="3"/>
    </row>
    <row r="18" spans="1:4">
      <c r="A18" s="125" t="s">
        <v>36</v>
      </c>
      <c r="B18" s="120"/>
      <c r="C18" s="120"/>
      <c r="D18" s="3"/>
    </row>
    <row r="19" spans="1:4">
      <c r="A19" s="37"/>
      <c r="B19" s="70" t="s">
        <v>91</v>
      </c>
      <c r="C19" s="114" t="s">
        <v>6</v>
      </c>
      <c r="D19" s="74">
        <v>38175000</v>
      </c>
    </row>
    <row r="20" spans="1:4">
      <c r="A20" s="37"/>
      <c r="B20" s="70"/>
      <c r="C20" s="70" t="s">
        <v>92</v>
      </c>
      <c r="D20" s="74"/>
    </row>
    <row r="21" spans="1:4">
      <c r="A21" s="37"/>
      <c r="B21" s="70"/>
      <c r="C21" s="114" t="s">
        <v>7</v>
      </c>
      <c r="D21" s="74"/>
    </row>
    <row r="22" spans="1:4" ht="51.75">
      <c r="A22" s="37"/>
      <c r="B22" s="70"/>
      <c r="C22" s="70" t="s">
        <v>93</v>
      </c>
      <c r="D22" s="74"/>
    </row>
    <row r="23" spans="1:4">
      <c r="A23" s="37"/>
      <c r="B23" s="70"/>
      <c r="C23" s="114" t="s">
        <v>21</v>
      </c>
      <c r="D23" s="74"/>
    </row>
    <row r="24" spans="1:4">
      <c r="A24" s="37"/>
      <c r="B24" s="70"/>
      <c r="C24" s="70" t="s">
        <v>17</v>
      </c>
      <c r="D24" s="74"/>
    </row>
    <row r="25" spans="1:4" ht="18.75">
      <c r="A25" s="100"/>
      <c r="B25" s="101"/>
      <c r="C25" s="102" t="s">
        <v>73</v>
      </c>
      <c r="D25" s="24">
        <f>SUM(D26)</f>
        <v>-38175000</v>
      </c>
    </row>
    <row r="26" spans="1:4">
      <c r="A26" s="122">
        <v>1139</v>
      </c>
      <c r="B26" s="92"/>
      <c r="C26" s="93" t="s">
        <v>33</v>
      </c>
      <c r="D26" s="99">
        <f>SUM(D33)</f>
        <v>-38175000</v>
      </c>
    </row>
    <row r="27" spans="1:4">
      <c r="A27" s="122"/>
      <c r="B27" s="92"/>
      <c r="C27" s="46" t="s">
        <v>74</v>
      </c>
      <c r="D27" s="74"/>
    </row>
    <row r="28" spans="1:4">
      <c r="A28" s="122"/>
      <c r="B28" s="92"/>
      <c r="C28" s="44" t="s">
        <v>75</v>
      </c>
      <c r="D28" s="74"/>
    </row>
    <row r="29" spans="1:4" ht="34.5">
      <c r="A29" s="122"/>
      <c r="B29" s="92"/>
      <c r="C29" s="46" t="s">
        <v>76</v>
      </c>
      <c r="D29" s="74"/>
    </row>
    <row r="30" spans="1:4">
      <c r="A30" s="122"/>
      <c r="B30" s="92"/>
      <c r="C30" s="48" t="s">
        <v>35</v>
      </c>
      <c r="D30" s="74"/>
    </row>
    <row r="31" spans="1:4" ht="34.5" customHeight="1">
      <c r="A31" s="122"/>
      <c r="B31" s="92"/>
      <c r="C31" s="91" t="s">
        <v>77</v>
      </c>
      <c r="D31" s="74"/>
    </row>
    <row r="32" spans="1:4" ht="18" customHeight="1">
      <c r="A32" s="122"/>
      <c r="B32" s="120" t="s">
        <v>36</v>
      </c>
      <c r="C32" s="121"/>
      <c r="D32" s="74"/>
    </row>
    <row r="33" spans="1:4">
      <c r="A33" s="122"/>
      <c r="B33" s="38">
        <v>11001</v>
      </c>
      <c r="C33" s="44" t="s">
        <v>6</v>
      </c>
      <c r="D33" s="74">
        <v>-38175000</v>
      </c>
    </row>
    <row r="34" spans="1:4">
      <c r="A34" s="122"/>
      <c r="B34" s="39"/>
      <c r="C34" s="45" t="s">
        <v>74</v>
      </c>
      <c r="D34" s="74"/>
    </row>
    <row r="35" spans="1:4">
      <c r="A35" s="122"/>
      <c r="B35" s="39"/>
      <c r="C35" s="44" t="s">
        <v>7</v>
      </c>
      <c r="D35" s="74"/>
    </row>
    <row r="36" spans="1:4" ht="51" customHeight="1">
      <c r="A36" s="122"/>
      <c r="B36" s="39"/>
      <c r="C36" s="46" t="s">
        <v>78</v>
      </c>
      <c r="D36" s="74"/>
    </row>
    <row r="37" spans="1:4">
      <c r="A37" s="122"/>
      <c r="B37" s="40"/>
      <c r="C37" s="44" t="s">
        <v>21</v>
      </c>
      <c r="D37" s="74"/>
    </row>
    <row r="38" spans="1:4">
      <c r="A38" s="123"/>
      <c r="B38" s="59"/>
      <c r="C38" s="46" t="s">
        <v>67</v>
      </c>
      <c r="D38" s="23"/>
    </row>
    <row r="39" spans="1:4">
      <c r="D39" s="75"/>
    </row>
    <row r="40" spans="1:4">
      <c r="D40" s="76"/>
    </row>
    <row r="41" spans="1:4">
      <c r="D41" s="75"/>
    </row>
  </sheetData>
  <mergeCells count="8">
    <mergeCell ref="B32:C32"/>
    <mergeCell ref="A26:A38"/>
    <mergeCell ref="C2:D2"/>
    <mergeCell ref="C3:D3"/>
    <mergeCell ref="A18:C18"/>
    <mergeCell ref="A6:D6"/>
    <mergeCell ref="A8:B8"/>
    <mergeCell ref="C8:C9"/>
  </mergeCells>
  <conditionalFormatting sqref="C15 C13 C17">
    <cfRule type="expression" dxfId="5" priority="39" stopIfTrue="1">
      <formula>#REF!=1</formula>
    </cfRule>
  </conditionalFormatting>
  <conditionalFormatting sqref="A18">
    <cfRule type="expression" dxfId="4" priority="40" stopIfTrue="1">
      <formula>#REF!=1</formula>
    </cfRule>
  </conditionalFormatting>
  <conditionalFormatting sqref="A19:A24">
    <cfRule type="expression" dxfId="3" priority="13" stopIfTrue="1">
      <formula>#REF!=1</formula>
    </cfRule>
  </conditionalFormatting>
  <pageMargins left="0.25" right="0" top="0" bottom="0" header="0.05" footer="0"/>
  <pageSetup paperSize="9" scale="71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view="pageBreakPreview" zoomScale="115" zoomScaleNormal="100" zoomScaleSheetLayoutView="115" workbookViewId="0">
      <selection activeCell="I12" sqref="I12"/>
    </sheetView>
  </sheetViews>
  <sheetFormatPr defaultRowHeight="17.25"/>
  <cols>
    <col min="1" max="1" width="5.42578125" style="18" customWidth="1"/>
    <col min="2" max="2" width="5.5703125" style="18" customWidth="1"/>
    <col min="3" max="3" width="4.28515625" style="18" customWidth="1"/>
    <col min="4" max="4" width="8.140625" style="18" customWidth="1"/>
    <col min="5" max="5" width="7.85546875" style="18" customWidth="1"/>
    <col min="6" max="6" width="84.5703125" style="18" customWidth="1"/>
    <col min="7" max="7" width="25.5703125" style="8" customWidth="1"/>
    <col min="8" max="8" width="18.42578125" style="5" customWidth="1"/>
    <col min="9" max="9" width="18.85546875" style="18" bestFit="1" customWidth="1"/>
    <col min="10" max="10" width="16.140625" style="18" bestFit="1" customWidth="1"/>
    <col min="11" max="11" width="12.85546875" style="18" bestFit="1" customWidth="1"/>
    <col min="12" max="12" width="14.28515625" style="18" bestFit="1" customWidth="1"/>
    <col min="13" max="13" width="10.85546875" style="18" bestFit="1" customWidth="1"/>
    <col min="14" max="16384" width="9.140625" style="18"/>
  </cols>
  <sheetData>
    <row r="1" spans="1:9">
      <c r="G1" s="8" t="s">
        <v>2</v>
      </c>
    </row>
    <row r="2" spans="1:9">
      <c r="A2" s="49" t="s">
        <v>0</v>
      </c>
      <c r="D2" s="49" t="s">
        <v>0</v>
      </c>
      <c r="F2" s="124" t="s">
        <v>49</v>
      </c>
      <c r="G2" s="124"/>
    </row>
    <row r="3" spans="1:9">
      <c r="F3" s="124" t="s">
        <v>1</v>
      </c>
      <c r="G3" s="124"/>
    </row>
    <row r="4" spans="1:9">
      <c r="F4" s="26"/>
    </row>
    <row r="5" spans="1:9" ht="48" customHeight="1">
      <c r="A5" s="129" t="s">
        <v>102</v>
      </c>
      <c r="B5" s="129"/>
      <c r="C5" s="129"/>
      <c r="D5" s="129"/>
      <c r="E5" s="129"/>
      <c r="F5" s="129"/>
      <c r="G5" s="129"/>
    </row>
    <row r="6" spans="1:9">
      <c r="G6" s="61" t="s">
        <v>90</v>
      </c>
    </row>
    <row r="7" spans="1:9" ht="120.75">
      <c r="A7" s="130" t="s">
        <v>16</v>
      </c>
      <c r="B7" s="130"/>
      <c r="C7" s="130"/>
      <c r="D7" s="130" t="s">
        <v>3</v>
      </c>
      <c r="E7" s="130"/>
      <c r="F7" s="128" t="s">
        <v>13</v>
      </c>
      <c r="G7" s="3" t="s">
        <v>40</v>
      </c>
      <c r="I7" s="2"/>
    </row>
    <row r="8" spans="1:9" ht="69.75">
      <c r="A8" s="11" t="s">
        <v>8</v>
      </c>
      <c r="B8" s="11" t="s">
        <v>9</v>
      </c>
      <c r="C8" s="11" t="s">
        <v>10</v>
      </c>
      <c r="D8" s="11" t="s">
        <v>11</v>
      </c>
      <c r="E8" s="11" t="s">
        <v>12</v>
      </c>
      <c r="F8" s="128"/>
      <c r="G8" s="77" t="s">
        <v>48</v>
      </c>
    </row>
    <row r="9" spans="1:9">
      <c r="A9" s="20"/>
      <c r="B9" s="20"/>
      <c r="C9" s="20"/>
      <c r="D9" s="20"/>
      <c r="E9" s="20"/>
      <c r="F9" s="20" t="s">
        <v>29</v>
      </c>
      <c r="G9" s="28">
        <f>G11+G32</f>
        <v>0</v>
      </c>
    </row>
    <row r="10" spans="1:9">
      <c r="A10" s="68"/>
      <c r="B10" s="68"/>
      <c r="C10" s="68"/>
      <c r="D10" s="68"/>
      <c r="E10" s="20"/>
      <c r="F10" s="68" t="s">
        <v>28</v>
      </c>
      <c r="G10" s="19"/>
    </row>
    <row r="11" spans="1:9">
      <c r="A11" s="78"/>
      <c r="B11" s="78"/>
      <c r="C11" s="78"/>
      <c r="D11" s="78"/>
      <c r="E11" s="79"/>
      <c r="F11" s="36" t="s">
        <v>43</v>
      </c>
      <c r="G11" s="28">
        <f>SUM(G13)</f>
        <v>38175000</v>
      </c>
      <c r="H11" s="6"/>
    </row>
    <row r="12" spans="1:9">
      <c r="A12" s="78"/>
      <c r="B12" s="78"/>
      <c r="C12" s="78"/>
      <c r="D12" s="78"/>
      <c r="E12" s="79"/>
      <c r="F12" s="68" t="s">
        <v>28</v>
      </c>
      <c r="G12" s="29"/>
      <c r="H12" s="6"/>
    </row>
    <row r="13" spans="1:9">
      <c r="A13" s="79" t="s">
        <v>62</v>
      </c>
      <c r="B13" s="78"/>
      <c r="C13" s="78"/>
      <c r="D13" s="78"/>
      <c r="E13" s="79"/>
      <c r="F13" s="79" t="s">
        <v>30</v>
      </c>
      <c r="G13" s="28">
        <f>G15</f>
        <v>38175000</v>
      </c>
    </row>
    <row r="14" spans="1:9">
      <c r="A14" s="68"/>
      <c r="B14" s="68"/>
      <c r="C14" s="68"/>
      <c r="D14" s="68"/>
      <c r="E14" s="20"/>
      <c r="F14" s="68" t="s">
        <v>28</v>
      </c>
      <c r="G14" s="23"/>
    </row>
    <row r="15" spans="1:9">
      <c r="A15" s="68"/>
      <c r="B15" s="20" t="s">
        <v>52</v>
      </c>
      <c r="C15" s="68"/>
      <c r="D15" s="68"/>
      <c r="E15" s="20"/>
      <c r="F15" s="20" t="s">
        <v>53</v>
      </c>
      <c r="G15" s="30">
        <f>G17</f>
        <v>38175000</v>
      </c>
    </row>
    <row r="16" spans="1:9">
      <c r="A16" s="68"/>
      <c r="B16" s="68"/>
      <c r="C16" s="68"/>
      <c r="D16" s="68"/>
      <c r="E16" s="20"/>
      <c r="F16" s="80" t="s">
        <v>28</v>
      </c>
      <c r="G16" s="3"/>
    </row>
    <row r="17" spans="1:7" ht="22.5" customHeight="1">
      <c r="A17" s="68"/>
      <c r="B17" s="68"/>
      <c r="C17" s="20" t="s">
        <v>54</v>
      </c>
      <c r="D17" s="68"/>
      <c r="E17" s="20"/>
      <c r="F17" s="20" t="s">
        <v>53</v>
      </c>
      <c r="G17" s="28">
        <f>G19</f>
        <v>38175000</v>
      </c>
    </row>
    <row r="18" spans="1:7">
      <c r="A18" s="68"/>
      <c r="B18" s="68"/>
      <c r="C18" s="68"/>
      <c r="D18" s="68"/>
      <c r="E18" s="20"/>
      <c r="F18" s="68" t="s">
        <v>28</v>
      </c>
      <c r="G18" s="29"/>
    </row>
    <row r="19" spans="1:7">
      <c r="A19" s="104"/>
      <c r="B19" s="104"/>
      <c r="C19" s="104"/>
      <c r="D19" s="104"/>
      <c r="E19" s="20"/>
      <c r="F19" s="36" t="s">
        <v>43</v>
      </c>
      <c r="G19" s="29">
        <f>G21</f>
        <v>38175000</v>
      </c>
    </row>
    <row r="20" spans="1:7">
      <c r="A20" s="104"/>
      <c r="B20" s="104"/>
      <c r="C20" s="104"/>
      <c r="D20" s="104"/>
      <c r="E20" s="20"/>
      <c r="F20" s="104" t="s">
        <v>28</v>
      </c>
      <c r="G20" s="29"/>
    </row>
    <row r="21" spans="1:7">
      <c r="A21" s="68"/>
      <c r="B21" s="68"/>
      <c r="C21" s="68"/>
      <c r="D21" s="20" t="s">
        <v>59</v>
      </c>
      <c r="E21" s="20"/>
      <c r="F21" s="20" t="s">
        <v>55</v>
      </c>
      <c r="G21" s="31">
        <f>G23</f>
        <v>38175000</v>
      </c>
    </row>
    <row r="22" spans="1:7">
      <c r="A22" s="68"/>
      <c r="B22" s="68"/>
      <c r="C22" s="68"/>
      <c r="D22" s="68"/>
      <c r="E22" s="20"/>
      <c r="F22" s="68" t="s">
        <v>28</v>
      </c>
      <c r="G22" s="23"/>
    </row>
    <row r="23" spans="1:7" ht="34.5">
      <c r="A23" s="68"/>
      <c r="B23" s="68"/>
      <c r="C23" s="68"/>
      <c r="D23" s="68"/>
      <c r="E23" s="20" t="str">
        <f>'1'!B19</f>
        <v xml:space="preserve"> 12005</v>
      </c>
      <c r="F23" s="20" t="str">
        <f>'1'!C20</f>
        <v xml:space="preserve"> Կուտակային հատկացումներ մասնակցի կենսաթոշակային հաշվին</v>
      </c>
      <c r="G23" s="32">
        <f>+G25</f>
        <v>38175000</v>
      </c>
    </row>
    <row r="24" spans="1:7">
      <c r="A24" s="68"/>
      <c r="B24" s="68"/>
      <c r="C24" s="68"/>
      <c r="D24" s="68"/>
      <c r="E24" s="20"/>
      <c r="F24" s="81" t="s">
        <v>50</v>
      </c>
      <c r="G24" s="32"/>
    </row>
    <row r="25" spans="1:7">
      <c r="A25" s="68"/>
      <c r="B25" s="68"/>
      <c r="C25" s="68"/>
      <c r="D25" s="68"/>
      <c r="E25" s="20"/>
      <c r="F25" s="82" t="s">
        <v>94</v>
      </c>
      <c r="G25" s="32">
        <f>+G27</f>
        <v>38175000</v>
      </c>
    </row>
    <row r="26" spans="1:7">
      <c r="A26" s="68"/>
      <c r="B26" s="68"/>
      <c r="C26" s="68"/>
      <c r="D26" s="68"/>
      <c r="E26" s="20"/>
      <c r="F26" s="81" t="s">
        <v>20</v>
      </c>
      <c r="G26" s="32"/>
    </row>
    <row r="27" spans="1:7">
      <c r="A27" s="68"/>
      <c r="B27" s="68"/>
      <c r="C27" s="68"/>
      <c r="D27" s="68"/>
      <c r="E27" s="20"/>
      <c r="F27" s="81" t="s">
        <v>29</v>
      </c>
      <c r="G27" s="32">
        <f t="shared" ref="G27:G30" si="0">+G28</f>
        <v>38175000</v>
      </c>
    </row>
    <row r="28" spans="1:7">
      <c r="A28" s="68"/>
      <c r="B28" s="68"/>
      <c r="C28" s="68"/>
      <c r="D28" s="68"/>
      <c r="E28" s="20"/>
      <c r="F28" s="81" t="s">
        <v>31</v>
      </c>
      <c r="G28" s="32">
        <f t="shared" si="0"/>
        <v>38175000</v>
      </c>
    </row>
    <row r="29" spans="1:7">
      <c r="A29" s="68"/>
      <c r="B29" s="68"/>
      <c r="C29" s="68"/>
      <c r="D29" s="68"/>
      <c r="E29" s="20"/>
      <c r="F29" s="81" t="s">
        <v>46</v>
      </c>
      <c r="G29" s="32">
        <f t="shared" si="0"/>
        <v>38175000</v>
      </c>
    </row>
    <row r="30" spans="1:7">
      <c r="A30" s="68"/>
      <c r="B30" s="68"/>
      <c r="C30" s="68"/>
      <c r="D30" s="68"/>
      <c r="E30" s="20"/>
      <c r="F30" s="81" t="s">
        <v>56</v>
      </c>
      <c r="G30" s="32">
        <f t="shared" si="0"/>
        <v>38175000</v>
      </c>
    </row>
    <row r="31" spans="1:7">
      <c r="A31" s="68"/>
      <c r="B31" s="68"/>
      <c r="C31" s="68"/>
      <c r="D31" s="68"/>
      <c r="E31" s="20"/>
      <c r="F31" s="81" t="s">
        <v>57</v>
      </c>
      <c r="G31" s="33">
        <f>'1'!D19</f>
        <v>38175000</v>
      </c>
    </row>
    <row r="32" spans="1:7">
      <c r="A32" s="89"/>
      <c r="B32" s="20"/>
      <c r="C32" s="20"/>
      <c r="D32" s="20"/>
      <c r="E32" s="20"/>
      <c r="F32" s="20" t="s">
        <v>73</v>
      </c>
      <c r="G32" s="97">
        <f>G34</f>
        <v>-38175000</v>
      </c>
    </row>
    <row r="33" spans="1:7">
      <c r="A33" s="89"/>
      <c r="B33" s="20"/>
      <c r="C33" s="20"/>
      <c r="D33" s="20"/>
      <c r="E33" s="20"/>
      <c r="F33" s="95" t="s">
        <v>28</v>
      </c>
      <c r="G33" s="34"/>
    </row>
    <row r="34" spans="1:7">
      <c r="A34" s="94" t="s">
        <v>79</v>
      </c>
      <c r="B34" s="95"/>
      <c r="C34" s="95"/>
      <c r="D34" s="95"/>
      <c r="E34" s="95"/>
      <c r="F34" s="94" t="s">
        <v>80</v>
      </c>
      <c r="G34" s="34">
        <f>G36</f>
        <v>-38175000</v>
      </c>
    </row>
    <row r="35" spans="1:7">
      <c r="A35" s="95"/>
      <c r="B35" s="95"/>
      <c r="C35" s="95"/>
      <c r="D35" s="95"/>
      <c r="E35" s="95"/>
      <c r="F35" s="95" t="s">
        <v>28</v>
      </c>
      <c r="G35" s="34"/>
    </row>
    <row r="36" spans="1:7">
      <c r="A36" s="95"/>
      <c r="B36" s="94" t="s">
        <v>54</v>
      </c>
      <c r="C36" s="95"/>
      <c r="D36" s="95"/>
      <c r="E36" s="95"/>
      <c r="F36" s="107" t="s">
        <v>81</v>
      </c>
      <c r="G36" s="34">
        <f>G38</f>
        <v>-38175000</v>
      </c>
    </row>
    <row r="37" spans="1:7">
      <c r="A37" s="95"/>
      <c r="B37" s="95"/>
      <c r="C37" s="95"/>
      <c r="D37" s="95"/>
      <c r="E37" s="95"/>
      <c r="F37" s="95" t="s">
        <v>28</v>
      </c>
      <c r="G37" s="34"/>
    </row>
    <row r="38" spans="1:7">
      <c r="A38" s="95"/>
      <c r="B38" s="95"/>
      <c r="C38" s="94" t="s">
        <v>54</v>
      </c>
      <c r="D38" s="95"/>
      <c r="E38" s="95"/>
      <c r="F38" s="94" t="s">
        <v>82</v>
      </c>
      <c r="G38" s="34">
        <f>G40</f>
        <v>-38175000</v>
      </c>
    </row>
    <row r="39" spans="1:7">
      <c r="A39" s="95"/>
      <c r="B39" s="95"/>
      <c r="C39" s="95"/>
      <c r="D39" s="95"/>
      <c r="E39" s="95"/>
      <c r="F39" s="95" t="s">
        <v>28</v>
      </c>
      <c r="G39" s="96"/>
    </row>
    <row r="40" spans="1:7">
      <c r="A40" s="108"/>
      <c r="B40" s="108"/>
      <c r="C40" s="108"/>
      <c r="D40" s="108"/>
      <c r="E40" s="103"/>
      <c r="F40" s="110" t="s">
        <v>73</v>
      </c>
      <c r="G40" s="96">
        <f>G42</f>
        <v>-38175000</v>
      </c>
    </row>
    <row r="41" spans="1:7">
      <c r="A41" s="95"/>
      <c r="B41" s="95"/>
      <c r="C41" s="95"/>
      <c r="D41" s="95"/>
      <c r="E41" s="95"/>
      <c r="F41" s="95" t="s">
        <v>28</v>
      </c>
      <c r="G41" s="96"/>
    </row>
    <row r="42" spans="1:7">
      <c r="A42" s="95"/>
      <c r="B42" s="95"/>
      <c r="C42" s="95"/>
      <c r="D42" s="95" t="s">
        <v>83</v>
      </c>
      <c r="E42" s="109"/>
      <c r="F42" s="95" t="s">
        <v>82</v>
      </c>
      <c r="G42" s="96">
        <f>SUM(G44)</f>
        <v>-38175000</v>
      </c>
    </row>
    <row r="43" spans="1:7">
      <c r="A43" s="95"/>
      <c r="B43" s="95"/>
      <c r="C43" s="95"/>
      <c r="D43" s="95"/>
      <c r="E43" s="95"/>
      <c r="F43" s="95" t="s">
        <v>28</v>
      </c>
      <c r="G43" s="96"/>
    </row>
    <row r="44" spans="1:7">
      <c r="A44" s="95"/>
      <c r="B44" s="95"/>
      <c r="C44" s="95"/>
      <c r="D44" s="95"/>
      <c r="E44" s="95" t="s">
        <v>84</v>
      </c>
      <c r="F44" s="95" t="s">
        <v>82</v>
      </c>
      <c r="G44" s="96">
        <f>SUM(G46)</f>
        <v>-38175000</v>
      </c>
    </row>
    <row r="45" spans="1:7">
      <c r="A45" s="95"/>
      <c r="B45" s="95"/>
      <c r="C45" s="95"/>
      <c r="D45" s="95"/>
      <c r="E45" s="95"/>
      <c r="F45" s="89" t="s">
        <v>50</v>
      </c>
      <c r="G45" s="96"/>
    </row>
    <row r="46" spans="1:7">
      <c r="A46" s="109"/>
      <c r="B46" s="109"/>
      <c r="C46" s="109"/>
      <c r="D46" s="109"/>
      <c r="E46" s="109"/>
      <c r="F46" s="111" t="s">
        <v>85</v>
      </c>
      <c r="G46" s="96">
        <f>SUM(G48)</f>
        <v>-38175000</v>
      </c>
    </row>
    <row r="47" spans="1:7" ht="16.5" customHeight="1">
      <c r="A47" s="109"/>
      <c r="B47" s="109"/>
      <c r="C47" s="109"/>
      <c r="D47" s="109"/>
      <c r="E47" s="109"/>
      <c r="F47" s="89" t="s">
        <v>20</v>
      </c>
      <c r="G47" s="96"/>
    </row>
    <row r="48" spans="1:7">
      <c r="A48" s="109"/>
      <c r="B48" s="109"/>
      <c r="C48" s="109"/>
      <c r="D48" s="109"/>
      <c r="E48" s="109"/>
      <c r="F48" s="81" t="s">
        <v>29</v>
      </c>
      <c r="G48" s="96">
        <f>G49+G52</f>
        <v>-38175000</v>
      </c>
    </row>
    <row r="49" spans="1:7">
      <c r="A49" s="109"/>
      <c r="B49" s="109"/>
      <c r="C49" s="109"/>
      <c r="D49" s="109"/>
      <c r="E49" s="109"/>
      <c r="F49" s="81" t="s">
        <v>31</v>
      </c>
      <c r="G49" s="96">
        <f>SUM(G51)</f>
        <v>-1000000</v>
      </c>
    </row>
    <row r="50" spans="1:7">
      <c r="A50" s="109"/>
      <c r="B50" s="109"/>
      <c r="C50" s="109"/>
      <c r="D50" s="109"/>
      <c r="E50" s="109"/>
      <c r="F50" s="81" t="s">
        <v>105</v>
      </c>
      <c r="G50" s="96">
        <f>SUM(G51)</f>
        <v>-1000000</v>
      </c>
    </row>
    <row r="51" spans="1:7">
      <c r="A51" s="109"/>
      <c r="B51" s="109"/>
      <c r="C51" s="109"/>
      <c r="D51" s="109"/>
      <c r="E51" s="109"/>
      <c r="F51" s="81" t="s">
        <v>106</v>
      </c>
      <c r="G51" s="96">
        <v>-1000000</v>
      </c>
    </row>
    <row r="52" spans="1:7">
      <c r="A52" s="109"/>
      <c r="B52" s="109"/>
      <c r="C52" s="109"/>
      <c r="D52" s="109"/>
      <c r="E52" s="109"/>
      <c r="F52" s="81" t="s">
        <v>107</v>
      </c>
      <c r="G52" s="96">
        <f>G53</f>
        <v>-37175000</v>
      </c>
    </row>
    <row r="53" spans="1:7">
      <c r="A53" s="109"/>
      <c r="B53" s="109"/>
      <c r="C53" s="109"/>
      <c r="D53" s="109"/>
      <c r="E53" s="109"/>
      <c r="F53" s="81" t="s">
        <v>108</v>
      </c>
      <c r="G53" s="96">
        <f>G54</f>
        <v>-37175000</v>
      </c>
    </row>
    <row r="54" spans="1:7">
      <c r="A54" s="109"/>
      <c r="B54" s="109"/>
      <c r="C54" s="109"/>
      <c r="D54" s="109"/>
      <c r="E54" s="109"/>
      <c r="F54" s="81" t="s">
        <v>109</v>
      </c>
      <c r="G54" s="96">
        <f>G55</f>
        <v>-37175000</v>
      </c>
    </row>
    <row r="55" spans="1:7">
      <c r="A55" s="109"/>
      <c r="B55" s="109"/>
      <c r="C55" s="109"/>
      <c r="D55" s="109"/>
      <c r="E55" s="109"/>
      <c r="F55" s="81" t="s">
        <v>110</v>
      </c>
      <c r="G55" s="96">
        <v>-37175000</v>
      </c>
    </row>
  </sheetData>
  <mergeCells count="6">
    <mergeCell ref="A5:G5"/>
    <mergeCell ref="A7:C7"/>
    <mergeCell ref="D7:E7"/>
    <mergeCell ref="F7:F8"/>
    <mergeCell ref="F2:G2"/>
    <mergeCell ref="F3:G3"/>
  </mergeCells>
  <conditionalFormatting sqref="F21">
    <cfRule type="expression" dxfId="2" priority="14" stopIfTrue="1">
      <formula>#REF!=1</formula>
    </cfRule>
  </conditionalFormatting>
  <pageMargins left="0.45" right="0" top="0.25" bottom="0.25" header="0.3" footer="0.3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abSelected="1" view="pageBreakPreview" topLeftCell="A4" zoomScaleNormal="100" zoomScaleSheetLayoutView="100" workbookViewId="0">
      <selection activeCell="A6" sqref="A6:C6"/>
    </sheetView>
  </sheetViews>
  <sheetFormatPr defaultRowHeight="17.25"/>
  <cols>
    <col min="1" max="1" width="50.42578125" style="4" customWidth="1"/>
    <col min="2" max="2" width="77.42578125" style="4" customWidth="1"/>
    <col min="3" max="3" width="30.42578125" style="72" customWidth="1"/>
    <col min="4" max="4" width="17.5703125" style="4" customWidth="1"/>
    <col min="5" max="16384" width="9.140625" style="4"/>
  </cols>
  <sheetData>
    <row r="1" spans="1:3">
      <c r="C1" s="72" t="s">
        <v>44</v>
      </c>
    </row>
    <row r="2" spans="1:3">
      <c r="A2" s="26"/>
      <c r="C2" s="98" t="s">
        <v>49</v>
      </c>
    </row>
    <row r="3" spans="1:3">
      <c r="A3" s="26"/>
      <c r="C3" s="98" t="s">
        <v>1</v>
      </c>
    </row>
    <row r="4" spans="1:3">
      <c r="A4" s="26"/>
      <c r="B4" s="10"/>
      <c r="C4" s="65"/>
    </row>
    <row r="5" spans="1:3">
      <c r="A5" s="131"/>
      <c r="B5" s="131"/>
      <c r="C5" s="131"/>
    </row>
    <row r="6" spans="1:3" ht="51" customHeight="1">
      <c r="A6" s="132" t="s">
        <v>103</v>
      </c>
      <c r="B6" s="132"/>
      <c r="C6" s="132"/>
    </row>
    <row r="7" spans="1:3">
      <c r="A7" s="63"/>
      <c r="B7" s="63"/>
      <c r="C7" s="67"/>
    </row>
    <row r="8" spans="1:3">
      <c r="A8" s="27" t="s">
        <v>41</v>
      </c>
      <c r="B8" s="27"/>
      <c r="C8" s="83"/>
    </row>
    <row r="9" spans="1:3">
      <c r="A9" s="9"/>
      <c r="B9" s="9"/>
      <c r="C9" s="7"/>
    </row>
    <row r="10" spans="1:3">
      <c r="A10" s="133" t="s">
        <v>39</v>
      </c>
      <c r="B10" s="133"/>
      <c r="C10" s="133"/>
    </row>
    <row r="11" spans="1:3">
      <c r="A11" s="105"/>
      <c r="B11" s="105"/>
      <c r="C11" s="105"/>
    </row>
    <row r="12" spans="1:3">
      <c r="A12" s="21"/>
      <c r="B12" s="21"/>
    </row>
    <row r="13" spans="1:3">
      <c r="A13" s="25" t="s">
        <v>37</v>
      </c>
      <c r="B13" s="64" t="s">
        <v>38</v>
      </c>
    </row>
    <row r="14" spans="1:3">
      <c r="A14" s="25">
        <v>1102</v>
      </c>
      <c r="B14" s="62" t="s">
        <v>55</v>
      </c>
    </row>
    <row r="15" spans="1:3">
      <c r="A15" s="139" t="s">
        <v>58</v>
      </c>
      <c r="B15" s="139"/>
    </row>
    <row r="16" spans="1:3">
      <c r="A16" s="21"/>
      <c r="B16" s="21"/>
    </row>
    <row r="17" spans="1:3" ht="69">
      <c r="A17" s="87" t="s">
        <v>26</v>
      </c>
      <c r="B17" s="117" t="s">
        <v>95</v>
      </c>
      <c r="C17" s="84" t="s">
        <v>72</v>
      </c>
    </row>
    <row r="18" spans="1:3">
      <c r="A18" s="87" t="s">
        <v>22</v>
      </c>
      <c r="B18" s="117" t="s">
        <v>96</v>
      </c>
      <c r="C18" s="86" t="s">
        <v>48</v>
      </c>
    </row>
    <row r="19" spans="1:3">
      <c r="A19" s="87" t="s">
        <v>23</v>
      </c>
      <c r="B19" s="117" t="s">
        <v>97</v>
      </c>
      <c r="C19" s="118"/>
    </row>
    <row r="20" spans="1:3" ht="51.75">
      <c r="A20" s="87" t="s">
        <v>24</v>
      </c>
      <c r="B20" s="117" t="s">
        <v>98</v>
      </c>
      <c r="C20" s="115"/>
    </row>
    <row r="21" spans="1:3">
      <c r="A21" s="87" t="s">
        <v>19</v>
      </c>
      <c r="B21" s="117" t="s">
        <v>18</v>
      </c>
      <c r="C21" s="115"/>
    </row>
    <row r="22" spans="1:3">
      <c r="A22" s="87" t="s">
        <v>14</v>
      </c>
      <c r="B22" s="117" t="s">
        <v>99</v>
      </c>
      <c r="C22" s="119"/>
    </row>
    <row r="23" spans="1:3">
      <c r="A23" s="135" t="s">
        <v>27</v>
      </c>
      <c r="B23" s="136"/>
      <c r="C23" s="73"/>
    </row>
    <row r="24" spans="1:3">
      <c r="A24" s="137" t="s">
        <v>25</v>
      </c>
      <c r="B24" s="138"/>
      <c r="C24" s="73">
        <f>SUM('1'!D19)</f>
        <v>38175000</v>
      </c>
    </row>
    <row r="25" spans="1:3">
      <c r="A25" s="21"/>
      <c r="B25" s="21"/>
    </row>
    <row r="26" spans="1:3">
      <c r="A26" s="7"/>
      <c r="B26" s="7"/>
      <c r="C26" s="7"/>
    </row>
    <row r="27" spans="1:3">
      <c r="A27" s="140" t="s">
        <v>73</v>
      </c>
      <c r="B27" s="140"/>
      <c r="C27" s="140"/>
    </row>
    <row r="28" spans="1:3">
      <c r="A28" s="7"/>
      <c r="B28" s="7"/>
      <c r="C28" s="7"/>
    </row>
    <row r="29" spans="1:3">
      <c r="A29" s="27"/>
      <c r="B29" s="7"/>
      <c r="C29" s="7"/>
    </row>
    <row r="30" spans="1:3">
      <c r="A30" s="25" t="s">
        <v>37</v>
      </c>
      <c r="B30" s="64" t="s">
        <v>38</v>
      </c>
    </row>
    <row r="31" spans="1:3">
      <c r="A31" s="25">
        <v>1139</v>
      </c>
      <c r="B31" s="46" t="s">
        <v>74</v>
      </c>
    </row>
    <row r="32" spans="1:3">
      <c r="A32" s="139" t="s">
        <v>58</v>
      </c>
      <c r="B32" s="139"/>
    </row>
    <row r="33" spans="1:3">
      <c r="A33" s="54"/>
      <c r="B33" s="55"/>
    </row>
    <row r="34" spans="1:3" ht="69">
      <c r="A34" s="51" t="s">
        <v>68</v>
      </c>
      <c r="B34" s="53" t="s">
        <v>86</v>
      </c>
      <c r="C34" s="85" t="s">
        <v>71</v>
      </c>
    </row>
    <row r="35" spans="1:3">
      <c r="A35" s="51" t="s">
        <v>63</v>
      </c>
      <c r="B35" s="50" t="s">
        <v>87</v>
      </c>
      <c r="C35" s="66" t="s">
        <v>51</v>
      </c>
    </row>
    <row r="36" spans="1:3">
      <c r="A36" s="51" t="s">
        <v>64</v>
      </c>
      <c r="B36" s="45" t="s">
        <v>74</v>
      </c>
      <c r="C36" s="66"/>
    </row>
    <row r="37" spans="1:3" ht="69">
      <c r="A37" s="51" t="s">
        <v>65</v>
      </c>
      <c r="B37" s="89" t="s">
        <v>78</v>
      </c>
      <c r="C37" s="66"/>
    </row>
    <row r="38" spans="1:3">
      <c r="A38" s="51" t="s">
        <v>66</v>
      </c>
      <c r="B38" s="89" t="s">
        <v>67</v>
      </c>
      <c r="C38" s="69"/>
    </row>
    <row r="39" spans="1:3">
      <c r="A39" s="112" t="s">
        <v>88</v>
      </c>
      <c r="B39" s="113" t="s">
        <v>89</v>
      </c>
      <c r="C39" s="106"/>
    </row>
    <row r="40" spans="1:3">
      <c r="A40" s="134" t="s">
        <v>69</v>
      </c>
      <c r="B40" s="134"/>
      <c r="C40" s="106"/>
    </row>
    <row r="41" spans="1:3">
      <c r="A41" s="52" t="s">
        <v>70</v>
      </c>
      <c r="B41" s="56"/>
      <c r="C41" s="73">
        <f>SUM('1'!D33)</f>
        <v>-38175000</v>
      </c>
    </row>
  </sheetData>
  <sortState ref="A17:R22">
    <sortCondition ref="C12"/>
  </sortState>
  <mergeCells count="9">
    <mergeCell ref="A5:C5"/>
    <mergeCell ref="A6:C6"/>
    <mergeCell ref="A10:C10"/>
    <mergeCell ref="A40:B40"/>
    <mergeCell ref="A23:B23"/>
    <mergeCell ref="A24:B24"/>
    <mergeCell ref="A15:B15"/>
    <mergeCell ref="A32:B32"/>
    <mergeCell ref="A27:C27"/>
  </mergeCells>
  <conditionalFormatting sqref="B14">
    <cfRule type="expression" dxfId="1" priority="2" stopIfTrue="1">
      <formula>#REF!=1</formula>
    </cfRule>
  </conditionalFormatting>
  <pageMargins left="0.2" right="0" top="0.25" bottom="0.25" header="0.3" footer="0.3"/>
  <pageSetup paperSize="9" scale="63" fitToHeight="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view="pageBreakPreview" topLeftCell="A16" zoomScaleNormal="100" zoomScaleSheetLayoutView="100" workbookViewId="0">
      <selection activeCell="E28" sqref="E28"/>
    </sheetView>
  </sheetViews>
  <sheetFormatPr defaultRowHeight="17.25"/>
  <cols>
    <col min="1" max="1" width="50.42578125" style="4" customWidth="1"/>
    <col min="2" max="2" width="77.42578125" style="4" customWidth="1"/>
    <col min="3" max="3" width="30.42578125" style="72" customWidth="1"/>
    <col min="4" max="4" width="19.28515625" style="4" customWidth="1"/>
    <col min="5" max="5" width="16.5703125" style="4" customWidth="1"/>
    <col min="6" max="6" width="11.7109375" style="4" customWidth="1"/>
    <col min="7" max="8" width="9.140625" style="4" customWidth="1"/>
    <col min="9" max="9" width="12.7109375" style="60" customWidth="1"/>
    <col min="10" max="10" width="17" style="60" customWidth="1"/>
    <col min="11" max="11" width="16.42578125" style="4" customWidth="1"/>
    <col min="12" max="12" width="9.140625" style="4" customWidth="1"/>
    <col min="13" max="13" width="8" style="4" customWidth="1"/>
    <col min="14" max="16384" width="9.140625" style="4"/>
  </cols>
  <sheetData>
    <row r="1" spans="1:3">
      <c r="C1" s="72" t="s">
        <v>42</v>
      </c>
    </row>
    <row r="2" spans="1:3">
      <c r="A2" s="26"/>
      <c r="C2" s="98" t="s">
        <v>49</v>
      </c>
    </row>
    <row r="3" spans="1:3">
      <c r="A3" s="26"/>
      <c r="C3" s="98" t="s">
        <v>1</v>
      </c>
    </row>
    <row r="4" spans="1:3">
      <c r="A4" s="26"/>
      <c r="B4" s="10"/>
      <c r="C4" s="65"/>
    </row>
    <row r="5" spans="1:3" ht="66.75" customHeight="1">
      <c r="A5" s="132" t="s">
        <v>104</v>
      </c>
      <c r="B5" s="132"/>
      <c r="C5" s="132"/>
    </row>
    <row r="6" spans="1:3" ht="40.5" customHeight="1">
      <c r="A6" s="141" t="s">
        <v>45</v>
      </c>
      <c r="B6" s="141"/>
      <c r="C6" s="141"/>
    </row>
    <row r="7" spans="1:3" ht="17.25" customHeight="1">
      <c r="A7" s="142" t="s">
        <v>100</v>
      </c>
      <c r="B7" s="142"/>
      <c r="C7" s="7"/>
    </row>
    <row r="8" spans="1:3">
      <c r="A8" s="21"/>
      <c r="B8" s="21"/>
    </row>
    <row r="9" spans="1:3">
      <c r="A9" s="25" t="s">
        <v>37</v>
      </c>
      <c r="B9" s="64" t="s">
        <v>38</v>
      </c>
    </row>
    <row r="10" spans="1:3">
      <c r="A10" s="25">
        <v>1102</v>
      </c>
      <c r="B10" s="116" t="str">
        <f>'1'!C13</f>
        <v xml:space="preserve"> Կենսաթոշակային ապահովություն</v>
      </c>
    </row>
    <row r="11" spans="1:3">
      <c r="A11" s="139" t="s">
        <v>58</v>
      </c>
      <c r="B11" s="139"/>
    </row>
    <row r="12" spans="1:3">
      <c r="A12" s="21"/>
      <c r="B12" s="21"/>
    </row>
    <row r="13" spans="1:3" ht="69">
      <c r="A13" s="87" t="s">
        <v>26</v>
      </c>
      <c r="B13" s="117" t="s">
        <v>95</v>
      </c>
      <c r="C13" s="84" t="s">
        <v>72</v>
      </c>
    </row>
    <row r="14" spans="1:3">
      <c r="A14" s="87" t="s">
        <v>22</v>
      </c>
      <c r="B14" s="117" t="s">
        <v>96</v>
      </c>
      <c r="C14" s="86" t="s">
        <v>48</v>
      </c>
    </row>
    <row r="15" spans="1:3">
      <c r="A15" s="87" t="s">
        <v>23</v>
      </c>
      <c r="B15" s="117" t="s">
        <v>97</v>
      </c>
      <c r="C15" s="118"/>
    </row>
    <row r="16" spans="1:3" ht="51.75">
      <c r="A16" s="87" t="s">
        <v>24</v>
      </c>
      <c r="B16" s="117" t="s">
        <v>98</v>
      </c>
      <c r="C16" s="115"/>
    </row>
    <row r="17" spans="1:3">
      <c r="A17" s="87" t="s">
        <v>19</v>
      </c>
      <c r="B17" s="117" t="s">
        <v>18</v>
      </c>
      <c r="C17" s="115"/>
    </row>
    <row r="18" spans="1:3">
      <c r="A18" s="87" t="s">
        <v>14</v>
      </c>
      <c r="B18" s="117" t="s">
        <v>99</v>
      </c>
      <c r="C18" s="119"/>
    </row>
    <row r="19" spans="1:3" ht="15" customHeight="1">
      <c r="A19" s="135" t="s">
        <v>27</v>
      </c>
      <c r="B19" s="136"/>
      <c r="C19" s="73"/>
    </row>
    <row r="20" spans="1:3" ht="21.75" customHeight="1">
      <c r="A20" s="137" t="s">
        <v>25</v>
      </c>
      <c r="B20" s="138"/>
      <c r="C20" s="73">
        <f>'3'!C24</f>
        <v>38175000</v>
      </c>
    </row>
    <row r="21" spans="1:3">
      <c r="A21" s="7"/>
      <c r="B21" s="7"/>
      <c r="C21" s="7"/>
    </row>
    <row r="22" spans="1:3">
      <c r="A22" s="140" t="s">
        <v>73</v>
      </c>
      <c r="B22" s="140"/>
      <c r="C22" s="140"/>
    </row>
    <row r="23" spans="1:3" ht="17.25" customHeight="1">
      <c r="A23" s="27"/>
      <c r="B23" s="7"/>
      <c r="C23" s="7"/>
    </row>
    <row r="24" spans="1:3" ht="17.25" customHeight="1">
      <c r="A24" s="25" t="s">
        <v>37</v>
      </c>
      <c r="B24" s="64" t="s">
        <v>38</v>
      </c>
    </row>
    <row r="25" spans="1:3" ht="17.25" customHeight="1">
      <c r="A25" s="25">
        <v>1139</v>
      </c>
      <c r="B25" s="46" t="s">
        <v>74</v>
      </c>
    </row>
    <row r="26" spans="1:3" ht="17.25" customHeight="1">
      <c r="A26" s="139" t="s">
        <v>58</v>
      </c>
      <c r="B26" s="139"/>
    </row>
    <row r="27" spans="1:3" ht="17.25" customHeight="1">
      <c r="A27" s="54"/>
      <c r="B27" s="55"/>
    </row>
    <row r="28" spans="1:3" ht="69">
      <c r="A28" s="51" t="s">
        <v>68</v>
      </c>
      <c r="B28" s="53" t="s">
        <v>86</v>
      </c>
      <c r="C28" s="85" t="s">
        <v>71</v>
      </c>
    </row>
    <row r="29" spans="1:3">
      <c r="A29" s="51" t="s">
        <v>63</v>
      </c>
      <c r="B29" s="52" t="s">
        <v>87</v>
      </c>
      <c r="C29" s="88" t="s">
        <v>51</v>
      </c>
    </row>
    <row r="30" spans="1:3">
      <c r="A30" s="51" t="s">
        <v>64</v>
      </c>
      <c r="B30" s="46" t="s">
        <v>74</v>
      </c>
      <c r="C30" s="88"/>
    </row>
    <row r="31" spans="1:3" ht="69">
      <c r="A31" s="51" t="s">
        <v>65</v>
      </c>
      <c r="B31" s="89" t="s">
        <v>78</v>
      </c>
      <c r="C31" s="88"/>
    </row>
    <row r="32" spans="1:3">
      <c r="A32" s="51" t="s">
        <v>66</v>
      </c>
      <c r="B32" s="89" t="s">
        <v>67</v>
      </c>
      <c r="C32" s="90"/>
    </row>
    <row r="33" spans="1:3">
      <c r="A33" s="112" t="s">
        <v>88</v>
      </c>
      <c r="B33" s="113" t="s">
        <v>89</v>
      </c>
      <c r="C33" s="106"/>
    </row>
    <row r="34" spans="1:3">
      <c r="A34" s="134" t="s">
        <v>69</v>
      </c>
      <c r="B34" s="134"/>
      <c r="C34" s="106"/>
    </row>
    <row r="35" spans="1:3">
      <c r="A35" s="52" t="s">
        <v>70</v>
      </c>
      <c r="B35" s="56"/>
      <c r="C35" s="73">
        <f>SUM('1'!D33)</f>
        <v>-38175000</v>
      </c>
    </row>
  </sheetData>
  <mergeCells count="9">
    <mergeCell ref="A22:C22"/>
    <mergeCell ref="A5:C5"/>
    <mergeCell ref="A6:C6"/>
    <mergeCell ref="A34:B34"/>
    <mergeCell ref="A7:B7"/>
    <mergeCell ref="A19:B19"/>
    <mergeCell ref="A26:B26"/>
    <mergeCell ref="A11:B11"/>
    <mergeCell ref="A20:B20"/>
  </mergeCells>
  <conditionalFormatting sqref="B10">
    <cfRule type="expression" dxfId="0" priority="1" stopIfTrue="1">
      <formula>#REF!=1</formula>
    </cfRule>
  </conditionalFormatting>
  <pageMargins left="0.2" right="0" top="0.25" bottom="0.25" header="0.3" footer="0.3"/>
  <pageSetup paperSize="9" scale="63" fitToHeight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Balasanyan</dc:creator>
  <cp:keywords>https:/mul2-sif.gov.am/tasks/1576605/oneclick/Havelvacner.xlsx?token=f29a34337bb7f6da2aa37437764a7a48</cp:keywords>
  <cp:lastModifiedBy>Gohar.Hayrapetyan</cp:lastModifiedBy>
  <cp:lastPrinted>2024-11-18T06:58:03Z</cp:lastPrinted>
  <dcterms:created xsi:type="dcterms:W3CDTF">2003-05-20T07:22:10Z</dcterms:created>
  <dcterms:modified xsi:type="dcterms:W3CDTF">2024-12-17T12:13:50Z</dcterms:modified>
</cp:coreProperties>
</file>