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ce-3\Desktop\ՔՇ\"/>
    </mc:Choice>
  </mc:AlternateContent>
  <xr:revisionPtr revIDLastSave="0" documentId="13_ncr:1_{8437610F-7BC6-419F-8DA1-B4EAA094FD3A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1" sheetId="74" r:id="rId1"/>
    <sheet name="2" sheetId="75" r:id="rId2"/>
    <sheet name="3" sheetId="60" r:id="rId3"/>
    <sheet name="4" sheetId="26" r:id="rId4"/>
    <sheet name="5" sheetId="59" r:id="rId5"/>
    <sheet name="6" sheetId="76" r:id="rId6"/>
    <sheet name="7" sheetId="78" r:id="rId7"/>
    <sheet name="8" sheetId="72" r:id="rId8"/>
  </sheets>
  <definedNames>
    <definedName name="_tab10" localSheetId="0">#REF!</definedName>
    <definedName name="_tab10" localSheetId="1">#REF!</definedName>
    <definedName name="_tab10" localSheetId="5">#REF!</definedName>
    <definedName name="_tab10" localSheetId="6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5">#REF!,#REF!,#REF!,#REF!,#REF!,#REF!,#REF!,#REF!,#REF!,#REF!,#REF!,#REF!,#REF!,#REF!,#REF!</definedName>
    <definedName name="hunvar" localSheetId="6">#REF!,#REF!,#REF!,#REF!,#REF!,#REF!,#REF!,#REF!,#REF!,#REF!,#REF!,#REF!,#REF!,#REF!,#REF!</definedName>
    <definedName name="hunvar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 localSheetId="6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 localSheetId="6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 localSheetId="6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 localSheetId="6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 localSheetId="6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 localSheetId="6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 localSheetId="6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 localSheetId="6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 localSheetId="6">#REF!,#REF!</definedName>
    <definedName name="par5.6">#REF!,#REF!</definedName>
    <definedName name="_xlnm.Print_Area" localSheetId="0">'1'!#REF!</definedName>
    <definedName name="_xlnm.Print_Titles" localSheetId="0">'1'!#REF!</definedName>
    <definedName name="_xlnm.Print_Titles" localSheetId="3">'4'!$7:$8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0">#REF!</definedName>
    <definedName name="yyy" localSheetId="1">#REF!</definedName>
    <definedName name="yyy" localSheetId="5">#REF!</definedName>
    <definedName name="yyy" localSheetId="6">#REF!</definedName>
    <definedName name="yy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60" l="1"/>
  <c r="G16" i="60"/>
  <c r="E22" i="59"/>
  <c r="E21" i="59" s="1"/>
  <c r="G18" i="60"/>
  <c r="G17" i="60" s="1"/>
  <c r="F19" i="60"/>
  <c r="E19" i="60" s="1"/>
  <c r="F21" i="60"/>
  <c r="F20" i="60" s="1"/>
  <c r="E21" i="60"/>
  <c r="E20" i="60" s="1"/>
  <c r="G20" i="60"/>
  <c r="H20" i="60"/>
  <c r="I20" i="60"/>
  <c r="F17" i="60"/>
  <c r="H17" i="60"/>
  <c r="I17" i="60"/>
  <c r="F15" i="60"/>
  <c r="F13" i="60" s="1"/>
  <c r="G15" i="60"/>
  <c r="I15" i="60"/>
  <c r="G13" i="60" l="1"/>
  <c r="E20" i="59"/>
  <c r="J15" i="72"/>
  <c r="J16" i="72"/>
  <c r="J17" i="72"/>
  <c r="J12" i="72"/>
  <c r="H28" i="26" l="1"/>
  <c r="J18" i="72"/>
  <c r="H16" i="60" s="1"/>
  <c r="H15" i="60" s="1"/>
  <c r="H13" i="60" s="1"/>
  <c r="E16" i="60" l="1"/>
  <c r="E17" i="59" l="1"/>
  <c r="E16" i="59" s="1"/>
  <c r="E15" i="60"/>
  <c r="E19" i="59"/>
  <c r="E18" i="59" s="1"/>
  <c r="E14" i="59" l="1"/>
  <c r="J14" i="72"/>
  <c r="J11" i="72" s="1"/>
  <c r="J10" i="72" s="1"/>
  <c r="F11" i="60"/>
  <c r="H32" i="26" s="1"/>
  <c r="G11" i="60"/>
  <c r="H11" i="60"/>
  <c r="H34" i="26" s="1"/>
  <c r="I11" i="60"/>
  <c r="E18" i="60"/>
  <c r="E17" i="60" s="1"/>
  <c r="E13" i="60" s="1"/>
  <c r="H33" i="26" l="1"/>
  <c r="H31" i="26" s="1"/>
  <c r="H27" i="26" l="1"/>
  <c r="H26" i="26" s="1"/>
  <c r="H25" i="26" s="1"/>
  <c r="H24" i="26" s="1"/>
  <c r="J9" i="72" l="1"/>
  <c r="J8" i="72" s="1"/>
  <c r="D11" i="74" s="1"/>
  <c r="H52" i="26" s="1"/>
  <c r="H51" i="26" s="1"/>
  <c r="H50" i="26" s="1"/>
  <c r="H49" i="26" s="1"/>
  <c r="H47" i="26" s="1"/>
  <c r="H45" i="26" s="1"/>
  <c r="H43" i="26" s="1"/>
  <c r="E12" i="59"/>
  <c r="E10" i="59" s="1"/>
  <c r="E11" i="60"/>
  <c r="D10" i="74" l="1"/>
  <c r="D9" i="74" s="1"/>
  <c r="E32" i="75"/>
  <c r="E25" i="75" s="1"/>
  <c r="E24" i="75" s="1"/>
  <c r="D34" i="76"/>
  <c r="D34" i="78" s="1"/>
  <c r="H39" i="26"/>
  <c r="H37" i="26" s="1"/>
  <c r="H35" i="26" s="1"/>
  <c r="H41" i="26"/>
  <c r="H30" i="26"/>
  <c r="H29" i="26" s="1"/>
  <c r="D19" i="78" l="1"/>
  <c r="D19" i="76"/>
  <c r="E18" i="75"/>
  <c r="E11" i="75" s="1"/>
  <c r="E10" i="75" s="1"/>
  <c r="E9" i="75" s="1"/>
  <c r="H22" i="26"/>
  <c r="H20" i="26" s="1"/>
  <c r="H18" i="26" s="1"/>
  <c r="H16" i="26" l="1"/>
  <c r="H14" i="26" s="1"/>
  <c r="H12" i="26" s="1"/>
  <c r="H10" i="26" s="1"/>
  <c r="H9" i="26" s="1"/>
</calcChain>
</file>

<file path=xl/sharedStrings.xml><?xml version="1.0" encoding="utf-8"?>
<sst xmlns="http://schemas.openxmlformats.org/spreadsheetml/2006/main" count="340" uniqueCount="182">
  <si>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</si>
  <si>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</si>
  <si>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</si>
  <si>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</si>
  <si>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</si>
  <si>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</si>
  <si>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</si>
  <si>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</si>
  <si>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</si>
  <si>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</si>
  <si>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</si>
  <si>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</si>
  <si>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այդ թվում ըստ կատարողների</t>
  </si>
  <si>
    <t>Ընդամենը</t>
  </si>
  <si>
    <t>07</t>
  </si>
  <si>
    <t>ԱՌՈՂՋԱՊԱՀՈՒԹՅՈՒՆ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</si>
  <si>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</si>
  <si>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</si>
  <si>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</si>
  <si>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</si>
  <si>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</si>
  <si>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</si>
  <si>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</si>
  <si>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</si>
  <si>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</si>
  <si>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</si>
  <si>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</si>
  <si>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</si>
  <si>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</si>
  <si>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</si>
  <si>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</si>
  <si>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</si>
  <si>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</si>
  <si>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</si>
  <si>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</si>
  <si>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>31003</t>
  </si>
  <si>
    <t>Ցուցանիշների փոփոխությունները (նվազեցումները նշված են փակագծերում)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</si>
  <si>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</si>
  <si>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</si>
  <si>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</si>
  <si>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>Ցուցանիշների փոփոխությունները (ավելացումները նշված են դրական նշանով, իսկ նվազեցումները` փակագծերում)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</si>
  <si>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</si>
  <si>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</si>
  <si>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</si>
  <si>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</si>
  <si>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</si>
  <si>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</si>
  <si>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</si>
  <si>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ՄԱՍ II.  ԱՇԽԱՏԱՆՔՆԵՐ</t>
  </si>
  <si>
    <t xml:space="preserve"> դրամ</t>
  </si>
  <si>
    <t xml:space="preserve"> ՄԱՍ III. ԾԱՌԱՅՈՒԹՅՈՒՆՆԵՐ</t>
  </si>
  <si>
    <t>ԳՀ</t>
  </si>
  <si>
    <t>ՀՀ Արագածոտնի մարզ</t>
  </si>
  <si>
    <t>Հավելված № 4</t>
  </si>
  <si>
    <t xml:space="preserve"> ՀՀ քաղաքաշինության կոմիտե</t>
  </si>
  <si>
    <t xml:space="preserve"> այդ թվում`ըստ ուղղությունների</t>
  </si>
  <si>
    <t>ՀՀ քաղաքաշինության կոմիտե</t>
  </si>
  <si>
    <t>ՀՄԱ</t>
  </si>
  <si>
    <t>Հավելված № 1</t>
  </si>
  <si>
    <t xml:space="preserve">ՀՀ կառավարության 2024 թվականի </t>
  </si>
  <si>
    <t>Հավելված № 2</t>
  </si>
  <si>
    <t xml:space="preserve"> ՀՀ կառավարության 2024 թվականի                                                                                     </t>
  </si>
  <si>
    <t>Հավելված № 3</t>
  </si>
  <si>
    <t xml:space="preserve"> ՀԱՅԱՍՏԱՆԻ ՀԱՆՐԱՊԵՏՈՒԹՅԱՆ ԿԱՌԱՎԱՐՈՒԹՅԱՆ 2023 ԹՎԱԿԱՆԻ ԴԵԿՏԵՄԲԵՐԻ 28-Ի  №  2323-Ն ՈՐՈՇՄԱՆ № 5 ՀԱՎԵԼՎԱԾԻ № 2 ԱՂՅՈՒՍԱԿՈՒՄ ԿԱՏԱՐՎՈՂ ՓՈՓՈԽՈՒԹՅՈՒՆՆԵՐԸ</t>
  </si>
  <si>
    <t>ՀԱՅԱՍՏԱՆԻ ՀԱՆՐԱՊԵՏՈՒԹՅԱՆ ԿԱՌԱՎԱՐՈՒԹՅԱՆ 2023 ԹՎԱԿԱՆԻ ԴԵԿՏԵՄԲԵՐԻ 28-Ի  № 2323-Ն ՈՐՈՇՄԱՆ № 10 ՀԱՎԵԼՎԱԾՈՒՄ ԿԱՏԱՐՎՈՂ ՓՈՓՈԽՈՒԹՅՈՒՆՆԵՐԸ ԵՎ ԼՐԱՑՈՒՄՆԵՐԸ</t>
  </si>
  <si>
    <t>Բաժին 07</t>
  </si>
  <si>
    <t>Խումբ 06</t>
  </si>
  <si>
    <t xml:space="preserve">Դաս 02   </t>
  </si>
  <si>
    <t>1126  31003</t>
  </si>
  <si>
    <t>ԲՄ</t>
  </si>
  <si>
    <t>71311360/514</t>
  </si>
  <si>
    <t>71311360/520</t>
  </si>
  <si>
    <t>71311360/521</t>
  </si>
  <si>
    <t>շենքերի չափագրման ծառայություն</t>
  </si>
  <si>
    <t>«ՀԱՅԱՍՏԱՆԻ ՀԱՆՐԱՊԵՏՈՒԹՅԱՆ 2024 ԹՎԱԿԱՆԻ ՊԵՏԱԿԱՆ ԲՅՈՒՋԵԻ ՄԱՍԻՆ» ՀԱՅԱՍՏԱՆԻ ՀԱՆՐԱՊԵՏՈՒԹՅԱՆ ՕՐԵՆՔԻ № 1 ՀԱՎԵԼՎԱԾԻ № 3 ԱՂՅՈՒՍԱԿՈՒՄ ԿԱՏԱՐՎՈՂ ՓՈՓՈԽՈՒԹՅՈՒՆՆԵՐԸ</t>
  </si>
  <si>
    <t xml:space="preserve"> - Մասնագիտական ծառայություններ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</si>
  <si>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</si>
  <si>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</si>
  <si>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</si>
  <si>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>ՀՀ Կոտայքի մարզ</t>
  </si>
  <si>
    <t>ՀՀ Կոտայքի մարզի «Չարենցավանի բժշկական կենտրոն» ՓԲԸ</t>
  </si>
  <si>
    <t xml:space="preserve"> - Շենքերի և շինությունների կապիտալ վերանորոգում</t>
  </si>
  <si>
    <t>«ՀԱՅԱՍՏԱՆԻ ՀԱՆՐԱՊԵՏՈՒԹՅԱՆ 2024 ԹՎԱԿԱՆԻ ՊԵՏԱԿԱՆ ԲՅՈՒՋԵԻ ՄԱՍԻՆ» ՀԱՅԱՍՏԱՆԻ ՀԱՆՐԱՊԵՏՈՒԹՅԱՆ ՕՐԵՆՔԻ N 1 ՀԱՎԵԼՎԱԾԻ N 1 ԱՂՅՈՒՍԱԿՈՒՄ ԿԱՏԱՐՎՈՂ ՓՈՓՈԽՈՒԹՅՈՒՆՆԵՐԸ</t>
  </si>
  <si>
    <t>Գումարը 
(հազար դրամներով)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</si>
  <si>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</si>
  <si>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</si>
  <si>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 xml:space="preserve"> Ընդամենը 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</si>
  <si>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</si>
  <si>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</si>
  <si>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</si>
  <si>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</si>
  <si>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</si>
  <si>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</si>
  <si>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</si>
  <si>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</si>
  <si>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</si>
  <si>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Հավելված № 5</t>
  </si>
  <si>
    <t>ՄԱՍ 2. ՊԵՏԱԿԱՆ ՄԱՐՄՆԻ ԳԾՈՎ ԱՐԴՅՈՒՆՔԱՅԻՆ (ԿԱՏԱՐՈՂԱԿԱՆ) ՑՈՒՑԱՆԻՇՆԵՐԸ</t>
  </si>
  <si>
    <t xml:space="preserve">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</si>
  <si>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</si>
  <si>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</si>
  <si>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</si>
  <si>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</si>
  <si>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</si>
  <si>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</si>
  <si>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Միջոցառման տեսակը` </t>
  </si>
  <si>
    <t xml:space="preserve">Ակտիվն օգտագործող կազմակերպության (ների) անվանում(ներ)ը </t>
  </si>
  <si>
    <t>Միջոցառման վրա կատարվող ծախսը (հազար դրամ)</t>
  </si>
  <si>
    <t>Ցուցանիշների փոփոխությունները (ավելացումները նշված են դրական նշանով)</t>
  </si>
  <si>
    <t xml:space="preserve"> Արդյունքի չափորոշիչներ </t>
  </si>
  <si>
    <t>Հավելված № 6</t>
  </si>
  <si>
    <t>ՄԱՍ 1. ՊԵՏԱԿԱՆ ՄԱՐՄՆԻ ԳԾՈՎ ԱՐԴՅՈՒՆՔԱՅԻՆ (ԿԱՏԱՐՈՂԱԿԱՆ) ՑՈՒՑԱՆԻՇՆԵՐԸ</t>
  </si>
  <si>
    <t>ՀՀ կառավարության պահուստային ֆոնդ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</si>
  <si>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</si>
  <si>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</si>
  <si>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</si>
  <si>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Առողջապահական կազմակերպությունների կառուցում, վերակառուցում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</si>
  <si>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</si>
  <si>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 xml:space="preserve"> Պետական մարմինների կողմից օգտագործվող ոչ ֆինանսական ակտիվների հետ գործառնություններ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</si>
  <si>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</si>
  <si>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</si>
  <si>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</si>
  <si>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</si>
  <si>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</si>
  <si>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</si>
  <si>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</si>
  <si>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</si>
  <si>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</si>
  <si>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</si>
  <si>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</si>
  <si>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ՀՀ կառավարության և համայնքների պահուստային ֆոնդ</t>
  </si>
  <si>
    <t xml:space="preserve">այդ թվում` </t>
  </si>
  <si>
    <t>այդ թվում` բյուջետային ծախսերի տնտեսագիտական դասակարգման հոդվածներ</t>
  </si>
  <si>
    <t>ԸՆԴԱՄԵՆԸ ԾԱԽՍԵՐ</t>
  </si>
  <si>
    <t>ԱՅԼ ԾԱԽՍԵՐ</t>
  </si>
  <si>
    <t>Պահուստային միջոցներ</t>
  </si>
  <si>
    <t>11</t>
  </si>
  <si>
    <t>01</t>
  </si>
  <si>
    <t>Հավելված № 7</t>
  </si>
  <si>
    <t>Հավելված № 8</t>
  </si>
  <si>
    <t>ՀԱՅԱՍՏԱՆԻ ՀԱՆՐԱՊԵՏՈՒԹՅԱՆ ԿԱՌԱՎԱՐՈՒԹՅԱՆ 2023 ԹՎԱԿԱՆԻ ԴԵԿՏԵՄԲԵՐԻ 28-Ի N 2323-Ն ՈՐՈՇՄԱՆ N 9 ՀԱՎԵԼՎԱԾԻ 9.8 ԱՂՅՈՒՍԱԿՈՒՄ ԿԱՏԱՐՎՈՂ ՓՈՓՈԽՈՒԹՅՈՒՆՆԵՐԸ ԵՎ ԼՐԱՑՈՒՄՆԵՐԸ</t>
  </si>
  <si>
    <t xml:space="preserve"> Միջոցառման տեսակը`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</si>
  <si>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</si>
  <si>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</si>
  <si>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 xml:space="preserve"> Բժշկական կազմակերպություններ </t>
  </si>
  <si>
    <t xml:space="preserve">  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</si>
  <si>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 ՀԱՎԵԼՎԱԾԻ 9.48 ԱՂՅՈՒՍԱԿՈՒՄ ԿԱՏԱՐՎՈՂ ՓՈՓՈԽՈՒԹՅՈՒՆԸ ԵՎ ԼՐԱՑՈՒՄԸ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</si>
  <si>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</si>
  <si>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Ծառայությունների մատուցում</t>
  </si>
  <si>
    <t xml:space="preserve"> Առողջապահական կազմակերպությունների կառուցում, վերակառուցում </t>
  </si>
  <si>
    <t xml:space="preserve"> 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</si>
  <si>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>ՀԱՅԱՍՏԱՆԻ ՀԱՆՐԱՊԵՏՈՒԹՅԱՆ ԿԱՌԱՎԱՐՈՒԹՅԱՆ 2023 ԹՎԱԿԱՆԻ ԴԵԿՏԵՄԲԵՐԻ 28-Ի N 2323-Ն ՈՐՈՇՄԱՆ N 9.1 ՀԱՎԵԼՎԱԾԻ 9.1.39 ԱՂՅՈՒՍԱԿՈՒՄ ԿԱՏԱՐՎՈՂ ՓՈՓՈԽՈՒԹՅՈՒՆՆԵՐԸ ԵՎ ԼՐԱՑՈՒՄՆԵՐԸ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</si>
  <si>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2023 ԹՎԱԿԱՆԻ ԴԵԿՏԵՄԲԵՐԻ 28-Ի N 2323-Ն ՈՐՈՇՄԱՆ N 9.1 ՀԱՎԵԼՎԱԾԻ 9.1.58 ԱՂՅՈՒՍԱԿՈՒՄ ԿԱՏԱՐՎՈՂ ՓՈՓՈԽՈՒԹՅՈՒՆԸ ԵՎ ԼՐԱՑՈՒՄԸ</t>
    </r>
  </si>
  <si>
    <t xml:space="preserve">Նկարագրությունը` </t>
  </si>
  <si>
    <t xml:space="preserve">Միջոցառման անվանումը` </t>
  </si>
  <si>
    <t xml:space="preserve">Միջոցառման դասիչը` </t>
  </si>
  <si>
    <t>նախագծերի պատրաստում, ծախսերի գնահատում</t>
  </si>
  <si>
    <t>45221142/1</t>
  </si>
  <si>
    <t>ընդհանուր շինարարական աշխատանքներ</t>
  </si>
  <si>
    <t>ՀԲՄ</t>
  </si>
  <si>
    <t>ՀՀ Արագածոտնի մարզի «Աշտարակի բժշկական կենտրոն» ՓԲԸ</t>
  </si>
  <si>
    <t xml:space="preserve"> -Նախագծահետազոտական ծախսեր</t>
  </si>
  <si>
    <t>Նախագծանախահաշվային փաստաթղթերի քանակ, հատ</t>
  </si>
  <si>
    <t>«ՀԱՅԱՍՏԱՆԻ ՀԱՆՐԱՊԵՏՈՒԹՅԱՆ 2024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ՓՈՓՈԽՈՒԹՅՈՒՆՆԵՐԸ</t>
  </si>
  <si>
    <t>ՀԱՅԱՍՏԱՆԻ ՀԱՆՐԱՊԵՏՈՒԹՅԱՆ ԿԱՌԱՎԱՐՈՒԹՅԱՆ 2023 ԹՎԱԿԱՆԻ ԴԵԿՏԵՄԲԵՐԻ 28-Ի № 2323-Ն ՈՐՈՇՄԱՆ №№ 3 և 4 ՀԱՎԵԼՎԱԾՆԵՐՈՒՄ ԿԱՏԱՐՎՈՂ ՓՈՓՈԽՈՒԹՅՈՒՆՆԵՐԸ ԵՎ ԼՐԱՑՈՒՄՆԵՐԸ</t>
  </si>
  <si>
    <t>71241200/599</t>
  </si>
  <si>
    <t>տեխնիկական հսկողության ծառայություններ</t>
  </si>
  <si>
    <t>հեղինակային հսկողության ծառայություններ</t>
  </si>
  <si>
    <t xml:space="preserve"> ՄԱ</t>
  </si>
  <si>
    <t>ՀՀ Լոռու մարզ</t>
  </si>
  <si>
    <t>ՀՀ Լոռու մարզի «Տաշիրի բժշկական կենտրոն» ՓԲԸ</t>
  </si>
  <si>
    <t xml:space="preserve"> ՀՀ Կոտայքի մարզի Եղվարդի «Նաիրիի բժշկական կենտրոն» ՓԲԸ</t>
  </si>
  <si>
    <t xml:space="preserve"> - Շենքերի և շինությունների շինարարություն</t>
  </si>
  <si>
    <t>71351540/11</t>
  </si>
  <si>
    <t>71351540/12</t>
  </si>
  <si>
    <t>71351540/10</t>
  </si>
  <si>
    <t>98111140/11</t>
  </si>
  <si>
    <t>98111140/5</t>
  </si>
  <si>
    <t>98111140/10</t>
  </si>
  <si>
    <t>Ցուցանիշների փոփոխությունները` ավելացումները նշված են դրական նշանով</t>
  </si>
  <si>
    <t xml:space="preserve"> ՀՀ կառավարություն </t>
  </si>
  <si>
    <t xml:space="preserve">Միջոցառումն իրականացնողի անվանումը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</si>
</sst>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#,##0.0;\(##,##0.0\);\-"/>
    <numFmt numFmtId="168" formatCode="_(* #,##0.0_);_(* \(#,##0.0\);_(* &quot;-&quot;??_);_(@_)"/>
    <numFmt numFmtId="169" formatCode="#,##0.00;\ \(#,##0.00\)"/>
    <numFmt numFmtId="170" formatCode="#,##0.0_);\(#,##0.0\)"/>
    <numFmt numFmtId="171" formatCode="#,##0.0;\ \(#,##0.0\)"/>
  </numFmts>
  <fonts count="6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i/>
      <sz val="8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9"/>
      <color theme="1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color indexed="8"/>
      <name val="GHEA Grapalat"/>
      <family val="3"/>
    </font>
    <font>
      <b/>
      <sz val="9"/>
      <color indexed="8"/>
      <name val="GHEA Grapalat"/>
      <family val="3"/>
    </font>
    <font>
      <sz val="9"/>
      <color rgb="FFFF0000"/>
      <name val="GHEA Grapalat"/>
      <family val="3"/>
    </font>
    <font>
      <i/>
      <sz val="9"/>
      <color indexed="8"/>
      <name val="GHEA Grapalat"/>
      <family val="3"/>
    </font>
    <font>
      <b/>
      <i/>
      <sz val="10"/>
      <name val="GHEA Grapalat"/>
      <family val="3"/>
    </font>
    <font>
      <i/>
      <sz val="10"/>
      <name val="GHEA Grapalat"/>
      <family val="3"/>
    </font>
    <font>
      <sz val="9"/>
      <color rgb="FF000000"/>
      <name val="GHEA Grapalat"/>
      <family val="3"/>
    </font>
    <font>
      <sz val="9"/>
      <color theme="1"/>
      <name val="GHEA Grapalat"/>
      <family val="3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i/>
      <sz val="9"/>
      <name val="GHEA Grapalat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164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43" fontId="41" fillId="0" borderId="0" applyFont="0" applyFill="0" applyBorder="0" applyAlignment="0" applyProtection="0"/>
    <xf numFmtId="167" fontId="4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1" fillId="0" borderId="0"/>
    <xf numFmtId="0" fontId="43" fillId="0" borderId="0">
      <alignment horizontal="left" vertical="top" wrapText="1"/>
    </xf>
    <xf numFmtId="0" fontId="1" fillId="0" borderId="0"/>
    <xf numFmtId="0" fontId="43" fillId="0" borderId="0">
      <alignment horizontal="left" vertical="top" wrapText="1"/>
    </xf>
    <xf numFmtId="167" fontId="62" fillId="0" borderId="0" applyFill="0" applyBorder="0" applyProtection="0">
      <alignment horizontal="right" vertical="top"/>
    </xf>
    <xf numFmtId="0" fontId="4" fillId="0" borderId="0" applyFont="0" applyFill="0" applyBorder="0" applyAlignment="0" applyProtection="0"/>
  </cellStyleXfs>
  <cellXfs count="242">
    <xf numFmtId="0" fontId="0" fillId="0" borderId="0" xfId="0"/>
    <xf numFmtId="0" fontId="48" fillId="0" borderId="0" xfId="0" applyFont="1" applyAlignment="1">
      <alignment vertical="center"/>
    </xf>
    <xf numFmtId="0" fontId="50" fillId="24" borderId="10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50" fillId="0" borderId="0" xfId="113" applyFont="1" applyAlignment="1">
      <alignment vertical="center" wrapText="1"/>
    </xf>
    <xf numFmtId="0" fontId="50" fillId="0" borderId="0" xfId="0" applyFont="1" applyFill="1" applyBorder="1" applyAlignment="1">
      <alignment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0" xfId="0" applyFont="1" applyFill="1" applyAlignment="1">
      <alignment vertical="center"/>
    </xf>
    <xf numFmtId="0" fontId="53" fillId="24" borderId="10" xfId="0" applyFont="1" applyFill="1" applyBorder="1" applyAlignment="1">
      <alignment horizontal="center" vertical="center" wrapText="1"/>
    </xf>
    <xf numFmtId="0" fontId="52" fillId="24" borderId="10" xfId="115" applyFont="1" applyFill="1" applyBorder="1" applyAlignment="1">
      <alignment horizontal="left" vertical="center" wrapText="1"/>
    </xf>
    <xf numFmtId="0" fontId="50" fillId="24" borderId="10" xfId="118" applyFont="1" applyFill="1" applyBorder="1" applyAlignment="1">
      <alignment vertical="center" wrapText="1"/>
    </xf>
    <xf numFmtId="0" fontId="48" fillId="0" borderId="0" xfId="0" applyFont="1" applyAlignment="1">
      <alignment horizontal="center" vertical="center"/>
    </xf>
    <xf numFmtId="169" fontId="48" fillId="0" borderId="0" xfId="0" applyNumberFormat="1" applyFont="1" applyAlignment="1">
      <alignment horizontal="center" vertical="center"/>
    </xf>
    <xf numFmtId="0" fontId="48" fillId="0" borderId="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vertical="center" wrapText="1"/>
    </xf>
    <xf numFmtId="0" fontId="48" fillId="0" borderId="0" xfId="0" applyFont="1" applyFill="1" applyAlignment="1">
      <alignment vertical="center"/>
    </xf>
    <xf numFmtId="0" fontId="49" fillId="0" borderId="10" xfId="99" applyFont="1" applyBorder="1" applyAlignment="1">
      <alignment vertical="center"/>
    </xf>
    <xf numFmtId="0" fontId="48" fillId="0" borderId="10" xfId="99" applyFont="1" applyBorder="1" applyAlignment="1">
      <alignment vertical="center"/>
    </xf>
    <xf numFmtId="0" fontId="55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7" fillId="0" borderId="10" xfId="0" applyFont="1" applyFill="1" applyBorder="1" applyAlignment="1">
      <alignment horizontal="left" vertical="center" wrapText="1"/>
    </xf>
    <xf numFmtId="0" fontId="48" fillId="0" borderId="0" xfId="0" applyFont="1" applyFill="1" applyAlignment="1">
      <alignment horizontal="center" vertical="center"/>
    </xf>
    <xf numFmtId="0" fontId="49" fillId="0" borderId="10" xfId="0" applyFont="1" applyFill="1" applyBorder="1" applyAlignment="1">
      <alignment horizontal="center" vertical="center"/>
    </xf>
    <xf numFmtId="0" fontId="48" fillId="24" borderId="0" xfId="0" applyFont="1" applyFill="1" applyAlignment="1">
      <alignment vertical="center"/>
    </xf>
    <xf numFmtId="0" fontId="50" fillId="0" borderId="0" xfId="0" applyFont="1" applyAlignment="1">
      <alignment vertical="center"/>
    </xf>
    <xf numFmtId="0" fontId="52" fillId="0" borderId="10" xfId="0" applyFont="1" applyBorder="1" applyAlignment="1">
      <alignment horizontal="left" vertical="center" wrapText="1"/>
    </xf>
    <xf numFmtId="0" fontId="49" fillId="0" borderId="0" xfId="0" applyFont="1" applyFill="1" applyAlignment="1">
      <alignment vertical="center"/>
    </xf>
    <xf numFmtId="0" fontId="49" fillId="0" borderId="10" xfId="0" applyFont="1" applyFill="1" applyBorder="1" applyAlignment="1">
      <alignment horizontal="center" vertical="center" wrapText="1"/>
    </xf>
    <xf numFmtId="169" fontId="49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9" fillId="0" borderId="0" xfId="0" applyFont="1" applyAlignment="1">
      <alignment vertical="center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4" fontId="48" fillId="0" borderId="0" xfId="0" applyNumberFormat="1" applyFont="1" applyAlignment="1">
      <alignment vertical="center"/>
    </xf>
    <xf numFmtId="0" fontId="49" fillId="0" borderId="0" xfId="0" applyFont="1" applyAlignment="1">
      <alignment horizontal="center" vertical="center"/>
    </xf>
    <xf numFmtId="0" fontId="48" fillId="24" borderId="10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2" fillId="25" borderId="10" xfId="115" applyFont="1" applyFill="1" applyBorder="1" applyAlignment="1">
      <alignment horizontal="left" vertical="center" wrapText="1"/>
    </xf>
    <xf numFmtId="167" fontId="48" fillId="24" borderId="10" xfId="107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46" fillId="0" borderId="0" xfId="0" applyFont="1" applyFill="1" applyAlignment="1">
      <alignment vertical="center"/>
    </xf>
    <xf numFmtId="0" fontId="49" fillId="24" borderId="10" xfId="0" applyFont="1" applyFill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48" fillId="0" borderId="0" xfId="0" applyFont="1" applyAlignment="1">
      <alignment horizontal="left" vertical="top" wrapText="1"/>
    </xf>
    <xf numFmtId="167" fontId="48" fillId="24" borderId="10" xfId="107" applyFont="1" applyFill="1" applyBorder="1">
      <alignment horizontal="right" vertical="top"/>
    </xf>
    <xf numFmtId="0" fontId="49" fillId="0" borderId="0" xfId="0" applyFont="1" applyAlignment="1">
      <alignment horizontal="left" vertical="top" wrapText="1"/>
    </xf>
    <xf numFmtId="0" fontId="49" fillId="24" borderId="10" xfId="0" applyFont="1" applyFill="1" applyBorder="1" applyAlignment="1">
      <alignment horizontal="left" vertical="top" wrapText="1"/>
    </xf>
    <xf numFmtId="0" fontId="49" fillId="24" borderId="10" xfId="0" applyFont="1" applyFill="1" applyBorder="1" applyAlignment="1">
      <alignment horizontal="center" vertical="top" wrapText="1"/>
    </xf>
    <xf numFmtId="0" fontId="48" fillId="24" borderId="10" xfId="0" applyFont="1" applyFill="1" applyBorder="1" applyAlignment="1">
      <alignment horizontal="center" vertical="top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center" vertical="center"/>
    </xf>
    <xf numFmtId="171" fontId="49" fillId="24" borderId="10" xfId="0" applyNumberFormat="1" applyFont="1" applyFill="1" applyBorder="1" applyAlignment="1">
      <alignment vertical="center" wrapText="1"/>
    </xf>
    <xf numFmtId="171" fontId="49" fillId="0" borderId="10" xfId="107" applyNumberFormat="1" applyFont="1" applyFill="1" applyBorder="1" applyAlignment="1">
      <alignment horizontal="center" vertical="center"/>
    </xf>
    <xf numFmtId="171" fontId="48" fillId="0" borderId="10" xfId="107" applyNumberFormat="1" applyFont="1" applyFill="1" applyBorder="1" applyAlignment="1">
      <alignment horizontal="center" vertical="center"/>
    </xf>
    <xf numFmtId="171" fontId="48" fillId="24" borderId="10" xfId="107" applyNumberFormat="1" applyFont="1" applyFill="1" applyBorder="1" applyAlignment="1">
      <alignment horizontal="center" vertical="center"/>
    </xf>
    <xf numFmtId="171" fontId="49" fillId="24" borderId="10" xfId="0" applyNumberFormat="1" applyFont="1" applyFill="1" applyBorder="1" applyAlignment="1">
      <alignment horizontal="center" vertical="center"/>
    </xf>
    <xf numFmtId="171" fontId="48" fillId="24" borderId="10" xfId="0" applyNumberFormat="1" applyFont="1" applyFill="1" applyBorder="1" applyAlignment="1">
      <alignment horizontal="center" vertical="center"/>
    </xf>
    <xf numFmtId="171" fontId="48" fillId="0" borderId="10" xfId="0" applyNumberFormat="1" applyFont="1" applyBorder="1" applyAlignment="1">
      <alignment horizontal="center" vertical="center"/>
    </xf>
    <xf numFmtId="171" fontId="49" fillId="0" borderId="10" xfId="99" applyNumberFormat="1" applyFont="1" applyBorder="1" applyAlignment="1">
      <alignment horizontal="center" vertical="center" wrapText="1"/>
    </xf>
    <xf numFmtId="171" fontId="48" fillId="0" borderId="10" xfId="99" applyNumberFormat="1" applyFont="1" applyBorder="1" applyAlignment="1">
      <alignment horizontal="center" vertical="center" wrapText="1"/>
    </xf>
    <xf numFmtId="171" fontId="49" fillId="0" borderId="10" xfId="0" applyNumberFormat="1" applyFont="1" applyFill="1" applyBorder="1" applyAlignment="1">
      <alignment horizontal="center" vertical="center"/>
    </xf>
    <xf numFmtId="171" fontId="49" fillId="0" borderId="10" xfId="99" applyNumberFormat="1" applyFont="1" applyFill="1" applyBorder="1" applyAlignment="1">
      <alignment horizontal="center" vertical="center" wrapText="1"/>
    </xf>
    <xf numFmtId="171" fontId="48" fillId="0" borderId="10" xfId="99" applyNumberFormat="1" applyFont="1" applyFill="1" applyBorder="1" applyAlignment="1">
      <alignment horizontal="center" vertical="center" wrapText="1"/>
    </xf>
    <xf numFmtId="171" fontId="52" fillId="0" borderId="10" xfId="99" applyNumberFormat="1" applyFont="1" applyFill="1" applyBorder="1" applyAlignment="1">
      <alignment horizontal="center" vertical="center" wrapText="1"/>
    </xf>
    <xf numFmtId="171" fontId="50" fillId="0" borderId="10" xfId="99" applyNumberFormat="1" applyFont="1" applyFill="1" applyBorder="1" applyAlignment="1">
      <alignment horizontal="center" vertical="center" wrapText="1"/>
    </xf>
    <xf numFmtId="171" fontId="49" fillId="25" borderId="10" xfId="0" applyNumberFormat="1" applyFont="1" applyFill="1" applyBorder="1" applyAlignment="1">
      <alignment horizontal="center" vertical="center"/>
    </xf>
    <xf numFmtId="0" fontId="49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vertical="center"/>
    </xf>
    <xf numFmtId="0" fontId="58" fillId="24" borderId="10" xfId="115" applyFont="1" applyFill="1" applyBorder="1" applyAlignment="1">
      <alignment horizontal="left" vertical="center" wrapText="1"/>
    </xf>
    <xf numFmtId="0" fontId="60" fillId="0" borderId="0" xfId="114" applyFont="1" applyAlignment="1">
      <alignment horizontal="left" vertical="center"/>
    </xf>
    <xf numFmtId="0" fontId="48" fillId="0" borderId="0" xfId="123" applyFont="1" applyAlignment="1">
      <alignment vertical="center"/>
    </xf>
    <xf numFmtId="0" fontId="49" fillId="24" borderId="10" xfId="123" applyFont="1" applyFill="1" applyBorder="1" applyAlignment="1">
      <alignment horizontal="center" vertical="center" wrapText="1"/>
    </xf>
    <xf numFmtId="0" fontId="50" fillId="24" borderId="10" xfId="113" applyFont="1" applyFill="1" applyBorder="1" applyAlignment="1">
      <alignment horizontal="right" vertical="center" wrapText="1"/>
    </xf>
    <xf numFmtId="0" fontId="51" fillId="0" borderId="10" xfId="123" applyFont="1" applyBorder="1" applyAlignment="1">
      <alignment horizontal="center" vertical="center" wrapText="1"/>
    </xf>
    <xf numFmtId="0" fontId="49" fillId="24" borderId="10" xfId="123" applyFont="1" applyFill="1" applyBorder="1" applyAlignment="1">
      <alignment vertical="center" wrapText="1"/>
    </xf>
    <xf numFmtId="0" fontId="61" fillId="0" borderId="10" xfId="123" applyFont="1" applyBorder="1" applyAlignment="1">
      <alignment horizontal="center" vertical="center" wrapText="1"/>
    </xf>
    <xf numFmtId="0" fontId="61" fillId="0" borderId="0" xfId="123" applyFont="1" applyAlignment="1">
      <alignment horizontal="left" vertical="center" wrapText="1"/>
    </xf>
    <xf numFmtId="0" fontId="48" fillId="0" borderId="0" xfId="113" applyFont="1" applyAlignment="1">
      <alignment horizontal="center" vertical="center"/>
    </xf>
    <xf numFmtId="0" fontId="49" fillId="24" borderId="10" xfId="123" applyFont="1" applyFill="1" applyBorder="1" applyAlignment="1">
      <alignment horizontal="center" vertical="center"/>
    </xf>
    <xf numFmtId="0" fontId="48" fillId="0" borderId="10" xfId="123" applyFont="1" applyBorder="1" applyAlignment="1">
      <alignment horizontal="center" vertical="center" wrapText="1"/>
    </xf>
    <xf numFmtId="0" fontId="48" fillId="24" borderId="10" xfId="123" applyFont="1" applyFill="1" applyBorder="1" applyAlignment="1">
      <alignment horizontal="center" vertical="center"/>
    </xf>
    <xf numFmtId="171" fontId="49" fillId="0" borderId="10" xfId="126" applyNumberFormat="1" applyFont="1" applyFill="1" applyBorder="1" applyAlignment="1" applyProtection="1">
      <alignment horizontal="center" vertical="center" wrapText="1"/>
      <protection locked="0"/>
    </xf>
    <xf numFmtId="0" fontId="48" fillId="0" borderId="0" xfId="113" applyFont="1" applyAlignment="1">
      <alignment vertical="center"/>
    </xf>
    <xf numFmtId="171" fontId="49" fillId="0" borderId="10" xfId="126" applyNumberFormat="1" applyFont="1" applyBorder="1" applyAlignment="1">
      <alignment horizontal="center" vertical="center"/>
    </xf>
    <xf numFmtId="171" fontId="48" fillId="0" borderId="10" xfId="113" applyNumberFormat="1" applyFont="1" applyBorder="1" applyAlignment="1">
      <alignment vertical="center"/>
    </xf>
    <xf numFmtId="0" fontId="48" fillId="0" borderId="10" xfId="113" applyFont="1" applyBorder="1" applyAlignment="1">
      <alignment vertical="center"/>
    </xf>
    <xf numFmtId="171" fontId="48" fillId="0" borderId="10" xfId="126" applyNumberFormat="1" applyFont="1" applyBorder="1" applyAlignment="1">
      <alignment horizontal="center" vertical="center"/>
    </xf>
    <xf numFmtId="0" fontId="56" fillId="0" borderId="0" xfId="113" applyFont="1" applyAlignment="1">
      <alignment vertical="center"/>
    </xf>
    <xf numFmtId="0" fontId="50" fillId="0" borderId="0" xfId="123" applyFont="1" applyAlignment="1">
      <alignment horizontal="center" vertical="center" wrapText="1"/>
    </xf>
    <xf numFmtId="0" fontId="50" fillId="0" borderId="0" xfId="123" applyFont="1" applyAlignment="1">
      <alignment vertical="center" wrapText="1"/>
    </xf>
    <xf numFmtId="0" fontId="50" fillId="0" borderId="0" xfId="123" applyFont="1" applyAlignment="1">
      <alignment vertical="center"/>
    </xf>
    <xf numFmtId="0" fontId="48" fillId="24" borderId="10" xfId="0" applyFont="1" applyFill="1" applyBorder="1" applyAlignment="1">
      <alignment horizontal="center" vertical="center"/>
    </xf>
    <xf numFmtId="167" fontId="49" fillId="0" borderId="10" xfId="125" applyFont="1" applyBorder="1" applyAlignment="1">
      <alignment horizontal="center" vertical="center"/>
    </xf>
    <xf numFmtId="0" fontId="48" fillId="0" borderId="0" xfId="124" applyFont="1" applyAlignment="1">
      <alignment horizontal="left" vertical="center" wrapText="1"/>
    </xf>
    <xf numFmtId="167" fontId="48" fillId="0" borderId="10" xfId="107" applyFont="1" applyBorder="1" applyAlignment="1">
      <alignment horizontal="center" vertical="center"/>
    </xf>
    <xf numFmtId="0" fontId="48" fillId="0" borderId="10" xfId="124" applyFont="1" applyBorder="1" applyAlignment="1">
      <alignment horizontal="center" vertical="center" wrapText="1"/>
    </xf>
    <xf numFmtId="0" fontId="48" fillId="0" borderId="10" xfId="124" applyFont="1" applyBorder="1" applyAlignment="1">
      <alignment horizontal="left" vertical="center" wrapText="1"/>
    </xf>
    <xf numFmtId="167" fontId="48" fillId="0" borderId="0" xfId="124" applyNumberFormat="1" applyFont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48" fillId="24" borderId="0" xfId="0" applyFont="1" applyFill="1" applyAlignment="1">
      <alignment horizontal="center" vertical="center"/>
    </xf>
    <xf numFmtId="0" fontId="49" fillId="26" borderId="10" xfId="0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left" vertical="center" wrapText="1"/>
    </xf>
    <xf numFmtId="171" fontId="49" fillId="26" borderId="10" xfId="0" applyNumberFormat="1" applyFont="1" applyFill="1" applyBorder="1" applyAlignment="1">
      <alignment horizontal="center" vertical="center" wrapText="1"/>
    </xf>
    <xf numFmtId="171" fontId="49" fillId="24" borderId="10" xfId="0" applyNumberFormat="1" applyFont="1" applyFill="1" applyBorder="1" applyAlignment="1">
      <alignment horizontal="center" vertical="center" wrapText="1"/>
    </xf>
    <xf numFmtId="171" fontId="48" fillId="0" borderId="10" xfId="113" applyNumberFormat="1" applyFont="1" applyBorder="1" applyAlignment="1">
      <alignment horizontal="center" vertical="center"/>
    </xf>
    <xf numFmtId="171" fontId="56" fillId="0" borderId="10" xfId="113" applyNumberFormat="1" applyFont="1" applyBorder="1" applyAlignment="1">
      <alignment horizontal="center" vertical="center"/>
    </xf>
    <xf numFmtId="171" fontId="48" fillId="0" borderId="10" xfId="22" applyNumberFormat="1" applyFont="1" applyBorder="1" applyAlignment="1">
      <alignment horizontal="center" vertical="center"/>
    </xf>
    <xf numFmtId="0" fontId="63" fillId="0" borderId="0" xfId="0" applyFont="1" applyAlignment="1">
      <alignment vertical="center"/>
    </xf>
    <xf numFmtId="171" fontId="51" fillId="0" borderId="10" xfId="0" applyNumberFormat="1" applyFont="1" applyBorder="1" applyAlignment="1">
      <alignment horizontal="center" vertical="center"/>
    </xf>
    <xf numFmtId="0" fontId="64" fillId="0" borderId="0" xfId="0" applyFont="1" applyAlignment="1">
      <alignment vertical="center"/>
    </xf>
    <xf numFmtId="171" fontId="61" fillId="0" borderId="10" xfId="0" applyNumberFormat="1" applyFont="1" applyBorder="1" applyAlignment="1">
      <alignment horizontal="center" vertical="center"/>
    </xf>
    <xf numFmtId="0" fontId="48" fillId="0" borderId="16" xfId="99" applyFont="1" applyBorder="1" applyAlignment="1">
      <alignment vertical="center"/>
    </xf>
    <xf numFmtId="0" fontId="59" fillId="0" borderId="0" xfId="0" applyFont="1" applyAlignment="1">
      <alignment vertical="center"/>
    </xf>
    <xf numFmtId="49" fontId="50" fillId="0" borderId="10" xfId="0" applyNumberFormat="1" applyFont="1" applyBorder="1" applyAlignment="1">
      <alignment horizontal="left" vertical="center" wrapText="1"/>
    </xf>
    <xf numFmtId="0" fontId="50" fillId="0" borderId="10" xfId="0" applyFont="1" applyFill="1" applyBorder="1" applyAlignment="1">
      <alignment horizontal="center" vertical="center" wrapText="1"/>
    </xf>
    <xf numFmtId="169" fontId="48" fillId="0" borderId="10" xfId="0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/>
    </xf>
    <xf numFmtId="0" fontId="61" fillId="24" borderId="0" xfId="0" applyFont="1" applyFill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61" fillId="24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left" vertical="center" wrapText="1"/>
    </xf>
    <xf numFmtId="0" fontId="49" fillId="27" borderId="10" xfId="0" applyFont="1" applyFill="1" applyBorder="1" applyAlignment="1">
      <alignment horizontal="center" vertical="center" wrapText="1"/>
    </xf>
    <xf numFmtId="0" fontId="61" fillId="24" borderId="10" xfId="0" applyFont="1" applyFill="1" applyBorder="1" applyAlignment="1">
      <alignment horizontal="left" vertical="center" wrapText="1"/>
    </xf>
    <xf numFmtId="0" fontId="51" fillId="0" borderId="10" xfId="0" applyFont="1" applyBorder="1" applyAlignment="1">
      <alignment vertical="center" wrapText="1"/>
    </xf>
    <xf numFmtId="0" fontId="49" fillId="24" borderId="13" xfId="0" applyFont="1" applyFill="1" applyBorder="1" applyAlignment="1">
      <alignment horizontal="left" vertical="center" wrapText="1"/>
    </xf>
    <xf numFmtId="0" fontId="48" fillId="24" borderId="13" xfId="0" applyFont="1" applyFill="1" applyBorder="1" applyAlignment="1">
      <alignment horizontal="left" vertical="center" wrapText="1"/>
    </xf>
    <xf numFmtId="0" fontId="50" fillId="24" borderId="0" xfId="0" applyFont="1" applyFill="1" applyAlignment="1">
      <alignment horizontal="center" vertical="center"/>
    </xf>
    <xf numFmtId="0" fontId="50" fillId="24" borderId="10" xfId="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 wrapText="1"/>
    </xf>
    <xf numFmtId="0" fontId="65" fillId="0" borderId="10" xfId="0" applyFont="1" applyBorder="1" applyAlignment="1">
      <alignment horizontal="left" vertical="center" wrapText="1"/>
    </xf>
    <xf numFmtId="166" fontId="48" fillId="0" borderId="0" xfId="0" applyNumberFormat="1" applyFont="1" applyAlignment="1">
      <alignment horizontal="left" vertical="center" wrapText="1"/>
    </xf>
    <xf numFmtId="0" fontId="49" fillId="28" borderId="10" xfId="0" applyFont="1" applyFill="1" applyBorder="1" applyAlignment="1">
      <alignment horizontal="left" vertical="center" wrapText="1"/>
    </xf>
    <xf numFmtId="0" fontId="49" fillId="28" borderId="13" xfId="0" applyFont="1" applyFill="1" applyBorder="1" applyAlignment="1">
      <alignment horizontal="left" vertical="center" wrapText="1"/>
    </xf>
    <xf numFmtId="0" fontId="48" fillId="28" borderId="10" xfId="0" applyFont="1" applyFill="1" applyBorder="1" applyAlignment="1">
      <alignment vertical="center"/>
    </xf>
    <xf numFmtId="0" fontId="61" fillId="24" borderId="13" xfId="0" applyFont="1" applyFill="1" applyBorder="1" applyAlignment="1">
      <alignment horizontal="left" vertical="center" wrapText="1"/>
    </xf>
    <xf numFmtId="167" fontId="52" fillId="0" borderId="10" xfId="107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 wrapText="1"/>
    </xf>
    <xf numFmtId="170" fontId="52" fillId="24" borderId="10" xfId="99" applyNumberFormat="1" applyFont="1" applyFill="1" applyBorder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49" fillId="24" borderId="10" xfId="0" applyFont="1" applyFill="1" applyBorder="1" applyAlignment="1">
      <alignment horizontal="center" vertical="center" wrapText="1"/>
    </xf>
    <xf numFmtId="49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49" fillId="0" borderId="10" xfId="124" applyFont="1" applyBorder="1" applyAlignment="1">
      <alignment horizontal="left" vertical="center" wrapText="1"/>
    </xf>
    <xf numFmtId="0" fontId="50" fillId="0" borderId="0" xfId="113" applyFont="1" applyAlignment="1">
      <alignment horizontal="right" vertical="center" wrapText="1"/>
    </xf>
    <xf numFmtId="0" fontId="50" fillId="0" borderId="17" xfId="113" applyFont="1" applyBorder="1" applyAlignment="1">
      <alignment horizontal="right" vertical="center" wrapText="1"/>
    </xf>
    <xf numFmtId="0" fontId="49" fillId="24" borderId="10" xfId="123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center" wrapText="1"/>
    </xf>
    <xf numFmtId="0" fontId="49" fillId="24" borderId="11" xfId="0" applyFont="1" applyFill="1" applyBorder="1" applyAlignment="1">
      <alignment horizontal="center" vertical="center" wrapText="1"/>
    </xf>
    <xf numFmtId="0" fontId="49" fillId="24" borderId="12" xfId="0" applyFont="1" applyFill="1" applyBorder="1" applyAlignment="1">
      <alignment horizontal="center" vertical="center" wrapText="1"/>
    </xf>
    <xf numFmtId="0" fontId="49" fillId="24" borderId="16" xfId="123" applyFont="1" applyFill="1" applyBorder="1" applyAlignment="1">
      <alignment horizontal="center" vertical="center" wrapText="1"/>
    </xf>
    <xf numFmtId="0" fontId="49" fillId="24" borderId="11" xfId="123" applyFont="1" applyFill="1" applyBorder="1" applyAlignment="1">
      <alignment horizontal="center" vertical="center" wrapText="1"/>
    </xf>
    <xf numFmtId="0" fontId="49" fillId="24" borderId="12" xfId="123" applyFont="1" applyFill="1" applyBorder="1" applyAlignment="1">
      <alignment horizontal="center" vertical="center" wrapText="1"/>
    </xf>
    <xf numFmtId="0" fontId="50" fillId="24" borderId="10" xfId="113" applyFont="1" applyFill="1" applyBorder="1" applyAlignment="1">
      <alignment horizontal="right" vertical="center" wrapText="1"/>
    </xf>
    <xf numFmtId="0" fontId="50" fillId="24" borderId="10" xfId="113" applyFont="1" applyFill="1" applyBorder="1" applyAlignment="1">
      <alignment horizontal="right" vertical="center"/>
    </xf>
    <xf numFmtId="0" fontId="49" fillId="24" borderId="12" xfId="123" applyFont="1" applyFill="1" applyBorder="1" applyAlignment="1">
      <alignment horizontal="center" vertical="center"/>
    </xf>
    <xf numFmtId="0" fontId="49" fillId="24" borderId="16" xfId="0" applyFont="1" applyFill="1" applyBorder="1" applyAlignment="1">
      <alignment horizontal="center" vertical="center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48" fillId="24" borderId="16" xfId="0" applyFont="1" applyFill="1" applyBorder="1" applyAlignment="1">
      <alignment horizontal="center" vertical="center"/>
    </xf>
    <xf numFmtId="0" fontId="48" fillId="24" borderId="11" xfId="0" applyFont="1" applyFill="1" applyBorder="1" applyAlignment="1">
      <alignment horizontal="center" vertical="center"/>
    </xf>
    <xf numFmtId="0" fontId="48" fillId="24" borderId="12" xfId="0" applyFont="1" applyFill="1" applyBorder="1" applyAlignment="1">
      <alignment horizontal="center" vertical="center"/>
    </xf>
    <xf numFmtId="0" fontId="49" fillId="0" borderId="10" xfId="123" applyFont="1" applyBorder="1" applyAlignment="1">
      <alignment horizontal="center" vertical="center" wrapText="1"/>
    </xf>
    <xf numFmtId="0" fontId="49" fillId="24" borderId="16" xfId="0" applyFont="1" applyFill="1" applyBorder="1" applyAlignment="1">
      <alignment horizontal="center" vertical="top"/>
    </xf>
    <xf numFmtId="0" fontId="49" fillId="24" borderId="11" xfId="0" applyFont="1" applyFill="1" applyBorder="1" applyAlignment="1">
      <alignment horizontal="center" vertical="top"/>
    </xf>
    <xf numFmtId="0" fontId="49" fillId="24" borderId="12" xfId="0" applyFont="1" applyFill="1" applyBorder="1" applyAlignment="1">
      <alignment horizontal="center" vertical="top"/>
    </xf>
    <xf numFmtId="168" fontId="50" fillId="0" borderId="10" xfId="108" applyNumberFormat="1" applyFont="1" applyFill="1" applyBorder="1" applyAlignment="1">
      <alignment horizontal="right" vertical="center" wrapText="1"/>
    </xf>
    <xf numFmtId="168" fontId="50" fillId="0" borderId="10" xfId="108" applyNumberFormat="1" applyFont="1" applyFill="1" applyBorder="1" applyAlignment="1">
      <alignment horizontal="right" vertical="center"/>
    </xf>
    <xf numFmtId="0" fontId="50" fillId="0" borderId="0" xfId="113" applyFont="1" applyAlignment="1">
      <alignment horizontal="center" vertical="center" wrapText="1"/>
    </xf>
    <xf numFmtId="0" fontId="50" fillId="0" borderId="0" xfId="0" applyFont="1" applyAlignment="1">
      <alignment horizontal="right" vertical="center"/>
    </xf>
    <xf numFmtId="49" fontId="49" fillId="24" borderId="10" xfId="0" applyNumberFormat="1" applyFont="1" applyFill="1" applyBorder="1" applyAlignment="1">
      <alignment horizontal="center" vertical="center" wrapText="1"/>
    </xf>
    <xf numFmtId="0" fontId="49" fillId="24" borderId="10" xfId="0" applyNumberFormat="1" applyFont="1" applyFill="1" applyBorder="1" applyAlignment="1">
      <alignment horizontal="center" vertical="center" wrapText="1"/>
    </xf>
    <xf numFmtId="166" fontId="49" fillId="24" borderId="10" xfId="0" applyNumberFormat="1" applyFont="1" applyFill="1" applyBorder="1" applyAlignment="1">
      <alignment horizontal="center" vertical="center" wrapText="1"/>
    </xf>
    <xf numFmtId="49" fontId="49" fillId="0" borderId="10" xfId="99" applyNumberFormat="1" applyFont="1" applyBorder="1" applyAlignment="1">
      <alignment horizontal="center" vertical="top"/>
    </xf>
    <xf numFmtId="49" fontId="49" fillId="0" borderId="16" xfId="99" applyNumberFormat="1" applyFont="1" applyBorder="1" applyAlignment="1">
      <alignment horizontal="center" vertical="top"/>
    </xf>
    <xf numFmtId="49" fontId="49" fillId="0" borderId="11" xfId="99" applyNumberFormat="1" applyFont="1" applyBorder="1" applyAlignment="1">
      <alignment horizontal="center" vertical="top"/>
    </xf>
    <xf numFmtId="49" fontId="49" fillId="0" borderId="12" xfId="99" applyNumberFormat="1" applyFont="1" applyBorder="1" applyAlignment="1">
      <alignment horizontal="center" vertical="top"/>
    </xf>
    <xf numFmtId="0" fontId="49" fillId="0" borderId="10" xfId="99" applyFont="1" applyBorder="1" applyAlignment="1">
      <alignment horizontal="center" vertical="top"/>
    </xf>
    <xf numFmtId="168" fontId="50" fillId="0" borderId="13" xfId="108" applyNumberFormat="1" applyFont="1" applyFill="1" applyBorder="1" applyAlignment="1">
      <alignment horizontal="right" vertical="center" wrapText="1"/>
    </xf>
    <xf numFmtId="168" fontId="50" fillId="0" borderId="14" xfId="108" applyNumberFormat="1" applyFont="1" applyFill="1" applyBorder="1" applyAlignment="1">
      <alignment horizontal="right" vertical="center" wrapText="1"/>
    </xf>
    <xf numFmtId="168" fontId="50" fillId="0" borderId="15" xfId="108" applyNumberFormat="1" applyFont="1" applyFill="1" applyBorder="1" applyAlignment="1">
      <alignment horizontal="right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49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9" fillId="0" borderId="13" xfId="0" applyFont="1" applyFill="1" applyBorder="1" applyAlignment="1">
      <alignment horizontal="center" vertical="center" wrapText="1"/>
    </xf>
    <xf numFmtId="0" fontId="49" fillId="0" borderId="14" xfId="0" applyFont="1" applyFill="1" applyBorder="1" applyAlignment="1">
      <alignment horizontal="center" vertical="center" wrapText="1"/>
    </xf>
    <xf numFmtId="0" fontId="49" fillId="0" borderId="15" xfId="0" applyFont="1" applyFill="1" applyBorder="1" applyAlignment="1">
      <alignment horizontal="center" vertical="center" wrapText="1"/>
    </xf>
    <xf numFmtId="0" fontId="49" fillId="0" borderId="16" xfId="0" applyFont="1" applyFill="1" applyBorder="1" applyAlignment="1">
      <alignment horizontal="center" vertical="center" wrapText="1"/>
    </xf>
    <xf numFmtId="0" fontId="49" fillId="0" borderId="12" xfId="0" applyFont="1" applyFill="1" applyBorder="1" applyAlignment="1">
      <alignment horizontal="center" vertical="center" wrapText="1"/>
    </xf>
    <xf numFmtId="0" fontId="49" fillId="0" borderId="16" xfId="99" applyFont="1" applyBorder="1" applyAlignment="1">
      <alignment horizontal="center" vertical="top"/>
    </xf>
    <xf numFmtId="0" fontId="49" fillId="0" borderId="11" xfId="99" applyFont="1" applyBorder="1" applyAlignment="1">
      <alignment horizontal="center" vertical="top"/>
    </xf>
    <xf numFmtId="0" fontId="49" fillId="0" borderId="12" xfId="99" applyFont="1" applyBorder="1" applyAlignment="1">
      <alignment horizontal="center" vertical="top"/>
    </xf>
    <xf numFmtId="0" fontId="49" fillId="24" borderId="18" xfId="0" applyFont="1" applyFill="1" applyBorder="1" applyAlignment="1">
      <alignment horizontal="center" vertical="center" wrapText="1"/>
    </xf>
    <xf numFmtId="168" fontId="47" fillId="0" borderId="18" xfId="108" applyNumberFormat="1" applyFont="1" applyFill="1" applyBorder="1" applyAlignment="1">
      <alignment horizontal="right" vertical="center" wrapText="1"/>
    </xf>
    <xf numFmtId="168" fontId="47" fillId="0" borderId="18" xfId="108" applyNumberFormat="1" applyFont="1" applyFill="1" applyBorder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49" fillId="24" borderId="13" xfId="0" applyFont="1" applyFill="1" applyBorder="1" applyAlignment="1">
      <alignment horizontal="center" vertical="center" wrapText="1"/>
    </xf>
    <xf numFmtId="0" fontId="49" fillId="24" borderId="14" xfId="0" applyFont="1" applyFill="1" applyBorder="1" applyAlignment="1">
      <alignment horizontal="center" vertical="center" wrapText="1"/>
    </xf>
    <xf numFmtId="0" fontId="49" fillId="24" borderId="15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/>
    </xf>
    <xf numFmtId="0" fontId="61" fillId="24" borderId="13" xfId="0" applyFont="1" applyFill="1" applyBorder="1" applyAlignment="1">
      <alignment horizontal="center" vertical="center" wrapText="1"/>
    </xf>
    <xf numFmtId="0" fontId="61" fillId="24" borderId="14" xfId="0" applyFont="1" applyFill="1" applyBorder="1" applyAlignment="1">
      <alignment horizontal="center" vertical="center" wrapText="1"/>
    </xf>
    <xf numFmtId="0" fontId="61" fillId="24" borderId="15" xfId="0" applyFont="1" applyFill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0" borderId="13" xfId="0" applyFont="1" applyBorder="1" applyAlignment="1">
      <alignment horizontal="left" vertical="center" wrapText="1"/>
    </xf>
    <xf numFmtId="0" fontId="48" fillId="0" borderId="15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3" xfId="0" applyFont="1" applyFill="1" applyBorder="1" applyAlignment="1">
      <alignment horizontal="left" vertical="center"/>
    </xf>
    <xf numFmtId="0" fontId="48" fillId="0" borderId="14" xfId="0" applyFont="1" applyFill="1" applyBorder="1" applyAlignment="1">
      <alignment horizontal="left" vertical="center"/>
    </xf>
    <xf numFmtId="0" fontId="48" fillId="0" borderId="15" xfId="0" applyFont="1" applyFill="1" applyBorder="1" applyAlignment="1">
      <alignment horizontal="left" vertical="center"/>
    </xf>
    <xf numFmtId="0" fontId="49" fillId="24" borderId="10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24" borderId="10" xfId="0" applyFont="1" applyFill="1" applyBorder="1" applyAlignment="1">
      <alignment vertical="top" wrapText="1"/>
    </xf>
    <xf numFmtId="0" fontId="46" fillId="0" borderId="20" xfId="113" applyFont="1" applyBorder="1" applyAlignment="1">
      <alignment horizontal="right" vertical="center" wrapText="1"/>
    </xf>
    <xf numFmtId="0" fontId="46" fillId="0" borderId="21" xfId="113" applyFont="1" applyBorder="1" applyAlignment="1">
      <alignment horizontal="right" vertical="center" wrapText="1"/>
    </xf>
    <xf numFmtId="0" fontId="46" fillId="0" borderId="22" xfId="113" applyFont="1" applyBorder="1" applyAlignment="1">
      <alignment horizontal="right" vertical="center" wrapText="1"/>
    </xf>
    <xf numFmtId="0" fontId="46" fillId="0" borderId="23" xfId="113" applyFont="1" applyBorder="1" applyAlignment="1">
      <alignment horizontal="right" vertical="center" wrapText="1"/>
    </xf>
    <xf numFmtId="0" fontId="46" fillId="0" borderId="0" xfId="113" applyFont="1" applyBorder="1" applyAlignment="1">
      <alignment horizontal="right" vertical="center" wrapText="1"/>
    </xf>
    <xf numFmtId="0" fontId="46" fillId="0" borderId="24" xfId="113" applyFont="1" applyBorder="1" applyAlignment="1">
      <alignment horizontal="right" vertical="center" wrapText="1"/>
    </xf>
    <xf numFmtId="0" fontId="49" fillId="0" borderId="19" xfId="0" applyFont="1" applyFill="1" applyBorder="1" applyAlignment="1">
      <alignment horizontal="center" vertical="center" wrapText="1"/>
    </xf>
    <xf numFmtId="0" fontId="49" fillId="0" borderId="17" xfId="0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</cellXfs>
  <cellStyles count="127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3 2" xfId="126" xr:uid="{861CD309-468F-4B1E-B352-33FC3381D602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2" xfId="122" xr:uid="{4B2D2356-D343-48B3-AF85-ADBDD53DD192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5 3" xfId="123" xr:uid="{5E782EBC-66B1-433E-ABAC-F56B6A977232}"/>
    <cellStyle name="Normal 6" xfId="30" xr:uid="{00000000-0005-0000-0000-000057000000}"/>
    <cellStyle name="Normal 6 2" xfId="124" xr:uid="{F26241CB-071F-4B4C-B21A-F35FA8368928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5" xr:uid="{BB9C6D38-B0B3-4A41-B274-2BAA91D273A7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FF501-EE41-42A9-A535-FFA0FC41080F}">
  <dimension ref="B1:D17"/>
  <sheetViews>
    <sheetView zoomScaleNormal="100" zoomScaleSheetLayoutView="100" workbookViewId="0">
      <selection activeCell="H17" sqref="H17"/>
    </sheetView>
  </sheetViews>
  <sheetFormatPr defaultRowHeight="13.5" x14ac:dyDescent="0.2"/>
  <cols>
    <col min="1" max="1" width="2" style="100" customWidth="1"/>
    <col min="2" max="2" width="11.85546875" style="100" customWidth="1"/>
    <col min="3" max="3" width="47.85546875" style="100" customWidth="1"/>
    <col min="4" max="4" width="29.28515625" style="100" customWidth="1"/>
    <col min="5" max="5" width="9.140625" style="100"/>
    <col min="6" max="6" width="13.5703125" style="100" customWidth="1"/>
    <col min="7" max="253" width="9.140625" style="100"/>
    <col min="254" max="254" width="13.5703125" style="100" bestFit="1" customWidth="1"/>
    <col min="255" max="255" width="84" style="100" customWidth="1"/>
    <col min="256" max="256" width="19" style="100" customWidth="1"/>
    <col min="257" max="509" width="9.140625" style="100"/>
    <col min="510" max="510" width="13.5703125" style="100" bestFit="1" customWidth="1"/>
    <col min="511" max="511" width="84" style="100" customWidth="1"/>
    <col min="512" max="512" width="19" style="100" customWidth="1"/>
    <col min="513" max="765" width="9.140625" style="100"/>
    <col min="766" max="766" width="13.5703125" style="100" bestFit="1" customWidth="1"/>
    <col min="767" max="767" width="84" style="100" customWidth="1"/>
    <col min="768" max="768" width="19" style="100" customWidth="1"/>
    <col min="769" max="1021" width="9.140625" style="100"/>
    <col min="1022" max="1022" width="13.5703125" style="100" bestFit="1" customWidth="1"/>
    <col min="1023" max="1023" width="84" style="100" customWidth="1"/>
    <col min="1024" max="1024" width="19" style="100" customWidth="1"/>
    <col min="1025" max="1277" width="9.140625" style="100"/>
    <col min="1278" max="1278" width="13.5703125" style="100" bestFit="1" customWidth="1"/>
    <col min="1279" max="1279" width="84" style="100" customWidth="1"/>
    <col min="1280" max="1280" width="19" style="100" customWidth="1"/>
    <col min="1281" max="1533" width="9.140625" style="100"/>
    <col min="1534" max="1534" width="13.5703125" style="100" bestFit="1" customWidth="1"/>
    <col min="1535" max="1535" width="84" style="100" customWidth="1"/>
    <col min="1536" max="1536" width="19" style="100" customWidth="1"/>
    <col min="1537" max="1789" width="9.140625" style="100"/>
    <col min="1790" max="1790" width="13.5703125" style="100" bestFit="1" customWidth="1"/>
    <col min="1791" max="1791" width="84" style="100" customWidth="1"/>
    <col min="1792" max="1792" width="19" style="100" customWidth="1"/>
    <col min="1793" max="2045" width="9.140625" style="100"/>
    <col min="2046" max="2046" width="13.5703125" style="100" bestFit="1" customWidth="1"/>
    <col min="2047" max="2047" width="84" style="100" customWidth="1"/>
    <col min="2048" max="2048" width="19" style="100" customWidth="1"/>
    <col min="2049" max="2301" width="9.140625" style="100"/>
    <col min="2302" max="2302" width="13.5703125" style="100" bestFit="1" customWidth="1"/>
    <col min="2303" max="2303" width="84" style="100" customWidth="1"/>
    <col min="2304" max="2304" width="19" style="100" customWidth="1"/>
    <col min="2305" max="2557" width="9.140625" style="100"/>
    <col min="2558" max="2558" width="13.5703125" style="100" bestFit="1" customWidth="1"/>
    <col min="2559" max="2559" width="84" style="100" customWidth="1"/>
    <col min="2560" max="2560" width="19" style="100" customWidth="1"/>
    <col min="2561" max="2813" width="9.140625" style="100"/>
    <col min="2814" max="2814" width="13.5703125" style="100" bestFit="1" customWidth="1"/>
    <col min="2815" max="2815" width="84" style="100" customWidth="1"/>
    <col min="2816" max="2816" width="19" style="100" customWidth="1"/>
    <col min="2817" max="3069" width="9.140625" style="100"/>
    <col min="3070" max="3070" width="13.5703125" style="100" bestFit="1" customWidth="1"/>
    <col min="3071" max="3071" width="84" style="100" customWidth="1"/>
    <col min="3072" max="3072" width="19" style="100" customWidth="1"/>
    <col min="3073" max="3325" width="9.140625" style="100"/>
    <col min="3326" max="3326" width="13.5703125" style="100" bestFit="1" customWidth="1"/>
    <col min="3327" max="3327" width="84" style="100" customWidth="1"/>
    <col min="3328" max="3328" width="19" style="100" customWidth="1"/>
    <col min="3329" max="3581" width="9.140625" style="100"/>
    <col min="3582" max="3582" width="13.5703125" style="100" bestFit="1" customWidth="1"/>
    <col min="3583" max="3583" width="84" style="100" customWidth="1"/>
    <col min="3584" max="3584" width="19" style="100" customWidth="1"/>
    <col min="3585" max="3837" width="9.140625" style="100"/>
    <col min="3838" max="3838" width="13.5703125" style="100" bestFit="1" customWidth="1"/>
    <col min="3839" max="3839" width="84" style="100" customWidth="1"/>
    <col min="3840" max="3840" width="19" style="100" customWidth="1"/>
    <col min="3841" max="4093" width="9.140625" style="100"/>
    <col min="4094" max="4094" width="13.5703125" style="100" bestFit="1" customWidth="1"/>
    <col min="4095" max="4095" width="84" style="100" customWidth="1"/>
    <col min="4096" max="4096" width="19" style="100" customWidth="1"/>
    <col min="4097" max="4349" width="9.140625" style="100"/>
    <col min="4350" max="4350" width="13.5703125" style="100" bestFit="1" customWidth="1"/>
    <col min="4351" max="4351" width="84" style="100" customWidth="1"/>
    <col min="4352" max="4352" width="19" style="100" customWidth="1"/>
    <col min="4353" max="4605" width="9.140625" style="100"/>
    <col min="4606" max="4606" width="13.5703125" style="100" bestFit="1" customWidth="1"/>
    <col min="4607" max="4607" width="84" style="100" customWidth="1"/>
    <col min="4608" max="4608" width="19" style="100" customWidth="1"/>
    <col min="4609" max="4861" width="9.140625" style="100"/>
    <col min="4862" max="4862" width="13.5703125" style="100" bestFit="1" customWidth="1"/>
    <col min="4863" max="4863" width="84" style="100" customWidth="1"/>
    <col min="4864" max="4864" width="19" style="100" customWidth="1"/>
    <col min="4865" max="5117" width="9.140625" style="100"/>
    <col min="5118" max="5118" width="13.5703125" style="100" bestFit="1" customWidth="1"/>
    <col min="5119" max="5119" width="84" style="100" customWidth="1"/>
    <col min="5120" max="5120" width="19" style="100" customWidth="1"/>
    <col min="5121" max="5373" width="9.140625" style="100"/>
    <col min="5374" max="5374" width="13.5703125" style="100" bestFit="1" customWidth="1"/>
    <col min="5375" max="5375" width="84" style="100" customWidth="1"/>
    <col min="5376" max="5376" width="19" style="100" customWidth="1"/>
    <col min="5377" max="5629" width="9.140625" style="100"/>
    <col min="5630" max="5630" width="13.5703125" style="100" bestFit="1" customWidth="1"/>
    <col min="5631" max="5631" width="84" style="100" customWidth="1"/>
    <col min="5632" max="5632" width="19" style="100" customWidth="1"/>
    <col min="5633" max="5885" width="9.140625" style="100"/>
    <col min="5886" max="5886" width="13.5703125" style="100" bestFit="1" customWidth="1"/>
    <col min="5887" max="5887" width="84" style="100" customWidth="1"/>
    <col min="5888" max="5888" width="19" style="100" customWidth="1"/>
    <col min="5889" max="6141" width="9.140625" style="100"/>
    <col min="6142" max="6142" width="13.5703125" style="100" bestFit="1" customWidth="1"/>
    <col min="6143" max="6143" width="84" style="100" customWidth="1"/>
    <col min="6144" max="6144" width="19" style="100" customWidth="1"/>
    <col min="6145" max="6397" width="9.140625" style="100"/>
    <col min="6398" max="6398" width="13.5703125" style="100" bestFit="1" customWidth="1"/>
    <col min="6399" max="6399" width="84" style="100" customWidth="1"/>
    <col min="6400" max="6400" width="19" style="100" customWidth="1"/>
    <col min="6401" max="6653" width="9.140625" style="100"/>
    <col min="6654" max="6654" width="13.5703125" style="100" bestFit="1" customWidth="1"/>
    <col min="6655" max="6655" width="84" style="100" customWidth="1"/>
    <col min="6656" max="6656" width="19" style="100" customWidth="1"/>
    <col min="6657" max="6909" width="9.140625" style="100"/>
    <col min="6910" max="6910" width="13.5703125" style="100" bestFit="1" customWidth="1"/>
    <col min="6911" max="6911" width="84" style="100" customWidth="1"/>
    <col min="6912" max="6912" width="19" style="100" customWidth="1"/>
    <col min="6913" max="7165" width="9.140625" style="100"/>
    <col min="7166" max="7166" width="13.5703125" style="100" bestFit="1" customWidth="1"/>
    <col min="7167" max="7167" width="84" style="100" customWidth="1"/>
    <col min="7168" max="7168" width="19" style="100" customWidth="1"/>
    <col min="7169" max="7421" width="9.140625" style="100"/>
    <col min="7422" max="7422" width="13.5703125" style="100" bestFit="1" customWidth="1"/>
    <col min="7423" max="7423" width="84" style="100" customWidth="1"/>
    <col min="7424" max="7424" width="19" style="100" customWidth="1"/>
    <col min="7425" max="7677" width="9.140625" style="100"/>
    <col min="7678" max="7678" width="13.5703125" style="100" bestFit="1" customWidth="1"/>
    <col min="7679" max="7679" width="84" style="100" customWidth="1"/>
    <col min="7680" max="7680" width="19" style="100" customWidth="1"/>
    <col min="7681" max="7933" width="9.140625" style="100"/>
    <col min="7934" max="7934" width="13.5703125" style="100" bestFit="1" customWidth="1"/>
    <col min="7935" max="7935" width="84" style="100" customWidth="1"/>
    <col min="7936" max="7936" width="19" style="100" customWidth="1"/>
    <col min="7937" max="8189" width="9.140625" style="100"/>
    <col min="8190" max="8190" width="13.5703125" style="100" bestFit="1" customWidth="1"/>
    <col min="8191" max="8191" width="84" style="100" customWidth="1"/>
    <col min="8192" max="8192" width="19" style="100" customWidth="1"/>
    <col min="8193" max="8445" width="9.140625" style="100"/>
    <col min="8446" max="8446" width="13.5703125" style="100" bestFit="1" customWidth="1"/>
    <col min="8447" max="8447" width="84" style="100" customWidth="1"/>
    <col min="8448" max="8448" width="19" style="100" customWidth="1"/>
    <col min="8449" max="8701" width="9.140625" style="100"/>
    <col min="8702" max="8702" width="13.5703125" style="100" bestFit="1" customWidth="1"/>
    <col min="8703" max="8703" width="84" style="100" customWidth="1"/>
    <col min="8704" max="8704" width="19" style="100" customWidth="1"/>
    <col min="8705" max="8957" width="9.140625" style="100"/>
    <col min="8958" max="8958" width="13.5703125" style="100" bestFit="1" customWidth="1"/>
    <col min="8959" max="8959" width="84" style="100" customWidth="1"/>
    <col min="8960" max="8960" width="19" style="100" customWidth="1"/>
    <col min="8961" max="9213" width="9.140625" style="100"/>
    <col min="9214" max="9214" width="13.5703125" style="100" bestFit="1" customWidth="1"/>
    <col min="9215" max="9215" width="84" style="100" customWidth="1"/>
    <col min="9216" max="9216" width="19" style="100" customWidth="1"/>
    <col min="9217" max="9469" width="9.140625" style="100"/>
    <col min="9470" max="9470" width="13.5703125" style="100" bestFit="1" customWidth="1"/>
    <col min="9471" max="9471" width="84" style="100" customWidth="1"/>
    <col min="9472" max="9472" width="19" style="100" customWidth="1"/>
    <col min="9473" max="9725" width="9.140625" style="100"/>
    <col min="9726" max="9726" width="13.5703125" style="100" bestFit="1" customWidth="1"/>
    <col min="9727" max="9727" width="84" style="100" customWidth="1"/>
    <col min="9728" max="9728" width="19" style="100" customWidth="1"/>
    <col min="9729" max="9981" width="9.140625" style="100"/>
    <col min="9982" max="9982" width="13.5703125" style="100" bestFit="1" customWidth="1"/>
    <col min="9983" max="9983" width="84" style="100" customWidth="1"/>
    <col min="9984" max="9984" width="19" style="100" customWidth="1"/>
    <col min="9985" max="10237" width="9.140625" style="100"/>
    <col min="10238" max="10238" width="13.5703125" style="100" bestFit="1" customWidth="1"/>
    <col min="10239" max="10239" width="84" style="100" customWidth="1"/>
    <col min="10240" max="10240" width="19" style="100" customWidth="1"/>
    <col min="10241" max="10493" width="9.140625" style="100"/>
    <col min="10494" max="10494" width="13.5703125" style="100" bestFit="1" customWidth="1"/>
    <col min="10495" max="10495" width="84" style="100" customWidth="1"/>
    <col min="10496" max="10496" width="19" style="100" customWidth="1"/>
    <col min="10497" max="10749" width="9.140625" style="100"/>
    <col min="10750" max="10750" width="13.5703125" style="100" bestFit="1" customWidth="1"/>
    <col min="10751" max="10751" width="84" style="100" customWidth="1"/>
    <col min="10752" max="10752" width="19" style="100" customWidth="1"/>
    <col min="10753" max="11005" width="9.140625" style="100"/>
    <col min="11006" max="11006" width="13.5703125" style="100" bestFit="1" customWidth="1"/>
    <col min="11007" max="11007" width="84" style="100" customWidth="1"/>
    <col min="11008" max="11008" width="19" style="100" customWidth="1"/>
    <col min="11009" max="11261" width="9.140625" style="100"/>
    <col min="11262" max="11262" width="13.5703125" style="100" bestFit="1" customWidth="1"/>
    <col min="11263" max="11263" width="84" style="100" customWidth="1"/>
    <col min="11264" max="11264" width="19" style="100" customWidth="1"/>
    <col min="11265" max="11517" width="9.140625" style="100"/>
    <col min="11518" max="11518" width="13.5703125" style="100" bestFit="1" customWidth="1"/>
    <col min="11519" max="11519" width="84" style="100" customWidth="1"/>
    <col min="11520" max="11520" width="19" style="100" customWidth="1"/>
    <col min="11521" max="11773" width="9.140625" style="100"/>
    <col min="11774" max="11774" width="13.5703125" style="100" bestFit="1" customWidth="1"/>
    <col min="11775" max="11775" width="84" style="100" customWidth="1"/>
    <col min="11776" max="11776" width="19" style="100" customWidth="1"/>
    <col min="11777" max="12029" width="9.140625" style="100"/>
    <col min="12030" max="12030" width="13.5703125" style="100" bestFit="1" customWidth="1"/>
    <col min="12031" max="12031" width="84" style="100" customWidth="1"/>
    <col min="12032" max="12032" width="19" style="100" customWidth="1"/>
    <col min="12033" max="12285" width="9.140625" style="100"/>
    <col min="12286" max="12286" width="13.5703125" style="100" bestFit="1" customWidth="1"/>
    <col min="12287" max="12287" width="84" style="100" customWidth="1"/>
    <col min="12288" max="12288" width="19" style="100" customWidth="1"/>
    <col min="12289" max="12541" width="9.140625" style="100"/>
    <col min="12542" max="12542" width="13.5703125" style="100" bestFit="1" customWidth="1"/>
    <col min="12543" max="12543" width="84" style="100" customWidth="1"/>
    <col min="12544" max="12544" width="19" style="100" customWidth="1"/>
    <col min="12545" max="12797" width="9.140625" style="100"/>
    <col min="12798" max="12798" width="13.5703125" style="100" bestFit="1" customWidth="1"/>
    <col min="12799" max="12799" width="84" style="100" customWidth="1"/>
    <col min="12800" max="12800" width="19" style="100" customWidth="1"/>
    <col min="12801" max="13053" width="9.140625" style="100"/>
    <col min="13054" max="13054" width="13.5703125" style="100" bestFit="1" customWidth="1"/>
    <col min="13055" max="13055" width="84" style="100" customWidth="1"/>
    <col min="13056" max="13056" width="19" style="100" customWidth="1"/>
    <col min="13057" max="13309" width="9.140625" style="100"/>
    <col min="13310" max="13310" width="13.5703125" style="100" bestFit="1" customWidth="1"/>
    <col min="13311" max="13311" width="84" style="100" customWidth="1"/>
    <col min="13312" max="13312" width="19" style="100" customWidth="1"/>
    <col min="13313" max="13565" width="9.140625" style="100"/>
    <col min="13566" max="13566" width="13.5703125" style="100" bestFit="1" customWidth="1"/>
    <col min="13567" max="13567" width="84" style="100" customWidth="1"/>
    <col min="13568" max="13568" width="19" style="100" customWidth="1"/>
    <col min="13569" max="13821" width="9.140625" style="100"/>
    <col min="13822" max="13822" width="13.5703125" style="100" bestFit="1" customWidth="1"/>
    <col min="13823" max="13823" width="84" style="100" customWidth="1"/>
    <col min="13824" max="13824" width="19" style="100" customWidth="1"/>
    <col min="13825" max="14077" width="9.140625" style="100"/>
    <col min="14078" max="14078" width="13.5703125" style="100" bestFit="1" customWidth="1"/>
    <col min="14079" max="14079" width="84" style="100" customWidth="1"/>
    <col min="14080" max="14080" width="19" style="100" customWidth="1"/>
    <col min="14081" max="14333" width="9.140625" style="100"/>
    <col min="14334" max="14334" width="13.5703125" style="100" bestFit="1" customWidth="1"/>
    <col min="14335" max="14335" width="84" style="100" customWidth="1"/>
    <col min="14336" max="14336" width="19" style="100" customWidth="1"/>
    <col min="14337" max="14589" width="9.140625" style="100"/>
    <col min="14590" max="14590" width="13.5703125" style="100" bestFit="1" customWidth="1"/>
    <col min="14591" max="14591" width="84" style="100" customWidth="1"/>
    <col min="14592" max="14592" width="19" style="100" customWidth="1"/>
    <col min="14593" max="14845" width="9.140625" style="100"/>
    <col min="14846" max="14846" width="13.5703125" style="100" bestFit="1" customWidth="1"/>
    <col min="14847" max="14847" width="84" style="100" customWidth="1"/>
    <col min="14848" max="14848" width="19" style="100" customWidth="1"/>
    <col min="14849" max="15101" width="9.140625" style="100"/>
    <col min="15102" max="15102" width="13.5703125" style="100" bestFit="1" customWidth="1"/>
    <col min="15103" max="15103" width="84" style="100" customWidth="1"/>
    <col min="15104" max="15104" width="19" style="100" customWidth="1"/>
    <col min="15105" max="15357" width="9.140625" style="100"/>
    <col min="15358" max="15358" width="13.5703125" style="100" bestFit="1" customWidth="1"/>
    <col min="15359" max="15359" width="84" style="100" customWidth="1"/>
    <col min="15360" max="15360" width="19" style="100" customWidth="1"/>
    <col min="15361" max="15613" width="9.140625" style="100"/>
    <col min="15614" max="15614" width="13.5703125" style="100" bestFit="1" customWidth="1"/>
    <col min="15615" max="15615" width="84" style="100" customWidth="1"/>
    <col min="15616" max="15616" width="19" style="100" customWidth="1"/>
    <col min="15617" max="15869" width="9.140625" style="100"/>
    <col min="15870" max="15870" width="13.5703125" style="100" bestFit="1" customWidth="1"/>
    <col min="15871" max="15871" width="84" style="100" customWidth="1"/>
    <col min="15872" max="15872" width="19" style="100" customWidth="1"/>
    <col min="15873" max="16125" width="9.140625" style="100"/>
    <col min="16126" max="16126" width="13.5703125" style="100" bestFit="1" customWidth="1"/>
    <col min="16127" max="16127" width="84" style="100" customWidth="1"/>
    <col min="16128" max="16128" width="19" style="100" customWidth="1"/>
    <col min="16129" max="16384" width="9.140625" style="100"/>
  </cols>
  <sheetData>
    <row r="1" spans="2:4" s="76" customFormat="1" ht="15.95" customHeight="1" x14ac:dyDescent="0.2">
      <c r="B1" s="155" t="s">
        <v>58</v>
      </c>
      <c r="C1" s="155"/>
      <c r="D1" s="155"/>
    </row>
    <row r="2" spans="2:4" s="76" customFormat="1" ht="13.5" customHeight="1" x14ac:dyDescent="0.2">
      <c r="B2" s="155" t="s">
        <v>61</v>
      </c>
      <c r="C2" s="155"/>
      <c r="D2" s="155"/>
    </row>
    <row r="3" spans="2:4" s="76" customFormat="1" ht="13.5" customHeight="1" x14ac:dyDescent="0.2">
      <c r="B3" s="155" t="s">
        <v>38</v>
      </c>
      <c r="C3" s="155"/>
      <c r="D3" s="155"/>
    </row>
    <row r="4" spans="2:4" s="76" customFormat="1" ht="16.5" customHeight="1" x14ac:dyDescent="0.2">
      <c r="B4" s="156" t="s">
        <v>37</v>
      </c>
      <c r="C4" s="156"/>
      <c r="D4" s="156"/>
    </row>
    <row r="5" spans="2:4" s="77" customFormat="1" ht="45.75" customHeight="1" x14ac:dyDescent="0.2">
      <c r="B5" s="157" t="s">
        <v>82</v>
      </c>
      <c r="C5" s="157"/>
      <c r="D5" s="157"/>
    </row>
    <row r="6" spans="2:4" s="77" customFormat="1" ht="30" customHeight="1" x14ac:dyDescent="0.2">
      <c r="B6" s="78"/>
      <c r="C6" s="78"/>
      <c r="D6" s="79" t="s">
        <v>83</v>
      </c>
    </row>
    <row r="7" spans="2:4" s="77" customFormat="1" ht="79.5" customHeight="1" x14ac:dyDescent="0.2">
      <c r="B7" s="78" t="s">
        <v>1</v>
      </c>
      <c r="C7" s="78" t="s">
        <v>84</v>
      </c>
      <c r="D7" s="80" t="s">
        <v>85</v>
      </c>
    </row>
    <row r="8" spans="2:4" s="77" customFormat="1" ht="19.5" customHeight="1" x14ac:dyDescent="0.2">
      <c r="B8" s="81"/>
      <c r="C8" s="81"/>
      <c r="D8" s="82" t="s">
        <v>0</v>
      </c>
    </row>
    <row r="9" spans="2:4" ht="19.5" customHeight="1" x14ac:dyDescent="0.2">
      <c r="B9" s="154" t="s">
        <v>86</v>
      </c>
      <c r="C9" s="154"/>
      <c r="D9" s="99">
        <f>SUM(D10:D11)</f>
        <v>0</v>
      </c>
    </row>
    <row r="10" spans="2:4" ht="46.5" customHeight="1" x14ac:dyDescent="0.2">
      <c r="B10" s="98">
        <v>1126</v>
      </c>
      <c r="C10" s="71" t="s">
        <v>23</v>
      </c>
      <c r="D10" s="101">
        <f>+-D11</f>
        <v>40903.902999999998</v>
      </c>
    </row>
    <row r="11" spans="2:4" ht="21.75" customHeight="1" x14ac:dyDescent="0.2">
      <c r="B11" s="102">
        <v>1139</v>
      </c>
      <c r="C11" s="103" t="s">
        <v>112</v>
      </c>
      <c r="D11" s="101">
        <f>+-'8'!J8</f>
        <v>-40903.902999999998</v>
      </c>
    </row>
    <row r="14" spans="2:4" ht="13.5" customHeight="1" x14ac:dyDescent="0.2"/>
    <row r="17" spans="4:4" x14ac:dyDescent="0.2">
      <c r="D17" s="104"/>
    </row>
  </sheetData>
  <mergeCells count="6">
    <mergeCell ref="B9:C9"/>
    <mergeCell ref="B1:D1"/>
    <mergeCell ref="B2:D2"/>
    <mergeCell ref="B3:D3"/>
    <mergeCell ref="B4:D4"/>
    <mergeCell ref="B5:D5"/>
  </mergeCells>
  <pageMargins left="0.75" right="0.75" top="1" bottom="1" header="0.5" footer="0.5"/>
  <pageSetup paperSize="9" scale="89" firstPageNumber="26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4A559-21B2-46CA-B77E-EB7CE86888EA}">
  <dimension ref="B1:AO37"/>
  <sheetViews>
    <sheetView workbookViewId="0">
      <selection activeCell="I34" sqref="I33:I34"/>
    </sheetView>
  </sheetViews>
  <sheetFormatPr defaultColWidth="10" defaultRowHeight="13.5" x14ac:dyDescent="0.2"/>
  <cols>
    <col min="1" max="1" width="3.85546875" style="89" customWidth="1"/>
    <col min="2" max="3" width="13.28515625" style="89" customWidth="1"/>
    <col min="4" max="4" width="70.42578125" style="89" customWidth="1"/>
    <col min="5" max="5" width="30.7109375" style="89" customWidth="1"/>
    <col min="6" max="7" width="9" style="89" customWidth="1"/>
    <col min="8" max="235" width="10" style="89"/>
    <col min="236" max="236" width="45" style="89" customWidth="1"/>
    <col min="237" max="237" width="17.42578125" style="89" customWidth="1"/>
    <col min="238" max="240" width="16.42578125" style="89" customWidth="1"/>
    <col min="241" max="241" width="10.85546875" style="89" customWidth="1"/>
    <col min="242" max="242" width="11.7109375" style="89" customWidth="1"/>
    <col min="243" max="491" width="10" style="89"/>
    <col min="492" max="492" width="45" style="89" customWidth="1"/>
    <col min="493" max="493" width="17.42578125" style="89" customWidth="1"/>
    <col min="494" max="496" width="16.42578125" style="89" customWidth="1"/>
    <col min="497" max="497" width="10.85546875" style="89" customWidth="1"/>
    <col min="498" max="498" width="11.7109375" style="89" customWidth="1"/>
    <col min="499" max="747" width="10" style="89"/>
    <col min="748" max="748" width="45" style="89" customWidth="1"/>
    <col min="749" max="749" width="17.42578125" style="89" customWidth="1"/>
    <col min="750" max="752" width="16.42578125" style="89" customWidth="1"/>
    <col min="753" max="753" width="10.85546875" style="89" customWidth="1"/>
    <col min="754" max="754" width="11.7109375" style="89" customWidth="1"/>
    <col min="755" max="1003" width="10" style="89"/>
    <col min="1004" max="1004" width="45" style="89" customWidth="1"/>
    <col min="1005" max="1005" width="17.42578125" style="89" customWidth="1"/>
    <col min="1006" max="1008" width="16.42578125" style="89" customWidth="1"/>
    <col min="1009" max="1009" width="10.85546875" style="89" customWidth="1"/>
    <col min="1010" max="1010" width="11.7109375" style="89" customWidth="1"/>
    <col min="1011" max="1259" width="10" style="89"/>
    <col min="1260" max="1260" width="45" style="89" customWidth="1"/>
    <col min="1261" max="1261" width="17.42578125" style="89" customWidth="1"/>
    <col min="1262" max="1264" width="16.42578125" style="89" customWidth="1"/>
    <col min="1265" max="1265" width="10.85546875" style="89" customWidth="1"/>
    <col min="1266" max="1266" width="11.7109375" style="89" customWidth="1"/>
    <col min="1267" max="1515" width="10" style="89"/>
    <col min="1516" max="1516" width="45" style="89" customWidth="1"/>
    <col min="1517" max="1517" width="17.42578125" style="89" customWidth="1"/>
    <col min="1518" max="1520" width="16.42578125" style="89" customWidth="1"/>
    <col min="1521" max="1521" width="10.85546875" style="89" customWidth="1"/>
    <col min="1522" max="1522" width="11.7109375" style="89" customWidth="1"/>
    <col min="1523" max="1771" width="10" style="89"/>
    <col min="1772" max="1772" width="45" style="89" customWidth="1"/>
    <col min="1773" max="1773" width="17.42578125" style="89" customWidth="1"/>
    <col min="1774" max="1776" width="16.42578125" style="89" customWidth="1"/>
    <col min="1777" max="1777" width="10.85546875" style="89" customWidth="1"/>
    <col min="1778" max="1778" width="11.7109375" style="89" customWidth="1"/>
    <col min="1779" max="2027" width="10" style="89"/>
    <col min="2028" max="2028" width="45" style="89" customWidth="1"/>
    <col min="2029" max="2029" width="17.42578125" style="89" customWidth="1"/>
    <col min="2030" max="2032" width="16.42578125" style="89" customWidth="1"/>
    <col min="2033" max="2033" width="10.85546875" style="89" customWidth="1"/>
    <col min="2034" max="2034" width="11.7109375" style="89" customWidth="1"/>
    <col min="2035" max="2283" width="10" style="89"/>
    <col min="2284" max="2284" width="45" style="89" customWidth="1"/>
    <col min="2285" max="2285" width="17.42578125" style="89" customWidth="1"/>
    <col min="2286" max="2288" width="16.42578125" style="89" customWidth="1"/>
    <col min="2289" max="2289" width="10.85546875" style="89" customWidth="1"/>
    <col min="2290" max="2290" width="11.7109375" style="89" customWidth="1"/>
    <col min="2291" max="2539" width="10" style="89"/>
    <col min="2540" max="2540" width="45" style="89" customWidth="1"/>
    <col min="2541" max="2541" width="17.42578125" style="89" customWidth="1"/>
    <col min="2542" max="2544" width="16.42578125" style="89" customWidth="1"/>
    <col min="2545" max="2545" width="10.85546875" style="89" customWidth="1"/>
    <col min="2546" max="2546" width="11.7109375" style="89" customWidth="1"/>
    <col min="2547" max="2795" width="10" style="89"/>
    <col min="2796" max="2796" width="45" style="89" customWidth="1"/>
    <col min="2797" max="2797" width="17.42578125" style="89" customWidth="1"/>
    <col min="2798" max="2800" width="16.42578125" style="89" customWidth="1"/>
    <col min="2801" max="2801" width="10.85546875" style="89" customWidth="1"/>
    <col min="2802" max="2802" width="11.7109375" style="89" customWidth="1"/>
    <col min="2803" max="3051" width="10" style="89"/>
    <col min="3052" max="3052" width="45" style="89" customWidth="1"/>
    <col min="3053" max="3053" width="17.42578125" style="89" customWidth="1"/>
    <col min="3054" max="3056" width="16.42578125" style="89" customWidth="1"/>
    <col min="3057" max="3057" width="10.85546875" style="89" customWidth="1"/>
    <col min="3058" max="3058" width="11.7109375" style="89" customWidth="1"/>
    <col min="3059" max="3307" width="10" style="89"/>
    <col min="3308" max="3308" width="45" style="89" customWidth="1"/>
    <col min="3309" max="3309" width="17.42578125" style="89" customWidth="1"/>
    <col min="3310" max="3312" width="16.42578125" style="89" customWidth="1"/>
    <col min="3313" max="3313" width="10.85546875" style="89" customWidth="1"/>
    <col min="3314" max="3314" width="11.7109375" style="89" customWidth="1"/>
    <col min="3315" max="3563" width="10" style="89"/>
    <col min="3564" max="3564" width="45" style="89" customWidth="1"/>
    <col min="3565" max="3565" width="17.42578125" style="89" customWidth="1"/>
    <col min="3566" max="3568" width="16.42578125" style="89" customWidth="1"/>
    <col min="3569" max="3569" width="10.85546875" style="89" customWidth="1"/>
    <col min="3570" max="3570" width="11.7109375" style="89" customWidth="1"/>
    <col min="3571" max="3819" width="10" style="89"/>
    <col min="3820" max="3820" width="45" style="89" customWidth="1"/>
    <col min="3821" max="3821" width="17.42578125" style="89" customWidth="1"/>
    <col min="3822" max="3824" width="16.42578125" style="89" customWidth="1"/>
    <col min="3825" max="3825" width="10.85546875" style="89" customWidth="1"/>
    <col min="3826" max="3826" width="11.7109375" style="89" customWidth="1"/>
    <col min="3827" max="4075" width="10" style="89"/>
    <col min="4076" max="4076" width="45" style="89" customWidth="1"/>
    <col min="4077" max="4077" width="17.42578125" style="89" customWidth="1"/>
    <col min="4078" max="4080" width="16.42578125" style="89" customWidth="1"/>
    <col min="4081" max="4081" width="10.85546875" style="89" customWidth="1"/>
    <col min="4082" max="4082" width="11.7109375" style="89" customWidth="1"/>
    <col min="4083" max="4331" width="10" style="89"/>
    <col min="4332" max="4332" width="45" style="89" customWidth="1"/>
    <col min="4333" max="4333" width="17.42578125" style="89" customWidth="1"/>
    <col min="4334" max="4336" width="16.42578125" style="89" customWidth="1"/>
    <col min="4337" max="4337" width="10.85546875" style="89" customWidth="1"/>
    <col min="4338" max="4338" width="11.7109375" style="89" customWidth="1"/>
    <col min="4339" max="4587" width="10" style="89"/>
    <col min="4588" max="4588" width="45" style="89" customWidth="1"/>
    <col min="4589" max="4589" width="17.42578125" style="89" customWidth="1"/>
    <col min="4590" max="4592" width="16.42578125" style="89" customWidth="1"/>
    <col min="4593" max="4593" width="10.85546875" style="89" customWidth="1"/>
    <col min="4594" max="4594" width="11.7109375" style="89" customWidth="1"/>
    <col min="4595" max="4843" width="10" style="89"/>
    <col min="4844" max="4844" width="45" style="89" customWidth="1"/>
    <col min="4845" max="4845" width="17.42578125" style="89" customWidth="1"/>
    <col min="4846" max="4848" width="16.42578125" style="89" customWidth="1"/>
    <col min="4849" max="4849" width="10.85546875" style="89" customWidth="1"/>
    <col min="4850" max="4850" width="11.7109375" style="89" customWidth="1"/>
    <col min="4851" max="5099" width="10" style="89"/>
    <col min="5100" max="5100" width="45" style="89" customWidth="1"/>
    <col min="5101" max="5101" width="17.42578125" style="89" customWidth="1"/>
    <col min="5102" max="5104" width="16.42578125" style="89" customWidth="1"/>
    <col min="5105" max="5105" width="10.85546875" style="89" customWidth="1"/>
    <col min="5106" max="5106" width="11.7109375" style="89" customWidth="1"/>
    <col min="5107" max="5355" width="10" style="89"/>
    <col min="5356" max="5356" width="45" style="89" customWidth="1"/>
    <col min="5357" max="5357" width="17.42578125" style="89" customWidth="1"/>
    <col min="5358" max="5360" width="16.42578125" style="89" customWidth="1"/>
    <col min="5361" max="5361" width="10.85546875" style="89" customWidth="1"/>
    <col min="5362" max="5362" width="11.7109375" style="89" customWidth="1"/>
    <col min="5363" max="5611" width="10" style="89"/>
    <col min="5612" max="5612" width="45" style="89" customWidth="1"/>
    <col min="5613" max="5613" width="17.42578125" style="89" customWidth="1"/>
    <col min="5614" max="5616" width="16.42578125" style="89" customWidth="1"/>
    <col min="5617" max="5617" width="10.85546875" style="89" customWidth="1"/>
    <col min="5618" max="5618" width="11.7109375" style="89" customWidth="1"/>
    <col min="5619" max="5867" width="10" style="89"/>
    <col min="5868" max="5868" width="45" style="89" customWidth="1"/>
    <col min="5869" max="5869" width="17.42578125" style="89" customWidth="1"/>
    <col min="5870" max="5872" width="16.42578125" style="89" customWidth="1"/>
    <col min="5873" max="5873" width="10.85546875" style="89" customWidth="1"/>
    <col min="5874" max="5874" width="11.7109375" style="89" customWidth="1"/>
    <col min="5875" max="6123" width="10" style="89"/>
    <col min="6124" max="6124" width="45" style="89" customWidth="1"/>
    <col min="6125" max="6125" width="17.42578125" style="89" customWidth="1"/>
    <col min="6126" max="6128" width="16.42578125" style="89" customWidth="1"/>
    <col min="6129" max="6129" width="10.85546875" style="89" customWidth="1"/>
    <col min="6130" max="6130" width="11.7109375" style="89" customWidth="1"/>
    <col min="6131" max="6379" width="10" style="89"/>
    <col min="6380" max="6380" width="45" style="89" customWidth="1"/>
    <col min="6381" max="6381" width="17.42578125" style="89" customWidth="1"/>
    <col min="6382" max="6384" width="16.42578125" style="89" customWidth="1"/>
    <col min="6385" max="6385" width="10.85546875" style="89" customWidth="1"/>
    <col min="6386" max="6386" width="11.7109375" style="89" customWidth="1"/>
    <col min="6387" max="6635" width="10" style="89"/>
    <col min="6636" max="6636" width="45" style="89" customWidth="1"/>
    <col min="6637" max="6637" width="17.42578125" style="89" customWidth="1"/>
    <col min="6638" max="6640" width="16.42578125" style="89" customWidth="1"/>
    <col min="6641" max="6641" width="10.85546875" style="89" customWidth="1"/>
    <col min="6642" max="6642" width="11.7109375" style="89" customWidth="1"/>
    <col min="6643" max="6891" width="10" style="89"/>
    <col min="6892" max="6892" width="45" style="89" customWidth="1"/>
    <col min="6893" max="6893" width="17.42578125" style="89" customWidth="1"/>
    <col min="6894" max="6896" width="16.42578125" style="89" customWidth="1"/>
    <col min="6897" max="6897" width="10.85546875" style="89" customWidth="1"/>
    <col min="6898" max="6898" width="11.7109375" style="89" customWidth="1"/>
    <col min="6899" max="7147" width="10" style="89"/>
    <col min="7148" max="7148" width="45" style="89" customWidth="1"/>
    <col min="7149" max="7149" width="17.42578125" style="89" customWidth="1"/>
    <col min="7150" max="7152" width="16.42578125" style="89" customWidth="1"/>
    <col min="7153" max="7153" width="10.85546875" style="89" customWidth="1"/>
    <col min="7154" max="7154" width="11.7109375" style="89" customWidth="1"/>
    <col min="7155" max="7403" width="10" style="89"/>
    <col min="7404" max="7404" width="45" style="89" customWidth="1"/>
    <col min="7405" max="7405" width="17.42578125" style="89" customWidth="1"/>
    <col min="7406" max="7408" width="16.42578125" style="89" customWidth="1"/>
    <col min="7409" max="7409" width="10.85546875" style="89" customWidth="1"/>
    <col min="7410" max="7410" width="11.7109375" style="89" customWidth="1"/>
    <col min="7411" max="7659" width="10" style="89"/>
    <col min="7660" max="7660" width="45" style="89" customWidth="1"/>
    <col min="7661" max="7661" width="17.42578125" style="89" customWidth="1"/>
    <col min="7662" max="7664" width="16.42578125" style="89" customWidth="1"/>
    <col min="7665" max="7665" width="10.85546875" style="89" customWidth="1"/>
    <col min="7666" max="7666" width="11.7109375" style="89" customWidth="1"/>
    <col min="7667" max="7915" width="10" style="89"/>
    <col min="7916" max="7916" width="45" style="89" customWidth="1"/>
    <col min="7917" max="7917" width="17.42578125" style="89" customWidth="1"/>
    <col min="7918" max="7920" width="16.42578125" style="89" customWidth="1"/>
    <col min="7921" max="7921" width="10.85546875" style="89" customWidth="1"/>
    <col min="7922" max="7922" width="11.7109375" style="89" customWidth="1"/>
    <col min="7923" max="8171" width="10" style="89"/>
    <col min="8172" max="8172" width="45" style="89" customWidth="1"/>
    <col min="8173" max="8173" width="17.42578125" style="89" customWidth="1"/>
    <col min="8174" max="8176" width="16.42578125" style="89" customWidth="1"/>
    <col min="8177" max="8177" width="10.85546875" style="89" customWidth="1"/>
    <col min="8178" max="8178" width="11.7109375" style="89" customWidth="1"/>
    <col min="8179" max="8427" width="10" style="89"/>
    <col min="8428" max="8428" width="45" style="89" customWidth="1"/>
    <col min="8429" max="8429" width="17.42578125" style="89" customWidth="1"/>
    <col min="8430" max="8432" width="16.42578125" style="89" customWidth="1"/>
    <col min="8433" max="8433" width="10.85546875" style="89" customWidth="1"/>
    <col min="8434" max="8434" width="11.7109375" style="89" customWidth="1"/>
    <col min="8435" max="8683" width="10" style="89"/>
    <col min="8684" max="8684" width="45" style="89" customWidth="1"/>
    <col min="8685" max="8685" width="17.42578125" style="89" customWidth="1"/>
    <col min="8686" max="8688" width="16.42578125" style="89" customWidth="1"/>
    <col min="8689" max="8689" width="10.85546875" style="89" customWidth="1"/>
    <col min="8690" max="8690" width="11.7109375" style="89" customWidth="1"/>
    <col min="8691" max="8939" width="10" style="89"/>
    <col min="8940" max="8940" width="45" style="89" customWidth="1"/>
    <col min="8941" max="8941" width="17.42578125" style="89" customWidth="1"/>
    <col min="8942" max="8944" width="16.42578125" style="89" customWidth="1"/>
    <col min="8945" max="8945" width="10.85546875" style="89" customWidth="1"/>
    <col min="8946" max="8946" width="11.7109375" style="89" customWidth="1"/>
    <col min="8947" max="9195" width="10" style="89"/>
    <col min="9196" max="9196" width="45" style="89" customWidth="1"/>
    <col min="9197" max="9197" width="17.42578125" style="89" customWidth="1"/>
    <col min="9198" max="9200" width="16.42578125" style="89" customWidth="1"/>
    <col min="9201" max="9201" width="10.85546875" style="89" customWidth="1"/>
    <col min="9202" max="9202" width="11.7109375" style="89" customWidth="1"/>
    <col min="9203" max="9451" width="10" style="89"/>
    <col min="9452" max="9452" width="45" style="89" customWidth="1"/>
    <col min="9453" max="9453" width="17.42578125" style="89" customWidth="1"/>
    <col min="9454" max="9456" width="16.42578125" style="89" customWidth="1"/>
    <col min="9457" max="9457" width="10.85546875" style="89" customWidth="1"/>
    <col min="9458" max="9458" width="11.7109375" style="89" customWidth="1"/>
    <col min="9459" max="9707" width="10" style="89"/>
    <col min="9708" max="9708" width="45" style="89" customWidth="1"/>
    <col min="9709" max="9709" width="17.42578125" style="89" customWidth="1"/>
    <col min="9710" max="9712" width="16.42578125" style="89" customWidth="1"/>
    <col min="9713" max="9713" width="10.85546875" style="89" customWidth="1"/>
    <col min="9714" max="9714" width="11.7109375" style="89" customWidth="1"/>
    <col min="9715" max="9963" width="10" style="89"/>
    <col min="9964" max="9964" width="45" style="89" customWidth="1"/>
    <col min="9965" max="9965" width="17.42578125" style="89" customWidth="1"/>
    <col min="9966" max="9968" width="16.42578125" style="89" customWidth="1"/>
    <col min="9969" max="9969" width="10.85546875" style="89" customWidth="1"/>
    <col min="9970" max="9970" width="11.7109375" style="89" customWidth="1"/>
    <col min="9971" max="10219" width="10" style="89"/>
    <col min="10220" max="10220" width="45" style="89" customWidth="1"/>
    <col min="10221" max="10221" width="17.42578125" style="89" customWidth="1"/>
    <col min="10222" max="10224" width="16.42578125" style="89" customWidth="1"/>
    <col min="10225" max="10225" width="10.85546875" style="89" customWidth="1"/>
    <col min="10226" max="10226" width="11.7109375" style="89" customWidth="1"/>
    <col min="10227" max="10475" width="10" style="89"/>
    <col min="10476" max="10476" width="45" style="89" customWidth="1"/>
    <col min="10477" max="10477" width="17.42578125" style="89" customWidth="1"/>
    <col min="10478" max="10480" width="16.42578125" style="89" customWidth="1"/>
    <col min="10481" max="10481" width="10.85546875" style="89" customWidth="1"/>
    <col min="10482" max="10482" width="11.7109375" style="89" customWidth="1"/>
    <col min="10483" max="10731" width="10" style="89"/>
    <col min="10732" max="10732" width="45" style="89" customWidth="1"/>
    <col min="10733" max="10733" width="17.42578125" style="89" customWidth="1"/>
    <col min="10734" max="10736" width="16.42578125" style="89" customWidth="1"/>
    <col min="10737" max="10737" width="10.85546875" style="89" customWidth="1"/>
    <col min="10738" max="10738" width="11.7109375" style="89" customWidth="1"/>
    <col min="10739" max="10987" width="10" style="89"/>
    <col min="10988" max="10988" width="45" style="89" customWidth="1"/>
    <col min="10989" max="10989" width="17.42578125" style="89" customWidth="1"/>
    <col min="10990" max="10992" width="16.42578125" style="89" customWidth="1"/>
    <col min="10993" max="10993" width="10.85546875" style="89" customWidth="1"/>
    <col min="10994" max="10994" width="11.7109375" style="89" customWidth="1"/>
    <col min="10995" max="11243" width="10" style="89"/>
    <col min="11244" max="11244" width="45" style="89" customWidth="1"/>
    <col min="11245" max="11245" width="17.42578125" style="89" customWidth="1"/>
    <col min="11246" max="11248" width="16.42578125" style="89" customWidth="1"/>
    <col min="11249" max="11249" width="10.85546875" style="89" customWidth="1"/>
    <col min="11250" max="11250" width="11.7109375" style="89" customWidth="1"/>
    <col min="11251" max="11499" width="10" style="89"/>
    <col min="11500" max="11500" width="45" style="89" customWidth="1"/>
    <col min="11501" max="11501" width="17.42578125" style="89" customWidth="1"/>
    <col min="11502" max="11504" width="16.42578125" style="89" customWidth="1"/>
    <col min="11505" max="11505" width="10.85546875" style="89" customWidth="1"/>
    <col min="11506" max="11506" width="11.7109375" style="89" customWidth="1"/>
    <col min="11507" max="11755" width="10" style="89"/>
    <col min="11756" max="11756" width="45" style="89" customWidth="1"/>
    <col min="11757" max="11757" width="17.42578125" style="89" customWidth="1"/>
    <col min="11758" max="11760" width="16.42578125" style="89" customWidth="1"/>
    <col min="11761" max="11761" width="10.85546875" style="89" customWidth="1"/>
    <col min="11762" max="11762" width="11.7109375" style="89" customWidth="1"/>
    <col min="11763" max="12011" width="10" style="89"/>
    <col min="12012" max="12012" width="45" style="89" customWidth="1"/>
    <col min="12013" max="12013" width="17.42578125" style="89" customWidth="1"/>
    <col min="12014" max="12016" width="16.42578125" style="89" customWidth="1"/>
    <col min="12017" max="12017" width="10.85546875" style="89" customWidth="1"/>
    <col min="12018" max="12018" width="11.7109375" style="89" customWidth="1"/>
    <col min="12019" max="12267" width="10" style="89"/>
    <col min="12268" max="12268" width="45" style="89" customWidth="1"/>
    <col min="12269" max="12269" width="17.42578125" style="89" customWidth="1"/>
    <col min="12270" max="12272" width="16.42578125" style="89" customWidth="1"/>
    <col min="12273" max="12273" width="10.85546875" style="89" customWidth="1"/>
    <col min="12274" max="12274" width="11.7109375" style="89" customWidth="1"/>
    <col min="12275" max="12523" width="10" style="89"/>
    <col min="12524" max="12524" width="45" style="89" customWidth="1"/>
    <col min="12525" max="12525" width="17.42578125" style="89" customWidth="1"/>
    <col min="12526" max="12528" width="16.42578125" style="89" customWidth="1"/>
    <col min="12529" max="12529" width="10.85546875" style="89" customWidth="1"/>
    <col min="12530" max="12530" width="11.7109375" style="89" customWidth="1"/>
    <col min="12531" max="12779" width="10" style="89"/>
    <col min="12780" max="12780" width="45" style="89" customWidth="1"/>
    <col min="12781" max="12781" width="17.42578125" style="89" customWidth="1"/>
    <col min="12782" max="12784" width="16.42578125" style="89" customWidth="1"/>
    <col min="12785" max="12785" width="10.85546875" style="89" customWidth="1"/>
    <col min="12786" max="12786" width="11.7109375" style="89" customWidth="1"/>
    <col min="12787" max="13035" width="10" style="89"/>
    <col min="13036" max="13036" width="45" style="89" customWidth="1"/>
    <col min="13037" max="13037" width="17.42578125" style="89" customWidth="1"/>
    <col min="13038" max="13040" width="16.42578125" style="89" customWidth="1"/>
    <col min="13041" max="13041" width="10.85546875" style="89" customWidth="1"/>
    <col min="13042" max="13042" width="11.7109375" style="89" customWidth="1"/>
    <col min="13043" max="13291" width="10" style="89"/>
    <col min="13292" max="13292" width="45" style="89" customWidth="1"/>
    <col min="13293" max="13293" width="17.42578125" style="89" customWidth="1"/>
    <col min="13294" max="13296" width="16.42578125" style="89" customWidth="1"/>
    <col min="13297" max="13297" width="10.85546875" style="89" customWidth="1"/>
    <col min="13298" max="13298" width="11.7109375" style="89" customWidth="1"/>
    <col min="13299" max="13547" width="10" style="89"/>
    <col min="13548" max="13548" width="45" style="89" customWidth="1"/>
    <col min="13549" max="13549" width="17.42578125" style="89" customWidth="1"/>
    <col min="13550" max="13552" width="16.42578125" style="89" customWidth="1"/>
    <col min="13553" max="13553" width="10.85546875" style="89" customWidth="1"/>
    <col min="13554" max="13554" width="11.7109375" style="89" customWidth="1"/>
    <col min="13555" max="13803" width="10" style="89"/>
    <col min="13804" max="13804" width="45" style="89" customWidth="1"/>
    <col min="13805" max="13805" width="17.42578125" style="89" customWidth="1"/>
    <col min="13806" max="13808" width="16.42578125" style="89" customWidth="1"/>
    <col min="13809" max="13809" width="10.85546875" style="89" customWidth="1"/>
    <col min="13810" max="13810" width="11.7109375" style="89" customWidth="1"/>
    <col min="13811" max="14059" width="10" style="89"/>
    <col min="14060" max="14060" width="45" style="89" customWidth="1"/>
    <col min="14061" max="14061" width="17.42578125" style="89" customWidth="1"/>
    <col min="14062" max="14064" width="16.42578125" style="89" customWidth="1"/>
    <col min="14065" max="14065" width="10.85546875" style="89" customWidth="1"/>
    <col min="14066" max="14066" width="11.7109375" style="89" customWidth="1"/>
    <col min="14067" max="14315" width="10" style="89"/>
    <col min="14316" max="14316" width="45" style="89" customWidth="1"/>
    <col min="14317" max="14317" width="17.42578125" style="89" customWidth="1"/>
    <col min="14318" max="14320" width="16.42578125" style="89" customWidth="1"/>
    <col min="14321" max="14321" width="10.85546875" style="89" customWidth="1"/>
    <col min="14322" max="14322" width="11.7109375" style="89" customWidth="1"/>
    <col min="14323" max="14571" width="10" style="89"/>
    <col min="14572" max="14572" width="45" style="89" customWidth="1"/>
    <col min="14573" max="14573" width="17.42578125" style="89" customWidth="1"/>
    <col min="14574" max="14576" width="16.42578125" style="89" customWidth="1"/>
    <col min="14577" max="14577" width="10.85546875" style="89" customWidth="1"/>
    <col min="14578" max="14578" width="11.7109375" style="89" customWidth="1"/>
    <col min="14579" max="14827" width="10" style="89"/>
    <col min="14828" max="14828" width="45" style="89" customWidth="1"/>
    <col min="14829" max="14829" width="17.42578125" style="89" customWidth="1"/>
    <col min="14830" max="14832" width="16.42578125" style="89" customWidth="1"/>
    <col min="14833" max="14833" width="10.85546875" style="89" customWidth="1"/>
    <col min="14834" max="14834" width="11.7109375" style="89" customWidth="1"/>
    <col min="14835" max="15083" width="10" style="89"/>
    <col min="15084" max="15084" width="45" style="89" customWidth="1"/>
    <col min="15085" max="15085" width="17.42578125" style="89" customWidth="1"/>
    <col min="15086" max="15088" width="16.42578125" style="89" customWidth="1"/>
    <col min="15089" max="15089" width="10.85546875" style="89" customWidth="1"/>
    <col min="15090" max="15090" width="11.7109375" style="89" customWidth="1"/>
    <col min="15091" max="15339" width="10" style="89"/>
    <col min="15340" max="15340" width="45" style="89" customWidth="1"/>
    <col min="15341" max="15341" width="17.42578125" style="89" customWidth="1"/>
    <col min="15342" max="15344" width="16.42578125" style="89" customWidth="1"/>
    <col min="15345" max="15345" width="10.85546875" style="89" customWidth="1"/>
    <col min="15346" max="15346" width="11.7109375" style="89" customWidth="1"/>
    <col min="15347" max="15595" width="10" style="89"/>
    <col min="15596" max="15596" width="45" style="89" customWidth="1"/>
    <col min="15597" max="15597" width="17.42578125" style="89" customWidth="1"/>
    <col min="15598" max="15600" width="16.42578125" style="89" customWidth="1"/>
    <col min="15601" max="15601" width="10.85546875" style="89" customWidth="1"/>
    <col min="15602" max="15602" width="11.7109375" style="89" customWidth="1"/>
    <col min="15603" max="15851" width="10" style="89"/>
    <col min="15852" max="15852" width="45" style="89" customWidth="1"/>
    <col min="15853" max="15853" width="17.42578125" style="89" customWidth="1"/>
    <col min="15854" max="15856" width="16.42578125" style="89" customWidth="1"/>
    <col min="15857" max="15857" width="10.85546875" style="89" customWidth="1"/>
    <col min="15858" max="15858" width="11.7109375" style="89" customWidth="1"/>
    <col min="15859" max="16107" width="10" style="89"/>
    <col min="16108" max="16108" width="45" style="89" customWidth="1"/>
    <col min="16109" max="16109" width="17.42578125" style="89" customWidth="1"/>
    <col min="16110" max="16112" width="16.42578125" style="89" customWidth="1"/>
    <col min="16113" max="16113" width="10.85546875" style="89" customWidth="1"/>
    <col min="16114" max="16114" width="11.7109375" style="89" customWidth="1"/>
    <col min="16115" max="16384" width="10" style="89"/>
  </cols>
  <sheetData>
    <row r="1" spans="2:5" s="76" customFormat="1" ht="15.95" customHeight="1" x14ac:dyDescent="0.2">
      <c r="B1" s="155" t="s">
        <v>60</v>
      </c>
      <c r="C1" s="155"/>
      <c r="D1" s="155"/>
      <c r="E1" s="155"/>
    </row>
    <row r="2" spans="2:5" s="76" customFormat="1" ht="13.5" customHeight="1" x14ac:dyDescent="0.2">
      <c r="B2" s="155" t="s">
        <v>61</v>
      </c>
      <c r="C2" s="155"/>
      <c r="D2" s="155"/>
      <c r="E2" s="155"/>
    </row>
    <row r="3" spans="2:5" s="76" customFormat="1" ht="13.5" customHeight="1" x14ac:dyDescent="0.2">
      <c r="B3" s="155" t="s">
        <v>38</v>
      </c>
      <c r="C3" s="155"/>
      <c r="D3" s="155"/>
      <c r="E3" s="155"/>
    </row>
    <row r="4" spans="2:5" s="76" customFormat="1" ht="13.5" customHeight="1" x14ac:dyDescent="0.2">
      <c r="B4" s="155" t="s">
        <v>37</v>
      </c>
      <c r="C4" s="155"/>
      <c r="D4" s="155"/>
      <c r="E4" s="155"/>
    </row>
    <row r="5" spans="2:5" s="83" customFormat="1" ht="57.75" customHeight="1" x14ac:dyDescent="0.2">
      <c r="B5" s="157" t="s">
        <v>163</v>
      </c>
      <c r="C5" s="157"/>
      <c r="D5" s="157"/>
      <c r="E5" s="157"/>
    </row>
    <row r="6" spans="2:5" s="84" customFormat="1" ht="31.5" customHeight="1" x14ac:dyDescent="0.2">
      <c r="B6" s="165" t="s">
        <v>83</v>
      </c>
      <c r="C6" s="166"/>
      <c r="D6" s="166"/>
      <c r="E6" s="166"/>
    </row>
    <row r="7" spans="2:5" s="84" customFormat="1" ht="66" customHeight="1" x14ac:dyDescent="0.2">
      <c r="B7" s="167" t="s">
        <v>1</v>
      </c>
      <c r="C7" s="167"/>
      <c r="D7" s="164" t="s">
        <v>87</v>
      </c>
      <c r="E7" s="80" t="s">
        <v>40</v>
      </c>
    </row>
    <row r="8" spans="2:5" s="84" customFormat="1" ht="19.5" customHeight="1" x14ac:dyDescent="0.2">
      <c r="B8" s="85" t="s">
        <v>8</v>
      </c>
      <c r="C8" s="78" t="s">
        <v>9</v>
      </c>
      <c r="D8" s="157"/>
      <c r="E8" s="86" t="s">
        <v>0</v>
      </c>
    </row>
    <row r="9" spans="2:5" x14ac:dyDescent="0.2">
      <c r="B9" s="87"/>
      <c r="C9" s="87"/>
      <c r="D9" s="78" t="s">
        <v>10</v>
      </c>
      <c r="E9" s="88">
        <f>+E10+E24</f>
        <v>0</v>
      </c>
    </row>
    <row r="10" spans="2:5" x14ac:dyDescent="0.2">
      <c r="B10" s="87"/>
      <c r="C10" s="87"/>
      <c r="D10" s="78" t="s">
        <v>11</v>
      </c>
      <c r="E10" s="88">
        <f>+E11</f>
        <v>40903.902999999998</v>
      </c>
    </row>
    <row r="11" spans="2:5" x14ac:dyDescent="0.2">
      <c r="B11" s="168">
        <v>1126</v>
      </c>
      <c r="C11" s="171"/>
      <c r="D11" s="105" t="s">
        <v>90</v>
      </c>
      <c r="E11" s="90">
        <f>+E18</f>
        <v>40903.902999999998</v>
      </c>
    </row>
    <row r="12" spans="2:5" ht="27" x14ac:dyDescent="0.2">
      <c r="B12" s="169"/>
      <c r="C12" s="172"/>
      <c r="D12" s="73" t="s">
        <v>113</v>
      </c>
      <c r="E12" s="91"/>
    </row>
    <row r="13" spans="2:5" x14ac:dyDescent="0.2">
      <c r="B13" s="169"/>
      <c r="C13" s="172"/>
      <c r="D13" s="105" t="s">
        <v>91</v>
      </c>
      <c r="E13" s="92"/>
    </row>
    <row r="14" spans="2:5" ht="42" customHeight="1" x14ac:dyDescent="0.2">
      <c r="B14" s="169"/>
      <c r="C14" s="172"/>
      <c r="D14" s="30" t="s">
        <v>114</v>
      </c>
      <c r="E14" s="92"/>
    </row>
    <row r="15" spans="2:5" ht="18.75" customHeight="1" x14ac:dyDescent="0.2">
      <c r="B15" s="169"/>
      <c r="C15" s="172"/>
      <c r="D15" s="105" t="s">
        <v>92</v>
      </c>
      <c r="E15" s="92"/>
    </row>
    <row r="16" spans="2:5" ht="27" x14ac:dyDescent="0.2">
      <c r="B16" s="170"/>
      <c r="C16" s="173"/>
      <c r="D16" s="30" t="s">
        <v>115</v>
      </c>
      <c r="E16" s="92"/>
    </row>
    <row r="17" spans="2:41" x14ac:dyDescent="0.2">
      <c r="B17" s="174" t="s">
        <v>88</v>
      </c>
      <c r="C17" s="174"/>
      <c r="D17" s="174"/>
      <c r="E17" s="92"/>
    </row>
    <row r="18" spans="2:41" ht="20.25" customHeight="1" x14ac:dyDescent="0.2">
      <c r="B18" s="162"/>
      <c r="C18" s="162">
        <v>31003</v>
      </c>
      <c r="D18" s="30" t="s">
        <v>93</v>
      </c>
      <c r="E18" s="93">
        <f>+'1'!D10</f>
        <v>40903.902999999998</v>
      </c>
    </row>
    <row r="19" spans="2:41" ht="19.5" customHeight="1" x14ac:dyDescent="0.2">
      <c r="B19" s="163"/>
      <c r="C19" s="163"/>
      <c r="D19" s="73" t="s">
        <v>116</v>
      </c>
      <c r="E19" s="91"/>
    </row>
    <row r="20" spans="2:41" ht="18" customHeight="1" x14ac:dyDescent="0.2">
      <c r="B20" s="163"/>
      <c r="C20" s="163"/>
      <c r="D20" s="105" t="s">
        <v>94</v>
      </c>
      <c r="E20" s="91"/>
    </row>
    <row r="21" spans="2:41" ht="47.25" customHeight="1" x14ac:dyDescent="0.2">
      <c r="B21" s="163"/>
      <c r="C21" s="163"/>
      <c r="D21" s="30" t="s">
        <v>117</v>
      </c>
      <c r="E21" s="91"/>
    </row>
    <row r="22" spans="2:41" ht="18.75" customHeight="1" x14ac:dyDescent="0.2">
      <c r="B22" s="163"/>
      <c r="C22" s="163"/>
      <c r="D22" s="105" t="s">
        <v>95</v>
      </c>
      <c r="E22" s="91"/>
    </row>
    <row r="23" spans="2:41" ht="34.5" customHeight="1" x14ac:dyDescent="0.2">
      <c r="B23" s="164"/>
      <c r="C23" s="164"/>
      <c r="D23" s="30" t="s">
        <v>118</v>
      </c>
      <c r="E23" s="91"/>
    </row>
    <row r="24" spans="2:41" s="106" customFormat="1" ht="17.25" customHeight="1" x14ac:dyDescent="0.2">
      <c r="B24" s="107"/>
      <c r="C24" s="107"/>
      <c r="D24" s="108" t="s">
        <v>119</v>
      </c>
      <c r="E24" s="109">
        <f t="shared" ref="E24" si="0">+E25</f>
        <v>-40903.902999999998</v>
      </c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</row>
    <row r="25" spans="2:41" s="106" customFormat="1" x14ac:dyDescent="0.2">
      <c r="B25" s="158">
        <v>1139</v>
      </c>
      <c r="C25" s="158"/>
      <c r="D25" s="2" t="s">
        <v>120</v>
      </c>
      <c r="E25" s="110">
        <f t="shared" ref="E25" si="1">+E32+E38</f>
        <v>-40903.902999999998</v>
      </c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  <c r="AJ25" s="94"/>
      <c r="AK25" s="94"/>
      <c r="AL25" s="94"/>
      <c r="AM25" s="94"/>
      <c r="AN25" s="94"/>
      <c r="AO25" s="94"/>
    </row>
    <row r="26" spans="2:41" s="106" customFormat="1" x14ac:dyDescent="0.2">
      <c r="B26" s="158"/>
      <c r="C26" s="158"/>
      <c r="D26" s="72" t="s">
        <v>121</v>
      </c>
      <c r="E26" s="111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</row>
    <row r="27" spans="2:41" s="106" customFormat="1" x14ac:dyDescent="0.2">
      <c r="B27" s="158"/>
      <c r="C27" s="158"/>
      <c r="D27" s="2" t="s">
        <v>122</v>
      </c>
      <c r="E27" s="111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</row>
    <row r="28" spans="2:41" s="106" customFormat="1" ht="27" x14ac:dyDescent="0.2">
      <c r="B28" s="158"/>
      <c r="C28" s="158"/>
      <c r="D28" s="71" t="s">
        <v>123</v>
      </c>
      <c r="E28" s="112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</row>
    <row r="29" spans="2:41" s="106" customFormat="1" x14ac:dyDescent="0.2">
      <c r="B29" s="158"/>
      <c r="C29" s="158"/>
      <c r="D29" s="2" t="s">
        <v>124</v>
      </c>
      <c r="E29" s="111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</row>
    <row r="30" spans="2:41" s="106" customFormat="1" ht="27" x14ac:dyDescent="0.2">
      <c r="B30" s="158"/>
      <c r="C30" s="158"/>
      <c r="D30" s="71" t="s">
        <v>125</v>
      </c>
      <c r="E30" s="111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</row>
    <row r="31" spans="2:41" s="106" customFormat="1" x14ac:dyDescent="0.2">
      <c r="B31" s="158" t="s">
        <v>88</v>
      </c>
      <c r="C31" s="158"/>
      <c r="D31" s="158"/>
      <c r="E31" s="112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</row>
    <row r="32" spans="2:41" s="106" customFormat="1" x14ac:dyDescent="0.2">
      <c r="B32" s="159"/>
      <c r="C32" s="159">
        <v>11001</v>
      </c>
      <c r="D32" s="2" t="s">
        <v>126</v>
      </c>
      <c r="E32" s="113">
        <f>+'1'!D11</f>
        <v>-40903.902999999998</v>
      </c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</row>
    <row r="33" spans="2:41" s="106" customFormat="1" x14ac:dyDescent="0.2">
      <c r="B33" s="160"/>
      <c r="C33" s="160"/>
      <c r="D33" s="72" t="s">
        <v>121</v>
      </c>
      <c r="E33" s="111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</row>
    <row r="34" spans="2:41" s="106" customFormat="1" x14ac:dyDescent="0.2">
      <c r="B34" s="160"/>
      <c r="C34" s="160"/>
      <c r="D34" s="2" t="s">
        <v>127</v>
      </c>
      <c r="E34" s="112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</row>
    <row r="35" spans="2:41" s="106" customFormat="1" ht="40.5" x14ac:dyDescent="0.2">
      <c r="B35" s="160"/>
      <c r="C35" s="160"/>
      <c r="D35" s="71" t="s">
        <v>128</v>
      </c>
      <c r="E35" s="111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</row>
    <row r="36" spans="2:41" s="106" customFormat="1" x14ac:dyDescent="0.2">
      <c r="B36" s="160"/>
      <c r="C36" s="160"/>
      <c r="D36" s="2" t="s">
        <v>95</v>
      </c>
      <c r="E36" s="111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</row>
    <row r="37" spans="2:41" s="106" customFormat="1" x14ac:dyDescent="0.2">
      <c r="B37" s="161"/>
      <c r="C37" s="161"/>
      <c r="D37" s="71" t="s">
        <v>89</v>
      </c>
      <c r="E37" s="112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4"/>
      <c r="AL37" s="94"/>
      <c r="AM37" s="94"/>
      <c r="AN37" s="94"/>
      <c r="AO37" s="94"/>
    </row>
  </sheetData>
  <mergeCells count="18">
    <mergeCell ref="B18:B23"/>
    <mergeCell ref="C18:C23"/>
    <mergeCell ref="B1:E1"/>
    <mergeCell ref="B2:E2"/>
    <mergeCell ref="B3:E3"/>
    <mergeCell ref="B4:E4"/>
    <mergeCell ref="B5:E5"/>
    <mergeCell ref="B6:E6"/>
    <mergeCell ref="B7:C7"/>
    <mergeCell ref="D7:D8"/>
    <mergeCell ref="B11:B16"/>
    <mergeCell ref="C11:C16"/>
    <mergeCell ref="B17:D17"/>
    <mergeCell ref="B25:B30"/>
    <mergeCell ref="C25:C30"/>
    <mergeCell ref="B31:D31"/>
    <mergeCell ref="B32:B37"/>
    <mergeCell ref="C32:C37"/>
  </mergeCells>
  <pageMargins left="0.25" right="0.17" top="0.47" bottom="0.4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N21"/>
  <sheetViews>
    <sheetView workbookViewId="0">
      <selection activeCell="P10" sqref="P10"/>
    </sheetView>
  </sheetViews>
  <sheetFormatPr defaultRowHeight="13.5" x14ac:dyDescent="0.2"/>
  <cols>
    <col min="1" max="1" width="1.28515625" style="1" customWidth="1"/>
    <col min="2" max="2" width="8.5703125" style="11" customWidth="1"/>
    <col min="3" max="3" width="12.140625" style="11" customWidth="1"/>
    <col min="4" max="4" width="57.28515625" style="1" customWidth="1"/>
    <col min="5" max="5" width="16.7109375" style="11" customWidth="1"/>
    <col min="6" max="6" width="15.42578125" style="11" customWidth="1"/>
    <col min="7" max="7" width="16.7109375" style="11" customWidth="1"/>
    <col min="8" max="8" width="15.28515625" style="11" customWidth="1"/>
    <col min="9" max="9" width="16.5703125" style="11" customWidth="1"/>
    <col min="10" max="10" width="9.140625" style="1"/>
    <col min="11" max="11" width="10.42578125" style="1" bestFit="1" customWidth="1"/>
    <col min="12" max="16384" width="9.140625" style="1"/>
  </cols>
  <sheetData>
    <row r="1" spans="2:248" s="7" customFormat="1" ht="14.1" customHeight="1" x14ac:dyDescent="0.2">
      <c r="B1" s="181" t="s">
        <v>62</v>
      </c>
      <c r="C1" s="181"/>
      <c r="D1" s="181"/>
      <c r="E1" s="181"/>
      <c r="F1" s="181"/>
      <c r="G1" s="181"/>
      <c r="H1" s="181"/>
      <c r="I1" s="181"/>
      <c r="J1" s="4"/>
      <c r="K1" s="6"/>
      <c r="L1" s="6"/>
      <c r="M1" s="6"/>
      <c r="N1" s="6"/>
      <c r="O1" s="6"/>
      <c r="P1" s="5"/>
      <c r="Q1" s="6"/>
      <c r="R1" s="6"/>
      <c r="S1" s="6"/>
      <c r="T1" s="6"/>
      <c r="U1" s="6"/>
      <c r="V1" s="6"/>
      <c r="W1" s="6"/>
      <c r="X1" s="5"/>
      <c r="Y1" s="6"/>
      <c r="Z1" s="6"/>
      <c r="AA1" s="6"/>
      <c r="AB1" s="6"/>
      <c r="AC1" s="6"/>
      <c r="AD1" s="6"/>
      <c r="AE1" s="6"/>
      <c r="AF1" s="5"/>
      <c r="AG1" s="6"/>
      <c r="AH1" s="6"/>
      <c r="AI1" s="6"/>
      <c r="AJ1" s="6"/>
      <c r="AK1" s="6"/>
      <c r="AL1" s="6"/>
      <c r="AM1" s="6"/>
      <c r="AN1" s="5"/>
      <c r="AO1" s="6"/>
      <c r="AP1" s="6"/>
      <c r="AQ1" s="6"/>
      <c r="AR1" s="6"/>
      <c r="AS1" s="6"/>
      <c r="AT1" s="6"/>
      <c r="AU1" s="6"/>
      <c r="AV1" s="5"/>
      <c r="AW1" s="6"/>
      <c r="AX1" s="6"/>
      <c r="AY1" s="6"/>
      <c r="AZ1" s="6"/>
      <c r="BA1" s="6"/>
      <c r="BB1" s="6"/>
      <c r="BC1" s="6"/>
      <c r="BD1" s="5"/>
      <c r="BE1" s="6"/>
      <c r="BF1" s="6"/>
      <c r="BG1" s="6"/>
      <c r="BH1" s="6"/>
      <c r="BI1" s="6"/>
      <c r="BJ1" s="6"/>
      <c r="BK1" s="6"/>
      <c r="BL1" s="5"/>
      <c r="BM1" s="6"/>
      <c r="BN1" s="6"/>
      <c r="BO1" s="6"/>
      <c r="BP1" s="6"/>
      <c r="BQ1" s="6"/>
      <c r="BR1" s="6"/>
      <c r="BS1" s="6"/>
      <c r="BT1" s="5"/>
      <c r="BU1" s="6"/>
      <c r="BV1" s="6"/>
      <c r="BW1" s="6"/>
      <c r="BX1" s="6"/>
      <c r="BY1" s="6"/>
      <c r="BZ1" s="6"/>
      <c r="CA1" s="6"/>
      <c r="CB1" s="5"/>
      <c r="CC1" s="6"/>
      <c r="CD1" s="6"/>
      <c r="CE1" s="6"/>
      <c r="CF1" s="6"/>
      <c r="CG1" s="6"/>
      <c r="CH1" s="6"/>
      <c r="CI1" s="6"/>
      <c r="CJ1" s="5"/>
      <c r="CK1" s="6"/>
      <c r="CL1" s="6"/>
      <c r="CM1" s="6"/>
      <c r="CN1" s="6"/>
      <c r="CO1" s="6"/>
      <c r="CP1" s="6"/>
      <c r="CQ1" s="6"/>
      <c r="CR1" s="5"/>
      <c r="CS1" s="6"/>
      <c r="CT1" s="6"/>
      <c r="CU1" s="6"/>
      <c r="CV1" s="6"/>
      <c r="CW1" s="6"/>
      <c r="CX1" s="6"/>
      <c r="CY1" s="6"/>
      <c r="CZ1" s="5"/>
      <c r="DA1" s="6"/>
      <c r="DB1" s="6"/>
      <c r="DC1" s="6"/>
      <c r="DD1" s="6"/>
      <c r="DE1" s="6"/>
      <c r="DF1" s="6"/>
      <c r="DG1" s="6"/>
      <c r="DH1" s="5"/>
      <c r="DI1" s="6"/>
      <c r="DJ1" s="6"/>
      <c r="DK1" s="6"/>
      <c r="DL1" s="6"/>
      <c r="DM1" s="6"/>
      <c r="DN1" s="6"/>
      <c r="DO1" s="6"/>
      <c r="DP1" s="5"/>
      <c r="DQ1" s="6"/>
      <c r="DR1" s="6"/>
      <c r="DS1" s="6"/>
      <c r="DT1" s="6"/>
      <c r="DU1" s="6"/>
      <c r="DV1" s="6"/>
      <c r="DW1" s="6"/>
      <c r="DX1" s="5"/>
      <c r="DY1" s="6"/>
      <c r="DZ1" s="6"/>
      <c r="EA1" s="6"/>
      <c r="EB1" s="6"/>
      <c r="EC1" s="6"/>
      <c r="ED1" s="6"/>
      <c r="EE1" s="6"/>
      <c r="EF1" s="5"/>
      <c r="EG1" s="6"/>
      <c r="EH1" s="6"/>
      <c r="EI1" s="6"/>
      <c r="EJ1" s="6"/>
      <c r="EK1" s="6"/>
      <c r="EL1" s="6"/>
      <c r="EM1" s="6"/>
      <c r="EN1" s="5"/>
      <c r="EO1" s="6"/>
      <c r="EP1" s="6"/>
      <c r="EQ1" s="6"/>
      <c r="ER1" s="6"/>
      <c r="ES1" s="6"/>
      <c r="ET1" s="6"/>
      <c r="EU1" s="6"/>
      <c r="EV1" s="5"/>
      <c r="EW1" s="6"/>
      <c r="EX1" s="6"/>
      <c r="EY1" s="6"/>
      <c r="EZ1" s="6"/>
      <c r="FA1" s="6"/>
      <c r="FB1" s="6"/>
      <c r="FC1" s="6"/>
      <c r="FD1" s="5"/>
      <c r="FE1" s="6"/>
      <c r="FF1" s="6"/>
      <c r="FG1" s="6"/>
      <c r="FH1" s="6"/>
      <c r="FI1" s="6"/>
      <c r="FJ1" s="6"/>
      <c r="FK1" s="6"/>
      <c r="FL1" s="5"/>
      <c r="FM1" s="6"/>
      <c r="FN1" s="6"/>
      <c r="FO1" s="6"/>
      <c r="FP1" s="6"/>
      <c r="FQ1" s="6"/>
      <c r="FR1" s="6"/>
      <c r="FS1" s="6"/>
      <c r="FT1" s="5"/>
      <c r="FU1" s="6"/>
      <c r="FV1" s="6"/>
      <c r="FW1" s="6"/>
      <c r="FX1" s="6"/>
      <c r="FY1" s="6"/>
      <c r="FZ1" s="6"/>
      <c r="GA1" s="6"/>
      <c r="GB1" s="5"/>
      <c r="GC1" s="6"/>
      <c r="GD1" s="6"/>
      <c r="GE1" s="6"/>
      <c r="GF1" s="6"/>
      <c r="GG1" s="6"/>
      <c r="GH1" s="6"/>
      <c r="GI1" s="6"/>
      <c r="GJ1" s="5"/>
      <c r="GK1" s="6"/>
      <c r="GL1" s="6"/>
      <c r="GM1" s="6"/>
      <c r="GN1" s="6"/>
      <c r="GO1" s="6"/>
      <c r="GP1" s="6"/>
      <c r="GQ1" s="6"/>
      <c r="GR1" s="5"/>
      <c r="GS1" s="6"/>
      <c r="GT1" s="6"/>
      <c r="GU1" s="6"/>
      <c r="GV1" s="6"/>
      <c r="GW1" s="6"/>
      <c r="GX1" s="6"/>
      <c r="GY1" s="6"/>
      <c r="GZ1" s="5"/>
      <c r="HA1" s="6"/>
      <c r="HB1" s="6"/>
      <c r="HC1" s="6"/>
      <c r="HD1" s="6"/>
      <c r="HE1" s="6"/>
      <c r="HF1" s="6"/>
      <c r="HG1" s="6"/>
      <c r="HH1" s="5"/>
      <c r="HI1" s="6"/>
      <c r="HJ1" s="6"/>
      <c r="HK1" s="6"/>
      <c r="HL1" s="6"/>
      <c r="HM1" s="6"/>
      <c r="HN1" s="6"/>
      <c r="HO1" s="6"/>
      <c r="HP1" s="5"/>
      <c r="HQ1" s="6"/>
      <c r="HR1" s="6"/>
      <c r="HS1" s="6"/>
      <c r="HT1" s="6"/>
      <c r="HU1" s="6"/>
      <c r="HV1" s="6"/>
      <c r="HW1" s="6"/>
      <c r="HX1" s="5"/>
      <c r="HY1" s="6"/>
      <c r="HZ1" s="6"/>
      <c r="IA1" s="6"/>
      <c r="IB1" s="6"/>
      <c r="IC1" s="6"/>
      <c r="ID1" s="6"/>
      <c r="IE1" s="6"/>
      <c r="IF1" s="5"/>
      <c r="IG1" s="6"/>
      <c r="IH1" s="6"/>
      <c r="II1" s="6"/>
      <c r="IJ1" s="6"/>
      <c r="IK1" s="6"/>
      <c r="IL1" s="6"/>
      <c r="IM1" s="6"/>
      <c r="IN1" s="5"/>
    </row>
    <row r="2" spans="2:248" s="7" customFormat="1" ht="14.1" customHeight="1" x14ac:dyDescent="0.2">
      <c r="B2" s="181" t="s">
        <v>59</v>
      </c>
      <c r="C2" s="181"/>
      <c r="D2" s="181"/>
      <c r="E2" s="181"/>
      <c r="F2" s="181"/>
      <c r="G2" s="181"/>
      <c r="H2" s="181"/>
      <c r="I2" s="181"/>
      <c r="J2" s="4"/>
      <c r="K2" s="6"/>
      <c r="L2" s="6"/>
      <c r="M2" s="6"/>
      <c r="N2" s="6"/>
      <c r="O2" s="6"/>
      <c r="P2" s="5"/>
      <c r="Q2" s="6"/>
      <c r="R2" s="6"/>
      <c r="S2" s="6"/>
      <c r="T2" s="6"/>
      <c r="U2" s="6"/>
      <c r="V2" s="6"/>
      <c r="W2" s="6"/>
      <c r="X2" s="5"/>
      <c r="Y2" s="6"/>
      <c r="Z2" s="6"/>
      <c r="AA2" s="6"/>
      <c r="AB2" s="6"/>
      <c r="AC2" s="6"/>
      <c r="AD2" s="6"/>
      <c r="AE2" s="6"/>
      <c r="AF2" s="5"/>
      <c r="AG2" s="6"/>
      <c r="AH2" s="6"/>
      <c r="AI2" s="6"/>
      <c r="AJ2" s="6"/>
      <c r="AK2" s="6"/>
      <c r="AL2" s="6"/>
      <c r="AM2" s="6"/>
      <c r="AN2" s="5"/>
      <c r="AO2" s="6"/>
      <c r="AP2" s="6"/>
      <c r="AQ2" s="6"/>
      <c r="AR2" s="6"/>
      <c r="AS2" s="6"/>
      <c r="AT2" s="6"/>
      <c r="AU2" s="6"/>
      <c r="AV2" s="5"/>
      <c r="AW2" s="6"/>
      <c r="AX2" s="6"/>
      <c r="AY2" s="6"/>
      <c r="AZ2" s="6"/>
      <c r="BA2" s="6"/>
      <c r="BB2" s="6"/>
      <c r="BC2" s="6"/>
      <c r="BD2" s="5"/>
      <c r="BE2" s="6"/>
      <c r="BF2" s="6"/>
      <c r="BG2" s="6"/>
      <c r="BH2" s="6"/>
      <c r="BI2" s="6"/>
      <c r="BJ2" s="6"/>
      <c r="BK2" s="6"/>
      <c r="BL2" s="5"/>
      <c r="BM2" s="6"/>
      <c r="BN2" s="6"/>
      <c r="BO2" s="6"/>
      <c r="BP2" s="6"/>
      <c r="BQ2" s="6"/>
      <c r="BR2" s="6"/>
      <c r="BS2" s="6"/>
      <c r="BT2" s="5"/>
      <c r="BU2" s="6"/>
      <c r="BV2" s="6"/>
      <c r="BW2" s="6"/>
      <c r="BX2" s="6"/>
      <c r="BY2" s="6"/>
      <c r="BZ2" s="6"/>
      <c r="CA2" s="6"/>
      <c r="CB2" s="5"/>
      <c r="CC2" s="6"/>
      <c r="CD2" s="6"/>
      <c r="CE2" s="6"/>
      <c r="CF2" s="6"/>
      <c r="CG2" s="6"/>
      <c r="CH2" s="6"/>
      <c r="CI2" s="6"/>
      <c r="CJ2" s="5"/>
      <c r="CK2" s="6"/>
      <c r="CL2" s="6"/>
      <c r="CM2" s="6"/>
      <c r="CN2" s="6"/>
      <c r="CO2" s="6"/>
      <c r="CP2" s="6"/>
      <c r="CQ2" s="6"/>
      <c r="CR2" s="5"/>
      <c r="CS2" s="6"/>
      <c r="CT2" s="6"/>
      <c r="CU2" s="6"/>
      <c r="CV2" s="6"/>
      <c r="CW2" s="6"/>
      <c r="CX2" s="6"/>
      <c r="CY2" s="6"/>
      <c r="CZ2" s="5"/>
      <c r="DA2" s="6"/>
      <c r="DB2" s="6"/>
      <c r="DC2" s="6"/>
      <c r="DD2" s="6"/>
      <c r="DE2" s="6"/>
      <c r="DF2" s="6"/>
      <c r="DG2" s="6"/>
      <c r="DH2" s="5"/>
      <c r="DI2" s="6"/>
      <c r="DJ2" s="6"/>
      <c r="DK2" s="6"/>
      <c r="DL2" s="6"/>
      <c r="DM2" s="6"/>
      <c r="DN2" s="6"/>
      <c r="DO2" s="6"/>
      <c r="DP2" s="5"/>
      <c r="DQ2" s="6"/>
      <c r="DR2" s="6"/>
      <c r="DS2" s="6"/>
      <c r="DT2" s="6"/>
      <c r="DU2" s="6"/>
      <c r="DV2" s="6"/>
      <c r="DW2" s="6"/>
      <c r="DX2" s="5"/>
      <c r="DY2" s="6"/>
      <c r="DZ2" s="6"/>
      <c r="EA2" s="6"/>
      <c r="EB2" s="6"/>
      <c r="EC2" s="6"/>
      <c r="ED2" s="6"/>
      <c r="EE2" s="6"/>
      <c r="EF2" s="5"/>
      <c r="EG2" s="6"/>
      <c r="EH2" s="6"/>
      <c r="EI2" s="6"/>
      <c r="EJ2" s="6"/>
      <c r="EK2" s="6"/>
      <c r="EL2" s="6"/>
      <c r="EM2" s="6"/>
      <c r="EN2" s="5"/>
      <c r="EO2" s="6"/>
      <c r="EP2" s="6"/>
      <c r="EQ2" s="6"/>
      <c r="ER2" s="6"/>
      <c r="ES2" s="6"/>
      <c r="ET2" s="6"/>
      <c r="EU2" s="6"/>
      <c r="EV2" s="5"/>
      <c r="EW2" s="6"/>
      <c r="EX2" s="6"/>
      <c r="EY2" s="6"/>
      <c r="EZ2" s="6"/>
      <c r="FA2" s="6"/>
      <c r="FB2" s="6"/>
      <c r="FC2" s="6"/>
      <c r="FD2" s="5"/>
      <c r="FE2" s="6"/>
      <c r="FF2" s="6"/>
      <c r="FG2" s="6"/>
      <c r="FH2" s="6"/>
      <c r="FI2" s="6"/>
      <c r="FJ2" s="6"/>
      <c r="FK2" s="6"/>
      <c r="FL2" s="5"/>
      <c r="FM2" s="6"/>
      <c r="FN2" s="6"/>
      <c r="FO2" s="6"/>
      <c r="FP2" s="6"/>
      <c r="FQ2" s="6"/>
      <c r="FR2" s="6"/>
      <c r="FS2" s="6"/>
      <c r="FT2" s="5"/>
      <c r="FU2" s="6"/>
      <c r="FV2" s="6"/>
      <c r="FW2" s="6"/>
      <c r="FX2" s="6"/>
      <c r="FY2" s="6"/>
      <c r="FZ2" s="6"/>
      <c r="GA2" s="6"/>
      <c r="GB2" s="5"/>
      <c r="GC2" s="6"/>
      <c r="GD2" s="6"/>
      <c r="GE2" s="6"/>
      <c r="GF2" s="6"/>
      <c r="GG2" s="6"/>
      <c r="GH2" s="6"/>
      <c r="GI2" s="6"/>
      <c r="GJ2" s="5"/>
      <c r="GK2" s="6"/>
      <c r="GL2" s="6"/>
      <c r="GM2" s="6"/>
      <c r="GN2" s="6"/>
      <c r="GO2" s="6"/>
      <c r="GP2" s="6"/>
      <c r="GQ2" s="6"/>
      <c r="GR2" s="5"/>
      <c r="GS2" s="6"/>
      <c r="GT2" s="6"/>
      <c r="GU2" s="6"/>
      <c r="GV2" s="6"/>
      <c r="GW2" s="6"/>
      <c r="GX2" s="6"/>
      <c r="GY2" s="6"/>
      <c r="GZ2" s="5"/>
      <c r="HA2" s="6"/>
      <c r="HB2" s="6"/>
      <c r="HC2" s="6"/>
      <c r="HD2" s="6"/>
      <c r="HE2" s="6"/>
      <c r="HF2" s="6"/>
      <c r="HG2" s="6"/>
      <c r="HH2" s="5"/>
      <c r="HI2" s="6"/>
      <c r="HJ2" s="6"/>
      <c r="HK2" s="6"/>
      <c r="HL2" s="6"/>
      <c r="HM2" s="6"/>
      <c r="HN2" s="6"/>
      <c r="HO2" s="6"/>
      <c r="HP2" s="5"/>
      <c r="HQ2" s="6"/>
      <c r="HR2" s="6"/>
      <c r="HS2" s="6"/>
      <c r="HT2" s="6"/>
      <c r="HU2" s="6"/>
      <c r="HV2" s="6"/>
      <c r="HW2" s="6"/>
      <c r="HX2" s="5"/>
      <c r="HY2" s="6"/>
      <c r="HZ2" s="6"/>
      <c r="IA2" s="6"/>
      <c r="IB2" s="6"/>
      <c r="IC2" s="6"/>
      <c r="ID2" s="6"/>
      <c r="IE2" s="6"/>
      <c r="IF2" s="5"/>
      <c r="IG2" s="6"/>
      <c r="IH2" s="6"/>
      <c r="II2" s="6"/>
      <c r="IJ2" s="6"/>
      <c r="IK2" s="6"/>
      <c r="IL2" s="6"/>
      <c r="IM2" s="6"/>
      <c r="IN2" s="5"/>
    </row>
    <row r="3" spans="2:248" s="7" customFormat="1" ht="14.1" customHeight="1" x14ac:dyDescent="0.2">
      <c r="B3" s="181" t="s">
        <v>38</v>
      </c>
      <c r="C3" s="181"/>
      <c r="D3" s="181"/>
      <c r="E3" s="181"/>
      <c r="F3" s="181"/>
      <c r="G3" s="181"/>
      <c r="H3" s="181"/>
      <c r="I3" s="18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6"/>
      <c r="AF3" s="5"/>
      <c r="AG3" s="6"/>
      <c r="AH3" s="6"/>
      <c r="AI3" s="6"/>
      <c r="AJ3" s="6"/>
      <c r="AK3" s="6"/>
      <c r="AL3" s="6"/>
      <c r="AM3" s="6"/>
      <c r="AN3" s="5"/>
      <c r="AO3" s="6"/>
      <c r="AP3" s="6"/>
      <c r="AQ3" s="6"/>
      <c r="AR3" s="6"/>
      <c r="AS3" s="6"/>
      <c r="AT3" s="6"/>
      <c r="AU3" s="6"/>
      <c r="AV3" s="5"/>
      <c r="AW3" s="6"/>
      <c r="AX3" s="6"/>
      <c r="AY3" s="6"/>
      <c r="AZ3" s="6"/>
      <c r="BA3" s="6"/>
      <c r="BB3" s="6"/>
      <c r="BC3" s="6"/>
      <c r="BD3" s="5"/>
      <c r="BE3" s="6"/>
      <c r="BF3" s="6"/>
      <c r="BG3" s="6"/>
      <c r="BH3" s="6"/>
      <c r="BI3" s="6"/>
      <c r="BJ3" s="6"/>
      <c r="BK3" s="6"/>
      <c r="BL3" s="5"/>
      <c r="BM3" s="6"/>
      <c r="BN3" s="6"/>
      <c r="BO3" s="6"/>
      <c r="BP3" s="6"/>
      <c r="BQ3" s="6"/>
      <c r="BR3" s="6"/>
      <c r="BS3" s="6"/>
      <c r="BT3" s="5"/>
      <c r="BU3" s="6"/>
      <c r="BV3" s="6"/>
      <c r="BW3" s="6"/>
      <c r="BX3" s="6"/>
      <c r="BY3" s="6"/>
      <c r="BZ3" s="6"/>
      <c r="CA3" s="6"/>
      <c r="CB3" s="5"/>
      <c r="CC3" s="6"/>
      <c r="CD3" s="6"/>
      <c r="CE3" s="6"/>
      <c r="CF3" s="6"/>
      <c r="CG3" s="6"/>
      <c r="CH3" s="6"/>
      <c r="CI3" s="6"/>
      <c r="CJ3" s="5"/>
      <c r="CK3" s="6"/>
      <c r="CL3" s="6"/>
      <c r="CM3" s="6"/>
      <c r="CN3" s="6"/>
      <c r="CO3" s="6"/>
      <c r="CP3" s="6"/>
      <c r="CQ3" s="6"/>
      <c r="CR3" s="5"/>
      <c r="CS3" s="6"/>
      <c r="CT3" s="6"/>
      <c r="CU3" s="6"/>
      <c r="CV3" s="6"/>
      <c r="CW3" s="6"/>
      <c r="CX3" s="6"/>
      <c r="CY3" s="6"/>
      <c r="CZ3" s="5"/>
      <c r="DA3" s="6"/>
      <c r="DB3" s="6"/>
      <c r="DC3" s="6"/>
      <c r="DD3" s="6"/>
      <c r="DE3" s="6"/>
      <c r="DF3" s="6"/>
      <c r="DG3" s="6"/>
      <c r="DH3" s="5"/>
      <c r="DI3" s="6"/>
      <c r="DJ3" s="6"/>
      <c r="DK3" s="6"/>
      <c r="DL3" s="6"/>
      <c r="DM3" s="6"/>
      <c r="DN3" s="6"/>
      <c r="DO3" s="6"/>
      <c r="DP3" s="5"/>
      <c r="DQ3" s="6"/>
      <c r="DR3" s="6"/>
      <c r="DS3" s="6"/>
      <c r="DT3" s="6"/>
      <c r="DU3" s="6"/>
      <c r="DV3" s="6"/>
      <c r="DW3" s="6"/>
      <c r="DX3" s="5"/>
      <c r="DY3" s="6"/>
      <c r="DZ3" s="6"/>
      <c r="EA3" s="6"/>
      <c r="EB3" s="6"/>
      <c r="EC3" s="6"/>
      <c r="ED3" s="6"/>
      <c r="EE3" s="6"/>
      <c r="EF3" s="5"/>
      <c r="EG3" s="6"/>
      <c r="EH3" s="6"/>
      <c r="EI3" s="6"/>
      <c r="EJ3" s="6"/>
      <c r="EK3" s="6"/>
      <c r="EL3" s="6"/>
      <c r="EM3" s="6"/>
      <c r="EN3" s="5"/>
      <c r="EO3" s="6"/>
      <c r="EP3" s="6"/>
      <c r="EQ3" s="6"/>
      <c r="ER3" s="6"/>
      <c r="ES3" s="6"/>
      <c r="ET3" s="6"/>
      <c r="EU3" s="6"/>
      <c r="EV3" s="5"/>
      <c r="EW3" s="6"/>
      <c r="EX3" s="6"/>
      <c r="EY3" s="6"/>
      <c r="EZ3" s="6"/>
      <c r="FA3" s="6"/>
      <c r="FB3" s="6"/>
      <c r="FC3" s="6"/>
      <c r="FD3" s="5"/>
      <c r="FE3" s="6"/>
      <c r="FF3" s="6"/>
      <c r="FG3" s="6"/>
      <c r="FH3" s="6"/>
      <c r="FI3" s="6"/>
      <c r="FJ3" s="6"/>
      <c r="FK3" s="6"/>
      <c r="FL3" s="5"/>
      <c r="FM3" s="6"/>
      <c r="FN3" s="6"/>
      <c r="FO3" s="6"/>
      <c r="FP3" s="6"/>
      <c r="FQ3" s="6"/>
      <c r="FR3" s="6"/>
      <c r="FS3" s="6"/>
      <c r="FT3" s="5"/>
      <c r="FU3" s="6"/>
      <c r="FV3" s="6"/>
      <c r="FW3" s="6"/>
      <c r="FX3" s="6"/>
      <c r="FY3" s="6"/>
      <c r="FZ3" s="6"/>
      <c r="GA3" s="6"/>
      <c r="GB3" s="5"/>
      <c r="GC3" s="6"/>
      <c r="GD3" s="6"/>
      <c r="GE3" s="6"/>
      <c r="GF3" s="6"/>
      <c r="GG3" s="6"/>
      <c r="GH3" s="6"/>
      <c r="GI3" s="6"/>
      <c r="GJ3" s="5"/>
      <c r="GK3" s="6"/>
      <c r="GL3" s="6"/>
      <c r="GM3" s="6"/>
      <c r="GN3" s="6"/>
      <c r="GO3" s="6"/>
      <c r="GP3" s="6"/>
      <c r="GQ3" s="6"/>
      <c r="GR3" s="5"/>
      <c r="GS3" s="6"/>
      <c r="GT3" s="6"/>
      <c r="GU3" s="6"/>
      <c r="GV3" s="6"/>
      <c r="GW3" s="6"/>
      <c r="GX3" s="6"/>
      <c r="GY3" s="6"/>
      <c r="GZ3" s="5"/>
      <c r="HA3" s="6"/>
      <c r="HB3" s="6"/>
      <c r="HC3" s="6"/>
      <c r="HD3" s="6"/>
      <c r="HE3" s="6"/>
      <c r="HF3" s="6"/>
      <c r="HG3" s="6"/>
      <c r="HH3" s="5"/>
      <c r="HI3" s="6"/>
      <c r="HJ3" s="6"/>
      <c r="HK3" s="6"/>
      <c r="HL3" s="6"/>
      <c r="HM3" s="6"/>
      <c r="HN3" s="6"/>
      <c r="HO3" s="6"/>
      <c r="HP3" s="5"/>
      <c r="HQ3" s="6"/>
      <c r="HR3" s="6"/>
      <c r="HS3" s="6"/>
      <c r="HT3" s="6"/>
      <c r="HU3" s="6"/>
      <c r="HV3" s="6"/>
      <c r="HW3" s="6"/>
      <c r="HX3" s="5"/>
      <c r="HY3" s="6"/>
      <c r="HZ3" s="6"/>
      <c r="IA3" s="6"/>
      <c r="IB3" s="6"/>
      <c r="IC3" s="6"/>
      <c r="ID3" s="6"/>
      <c r="IE3" s="6"/>
      <c r="IF3" s="5"/>
      <c r="IG3" s="6"/>
      <c r="IH3" s="6"/>
      <c r="II3" s="6"/>
      <c r="IJ3" s="6"/>
      <c r="IK3" s="6"/>
      <c r="IL3" s="6"/>
      <c r="IM3" s="6"/>
      <c r="IN3" s="5"/>
    </row>
    <row r="4" spans="2:248" s="7" customFormat="1" ht="14.1" customHeight="1" x14ac:dyDescent="0.2">
      <c r="B4" s="181" t="s">
        <v>37</v>
      </c>
      <c r="C4" s="181"/>
      <c r="D4" s="181"/>
      <c r="E4" s="181"/>
      <c r="F4" s="181"/>
      <c r="G4" s="181"/>
      <c r="H4" s="181"/>
      <c r="I4" s="18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6"/>
      <c r="AF4" s="5"/>
      <c r="AG4" s="6"/>
      <c r="AH4" s="6"/>
      <c r="AI4" s="6"/>
      <c r="AJ4" s="6"/>
      <c r="AK4" s="6"/>
      <c r="AL4" s="6"/>
      <c r="AM4" s="6"/>
      <c r="AN4" s="5"/>
      <c r="AO4" s="6"/>
      <c r="AP4" s="6"/>
      <c r="AQ4" s="6"/>
      <c r="AR4" s="6"/>
      <c r="AS4" s="6"/>
      <c r="AT4" s="6"/>
      <c r="AU4" s="6"/>
      <c r="AV4" s="5"/>
      <c r="AW4" s="6"/>
      <c r="AX4" s="6"/>
      <c r="AY4" s="6"/>
      <c r="AZ4" s="6"/>
      <c r="BA4" s="6"/>
      <c r="BB4" s="6"/>
      <c r="BC4" s="6"/>
      <c r="BD4" s="5"/>
      <c r="BE4" s="6"/>
      <c r="BF4" s="6"/>
      <c r="BG4" s="6"/>
      <c r="BH4" s="6"/>
      <c r="BI4" s="6"/>
      <c r="BJ4" s="6"/>
      <c r="BK4" s="6"/>
      <c r="BL4" s="5"/>
      <c r="BM4" s="6"/>
      <c r="BN4" s="6"/>
      <c r="BO4" s="6"/>
      <c r="BP4" s="6"/>
      <c r="BQ4" s="6"/>
      <c r="BR4" s="6"/>
      <c r="BS4" s="6"/>
      <c r="BT4" s="5"/>
      <c r="BU4" s="6"/>
      <c r="BV4" s="6"/>
      <c r="BW4" s="6"/>
      <c r="BX4" s="6"/>
      <c r="BY4" s="6"/>
      <c r="BZ4" s="6"/>
      <c r="CA4" s="6"/>
      <c r="CB4" s="5"/>
      <c r="CC4" s="6"/>
      <c r="CD4" s="6"/>
      <c r="CE4" s="6"/>
      <c r="CF4" s="6"/>
      <c r="CG4" s="6"/>
      <c r="CH4" s="6"/>
      <c r="CI4" s="6"/>
      <c r="CJ4" s="5"/>
      <c r="CK4" s="6"/>
      <c r="CL4" s="6"/>
      <c r="CM4" s="6"/>
      <c r="CN4" s="6"/>
      <c r="CO4" s="6"/>
      <c r="CP4" s="6"/>
      <c r="CQ4" s="6"/>
      <c r="CR4" s="5"/>
      <c r="CS4" s="6"/>
      <c r="CT4" s="6"/>
      <c r="CU4" s="6"/>
      <c r="CV4" s="6"/>
      <c r="CW4" s="6"/>
      <c r="CX4" s="6"/>
      <c r="CY4" s="6"/>
      <c r="CZ4" s="5"/>
      <c r="DA4" s="6"/>
      <c r="DB4" s="6"/>
      <c r="DC4" s="6"/>
      <c r="DD4" s="6"/>
      <c r="DE4" s="6"/>
      <c r="DF4" s="6"/>
      <c r="DG4" s="6"/>
      <c r="DH4" s="5"/>
      <c r="DI4" s="6"/>
      <c r="DJ4" s="6"/>
      <c r="DK4" s="6"/>
      <c r="DL4" s="6"/>
      <c r="DM4" s="6"/>
      <c r="DN4" s="6"/>
      <c r="DO4" s="6"/>
      <c r="DP4" s="5"/>
      <c r="DQ4" s="6"/>
      <c r="DR4" s="6"/>
      <c r="DS4" s="6"/>
      <c r="DT4" s="6"/>
      <c r="DU4" s="6"/>
      <c r="DV4" s="6"/>
      <c r="DW4" s="6"/>
      <c r="DX4" s="5"/>
      <c r="DY4" s="6"/>
      <c r="DZ4" s="6"/>
      <c r="EA4" s="6"/>
      <c r="EB4" s="6"/>
      <c r="EC4" s="6"/>
      <c r="ED4" s="6"/>
      <c r="EE4" s="6"/>
      <c r="EF4" s="5"/>
      <c r="EG4" s="6"/>
      <c r="EH4" s="6"/>
      <c r="EI4" s="6"/>
      <c r="EJ4" s="6"/>
      <c r="EK4" s="6"/>
      <c r="EL4" s="6"/>
      <c r="EM4" s="6"/>
      <c r="EN4" s="5"/>
      <c r="EO4" s="6"/>
      <c r="EP4" s="6"/>
      <c r="EQ4" s="6"/>
      <c r="ER4" s="6"/>
      <c r="ES4" s="6"/>
      <c r="ET4" s="6"/>
      <c r="EU4" s="6"/>
      <c r="EV4" s="5"/>
      <c r="EW4" s="6"/>
      <c r="EX4" s="6"/>
      <c r="EY4" s="6"/>
      <c r="EZ4" s="6"/>
      <c r="FA4" s="6"/>
      <c r="FB4" s="6"/>
      <c r="FC4" s="6"/>
      <c r="FD4" s="5"/>
      <c r="FE4" s="6"/>
      <c r="FF4" s="6"/>
      <c r="FG4" s="6"/>
      <c r="FH4" s="6"/>
      <c r="FI4" s="6"/>
      <c r="FJ4" s="6"/>
      <c r="FK4" s="6"/>
      <c r="FL4" s="5"/>
      <c r="FM4" s="6"/>
      <c r="FN4" s="6"/>
      <c r="FO4" s="6"/>
      <c r="FP4" s="6"/>
      <c r="FQ4" s="6"/>
      <c r="FR4" s="6"/>
      <c r="FS4" s="6"/>
      <c r="FT4" s="5"/>
      <c r="FU4" s="6"/>
      <c r="FV4" s="6"/>
      <c r="FW4" s="6"/>
      <c r="FX4" s="6"/>
      <c r="FY4" s="6"/>
      <c r="FZ4" s="6"/>
      <c r="GA4" s="6"/>
      <c r="GB4" s="5"/>
      <c r="GC4" s="6"/>
      <c r="GD4" s="6"/>
      <c r="GE4" s="6"/>
      <c r="GF4" s="6"/>
      <c r="GG4" s="6"/>
      <c r="GH4" s="6"/>
      <c r="GI4" s="6"/>
      <c r="GJ4" s="5"/>
      <c r="GK4" s="6"/>
      <c r="GL4" s="6"/>
      <c r="GM4" s="6"/>
      <c r="GN4" s="6"/>
      <c r="GO4" s="6"/>
      <c r="GP4" s="6"/>
      <c r="GQ4" s="6"/>
      <c r="GR4" s="5"/>
      <c r="GS4" s="6"/>
      <c r="GT4" s="6"/>
      <c r="GU4" s="6"/>
      <c r="GV4" s="6"/>
      <c r="GW4" s="6"/>
      <c r="GX4" s="6"/>
      <c r="GY4" s="6"/>
      <c r="GZ4" s="5"/>
      <c r="HA4" s="6"/>
      <c r="HB4" s="6"/>
      <c r="HC4" s="6"/>
      <c r="HD4" s="6"/>
      <c r="HE4" s="6"/>
      <c r="HF4" s="6"/>
      <c r="HG4" s="6"/>
      <c r="HH4" s="5"/>
      <c r="HI4" s="6"/>
      <c r="HJ4" s="6"/>
      <c r="HK4" s="6"/>
      <c r="HL4" s="6"/>
      <c r="HM4" s="6"/>
      <c r="HN4" s="6"/>
      <c r="HO4" s="6"/>
      <c r="HP4" s="5"/>
      <c r="HQ4" s="6"/>
      <c r="HR4" s="6"/>
      <c r="HS4" s="6"/>
      <c r="HT4" s="6"/>
      <c r="HU4" s="6"/>
      <c r="HV4" s="6"/>
      <c r="HW4" s="6"/>
      <c r="HX4" s="5"/>
      <c r="HY4" s="6"/>
      <c r="HZ4" s="6"/>
      <c r="IA4" s="6"/>
      <c r="IB4" s="6"/>
      <c r="IC4" s="6"/>
      <c r="ID4" s="6"/>
      <c r="IE4" s="6"/>
      <c r="IF4" s="5"/>
      <c r="IG4" s="6"/>
      <c r="IH4" s="6"/>
      <c r="II4" s="6"/>
      <c r="IJ4" s="6"/>
      <c r="IK4" s="6"/>
      <c r="IL4" s="6"/>
      <c r="IM4" s="6"/>
      <c r="IN4" s="5"/>
    </row>
    <row r="5" spans="2:248" s="7" customFormat="1" ht="14.1" customHeight="1" x14ac:dyDescent="0.2">
      <c r="B5" s="180"/>
      <c r="C5" s="180"/>
      <c r="D5" s="180"/>
      <c r="E5" s="180"/>
      <c r="F5" s="180"/>
      <c r="G5" s="180"/>
      <c r="H5" s="180"/>
      <c r="I5" s="180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6"/>
      <c r="AF5" s="5"/>
      <c r="AG5" s="6"/>
      <c r="AH5" s="6"/>
      <c r="AI5" s="6"/>
      <c r="AJ5" s="6"/>
      <c r="AK5" s="6"/>
      <c r="AL5" s="6"/>
      <c r="AM5" s="6"/>
      <c r="AN5" s="5"/>
      <c r="AO5" s="6"/>
      <c r="AP5" s="6"/>
      <c r="AQ5" s="6"/>
      <c r="AR5" s="6"/>
      <c r="AS5" s="6"/>
      <c r="AT5" s="6"/>
      <c r="AU5" s="6"/>
      <c r="AV5" s="5"/>
      <c r="AW5" s="6"/>
      <c r="AX5" s="6"/>
      <c r="AY5" s="6"/>
      <c r="AZ5" s="6"/>
      <c r="BA5" s="6"/>
      <c r="BB5" s="6"/>
      <c r="BC5" s="6"/>
      <c r="BD5" s="5"/>
      <c r="BE5" s="6"/>
      <c r="BF5" s="6"/>
      <c r="BG5" s="6"/>
      <c r="BH5" s="6"/>
      <c r="BI5" s="6"/>
      <c r="BJ5" s="6"/>
      <c r="BK5" s="6"/>
      <c r="BL5" s="5"/>
      <c r="BM5" s="6"/>
      <c r="BN5" s="6"/>
      <c r="BO5" s="6"/>
      <c r="BP5" s="6"/>
      <c r="BQ5" s="6"/>
      <c r="BR5" s="6"/>
      <c r="BS5" s="6"/>
      <c r="BT5" s="5"/>
      <c r="BU5" s="6"/>
      <c r="BV5" s="6"/>
      <c r="BW5" s="6"/>
      <c r="BX5" s="6"/>
      <c r="BY5" s="6"/>
      <c r="BZ5" s="6"/>
      <c r="CA5" s="6"/>
      <c r="CB5" s="5"/>
      <c r="CC5" s="6"/>
      <c r="CD5" s="6"/>
      <c r="CE5" s="6"/>
      <c r="CF5" s="6"/>
      <c r="CG5" s="6"/>
      <c r="CH5" s="6"/>
      <c r="CI5" s="6"/>
      <c r="CJ5" s="5"/>
      <c r="CK5" s="6"/>
      <c r="CL5" s="6"/>
      <c r="CM5" s="6"/>
      <c r="CN5" s="6"/>
      <c r="CO5" s="6"/>
      <c r="CP5" s="6"/>
      <c r="CQ5" s="6"/>
      <c r="CR5" s="5"/>
      <c r="CS5" s="6"/>
      <c r="CT5" s="6"/>
      <c r="CU5" s="6"/>
      <c r="CV5" s="6"/>
      <c r="CW5" s="6"/>
      <c r="CX5" s="6"/>
      <c r="CY5" s="6"/>
      <c r="CZ5" s="5"/>
      <c r="DA5" s="6"/>
      <c r="DB5" s="6"/>
      <c r="DC5" s="6"/>
      <c r="DD5" s="6"/>
      <c r="DE5" s="6"/>
      <c r="DF5" s="6"/>
      <c r="DG5" s="6"/>
      <c r="DH5" s="5"/>
      <c r="DI5" s="6"/>
      <c r="DJ5" s="6"/>
      <c r="DK5" s="6"/>
      <c r="DL5" s="6"/>
      <c r="DM5" s="6"/>
      <c r="DN5" s="6"/>
      <c r="DO5" s="6"/>
      <c r="DP5" s="5"/>
      <c r="DQ5" s="6"/>
      <c r="DR5" s="6"/>
      <c r="DS5" s="6"/>
      <c r="DT5" s="6"/>
      <c r="DU5" s="6"/>
      <c r="DV5" s="6"/>
      <c r="DW5" s="6"/>
      <c r="DX5" s="5"/>
      <c r="DY5" s="6"/>
      <c r="DZ5" s="6"/>
      <c r="EA5" s="6"/>
      <c r="EB5" s="6"/>
      <c r="EC5" s="6"/>
      <c r="ED5" s="6"/>
      <c r="EE5" s="6"/>
      <c r="EF5" s="5"/>
      <c r="EG5" s="6"/>
      <c r="EH5" s="6"/>
      <c r="EI5" s="6"/>
      <c r="EJ5" s="6"/>
      <c r="EK5" s="6"/>
      <c r="EL5" s="6"/>
      <c r="EM5" s="6"/>
      <c r="EN5" s="5"/>
      <c r="EO5" s="6"/>
      <c r="EP5" s="6"/>
      <c r="EQ5" s="6"/>
      <c r="ER5" s="6"/>
      <c r="ES5" s="6"/>
      <c r="ET5" s="6"/>
      <c r="EU5" s="6"/>
      <c r="EV5" s="5"/>
      <c r="EW5" s="6"/>
      <c r="EX5" s="6"/>
      <c r="EY5" s="6"/>
      <c r="EZ5" s="6"/>
      <c r="FA5" s="6"/>
      <c r="FB5" s="6"/>
      <c r="FC5" s="6"/>
      <c r="FD5" s="5"/>
      <c r="FE5" s="6"/>
      <c r="FF5" s="6"/>
      <c r="FG5" s="6"/>
      <c r="FH5" s="6"/>
      <c r="FI5" s="6"/>
      <c r="FJ5" s="6"/>
      <c r="FK5" s="6"/>
      <c r="FL5" s="5"/>
      <c r="FM5" s="6"/>
      <c r="FN5" s="6"/>
      <c r="FO5" s="6"/>
      <c r="FP5" s="6"/>
      <c r="FQ5" s="6"/>
      <c r="FR5" s="6"/>
      <c r="FS5" s="6"/>
      <c r="FT5" s="5"/>
      <c r="FU5" s="6"/>
      <c r="FV5" s="6"/>
      <c r="FW5" s="6"/>
      <c r="FX5" s="6"/>
      <c r="FY5" s="6"/>
      <c r="FZ5" s="6"/>
      <c r="GA5" s="6"/>
      <c r="GB5" s="5"/>
      <c r="GC5" s="6"/>
      <c r="GD5" s="6"/>
      <c r="GE5" s="6"/>
      <c r="GF5" s="6"/>
      <c r="GG5" s="6"/>
      <c r="GH5" s="6"/>
      <c r="GI5" s="6"/>
      <c r="GJ5" s="5"/>
      <c r="GK5" s="6"/>
      <c r="GL5" s="6"/>
      <c r="GM5" s="6"/>
      <c r="GN5" s="6"/>
      <c r="GO5" s="6"/>
      <c r="GP5" s="6"/>
      <c r="GQ5" s="6"/>
      <c r="GR5" s="5"/>
      <c r="GS5" s="6"/>
      <c r="GT5" s="6"/>
      <c r="GU5" s="6"/>
      <c r="GV5" s="6"/>
      <c r="GW5" s="6"/>
      <c r="GX5" s="6"/>
      <c r="GY5" s="6"/>
      <c r="GZ5" s="5"/>
      <c r="HA5" s="6"/>
      <c r="HB5" s="6"/>
      <c r="HC5" s="6"/>
      <c r="HD5" s="6"/>
      <c r="HE5" s="6"/>
      <c r="HF5" s="6"/>
      <c r="HG5" s="6"/>
      <c r="HH5" s="5"/>
      <c r="HI5" s="6"/>
      <c r="HJ5" s="6"/>
      <c r="HK5" s="6"/>
      <c r="HL5" s="6"/>
      <c r="HM5" s="6"/>
      <c r="HN5" s="6"/>
      <c r="HO5" s="6"/>
      <c r="HP5" s="5"/>
      <c r="HQ5" s="6"/>
      <c r="HR5" s="6"/>
      <c r="HS5" s="6"/>
      <c r="HT5" s="6"/>
      <c r="HU5" s="6"/>
      <c r="HV5" s="6"/>
      <c r="HW5" s="6"/>
      <c r="HX5" s="5"/>
      <c r="HY5" s="6"/>
      <c r="HZ5" s="6"/>
      <c r="IA5" s="6"/>
      <c r="IB5" s="6"/>
      <c r="IC5" s="6"/>
      <c r="ID5" s="6"/>
      <c r="IE5" s="6"/>
      <c r="IF5" s="5"/>
      <c r="IG5" s="6"/>
      <c r="IH5" s="6"/>
      <c r="II5" s="6"/>
      <c r="IJ5" s="6"/>
      <c r="IK5" s="6"/>
      <c r="IL5" s="6"/>
      <c r="IM5" s="6"/>
      <c r="IN5" s="5"/>
    </row>
    <row r="6" spans="2:248" s="23" customFormat="1" ht="37.5" customHeight="1" x14ac:dyDescent="0.2">
      <c r="B6" s="158" t="s">
        <v>74</v>
      </c>
      <c r="C6" s="158"/>
      <c r="D6" s="158"/>
      <c r="E6" s="158"/>
      <c r="F6" s="158"/>
      <c r="G6" s="158"/>
      <c r="H6" s="158"/>
      <c r="I6" s="15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2:248" ht="33.75" customHeight="1" x14ac:dyDescent="0.2">
      <c r="B7" s="178" t="s">
        <v>83</v>
      </c>
      <c r="C7" s="179"/>
      <c r="D7" s="179"/>
      <c r="E7" s="179"/>
      <c r="F7" s="179"/>
      <c r="G7" s="179"/>
      <c r="H7" s="179"/>
      <c r="I7" s="179"/>
    </row>
    <row r="8" spans="2:248" ht="33" customHeight="1" x14ac:dyDescent="0.2">
      <c r="B8" s="182" t="s">
        <v>26</v>
      </c>
      <c r="C8" s="182"/>
      <c r="D8" s="183" t="s">
        <v>27</v>
      </c>
      <c r="E8" s="158" t="s">
        <v>179</v>
      </c>
      <c r="F8" s="158"/>
      <c r="G8" s="158"/>
      <c r="H8" s="158"/>
      <c r="I8" s="158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</row>
    <row r="9" spans="2:248" ht="18.75" customHeight="1" x14ac:dyDescent="0.2">
      <c r="B9" s="182"/>
      <c r="C9" s="182"/>
      <c r="D9" s="183"/>
      <c r="E9" s="184" t="s">
        <v>13</v>
      </c>
      <c r="F9" s="184" t="s">
        <v>28</v>
      </c>
      <c r="G9" s="184"/>
      <c r="H9" s="184"/>
      <c r="I9" s="184"/>
    </row>
    <row r="10" spans="2:248" ht="81.75" customHeight="1" x14ac:dyDescent="0.2">
      <c r="B10" s="148" t="s">
        <v>8</v>
      </c>
      <c r="C10" s="148" t="s">
        <v>9</v>
      </c>
      <c r="D10" s="183"/>
      <c r="E10" s="184"/>
      <c r="F10" s="149" t="s">
        <v>29</v>
      </c>
      <c r="G10" s="149" t="s">
        <v>30</v>
      </c>
      <c r="H10" s="149" t="s">
        <v>31</v>
      </c>
      <c r="I10" s="149" t="s">
        <v>32</v>
      </c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</row>
    <row r="11" spans="2:248" ht="24.75" customHeight="1" x14ac:dyDescent="0.2">
      <c r="B11" s="150"/>
      <c r="C11" s="8"/>
      <c r="D11" s="8" t="s">
        <v>34</v>
      </c>
      <c r="E11" s="59">
        <f>+E13</f>
        <v>39614.902999999998</v>
      </c>
      <c r="F11" s="59">
        <f t="shared" ref="F11:I11" si="0">+F13</f>
        <v>4531</v>
      </c>
      <c r="G11" s="59">
        <f t="shared" si="0"/>
        <v>25903.902999999998</v>
      </c>
      <c r="H11" s="59">
        <f t="shared" si="0"/>
        <v>9180</v>
      </c>
      <c r="I11" s="59">
        <f t="shared" si="0"/>
        <v>0</v>
      </c>
    </row>
    <row r="12" spans="2:248" ht="15.75" customHeight="1" x14ac:dyDescent="0.2">
      <c r="B12" s="150"/>
      <c r="C12" s="150"/>
      <c r="D12" s="2" t="s">
        <v>33</v>
      </c>
      <c r="E12" s="59"/>
      <c r="F12" s="60"/>
      <c r="G12" s="59"/>
      <c r="H12" s="60"/>
      <c r="I12" s="60"/>
      <c r="K12" s="35"/>
    </row>
    <row r="13" spans="2:248" ht="40.5" customHeight="1" x14ac:dyDescent="0.2">
      <c r="B13" s="175">
        <v>1126</v>
      </c>
      <c r="C13" s="175">
        <v>31003</v>
      </c>
      <c r="D13" s="147" t="s">
        <v>25</v>
      </c>
      <c r="E13" s="59">
        <f>+E15+E17+E20</f>
        <v>39614.902999999998</v>
      </c>
      <c r="F13" s="59">
        <f t="shared" ref="F13:I13" si="1">+F15+F17+F20</f>
        <v>4531</v>
      </c>
      <c r="G13" s="59">
        <f t="shared" si="1"/>
        <v>25903.902999999998</v>
      </c>
      <c r="H13" s="59">
        <f t="shared" si="1"/>
        <v>9180</v>
      </c>
      <c r="I13" s="59">
        <f t="shared" si="1"/>
        <v>0</v>
      </c>
      <c r="K13" s="35"/>
    </row>
    <row r="14" spans="2:248" ht="18" customHeight="1" x14ac:dyDescent="0.2">
      <c r="B14" s="176"/>
      <c r="C14" s="176"/>
      <c r="D14" s="2" t="s">
        <v>33</v>
      </c>
      <c r="E14" s="59"/>
      <c r="F14" s="59"/>
      <c r="G14" s="59"/>
      <c r="H14" s="59"/>
      <c r="I14" s="59"/>
    </row>
    <row r="15" spans="2:248" s="36" customFormat="1" ht="18" customHeight="1" x14ac:dyDescent="0.2">
      <c r="B15" s="176"/>
      <c r="C15" s="176"/>
      <c r="D15" s="9" t="s">
        <v>52</v>
      </c>
      <c r="E15" s="59">
        <f>+E16</f>
        <v>9454.5</v>
      </c>
      <c r="F15" s="59">
        <f t="shared" ref="F15:I15" si="2">+F16</f>
        <v>0</v>
      </c>
      <c r="G15" s="59">
        <f t="shared" si="2"/>
        <v>274.5</v>
      </c>
      <c r="H15" s="59">
        <f t="shared" si="2"/>
        <v>9180</v>
      </c>
      <c r="I15" s="59">
        <f t="shared" si="2"/>
        <v>0</v>
      </c>
    </row>
    <row r="16" spans="2:248" ht="18" customHeight="1" x14ac:dyDescent="0.2">
      <c r="B16" s="176"/>
      <c r="C16" s="176"/>
      <c r="D16" s="10" t="s">
        <v>160</v>
      </c>
      <c r="E16" s="60">
        <f t="shared" ref="E16:E19" si="3">+F16+G16+H16</f>
        <v>9454.5</v>
      </c>
      <c r="F16" s="60"/>
      <c r="G16" s="60">
        <f>+'8'!J21+'8'!J24</f>
        <v>274.5</v>
      </c>
      <c r="H16" s="60">
        <f>+'8'!J18</f>
        <v>9180</v>
      </c>
      <c r="I16" s="60"/>
    </row>
    <row r="17" spans="2:9" ht="18" customHeight="1" x14ac:dyDescent="0.2">
      <c r="B17" s="176"/>
      <c r="C17" s="176"/>
      <c r="D17" s="9" t="s">
        <v>79</v>
      </c>
      <c r="E17" s="59">
        <f>+E18+E19</f>
        <v>28333.902999999998</v>
      </c>
      <c r="F17" s="59">
        <f t="shared" ref="F17:I17" si="4">+F18+F19</f>
        <v>2704.5</v>
      </c>
      <c r="G17" s="59">
        <f t="shared" si="4"/>
        <v>25629.402999999998</v>
      </c>
      <c r="H17" s="59">
        <f t="shared" si="4"/>
        <v>0</v>
      </c>
      <c r="I17" s="59">
        <f t="shared" si="4"/>
        <v>0</v>
      </c>
    </row>
    <row r="18" spans="2:9" ht="18" customHeight="1" x14ac:dyDescent="0.2">
      <c r="B18" s="176"/>
      <c r="C18" s="176"/>
      <c r="D18" s="10" t="s">
        <v>80</v>
      </c>
      <c r="E18" s="60">
        <f t="shared" si="3"/>
        <v>25629.402999999998</v>
      </c>
      <c r="F18" s="60"/>
      <c r="G18" s="60">
        <f>+'8'!J13</f>
        <v>25629.402999999998</v>
      </c>
      <c r="H18" s="60"/>
      <c r="I18" s="60"/>
    </row>
    <row r="19" spans="2:9" ht="18" customHeight="1" x14ac:dyDescent="0.2">
      <c r="B19" s="176"/>
      <c r="C19" s="176"/>
      <c r="D19" s="10" t="s">
        <v>171</v>
      </c>
      <c r="E19" s="60">
        <f t="shared" si="3"/>
        <v>2704.5</v>
      </c>
      <c r="F19" s="60">
        <f>+'8'!J20+'8'!J23</f>
        <v>2704.5</v>
      </c>
      <c r="G19" s="60"/>
      <c r="H19" s="60"/>
      <c r="I19" s="60"/>
    </row>
    <row r="20" spans="2:9" x14ac:dyDescent="0.2">
      <c r="B20" s="176"/>
      <c r="C20" s="176"/>
      <c r="D20" s="9" t="s">
        <v>169</v>
      </c>
      <c r="E20" s="59">
        <f>+E21</f>
        <v>1826.5</v>
      </c>
      <c r="F20" s="59">
        <f t="shared" ref="F20:I20" si="5">+F21</f>
        <v>1826.5</v>
      </c>
      <c r="G20" s="59">
        <f t="shared" si="5"/>
        <v>0</v>
      </c>
      <c r="H20" s="59">
        <f t="shared" si="5"/>
        <v>0</v>
      </c>
      <c r="I20" s="59">
        <f t="shared" si="5"/>
        <v>0</v>
      </c>
    </row>
    <row r="21" spans="2:9" x14ac:dyDescent="0.2">
      <c r="B21" s="177"/>
      <c r="C21" s="177"/>
      <c r="D21" s="10" t="s">
        <v>170</v>
      </c>
      <c r="E21" s="152">
        <f>+F21+G21+H21+I21</f>
        <v>1826.5</v>
      </c>
      <c r="F21" s="152">
        <f>+'8'!J22+'8'!J19</f>
        <v>1826.5</v>
      </c>
      <c r="G21" s="152"/>
      <c r="H21" s="152"/>
      <c r="I21" s="152"/>
    </row>
  </sheetData>
  <mergeCells count="14">
    <mergeCell ref="B13:B21"/>
    <mergeCell ref="C13:C21"/>
    <mergeCell ref="B7:I7"/>
    <mergeCell ref="B5:I5"/>
    <mergeCell ref="B1:I1"/>
    <mergeCell ref="B2:I2"/>
    <mergeCell ref="B3:I3"/>
    <mergeCell ref="B4:I4"/>
    <mergeCell ref="B6:I6"/>
    <mergeCell ref="B8:C9"/>
    <mergeCell ref="D8:D10"/>
    <mergeCell ref="E8:I8"/>
    <mergeCell ref="E9:E10"/>
    <mergeCell ref="F9:I9"/>
  </mergeCells>
  <pageMargins left="0.21" right="0.17" top="0.32" bottom="0.33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D52"/>
  <sheetViews>
    <sheetView topLeftCell="A22" zoomScaleNormal="100" workbookViewId="0">
      <selection activeCell="L10" sqref="L10"/>
    </sheetView>
  </sheetViews>
  <sheetFormatPr defaultColWidth="9.140625" defaultRowHeight="13.5" x14ac:dyDescent="0.2"/>
  <cols>
    <col min="1" max="1" width="2.42578125" style="15" customWidth="1"/>
    <col min="2" max="4" width="9.7109375" style="15" customWidth="1"/>
    <col min="5" max="5" width="10.140625" style="15" bestFit="1" customWidth="1"/>
    <col min="6" max="6" width="12" style="15" bestFit="1" customWidth="1"/>
    <col min="7" max="7" width="73.28515625" style="15" customWidth="1"/>
    <col min="8" max="8" width="31.7109375" style="21" customWidth="1"/>
    <col min="9" max="16384" width="9.140625" style="15"/>
  </cols>
  <sheetData>
    <row r="1" spans="2:238" s="7" customFormat="1" ht="15.95" customHeight="1" x14ac:dyDescent="0.2">
      <c r="B1" s="155" t="s">
        <v>53</v>
      </c>
      <c r="C1" s="155"/>
      <c r="D1" s="155"/>
      <c r="E1" s="155"/>
      <c r="F1" s="155"/>
      <c r="G1" s="155"/>
      <c r="H1" s="155"/>
      <c r="I1" s="6"/>
      <c r="J1" s="6"/>
      <c r="K1" s="6"/>
      <c r="L1" s="6"/>
      <c r="M1" s="6"/>
      <c r="N1" s="5"/>
      <c r="O1" s="6"/>
      <c r="P1" s="6"/>
      <c r="Q1" s="6"/>
      <c r="R1" s="6"/>
      <c r="S1" s="6"/>
      <c r="T1" s="6"/>
      <c r="U1" s="6"/>
      <c r="V1" s="5"/>
      <c r="W1" s="6"/>
      <c r="X1" s="6"/>
      <c r="Y1" s="6"/>
      <c r="Z1" s="6"/>
      <c r="AA1" s="6"/>
      <c r="AB1" s="6"/>
      <c r="AC1" s="6"/>
      <c r="AD1" s="5"/>
      <c r="AE1" s="6"/>
      <c r="AF1" s="6"/>
      <c r="AG1" s="6"/>
      <c r="AH1" s="6"/>
      <c r="AI1" s="6"/>
      <c r="AJ1" s="6"/>
      <c r="AK1" s="6"/>
      <c r="AL1" s="5"/>
      <c r="AM1" s="6"/>
      <c r="AN1" s="6"/>
      <c r="AO1" s="6"/>
      <c r="AP1" s="6"/>
      <c r="AQ1" s="6"/>
      <c r="AR1" s="6"/>
      <c r="AS1" s="6"/>
      <c r="AT1" s="5"/>
      <c r="AU1" s="6"/>
      <c r="AV1" s="6"/>
      <c r="AW1" s="6"/>
      <c r="AX1" s="6"/>
      <c r="AY1" s="6"/>
      <c r="AZ1" s="6"/>
      <c r="BA1" s="6"/>
      <c r="BB1" s="5"/>
      <c r="BC1" s="6"/>
      <c r="BD1" s="6"/>
      <c r="BE1" s="6"/>
      <c r="BF1" s="6"/>
      <c r="BG1" s="6"/>
      <c r="BH1" s="6"/>
      <c r="BI1" s="6"/>
      <c r="BJ1" s="5"/>
      <c r="BK1" s="6"/>
      <c r="BL1" s="6"/>
      <c r="BM1" s="6"/>
      <c r="BN1" s="6"/>
      <c r="BO1" s="6"/>
      <c r="BP1" s="6"/>
      <c r="BQ1" s="6"/>
      <c r="BR1" s="5"/>
      <c r="BS1" s="6"/>
      <c r="BT1" s="6"/>
      <c r="BU1" s="6"/>
      <c r="BV1" s="6"/>
      <c r="BW1" s="6"/>
      <c r="BX1" s="6"/>
      <c r="BY1" s="6"/>
      <c r="BZ1" s="5"/>
      <c r="CA1" s="6"/>
      <c r="CB1" s="6"/>
      <c r="CC1" s="6"/>
      <c r="CD1" s="6"/>
      <c r="CE1" s="6"/>
      <c r="CF1" s="6"/>
      <c r="CG1" s="6"/>
      <c r="CH1" s="5"/>
      <c r="CI1" s="6"/>
      <c r="CJ1" s="6"/>
      <c r="CK1" s="6"/>
      <c r="CL1" s="6"/>
      <c r="CM1" s="6"/>
      <c r="CN1" s="6"/>
      <c r="CO1" s="6"/>
      <c r="CP1" s="5"/>
      <c r="CQ1" s="6"/>
      <c r="CR1" s="6"/>
      <c r="CS1" s="6"/>
      <c r="CT1" s="6"/>
      <c r="CU1" s="6"/>
      <c r="CV1" s="6"/>
      <c r="CW1" s="6"/>
      <c r="CX1" s="5"/>
      <c r="CY1" s="6"/>
      <c r="CZ1" s="6"/>
      <c r="DA1" s="6"/>
      <c r="DB1" s="6"/>
      <c r="DC1" s="6"/>
      <c r="DD1" s="6"/>
      <c r="DE1" s="6"/>
      <c r="DF1" s="5"/>
      <c r="DG1" s="6"/>
      <c r="DH1" s="6"/>
      <c r="DI1" s="6"/>
      <c r="DJ1" s="6"/>
      <c r="DK1" s="6"/>
      <c r="DL1" s="6"/>
      <c r="DM1" s="6"/>
      <c r="DN1" s="5"/>
      <c r="DO1" s="6"/>
      <c r="DP1" s="6"/>
      <c r="DQ1" s="6"/>
      <c r="DR1" s="6"/>
      <c r="DS1" s="6"/>
      <c r="DT1" s="6"/>
      <c r="DU1" s="6"/>
      <c r="DV1" s="5"/>
      <c r="DW1" s="6"/>
      <c r="DX1" s="6"/>
      <c r="DY1" s="6"/>
      <c r="DZ1" s="6"/>
      <c r="EA1" s="6"/>
      <c r="EB1" s="6"/>
      <c r="EC1" s="6"/>
      <c r="ED1" s="5"/>
      <c r="EE1" s="6"/>
      <c r="EF1" s="6"/>
      <c r="EG1" s="6"/>
      <c r="EH1" s="6"/>
      <c r="EI1" s="6"/>
      <c r="EJ1" s="6"/>
      <c r="EK1" s="6"/>
      <c r="EL1" s="5"/>
      <c r="EM1" s="6"/>
      <c r="EN1" s="6"/>
      <c r="EO1" s="6"/>
      <c r="EP1" s="6"/>
      <c r="EQ1" s="6"/>
      <c r="ER1" s="6"/>
      <c r="ES1" s="6"/>
      <c r="ET1" s="5"/>
      <c r="EU1" s="6"/>
      <c r="EV1" s="6"/>
      <c r="EW1" s="6"/>
      <c r="EX1" s="6"/>
      <c r="EY1" s="6"/>
      <c r="EZ1" s="6"/>
      <c r="FA1" s="6"/>
      <c r="FB1" s="5"/>
      <c r="FC1" s="6"/>
      <c r="FD1" s="6"/>
      <c r="FE1" s="6"/>
      <c r="FF1" s="6"/>
      <c r="FG1" s="6"/>
      <c r="FH1" s="6"/>
      <c r="FI1" s="6"/>
      <c r="FJ1" s="5"/>
      <c r="FK1" s="6"/>
      <c r="FL1" s="6"/>
      <c r="FM1" s="6"/>
      <c r="FN1" s="6"/>
      <c r="FO1" s="6"/>
      <c r="FP1" s="6"/>
      <c r="FQ1" s="6"/>
      <c r="FR1" s="5"/>
      <c r="FS1" s="6"/>
      <c r="FT1" s="6"/>
      <c r="FU1" s="6"/>
      <c r="FV1" s="6"/>
      <c r="FW1" s="6"/>
      <c r="FX1" s="6"/>
      <c r="FY1" s="6"/>
      <c r="FZ1" s="5"/>
      <c r="GA1" s="6"/>
      <c r="GB1" s="6"/>
      <c r="GC1" s="6"/>
      <c r="GD1" s="6"/>
      <c r="GE1" s="6"/>
      <c r="GF1" s="6"/>
      <c r="GG1" s="6"/>
      <c r="GH1" s="5"/>
      <c r="GI1" s="6"/>
      <c r="GJ1" s="6"/>
      <c r="GK1" s="6"/>
      <c r="GL1" s="6"/>
      <c r="GM1" s="6"/>
      <c r="GN1" s="6"/>
      <c r="GO1" s="6"/>
      <c r="GP1" s="5"/>
      <c r="GQ1" s="6"/>
      <c r="GR1" s="6"/>
      <c r="GS1" s="6"/>
      <c r="GT1" s="6"/>
      <c r="GU1" s="6"/>
      <c r="GV1" s="6"/>
      <c r="GW1" s="6"/>
      <c r="GX1" s="5"/>
      <c r="GY1" s="6"/>
      <c r="GZ1" s="6"/>
      <c r="HA1" s="6"/>
      <c r="HB1" s="6"/>
      <c r="HC1" s="6"/>
      <c r="HD1" s="6"/>
      <c r="HE1" s="6"/>
      <c r="HF1" s="5"/>
      <c r="HG1" s="6"/>
      <c r="HH1" s="6"/>
      <c r="HI1" s="6"/>
      <c r="HJ1" s="6"/>
      <c r="HK1" s="6"/>
      <c r="HL1" s="6"/>
      <c r="HM1" s="6"/>
      <c r="HN1" s="5"/>
      <c r="HO1" s="6"/>
      <c r="HP1" s="6"/>
      <c r="HQ1" s="6"/>
      <c r="HR1" s="6"/>
      <c r="HS1" s="6"/>
      <c r="HT1" s="6"/>
      <c r="HU1" s="6"/>
      <c r="HV1" s="5"/>
      <c r="HW1" s="6"/>
      <c r="HX1" s="6"/>
      <c r="HY1" s="6"/>
      <c r="HZ1" s="6"/>
      <c r="IA1" s="6"/>
      <c r="IB1" s="6"/>
      <c r="IC1" s="6"/>
      <c r="ID1" s="5"/>
    </row>
    <row r="2" spans="2:238" s="7" customFormat="1" ht="15.95" customHeight="1" x14ac:dyDescent="0.2">
      <c r="B2" s="155" t="s">
        <v>61</v>
      </c>
      <c r="C2" s="155"/>
      <c r="D2" s="155"/>
      <c r="E2" s="155"/>
      <c r="F2" s="155"/>
      <c r="G2" s="155"/>
      <c r="H2" s="155"/>
      <c r="I2" s="6"/>
      <c r="J2" s="6"/>
      <c r="K2" s="6"/>
      <c r="L2" s="6"/>
      <c r="M2" s="6"/>
      <c r="N2" s="5"/>
      <c r="O2" s="6"/>
      <c r="P2" s="6"/>
      <c r="Q2" s="6"/>
      <c r="R2" s="6"/>
      <c r="S2" s="6"/>
      <c r="T2" s="6"/>
      <c r="U2" s="6"/>
      <c r="V2" s="5"/>
      <c r="W2" s="6"/>
      <c r="X2" s="6"/>
      <c r="Y2" s="6"/>
      <c r="Z2" s="6"/>
      <c r="AA2" s="6"/>
      <c r="AB2" s="6"/>
      <c r="AC2" s="6"/>
      <c r="AD2" s="5"/>
      <c r="AE2" s="6"/>
      <c r="AF2" s="6"/>
      <c r="AG2" s="6"/>
      <c r="AH2" s="6"/>
      <c r="AI2" s="6"/>
      <c r="AJ2" s="6"/>
      <c r="AK2" s="6"/>
      <c r="AL2" s="5"/>
      <c r="AM2" s="6"/>
      <c r="AN2" s="6"/>
      <c r="AO2" s="6"/>
      <c r="AP2" s="6"/>
      <c r="AQ2" s="6"/>
      <c r="AR2" s="6"/>
      <c r="AS2" s="6"/>
      <c r="AT2" s="5"/>
      <c r="AU2" s="6"/>
      <c r="AV2" s="6"/>
      <c r="AW2" s="6"/>
      <c r="AX2" s="6"/>
      <c r="AY2" s="6"/>
      <c r="AZ2" s="6"/>
      <c r="BA2" s="6"/>
      <c r="BB2" s="5"/>
      <c r="BC2" s="6"/>
      <c r="BD2" s="6"/>
      <c r="BE2" s="6"/>
      <c r="BF2" s="6"/>
      <c r="BG2" s="6"/>
      <c r="BH2" s="6"/>
      <c r="BI2" s="6"/>
      <c r="BJ2" s="5"/>
      <c r="BK2" s="6"/>
      <c r="BL2" s="6"/>
      <c r="BM2" s="6"/>
      <c r="BN2" s="6"/>
      <c r="BO2" s="6"/>
      <c r="BP2" s="6"/>
      <c r="BQ2" s="6"/>
      <c r="BR2" s="5"/>
      <c r="BS2" s="6"/>
      <c r="BT2" s="6"/>
      <c r="BU2" s="6"/>
      <c r="BV2" s="6"/>
      <c r="BW2" s="6"/>
      <c r="BX2" s="6"/>
      <c r="BY2" s="6"/>
      <c r="BZ2" s="5"/>
      <c r="CA2" s="6"/>
      <c r="CB2" s="6"/>
      <c r="CC2" s="6"/>
      <c r="CD2" s="6"/>
      <c r="CE2" s="6"/>
      <c r="CF2" s="6"/>
      <c r="CG2" s="6"/>
      <c r="CH2" s="5"/>
      <c r="CI2" s="6"/>
      <c r="CJ2" s="6"/>
      <c r="CK2" s="6"/>
      <c r="CL2" s="6"/>
      <c r="CM2" s="6"/>
      <c r="CN2" s="6"/>
      <c r="CO2" s="6"/>
      <c r="CP2" s="5"/>
      <c r="CQ2" s="6"/>
      <c r="CR2" s="6"/>
      <c r="CS2" s="6"/>
      <c r="CT2" s="6"/>
      <c r="CU2" s="6"/>
      <c r="CV2" s="6"/>
      <c r="CW2" s="6"/>
      <c r="CX2" s="5"/>
      <c r="CY2" s="6"/>
      <c r="CZ2" s="6"/>
      <c r="DA2" s="6"/>
      <c r="DB2" s="6"/>
      <c r="DC2" s="6"/>
      <c r="DD2" s="6"/>
      <c r="DE2" s="6"/>
      <c r="DF2" s="5"/>
      <c r="DG2" s="6"/>
      <c r="DH2" s="6"/>
      <c r="DI2" s="6"/>
      <c r="DJ2" s="6"/>
      <c r="DK2" s="6"/>
      <c r="DL2" s="6"/>
      <c r="DM2" s="6"/>
      <c r="DN2" s="5"/>
      <c r="DO2" s="6"/>
      <c r="DP2" s="6"/>
      <c r="DQ2" s="6"/>
      <c r="DR2" s="6"/>
      <c r="DS2" s="6"/>
      <c r="DT2" s="6"/>
      <c r="DU2" s="6"/>
      <c r="DV2" s="5"/>
      <c r="DW2" s="6"/>
      <c r="DX2" s="6"/>
      <c r="DY2" s="6"/>
      <c r="DZ2" s="6"/>
      <c r="EA2" s="6"/>
      <c r="EB2" s="6"/>
      <c r="EC2" s="6"/>
      <c r="ED2" s="5"/>
      <c r="EE2" s="6"/>
      <c r="EF2" s="6"/>
      <c r="EG2" s="6"/>
      <c r="EH2" s="6"/>
      <c r="EI2" s="6"/>
      <c r="EJ2" s="6"/>
      <c r="EK2" s="6"/>
      <c r="EL2" s="5"/>
      <c r="EM2" s="6"/>
      <c r="EN2" s="6"/>
      <c r="EO2" s="6"/>
      <c r="EP2" s="6"/>
      <c r="EQ2" s="6"/>
      <c r="ER2" s="6"/>
      <c r="ES2" s="6"/>
      <c r="ET2" s="5"/>
      <c r="EU2" s="6"/>
      <c r="EV2" s="6"/>
      <c r="EW2" s="6"/>
      <c r="EX2" s="6"/>
      <c r="EY2" s="6"/>
      <c r="EZ2" s="6"/>
      <c r="FA2" s="6"/>
      <c r="FB2" s="5"/>
      <c r="FC2" s="6"/>
      <c r="FD2" s="6"/>
      <c r="FE2" s="6"/>
      <c r="FF2" s="6"/>
      <c r="FG2" s="6"/>
      <c r="FH2" s="6"/>
      <c r="FI2" s="6"/>
      <c r="FJ2" s="5"/>
      <c r="FK2" s="6"/>
      <c r="FL2" s="6"/>
      <c r="FM2" s="6"/>
      <c r="FN2" s="6"/>
      <c r="FO2" s="6"/>
      <c r="FP2" s="6"/>
      <c r="FQ2" s="6"/>
      <c r="FR2" s="5"/>
      <c r="FS2" s="6"/>
      <c r="FT2" s="6"/>
      <c r="FU2" s="6"/>
      <c r="FV2" s="6"/>
      <c r="FW2" s="6"/>
      <c r="FX2" s="6"/>
      <c r="FY2" s="6"/>
      <c r="FZ2" s="5"/>
      <c r="GA2" s="6"/>
      <c r="GB2" s="6"/>
      <c r="GC2" s="6"/>
      <c r="GD2" s="6"/>
      <c r="GE2" s="6"/>
      <c r="GF2" s="6"/>
      <c r="GG2" s="6"/>
      <c r="GH2" s="5"/>
      <c r="GI2" s="6"/>
      <c r="GJ2" s="6"/>
      <c r="GK2" s="6"/>
      <c r="GL2" s="6"/>
      <c r="GM2" s="6"/>
      <c r="GN2" s="6"/>
      <c r="GO2" s="6"/>
      <c r="GP2" s="5"/>
      <c r="GQ2" s="6"/>
      <c r="GR2" s="6"/>
      <c r="GS2" s="6"/>
      <c r="GT2" s="6"/>
      <c r="GU2" s="6"/>
      <c r="GV2" s="6"/>
      <c r="GW2" s="6"/>
      <c r="GX2" s="5"/>
      <c r="GY2" s="6"/>
      <c r="GZ2" s="6"/>
      <c r="HA2" s="6"/>
      <c r="HB2" s="6"/>
      <c r="HC2" s="6"/>
      <c r="HD2" s="6"/>
      <c r="HE2" s="6"/>
      <c r="HF2" s="5"/>
      <c r="HG2" s="6"/>
      <c r="HH2" s="6"/>
      <c r="HI2" s="6"/>
      <c r="HJ2" s="6"/>
      <c r="HK2" s="6"/>
      <c r="HL2" s="6"/>
      <c r="HM2" s="6"/>
      <c r="HN2" s="5"/>
      <c r="HO2" s="6"/>
      <c r="HP2" s="6"/>
      <c r="HQ2" s="6"/>
      <c r="HR2" s="6"/>
      <c r="HS2" s="6"/>
      <c r="HT2" s="6"/>
      <c r="HU2" s="6"/>
      <c r="HV2" s="5"/>
      <c r="HW2" s="6"/>
      <c r="HX2" s="6"/>
      <c r="HY2" s="6"/>
      <c r="HZ2" s="6"/>
      <c r="IA2" s="6"/>
      <c r="IB2" s="6"/>
      <c r="IC2" s="6"/>
      <c r="ID2" s="5"/>
    </row>
    <row r="3" spans="2:238" s="7" customFormat="1" ht="15.95" customHeight="1" x14ac:dyDescent="0.2">
      <c r="B3" s="155" t="s">
        <v>38</v>
      </c>
      <c r="C3" s="155"/>
      <c r="D3" s="155"/>
      <c r="E3" s="155"/>
      <c r="F3" s="155"/>
      <c r="G3" s="155"/>
      <c r="H3" s="155"/>
      <c r="I3" s="6"/>
      <c r="J3" s="6"/>
      <c r="K3" s="6"/>
      <c r="L3" s="6"/>
      <c r="M3" s="6"/>
      <c r="N3" s="5"/>
      <c r="O3" s="6"/>
      <c r="P3" s="6"/>
      <c r="Q3" s="6"/>
      <c r="R3" s="6"/>
      <c r="S3" s="6"/>
      <c r="T3" s="6"/>
      <c r="U3" s="6"/>
      <c r="V3" s="5"/>
      <c r="W3" s="6"/>
      <c r="X3" s="6"/>
      <c r="Y3" s="6"/>
      <c r="Z3" s="6"/>
      <c r="AA3" s="6"/>
      <c r="AB3" s="6"/>
      <c r="AC3" s="6"/>
      <c r="AD3" s="5"/>
      <c r="AE3" s="6"/>
      <c r="AF3" s="6"/>
      <c r="AG3" s="6"/>
      <c r="AH3" s="6"/>
      <c r="AI3" s="6"/>
      <c r="AJ3" s="6"/>
      <c r="AK3" s="6"/>
      <c r="AL3" s="5"/>
      <c r="AM3" s="6"/>
      <c r="AN3" s="6"/>
      <c r="AO3" s="6"/>
      <c r="AP3" s="6"/>
      <c r="AQ3" s="6"/>
      <c r="AR3" s="6"/>
      <c r="AS3" s="6"/>
      <c r="AT3" s="5"/>
      <c r="AU3" s="6"/>
      <c r="AV3" s="6"/>
      <c r="AW3" s="6"/>
      <c r="AX3" s="6"/>
      <c r="AY3" s="6"/>
      <c r="AZ3" s="6"/>
      <c r="BA3" s="6"/>
      <c r="BB3" s="5"/>
      <c r="BC3" s="6"/>
      <c r="BD3" s="6"/>
      <c r="BE3" s="6"/>
      <c r="BF3" s="6"/>
      <c r="BG3" s="6"/>
      <c r="BH3" s="6"/>
      <c r="BI3" s="6"/>
      <c r="BJ3" s="5"/>
      <c r="BK3" s="6"/>
      <c r="BL3" s="6"/>
      <c r="BM3" s="6"/>
      <c r="BN3" s="6"/>
      <c r="BO3" s="6"/>
      <c r="BP3" s="6"/>
      <c r="BQ3" s="6"/>
      <c r="BR3" s="5"/>
      <c r="BS3" s="6"/>
      <c r="BT3" s="6"/>
      <c r="BU3" s="6"/>
      <c r="BV3" s="6"/>
      <c r="BW3" s="6"/>
      <c r="BX3" s="6"/>
      <c r="BY3" s="6"/>
      <c r="BZ3" s="5"/>
      <c r="CA3" s="6"/>
      <c r="CB3" s="6"/>
      <c r="CC3" s="6"/>
      <c r="CD3" s="6"/>
      <c r="CE3" s="6"/>
      <c r="CF3" s="6"/>
      <c r="CG3" s="6"/>
      <c r="CH3" s="5"/>
      <c r="CI3" s="6"/>
      <c r="CJ3" s="6"/>
      <c r="CK3" s="6"/>
      <c r="CL3" s="6"/>
      <c r="CM3" s="6"/>
      <c r="CN3" s="6"/>
      <c r="CO3" s="6"/>
      <c r="CP3" s="5"/>
      <c r="CQ3" s="6"/>
      <c r="CR3" s="6"/>
      <c r="CS3" s="6"/>
      <c r="CT3" s="6"/>
      <c r="CU3" s="6"/>
      <c r="CV3" s="6"/>
      <c r="CW3" s="6"/>
      <c r="CX3" s="5"/>
      <c r="CY3" s="6"/>
      <c r="CZ3" s="6"/>
      <c r="DA3" s="6"/>
      <c r="DB3" s="6"/>
      <c r="DC3" s="6"/>
      <c r="DD3" s="6"/>
      <c r="DE3" s="6"/>
      <c r="DF3" s="5"/>
      <c r="DG3" s="6"/>
      <c r="DH3" s="6"/>
      <c r="DI3" s="6"/>
      <c r="DJ3" s="6"/>
      <c r="DK3" s="6"/>
      <c r="DL3" s="6"/>
      <c r="DM3" s="6"/>
      <c r="DN3" s="5"/>
      <c r="DO3" s="6"/>
      <c r="DP3" s="6"/>
      <c r="DQ3" s="6"/>
      <c r="DR3" s="6"/>
      <c r="DS3" s="6"/>
      <c r="DT3" s="6"/>
      <c r="DU3" s="6"/>
      <c r="DV3" s="5"/>
      <c r="DW3" s="6"/>
      <c r="DX3" s="6"/>
      <c r="DY3" s="6"/>
      <c r="DZ3" s="6"/>
      <c r="EA3" s="6"/>
      <c r="EB3" s="6"/>
      <c r="EC3" s="6"/>
      <c r="ED3" s="5"/>
      <c r="EE3" s="6"/>
      <c r="EF3" s="6"/>
      <c r="EG3" s="6"/>
      <c r="EH3" s="6"/>
      <c r="EI3" s="6"/>
      <c r="EJ3" s="6"/>
      <c r="EK3" s="6"/>
      <c r="EL3" s="5"/>
      <c r="EM3" s="6"/>
      <c r="EN3" s="6"/>
      <c r="EO3" s="6"/>
      <c r="EP3" s="6"/>
      <c r="EQ3" s="6"/>
      <c r="ER3" s="6"/>
      <c r="ES3" s="6"/>
      <c r="ET3" s="5"/>
      <c r="EU3" s="6"/>
      <c r="EV3" s="6"/>
      <c r="EW3" s="6"/>
      <c r="EX3" s="6"/>
      <c r="EY3" s="6"/>
      <c r="EZ3" s="6"/>
      <c r="FA3" s="6"/>
      <c r="FB3" s="5"/>
      <c r="FC3" s="6"/>
      <c r="FD3" s="6"/>
      <c r="FE3" s="6"/>
      <c r="FF3" s="6"/>
      <c r="FG3" s="6"/>
      <c r="FH3" s="6"/>
      <c r="FI3" s="6"/>
      <c r="FJ3" s="5"/>
      <c r="FK3" s="6"/>
      <c r="FL3" s="6"/>
      <c r="FM3" s="6"/>
      <c r="FN3" s="6"/>
      <c r="FO3" s="6"/>
      <c r="FP3" s="6"/>
      <c r="FQ3" s="6"/>
      <c r="FR3" s="5"/>
      <c r="FS3" s="6"/>
      <c r="FT3" s="6"/>
      <c r="FU3" s="6"/>
      <c r="FV3" s="6"/>
      <c r="FW3" s="6"/>
      <c r="FX3" s="6"/>
      <c r="FY3" s="6"/>
      <c r="FZ3" s="5"/>
      <c r="GA3" s="6"/>
      <c r="GB3" s="6"/>
      <c r="GC3" s="6"/>
      <c r="GD3" s="6"/>
      <c r="GE3" s="6"/>
      <c r="GF3" s="6"/>
      <c r="GG3" s="6"/>
      <c r="GH3" s="5"/>
      <c r="GI3" s="6"/>
      <c r="GJ3" s="6"/>
      <c r="GK3" s="6"/>
      <c r="GL3" s="6"/>
      <c r="GM3" s="6"/>
      <c r="GN3" s="6"/>
      <c r="GO3" s="6"/>
      <c r="GP3" s="5"/>
      <c r="GQ3" s="6"/>
      <c r="GR3" s="6"/>
      <c r="GS3" s="6"/>
      <c r="GT3" s="6"/>
      <c r="GU3" s="6"/>
      <c r="GV3" s="6"/>
      <c r="GW3" s="6"/>
      <c r="GX3" s="5"/>
      <c r="GY3" s="6"/>
      <c r="GZ3" s="6"/>
      <c r="HA3" s="6"/>
      <c r="HB3" s="6"/>
      <c r="HC3" s="6"/>
      <c r="HD3" s="6"/>
      <c r="HE3" s="6"/>
      <c r="HF3" s="5"/>
      <c r="HG3" s="6"/>
      <c r="HH3" s="6"/>
      <c r="HI3" s="6"/>
      <c r="HJ3" s="6"/>
      <c r="HK3" s="6"/>
      <c r="HL3" s="6"/>
      <c r="HM3" s="6"/>
      <c r="HN3" s="5"/>
      <c r="HO3" s="6"/>
      <c r="HP3" s="6"/>
      <c r="HQ3" s="6"/>
      <c r="HR3" s="6"/>
      <c r="HS3" s="6"/>
      <c r="HT3" s="6"/>
      <c r="HU3" s="6"/>
      <c r="HV3" s="5"/>
      <c r="HW3" s="6"/>
      <c r="HX3" s="6"/>
      <c r="HY3" s="6"/>
      <c r="HZ3" s="6"/>
      <c r="IA3" s="6"/>
      <c r="IB3" s="6"/>
      <c r="IC3" s="6"/>
      <c r="ID3" s="5"/>
    </row>
    <row r="4" spans="2:238" s="7" customFormat="1" ht="15.95" customHeight="1" x14ac:dyDescent="0.2">
      <c r="B4" s="155" t="s">
        <v>37</v>
      </c>
      <c r="C4" s="155"/>
      <c r="D4" s="155"/>
      <c r="E4" s="155"/>
      <c r="F4" s="155"/>
      <c r="G4" s="155"/>
      <c r="H4" s="155"/>
      <c r="I4" s="6"/>
      <c r="J4" s="6"/>
      <c r="K4" s="6"/>
      <c r="L4" s="6"/>
      <c r="M4" s="6"/>
      <c r="N4" s="5"/>
      <c r="O4" s="6"/>
      <c r="P4" s="6"/>
      <c r="Q4" s="6"/>
      <c r="R4" s="6"/>
      <c r="S4" s="6"/>
      <c r="T4" s="6"/>
      <c r="U4" s="6"/>
      <c r="V4" s="5"/>
      <c r="W4" s="6"/>
      <c r="X4" s="6"/>
      <c r="Y4" s="6"/>
      <c r="Z4" s="6"/>
      <c r="AA4" s="6"/>
      <c r="AB4" s="6"/>
      <c r="AC4" s="6"/>
      <c r="AD4" s="5"/>
      <c r="AE4" s="6"/>
      <c r="AF4" s="6"/>
      <c r="AG4" s="6"/>
      <c r="AH4" s="6"/>
      <c r="AI4" s="6"/>
      <c r="AJ4" s="6"/>
      <c r="AK4" s="6"/>
      <c r="AL4" s="5"/>
      <c r="AM4" s="6"/>
      <c r="AN4" s="6"/>
      <c r="AO4" s="6"/>
      <c r="AP4" s="6"/>
      <c r="AQ4" s="6"/>
      <c r="AR4" s="6"/>
      <c r="AS4" s="6"/>
      <c r="AT4" s="5"/>
      <c r="AU4" s="6"/>
      <c r="AV4" s="6"/>
      <c r="AW4" s="6"/>
      <c r="AX4" s="6"/>
      <c r="AY4" s="6"/>
      <c r="AZ4" s="6"/>
      <c r="BA4" s="6"/>
      <c r="BB4" s="5"/>
      <c r="BC4" s="6"/>
      <c r="BD4" s="6"/>
      <c r="BE4" s="6"/>
      <c r="BF4" s="6"/>
      <c r="BG4" s="6"/>
      <c r="BH4" s="6"/>
      <c r="BI4" s="6"/>
      <c r="BJ4" s="5"/>
      <c r="BK4" s="6"/>
      <c r="BL4" s="6"/>
      <c r="BM4" s="6"/>
      <c r="BN4" s="6"/>
      <c r="BO4" s="6"/>
      <c r="BP4" s="6"/>
      <c r="BQ4" s="6"/>
      <c r="BR4" s="5"/>
      <c r="BS4" s="6"/>
      <c r="BT4" s="6"/>
      <c r="BU4" s="6"/>
      <c r="BV4" s="6"/>
      <c r="BW4" s="6"/>
      <c r="BX4" s="6"/>
      <c r="BY4" s="6"/>
      <c r="BZ4" s="5"/>
      <c r="CA4" s="6"/>
      <c r="CB4" s="6"/>
      <c r="CC4" s="6"/>
      <c r="CD4" s="6"/>
      <c r="CE4" s="6"/>
      <c r="CF4" s="6"/>
      <c r="CG4" s="6"/>
      <c r="CH4" s="5"/>
      <c r="CI4" s="6"/>
      <c r="CJ4" s="6"/>
      <c r="CK4" s="6"/>
      <c r="CL4" s="6"/>
      <c r="CM4" s="6"/>
      <c r="CN4" s="6"/>
      <c r="CO4" s="6"/>
      <c r="CP4" s="5"/>
      <c r="CQ4" s="6"/>
      <c r="CR4" s="6"/>
      <c r="CS4" s="6"/>
      <c r="CT4" s="6"/>
      <c r="CU4" s="6"/>
      <c r="CV4" s="6"/>
      <c r="CW4" s="6"/>
      <c r="CX4" s="5"/>
      <c r="CY4" s="6"/>
      <c r="CZ4" s="6"/>
      <c r="DA4" s="6"/>
      <c r="DB4" s="6"/>
      <c r="DC4" s="6"/>
      <c r="DD4" s="6"/>
      <c r="DE4" s="6"/>
      <c r="DF4" s="5"/>
      <c r="DG4" s="6"/>
      <c r="DH4" s="6"/>
      <c r="DI4" s="6"/>
      <c r="DJ4" s="6"/>
      <c r="DK4" s="6"/>
      <c r="DL4" s="6"/>
      <c r="DM4" s="6"/>
      <c r="DN4" s="5"/>
      <c r="DO4" s="6"/>
      <c r="DP4" s="6"/>
      <c r="DQ4" s="6"/>
      <c r="DR4" s="6"/>
      <c r="DS4" s="6"/>
      <c r="DT4" s="6"/>
      <c r="DU4" s="6"/>
      <c r="DV4" s="5"/>
      <c r="DW4" s="6"/>
      <c r="DX4" s="6"/>
      <c r="DY4" s="6"/>
      <c r="DZ4" s="6"/>
      <c r="EA4" s="6"/>
      <c r="EB4" s="6"/>
      <c r="EC4" s="6"/>
      <c r="ED4" s="5"/>
      <c r="EE4" s="6"/>
      <c r="EF4" s="6"/>
      <c r="EG4" s="6"/>
      <c r="EH4" s="6"/>
      <c r="EI4" s="6"/>
      <c r="EJ4" s="6"/>
      <c r="EK4" s="6"/>
      <c r="EL4" s="5"/>
      <c r="EM4" s="6"/>
      <c r="EN4" s="6"/>
      <c r="EO4" s="6"/>
      <c r="EP4" s="6"/>
      <c r="EQ4" s="6"/>
      <c r="ER4" s="6"/>
      <c r="ES4" s="6"/>
      <c r="ET4" s="5"/>
      <c r="EU4" s="6"/>
      <c r="EV4" s="6"/>
      <c r="EW4" s="6"/>
      <c r="EX4" s="6"/>
      <c r="EY4" s="6"/>
      <c r="EZ4" s="6"/>
      <c r="FA4" s="6"/>
      <c r="FB4" s="5"/>
      <c r="FC4" s="6"/>
      <c r="FD4" s="6"/>
      <c r="FE4" s="6"/>
      <c r="FF4" s="6"/>
      <c r="FG4" s="6"/>
      <c r="FH4" s="6"/>
      <c r="FI4" s="6"/>
      <c r="FJ4" s="5"/>
      <c r="FK4" s="6"/>
      <c r="FL4" s="6"/>
      <c r="FM4" s="6"/>
      <c r="FN4" s="6"/>
      <c r="FO4" s="6"/>
      <c r="FP4" s="6"/>
      <c r="FQ4" s="6"/>
      <c r="FR4" s="5"/>
      <c r="FS4" s="6"/>
      <c r="FT4" s="6"/>
      <c r="FU4" s="6"/>
      <c r="FV4" s="6"/>
      <c r="FW4" s="6"/>
      <c r="FX4" s="6"/>
      <c r="FY4" s="6"/>
      <c r="FZ4" s="5"/>
      <c r="GA4" s="6"/>
      <c r="GB4" s="6"/>
      <c r="GC4" s="6"/>
      <c r="GD4" s="6"/>
      <c r="GE4" s="6"/>
      <c r="GF4" s="6"/>
      <c r="GG4" s="6"/>
      <c r="GH4" s="5"/>
      <c r="GI4" s="6"/>
      <c r="GJ4" s="6"/>
      <c r="GK4" s="6"/>
      <c r="GL4" s="6"/>
      <c r="GM4" s="6"/>
      <c r="GN4" s="6"/>
      <c r="GO4" s="6"/>
      <c r="GP4" s="5"/>
      <c r="GQ4" s="6"/>
      <c r="GR4" s="6"/>
      <c r="GS4" s="6"/>
      <c r="GT4" s="6"/>
      <c r="GU4" s="6"/>
      <c r="GV4" s="6"/>
      <c r="GW4" s="6"/>
      <c r="GX4" s="5"/>
      <c r="GY4" s="6"/>
      <c r="GZ4" s="6"/>
      <c r="HA4" s="6"/>
      <c r="HB4" s="6"/>
      <c r="HC4" s="6"/>
      <c r="HD4" s="6"/>
      <c r="HE4" s="6"/>
      <c r="HF4" s="5"/>
      <c r="HG4" s="6"/>
      <c r="HH4" s="6"/>
      <c r="HI4" s="6"/>
      <c r="HJ4" s="6"/>
      <c r="HK4" s="6"/>
      <c r="HL4" s="6"/>
      <c r="HM4" s="6"/>
      <c r="HN4" s="5"/>
      <c r="HO4" s="6"/>
      <c r="HP4" s="6"/>
      <c r="HQ4" s="6"/>
      <c r="HR4" s="6"/>
      <c r="HS4" s="6"/>
      <c r="HT4" s="6"/>
      <c r="HU4" s="6"/>
      <c r="HV4" s="5"/>
      <c r="HW4" s="6"/>
      <c r="HX4" s="6"/>
      <c r="HY4" s="6"/>
      <c r="HZ4" s="6"/>
      <c r="IA4" s="6"/>
      <c r="IB4" s="6"/>
      <c r="IC4" s="6"/>
      <c r="ID4" s="5"/>
    </row>
    <row r="5" spans="2:238" ht="36" customHeight="1" x14ac:dyDescent="0.2">
      <c r="B5" s="193" t="s">
        <v>164</v>
      </c>
      <c r="C5" s="193"/>
      <c r="D5" s="193"/>
      <c r="E5" s="193"/>
      <c r="F5" s="193"/>
      <c r="G5" s="193"/>
      <c r="H5" s="193"/>
      <c r="I5" s="13"/>
      <c r="J5" s="13"/>
      <c r="K5" s="13"/>
      <c r="L5" s="13"/>
      <c r="M5" s="13"/>
      <c r="N5" s="14"/>
      <c r="O5" s="13"/>
      <c r="P5" s="13"/>
      <c r="Q5" s="13"/>
      <c r="R5" s="13"/>
      <c r="S5" s="13"/>
      <c r="T5" s="13"/>
      <c r="U5" s="13"/>
      <c r="V5" s="14"/>
      <c r="W5" s="13"/>
      <c r="X5" s="13"/>
      <c r="Y5" s="13"/>
      <c r="Z5" s="13"/>
      <c r="AA5" s="13"/>
      <c r="AB5" s="13"/>
      <c r="AC5" s="13"/>
      <c r="AD5" s="14"/>
      <c r="AE5" s="13"/>
      <c r="AF5" s="13"/>
      <c r="AG5" s="13"/>
      <c r="AH5" s="13"/>
      <c r="AI5" s="13"/>
      <c r="AJ5" s="13"/>
      <c r="AK5" s="13"/>
      <c r="AL5" s="14"/>
      <c r="AM5" s="13"/>
      <c r="AN5" s="13"/>
      <c r="AO5" s="13"/>
      <c r="AP5" s="13"/>
      <c r="AQ5" s="13"/>
      <c r="AR5" s="13"/>
      <c r="AS5" s="13"/>
      <c r="AT5" s="14"/>
      <c r="AU5" s="13"/>
      <c r="AV5" s="13"/>
      <c r="AW5" s="13"/>
      <c r="AX5" s="13"/>
      <c r="AY5" s="13"/>
      <c r="AZ5" s="13"/>
      <c r="BA5" s="13"/>
      <c r="BB5" s="14"/>
      <c r="BC5" s="13"/>
      <c r="BD5" s="13"/>
      <c r="BE5" s="13"/>
      <c r="BF5" s="13"/>
      <c r="BG5" s="13"/>
      <c r="BH5" s="13"/>
      <c r="BI5" s="13"/>
      <c r="BJ5" s="14"/>
      <c r="BK5" s="13"/>
      <c r="BL5" s="13"/>
      <c r="BM5" s="13"/>
      <c r="BN5" s="13"/>
      <c r="BO5" s="13"/>
      <c r="BP5" s="13"/>
      <c r="BQ5" s="13"/>
      <c r="BR5" s="14"/>
      <c r="BS5" s="13"/>
      <c r="BT5" s="13"/>
      <c r="BU5" s="13"/>
      <c r="BV5" s="13"/>
      <c r="BW5" s="13"/>
      <c r="BX5" s="13"/>
      <c r="BY5" s="13"/>
      <c r="BZ5" s="14"/>
      <c r="CA5" s="13"/>
      <c r="CB5" s="13"/>
      <c r="CC5" s="13"/>
      <c r="CD5" s="13"/>
      <c r="CE5" s="13"/>
      <c r="CF5" s="13"/>
      <c r="CG5" s="13"/>
      <c r="CH5" s="14"/>
      <c r="CI5" s="13"/>
      <c r="CJ5" s="13"/>
      <c r="CK5" s="13"/>
      <c r="CL5" s="13"/>
      <c r="CM5" s="13"/>
      <c r="CN5" s="13"/>
      <c r="CO5" s="13"/>
      <c r="CP5" s="14"/>
      <c r="CQ5" s="13"/>
      <c r="CR5" s="13"/>
      <c r="CS5" s="13"/>
      <c r="CT5" s="13"/>
      <c r="CU5" s="13"/>
      <c r="CV5" s="13"/>
      <c r="CW5" s="13"/>
      <c r="CX5" s="14"/>
      <c r="CY5" s="13"/>
      <c r="CZ5" s="13"/>
      <c r="DA5" s="13"/>
      <c r="DB5" s="13"/>
      <c r="DC5" s="13"/>
      <c r="DD5" s="13"/>
      <c r="DE5" s="13"/>
      <c r="DF5" s="14"/>
      <c r="DG5" s="13"/>
      <c r="DH5" s="13"/>
      <c r="DI5" s="13"/>
      <c r="DJ5" s="13"/>
      <c r="DK5" s="13"/>
      <c r="DL5" s="13"/>
      <c r="DM5" s="13"/>
      <c r="DN5" s="14"/>
      <c r="DO5" s="13"/>
      <c r="DP5" s="13"/>
      <c r="DQ5" s="13"/>
      <c r="DR5" s="13"/>
      <c r="DS5" s="13"/>
      <c r="DT5" s="13"/>
      <c r="DU5" s="13"/>
      <c r="DV5" s="14"/>
      <c r="DW5" s="13"/>
      <c r="DX5" s="13"/>
      <c r="DY5" s="13"/>
      <c r="DZ5" s="13"/>
      <c r="EA5" s="13"/>
      <c r="EB5" s="13"/>
      <c r="EC5" s="13"/>
      <c r="ED5" s="14"/>
      <c r="EE5" s="13"/>
      <c r="EF5" s="13"/>
      <c r="EG5" s="13"/>
      <c r="EH5" s="13"/>
      <c r="EI5" s="13"/>
      <c r="EJ5" s="13"/>
      <c r="EK5" s="13"/>
      <c r="EL5" s="14"/>
      <c r="EM5" s="13"/>
      <c r="EN5" s="13"/>
      <c r="EO5" s="13"/>
      <c r="EP5" s="13"/>
      <c r="EQ5" s="13"/>
      <c r="ER5" s="13"/>
      <c r="ES5" s="13"/>
      <c r="ET5" s="14"/>
      <c r="EU5" s="13"/>
      <c r="EV5" s="13"/>
      <c r="EW5" s="13"/>
      <c r="EX5" s="13"/>
      <c r="EY5" s="13"/>
      <c r="EZ5" s="13"/>
      <c r="FA5" s="13"/>
      <c r="FB5" s="14"/>
      <c r="FC5" s="13"/>
      <c r="FD5" s="13"/>
      <c r="FE5" s="13"/>
      <c r="FF5" s="13"/>
      <c r="FG5" s="13"/>
      <c r="FH5" s="13"/>
      <c r="FI5" s="13"/>
      <c r="FJ5" s="14"/>
      <c r="FK5" s="13"/>
      <c r="FL5" s="13"/>
      <c r="FM5" s="13"/>
      <c r="FN5" s="13"/>
      <c r="FO5" s="13"/>
      <c r="FP5" s="13"/>
      <c r="FQ5" s="13"/>
      <c r="FR5" s="14"/>
      <c r="FS5" s="13"/>
      <c r="FT5" s="13"/>
      <c r="FU5" s="13"/>
      <c r="FV5" s="13"/>
      <c r="FW5" s="13"/>
      <c r="FX5" s="13"/>
      <c r="FY5" s="13"/>
      <c r="FZ5" s="14"/>
      <c r="GA5" s="13"/>
      <c r="GB5" s="13"/>
      <c r="GC5" s="13"/>
      <c r="GD5" s="13"/>
      <c r="GE5" s="13"/>
      <c r="GF5" s="13"/>
      <c r="GG5" s="13"/>
      <c r="GH5" s="14"/>
      <c r="GI5" s="13"/>
      <c r="GJ5" s="13"/>
      <c r="GK5" s="13"/>
      <c r="GL5" s="13"/>
      <c r="GM5" s="13"/>
      <c r="GN5" s="13"/>
      <c r="GO5" s="13"/>
      <c r="GP5" s="14"/>
      <c r="GQ5" s="13"/>
      <c r="GR5" s="13"/>
      <c r="GS5" s="13"/>
      <c r="GT5" s="13"/>
      <c r="GU5" s="13"/>
      <c r="GV5" s="13"/>
      <c r="GW5" s="13"/>
      <c r="GX5" s="14"/>
      <c r="GY5" s="13"/>
      <c r="GZ5" s="13"/>
      <c r="HA5" s="13"/>
      <c r="HB5" s="13"/>
      <c r="HC5" s="13"/>
      <c r="HD5" s="13"/>
      <c r="HE5" s="13"/>
      <c r="HF5" s="14"/>
      <c r="HG5" s="13"/>
      <c r="HH5" s="13"/>
      <c r="HI5" s="13"/>
      <c r="HJ5" s="13"/>
      <c r="HK5" s="13"/>
      <c r="HL5" s="13"/>
      <c r="HM5" s="13"/>
      <c r="HN5" s="14"/>
      <c r="HO5" s="13"/>
      <c r="HP5" s="13"/>
      <c r="HQ5" s="13"/>
      <c r="HR5" s="13"/>
      <c r="HS5" s="13"/>
      <c r="HT5" s="13"/>
      <c r="HU5" s="13"/>
      <c r="HV5" s="14"/>
      <c r="HW5" s="13"/>
      <c r="HX5" s="13"/>
      <c r="HY5" s="13"/>
      <c r="HZ5" s="13"/>
      <c r="IA5" s="13"/>
      <c r="IB5" s="13"/>
      <c r="IC5" s="13"/>
      <c r="ID5" s="14"/>
    </row>
    <row r="6" spans="2:238" ht="28.5" customHeight="1" x14ac:dyDescent="0.2">
      <c r="B6" s="190" t="s">
        <v>83</v>
      </c>
      <c r="C6" s="191"/>
      <c r="D6" s="191"/>
      <c r="E6" s="191"/>
      <c r="F6" s="191"/>
      <c r="G6" s="191"/>
      <c r="H6" s="192"/>
      <c r="I6" s="13"/>
      <c r="J6" s="13"/>
      <c r="K6" s="13"/>
      <c r="L6" s="13"/>
      <c r="M6" s="13"/>
      <c r="N6" s="14"/>
      <c r="O6" s="13"/>
      <c r="P6" s="13"/>
      <c r="Q6" s="13"/>
      <c r="R6" s="13"/>
      <c r="S6" s="13"/>
      <c r="T6" s="13"/>
      <c r="U6" s="13"/>
      <c r="V6" s="14"/>
      <c r="W6" s="13"/>
      <c r="X6" s="13"/>
      <c r="Y6" s="13"/>
      <c r="Z6" s="13"/>
      <c r="AA6" s="13"/>
      <c r="AB6" s="13"/>
      <c r="AC6" s="13"/>
      <c r="AD6" s="14"/>
      <c r="AE6" s="13"/>
      <c r="AF6" s="13"/>
      <c r="AG6" s="13"/>
      <c r="AH6" s="13"/>
      <c r="AI6" s="13"/>
      <c r="AJ6" s="13"/>
      <c r="AK6" s="13"/>
      <c r="AL6" s="14"/>
      <c r="AM6" s="13"/>
      <c r="AN6" s="13"/>
      <c r="AO6" s="13"/>
      <c r="AP6" s="13"/>
      <c r="AQ6" s="13"/>
      <c r="AR6" s="13"/>
      <c r="AS6" s="13"/>
      <c r="AT6" s="14"/>
      <c r="AU6" s="13"/>
      <c r="AV6" s="13"/>
      <c r="AW6" s="13"/>
      <c r="AX6" s="13"/>
      <c r="AY6" s="13"/>
      <c r="AZ6" s="13"/>
      <c r="BA6" s="13"/>
      <c r="BB6" s="14"/>
      <c r="BC6" s="13"/>
      <c r="BD6" s="13"/>
      <c r="BE6" s="13"/>
      <c r="BF6" s="13"/>
      <c r="BG6" s="13"/>
      <c r="BH6" s="13"/>
      <c r="BI6" s="13"/>
      <c r="BJ6" s="14"/>
      <c r="BK6" s="13"/>
      <c r="BL6" s="13"/>
      <c r="BM6" s="13"/>
      <c r="BN6" s="13"/>
      <c r="BO6" s="13"/>
      <c r="BP6" s="13"/>
      <c r="BQ6" s="13"/>
      <c r="BR6" s="14"/>
      <c r="BS6" s="13"/>
      <c r="BT6" s="13"/>
      <c r="BU6" s="13"/>
      <c r="BV6" s="13"/>
      <c r="BW6" s="13"/>
      <c r="BX6" s="13"/>
      <c r="BY6" s="13"/>
      <c r="BZ6" s="14"/>
      <c r="CA6" s="13"/>
      <c r="CB6" s="13"/>
      <c r="CC6" s="13"/>
      <c r="CD6" s="13"/>
      <c r="CE6" s="13"/>
      <c r="CF6" s="13"/>
      <c r="CG6" s="13"/>
      <c r="CH6" s="14"/>
      <c r="CI6" s="13"/>
      <c r="CJ6" s="13"/>
      <c r="CK6" s="13"/>
      <c r="CL6" s="13"/>
      <c r="CM6" s="13"/>
      <c r="CN6" s="13"/>
      <c r="CO6" s="13"/>
      <c r="CP6" s="14"/>
      <c r="CQ6" s="13"/>
      <c r="CR6" s="13"/>
      <c r="CS6" s="13"/>
      <c r="CT6" s="13"/>
      <c r="CU6" s="13"/>
      <c r="CV6" s="13"/>
      <c r="CW6" s="13"/>
      <c r="CX6" s="14"/>
      <c r="CY6" s="13"/>
      <c r="CZ6" s="13"/>
      <c r="DA6" s="13"/>
      <c r="DB6" s="13"/>
      <c r="DC6" s="13"/>
      <c r="DD6" s="13"/>
      <c r="DE6" s="13"/>
      <c r="DF6" s="14"/>
      <c r="DG6" s="13"/>
      <c r="DH6" s="13"/>
      <c r="DI6" s="13"/>
      <c r="DJ6" s="13"/>
      <c r="DK6" s="13"/>
      <c r="DL6" s="13"/>
      <c r="DM6" s="13"/>
      <c r="DN6" s="14"/>
      <c r="DO6" s="13"/>
      <c r="DP6" s="13"/>
      <c r="DQ6" s="13"/>
      <c r="DR6" s="13"/>
      <c r="DS6" s="13"/>
      <c r="DT6" s="13"/>
      <c r="DU6" s="13"/>
      <c r="DV6" s="14"/>
      <c r="DW6" s="13"/>
      <c r="DX6" s="13"/>
      <c r="DY6" s="13"/>
      <c r="DZ6" s="13"/>
      <c r="EA6" s="13"/>
      <c r="EB6" s="13"/>
      <c r="EC6" s="13"/>
      <c r="ED6" s="14"/>
      <c r="EE6" s="13"/>
      <c r="EF6" s="13"/>
      <c r="EG6" s="13"/>
      <c r="EH6" s="13"/>
      <c r="EI6" s="13"/>
      <c r="EJ6" s="13"/>
      <c r="EK6" s="13"/>
      <c r="EL6" s="14"/>
      <c r="EM6" s="13"/>
      <c r="EN6" s="13"/>
      <c r="EO6" s="13"/>
      <c r="EP6" s="13"/>
      <c r="EQ6" s="13"/>
      <c r="ER6" s="13"/>
      <c r="ES6" s="13"/>
      <c r="ET6" s="14"/>
      <c r="EU6" s="13"/>
      <c r="EV6" s="13"/>
      <c r="EW6" s="13"/>
      <c r="EX6" s="13"/>
      <c r="EY6" s="13"/>
      <c r="EZ6" s="13"/>
      <c r="FA6" s="13"/>
      <c r="FB6" s="14"/>
      <c r="FC6" s="13"/>
      <c r="FD6" s="13"/>
      <c r="FE6" s="13"/>
      <c r="FF6" s="13"/>
      <c r="FG6" s="13"/>
      <c r="FH6" s="13"/>
      <c r="FI6" s="13"/>
      <c r="FJ6" s="14"/>
      <c r="FK6" s="13"/>
      <c r="FL6" s="13"/>
      <c r="FM6" s="13"/>
      <c r="FN6" s="13"/>
      <c r="FO6" s="13"/>
      <c r="FP6" s="13"/>
      <c r="FQ6" s="13"/>
      <c r="FR6" s="14"/>
      <c r="FS6" s="13"/>
      <c r="FT6" s="13"/>
      <c r="FU6" s="13"/>
      <c r="FV6" s="13"/>
      <c r="FW6" s="13"/>
      <c r="FX6" s="13"/>
      <c r="FY6" s="13"/>
      <c r="FZ6" s="14"/>
      <c r="GA6" s="13"/>
      <c r="GB6" s="13"/>
      <c r="GC6" s="13"/>
      <c r="GD6" s="13"/>
      <c r="GE6" s="13"/>
      <c r="GF6" s="13"/>
      <c r="GG6" s="13"/>
      <c r="GH6" s="14"/>
      <c r="GI6" s="13"/>
      <c r="GJ6" s="13"/>
      <c r="GK6" s="13"/>
      <c r="GL6" s="13"/>
      <c r="GM6" s="13"/>
      <c r="GN6" s="13"/>
      <c r="GO6" s="13"/>
      <c r="GP6" s="14"/>
      <c r="GQ6" s="13"/>
      <c r="GR6" s="13"/>
      <c r="GS6" s="13"/>
      <c r="GT6" s="13"/>
      <c r="GU6" s="13"/>
      <c r="GV6" s="13"/>
      <c r="GW6" s="13"/>
      <c r="GX6" s="14"/>
      <c r="GY6" s="13"/>
      <c r="GZ6" s="13"/>
      <c r="HA6" s="13"/>
      <c r="HB6" s="13"/>
      <c r="HC6" s="13"/>
      <c r="HD6" s="13"/>
      <c r="HE6" s="13"/>
      <c r="HF6" s="14"/>
      <c r="HG6" s="13"/>
      <c r="HH6" s="13"/>
      <c r="HI6" s="13"/>
      <c r="HJ6" s="13"/>
      <c r="HK6" s="13"/>
      <c r="HL6" s="13"/>
      <c r="HM6" s="13"/>
      <c r="HN6" s="14"/>
      <c r="HO6" s="13"/>
      <c r="HP6" s="13"/>
      <c r="HQ6" s="13"/>
      <c r="HR6" s="13"/>
      <c r="HS6" s="13"/>
      <c r="HT6" s="13"/>
      <c r="HU6" s="13"/>
      <c r="HV6" s="14"/>
      <c r="HW6" s="13"/>
      <c r="HX6" s="13"/>
      <c r="HY6" s="13"/>
      <c r="HZ6" s="13"/>
      <c r="IA6" s="13"/>
      <c r="IB6" s="13"/>
      <c r="IC6" s="13"/>
      <c r="ID6" s="14"/>
    </row>
    <row r="7" spans="2:238" s="26" customFormat="1" ht="63.75" customHeight="1" x14ac:dyDescent="0.2">
      <c r="B7" s="197" t="s">
        <v>4</v>
      </c>
      <c r="C7" s="198"/>
      <c r="D7" s="199"/>
      <c r="E7" s="197" t="s">
        <v>1</v>
      </c>
      <c r="F7" s="198"/>
      <c r="G7" s="200" t="s">
        <v>3</v>
      </c>
      <c r="H7" s="45" t="s">
        <v>40</v>
      </c>
    </row>
    <row r="8" spans="2:238" s="26" customFormat="1" ht="29.45" customHeight="1" x14ac:dyDescent="0.2">
      <c r="B8" s="22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201"/>
      <c r="H8" s="27" t="s">
        <v>0</v>
      </c>
    </row>
    <row r="9" spans="2:238" ht="15.95" customHeight="1" x14ac:dyDescent="0.2">
      <c r="B9" s="194" t="s">
        <v>10</v>
      </c>
      <c r="C9" s="195"/>
      <c r="D9" s="195"/>
      <c r="E9" s="195"/>
      <c r="F9" s="195"/>
      <c r="G9" s="196"/>
      <c r="H9" s="59">
        <f>+H10+H35</f>
        <v>0</v>
      </c>
    </row>
    <row r="10" spans="2:238" ht="15.95" customHeight="1" x14ac:dyDescent="0.2">
      <c r="B10" s="186" t="s">
        <v>14</v>
      </c>
      <c r="C10" s="189"/>
      <c r="D10" s="189"/>
      <c r="E10" s="202"/>
      <c r="F10" s="202"/>
      <c r="G10" s="16" t="s">
        <v>15</v>
      </c>
      <c r="H10" s="62">
        <f>+H12</f>
        <v>40903.902999999998</v>
      </c>
    </row>
    <row r="11" spans="2:238" ht="15.95" customHeight="1" x14ac:dyDescent="0.2">
      <c r="B11" s="187"/>
      <c r="C11" s="189"/>
      <c r="D11" s="189"/>
      <c r="E11" s="203"/>
      <c r="F11" s="203"/>
      <c r="G11" s="17" t="s">
        <v>2</v>
      </c>
      <c r="H11" s="63"/>
    </row>
    <row r="12" spans="2:238" ht="15.95" customHeight="1" x14ac:dyDescent="0.2">
      <c r="B12" s="187"/>
      <c r="C12" s="186" t="s">
        <v>17</v>
      </c>
      <c r="D12" s="189"/>
      <c r="E12" s="203"/>
      <c r="F12" s="203"/>
      <c r="G12" s="16" t="s">
        <v>16</v>
      </c>
      <c r="H12" s="62">
        <f>+H14</f>
        <v>40903.902999999998</v>
      </c>
    </row>
    <row r="13" spans="2:238" ht="15.95" customHeight="1" x14ac:dyDescent="0.2">
      <c r="B13" s="187"/>
      <c r="C13" s="187"/>
      <c r="D13" s="189"/>
      <c r="E13" s="203"/>
      <c r="F13" s="203"/>
      <c r="G13" s="17" t="s">
        <v>2</v>
      </c>
      <c r="H13" s="63"/>
    </row>
    <row r="14" spans="2:238" ht="15.95" customHeight="1" x14ac:dyDescent="0.2">
      <c r="B14" s="187"/>
      <c r="C14" s="187"/>
      <c r="D14" s="186" t="s">
        <v>22</v>
      </c>
      <c r="E14" s="203"/>
      <c r="F14" s="203"/>
      <c r="G14" s="16" t="s">
        <v>24</v>
      </c>
      <c r="H14" s="62">
        <f>+H16</f>
        <v>40903.902999999998</v>
      </c>
    </row>
    <row r="15" spans="2:238" ht="15.95" customHeight="1" x14ac:dyDescent="0.2">
      <c r="B15" s="187"/>
      <c r="C15" s="187"/>
      <c r="D15" s="187"/>
      <c r="E15" s="203"/>
      <c r="F15" s="203"/>
      <c r="G15" s="17" t="s">
        <v>2</v>
      </c>
      <c r="H15" s="64"/>
    </row>
    <row r="16" spans="2:238" ht="15.95" customHeight="1" x14ac:dyDescent="0.2">
      <c r="B16" s="187"/>
      <c r="C16" s="187"/>
      <c r="D16" s="187"/>
      <c r="E16" s="203"/>
      <c r="F16" s="203"/>
      <c r="G16" s="16" t="s">
        <v>11</v>
      </c>
      <c r="H16" s="62">
        <f>+H18</f>
        <v>40903.902999999998</v>
      </c>
    </row>
    <row r="17" spans="2:8" ht="15.95" customHeight="1" x14ac:dyDescent="0.2">
      <c r="B17" s="187"/>
      <c r="C17" s="187"/>
      <c r="D17" s="187"/>
      <c r="E17" s="204"/>
      <c r="F17" s="203"/>
      <c r="G17" s="17" t="s">
        <v>2</v>
      </c>
      <c r="H17" s="63"/>
    </row>
    <row r="18" spans="2:8" ht="30.75" customHeight="1" x14ac:dyDescent="0.2">
      <c r="B18" s="187"/>
      <c r="C18" s="187"/>
      <c r="D18" s="187"/>
      <c r="E18" s="186">
        <v>1126</v>
      </c>
      <c r="F18" s="203"/>
      <c r="G18" s="18" t="s">
        <v>23</v>
      </c>
      <c r="H18" s="59">
        <f>+H20</f>
        <v>40903.902999999998</v>
      </c>
    </row>
    <row r="19" spans="2:8" ht="15.95" customHeight="1" x14ac:dyDescent="0.2">
      <c r="B19" s="187"/>
      <c r="C19" s="187"/>
      <c r="D19" s="187"/>
      <c r="E19" s="187"/>
      <c r="F19" s="204"/>
      <c r="G19" s="17" t="s">
        <v>2</v>
      </c>
      <c r="H19" s="63"/>
    </row>
    <row r="20" spans="2:8" ht="15" customHeight="1" x14ac:dyDescent="0.2">
      <c r="B20" s="187"/>
      <c r="C20" s="187"/>
      <c r="D20" s="187"/>
      <c r="E20" s="187"/>
      <c r="F20" s="186" t="s">
        <v>35</v>
      </c>
      <c r="G20" s="18" t="s">
        <v>25</v>
      </c>
      <c r="H20" s="65">
        <f>+H22</f>
        <v>40903.902999999998</v>
      </c>
    </row>
    <row r="21" spans="2:8" ht="15" customHeight="1" x14ac:dyDescent="0.2">
      <c r="B21" s="187"/>
      <c r="C21" s="187"/>
      <c r="D21" s="187"/>
      <c r="E21" s="187"/>
      <c r="F21" s="187"/>
      <c r="G21" s="19" t="s">
        <v>12</v>
      </c>
      <c r="H21" s="66"/>
    </row>
    <row r="22" spans="2:8" s="7" customFormat="1" ht="15" customHeight="1" x14ac:dyDescent="0.2">
      <c r="B22" s="187"/>
      <c r="C22" s="187"/>
      <c r="D22" s="187"/>
      <c r="E22" s="187"/>
      <c r="F22" s="187"/>
      <c r="G22" s="25" t="s">
        <v>54</v>
      </c>
      <c r="H22" s="67">
        <f>+H24+H29</f>
        <v>40903.902999999998</v>
      </c>
    </row>
    <row r="23" spans="2:8" ht="15" customHeight="1" x14ac:dyDescent="0.2">
      <c r="B23" s="187"/>
      <c r="C23" s="187"/>
      <c r="D23" s="187"/>
      <c r="E23" s="187"/>
      <c r="F23" s="187"/>
      <c r="G23" s="30" t="s">
        <v>39</v>
      </c>
      <c r="H23" s="66"/>
    </row>
    <row r="24" spans="2:8" ht="15" customHeight="1" x14ac:dyDescent="0.2">
      <c r="B24" s="187"/>
      <c r="C24" s="187"/>
      <c r="D24" s="187"/>
      <c r="E24" s="187"/>
      <c r="F24" s="187"/>
      <c r="G24" s="29" t="s">
        <v>18</v>
      </c>
      <c r="H24" s="65">
        <f>+H25</f>
        <v>1289</v>
      </c>
    </row>
    <row r="25" spans="2:8" ht="15" customHeight="1" x14ac:dyDescent="0.2">
      <c r="B25" s="187"/>
      <c r="C25" s="187"/>
      <c r="D25" s="187"/>
      <c r="E25" s="187"/>
      <c r="F25" s="187"/>
      <c r="G25" s="70" t="s">
        <v>76</v>
      </c>
      <c r="H25" s="65">
        <f>+H26</f>
        <v>1289</v>
      </c>
    </row>
    <row r="26" spans="2:8" ht="15" customHeight="1" x14ac:dyDescent="0.2">
      <c r="B26" s="187"/>
      <c r="C26" s="187"/>
      <c r="D26" s="187"/>
      <c r="E26" s="187"/>
      <c r="F26" s="187"/>
      <c r="G26" s="70" t="s">
        <v>77</v>
      </c>
      <c r="H26" s="65">
        <f>+H27</f>
        <v>1289</v>
      </c>
    </row>
    <row r="27" spans="2:8" ht="15" customHeight="1" x14ac:dyDescent="0.2">
      <c r="B27" s="187"/>
      <c r="C27" s="187"/>
      <c r="D27" s="187"/>
      <c r="E27" s="187"/>
      <c r="F27" s="187"/>
      <c r="G27" s="70" t="s">
        <v>78</v>
      </c>
      <c r="H27" s="65">
        <f>+H28</f>
        <v>1289</v>
      </c>
    </row>
    <row r="28" spans="2:8" ht="15" customHeight="1" x14ac:dyDescent="0.2">
      <c r="B28" s="187"/>
      <c r="C28" s="187"/>
      <c r="D28" s="187"/>
      <c r="E28" s="187"/>
      <c r="F28" s="187"/>
      <c r="G28" s="20" t="s">
        <v>75</v>
      </c>
      <c r="H28" s="68">
        <f>+'8'!J15+'8'!J16+'8'!J17</f>
        <v>1289</v>
      </c>
    </row>
    <row r="29" spans="2:8" ht="15" customHeight="1" x14ac:dyDescent="0.2">
      <c r="B29" s="187"/>
      <c r="C29" s="187"/>
      <c r="D29" s="187"/>
      <c r="E29" s="187"/>
      <c r="F29" s="187"/>
      <c r="G29" s="29" t="s">
        <v>19</v>
      </c>
      <c r="H29" s="65">
        <f t="shared" ref="H29:H30" si="0">+H30</f>
        <v>39614.902999999998</v>
      </c>
    </row>
    <row r="30" spans="2:8" ht="15" customHeight="1" x14ac:dyDescent="0.2">
      <c r="B30" s="187"/>
      <c r="C30" s="187"/>
      <c r="D30" s="187"/>
      <c r="E30" s="187"/>
      <c r="F30" s="187"/>
      <c r="G30" s="29" t="s">
        <v>20</v>
      </c>
      <c r="H30" s="65">
        <f t="shared" si="0"/>
        <v>39614.902999999998</v>
      </c>
    </row>
    <row r="31" spans="2:8" ht="15" customHeight="1" x14ac:dyDescent="0.2">
      <c r="B31" s="187"/>
      <c r="C31" s="187"/>
      <c r="D31" s="187"/>
      <c r="E31" s="187"/>
      <c r="F31" s="187"/>
      <c r="G31" s="29" t="s">
        <v>21</v>
      </c>
      <c r="H31" s="65">
        <f>+H32+H33+H34</f>
        <v>39614.902999999998</v>
      </c>
    </row>
    <row r="32" spans="2:8" ht="15" customHeight="1" x14ac:dyDescent="0.2">
      <c r="B32" s="187"/>
      <c r="C32" s="187"/>
      <c r="D32" s="187"/>
      <c r="E32" s="187"/>
      <c r="F32" s="187"/>
      <c r="G32" s="20" t="s">
        <v>172</v>
      </c>
      <c r="H32" s="68">
        <f>+'3'!F11</f>
        <v>4531</v>
      </c>
    </row>
    <row r="33" spans="2:8" ht="15" customHeight="1" x14ac:dyDescent="0.2">
      <c r="B33" s="187"/>
      <c r="C33" s="187"/>
      <c r="D33" s="187"/>
      <c r="E33" s="187"/>
      <c r="F33" s="187"/>
      <c r="G33" s="20" t="s">
        <v>81</v>
      </c>
      <c r="H33" s="68">
        <f>+'3'!G11</f>
        <v>25903.902999999998</v>
      </c>
    </row>
    <row r="34" spans="2:8" ht="15" customHeight="1" x14ac:dyDescent="0.2">
      <c r="B34" s="188"/>
      <c r="C34" s="188"/>
      <c r="D34" s="188"/>
      <c r="E34" s="188"/>
      <c r="F34" s="188"/>
      <c r="G34" s="20" t="s">
        <v>161</v>
      </c>
      <c r="H34" s="68">
        <f>+'3'!H11</f>
        <v>9180</v>
      </c>
    </row>
    <row r="35" spans="2:8" s="114" customFormat="1" ht="14.25" x14ac:dyDescent="0.2">
      <c r="B35" s="185" t="s">
        <v>136</v>
      </c>
      <c r="C35" s="185"/>
      <c r="D35" s="186"/>
      <c r="E35" s="189"/>
      <c r="F35" s="189"/>
      <c r="G35" s="16" t="s">
        <v>129</v>
      </c>
      <c r="H35" s="115">
        <f t="shared" ref="H35" si="1">+H37</f>
        <v>-40903.902999999998</v>
      </c>
    </row>
    <row r="36" spans="2:8" s="116" customFormat="1" x14ac:dyDescent="0.2">
      <c r="B36" s="185"/>
      <c r="C36" s="185"/>
      <c r="D36" s="187"/>
      <c r="E36" s="189"/>
      <c r="F36" s="189"/>
      <c r="G36" s="17" t="s">
        <v>2</v>
      </c>
      <c r="H36" s="117"/>
    </row>
    <row r="37" spans="2:8" s="114" customFormat="1" ht="14.25" x14ac:dyDescent="0.2">
      <c r="B37" s="185"/>
      <c r="C37" s="186" t="s">
        <v>137</v>
      </c>
      <c r="D37" s="187"/>
      <c r="E37" s="189"/>
      <c r="F37" s="189"/>
      <c r="G37" s="16" t="s">
        <v>130</v>
      </c>
      <c r="H37" s="117">
        <f t="shared" ref="H37" si="2">+H39</f>
        <v>-40903.902999999998</v>
      </c>
    </row>
    <row r="38" spans="2:8" s="116" customFormat="1" x14ac:dyDescent="0.2">
      <c r="B38" s="185"/>
      <c r="C38" s="187"/>
      <c r="D38" s="188"/>
      <c r="E38" s="189"/>
      <c r="F38" s="189"/>
      <c r="G38" s="17" t="s">
        <v>2</v>
      </c>
      <c r="H38" s="117"/>
    </row>
    <row r="39" spans="2:8" s="114" customFormat="1" ht="14.25" x14ac:dyDescent="0.2">
      <c r="B39" s="185"/>
      <c r="C39" s="187"/>
      <c r="D39" s="186" t="s">
        <v>137</v>
      </c>
      <c r="E39" s="189"/>
      <c r="F39" s="189"/>
      <c r="G39" s="16" t="s">
        <v>112</v>
      </c>
      <c r="H39" s="117">
        <f t="shared" ref="H39" si="3">+H43+H53</f>
        <v>-40903.902999999998</v>
      </c>
    </row>
    <row r="40" spans="2:8" s="116" customFormat="1" x14ac:dyDescent="0.2">
      <c r="B40" s="185"/>
      <c r="C40" s="187"/>
      <c r="D40" s="187"/>
      <c r="E40" s="189"/>
      <c r="F40" s="189"/>
      <c r="G40" s="118" t="s">
        <v>2</v>
      </c>
      <c r="H40" s="117"/>
    </row>
    <row r="41" spans="2:8" s="116" customFormat="1" x14ac:dyDescent="0.2">
      <c r="B41" s="185"/>
      <c r="C41" s="187"/>
      <c r="D41" s="187"/>
      <c r="E41" s="189"/>
      <c r="F41" s="189"/>
      <c r="G41" s="16" t="s">
        <v>119</v>
      </c>
      <c r="H41" s="115">
        <f t="shared" ref="H41" si="4">+H43</f>
        <v>-40903.902999999998</v>
      </c>
    </row>
    <row r="42" spans="2:8" s="116" customFormat="1" x14ac:dyDescent="0.2">
      <c r="B42" s="185"/>
      <c r="C42" s="187"/>
      <c r="D42" s="187"/>
      <c r="E42" s="189"/>
      <c r="F42" s="189"/>
      <c r="G42" s="17" t="s">
        <v>2</v>
      </c>
      <c r="H42" s="117"/>
    </row>
    <row r="43" spans="2:8" s="114" customFormat="1" ht="14.25" x14ac:dyDescent="0.2">
      <c r="B43" s="185"/>
      <c r="C43" s="187"/>
      <c r="D43" s="187"/>
      <c r="E43" s="189">
        <v>1139</v>
      </c>
      <c r="F43" s="189"/>
      <c r="G43" s="73" t="s">
        <v>112</v>
      </c>
      <c r="H43" s="115">
        <f t="shared" ref="H43" si="5">+H45</f>
        <v>-40903.902999999998</v>
      </c>
    </row>
    <row r="44" spans="2:8" s="116" customFormat="1" x14ac:dyDescent="0.2">
      <c r="B44" s="185"/>
      <c r="C44" s="187"/>
      <c r="D44" s="187"/>
      <c r="E44" s="189"/>
      <c r="F44" s="189"/>
      <c r="G44" s="30" t="s">
        <v>131</v>
      </c>
      <c r="H44" s="117"/>
    </row>
    <row r="45" spans="2:8" s="116" customFormat="1" x14ac:dyDescent="0.2">
      <c r="B45" s="185"/>
      <c r="C45" s="187"/>
      <c r="D45" s="187"/>
      <c r="E45" s="189"/>
      <c r="F45" s="189">
        <v>11001</v>
      </c>
      <c r="G45" s="73" t="s">
        <v>112</v>
      </c>
      <c r="H45" s="115">
        <f t="shared" ref="H45" si="6">+H47</f>
        <v>-40903.902999999998</v>
      </c>
    </row>
    <row r="46" spans="2:8" s="116" customFormat="1" x14ac:dyDescent="0.2">
      <c r="B46" s="185"/>
      <c r="C46" s="187"/>
      <c r="D46" s="187"/>
      <c r="E46" s="189"/>
      <c r="F46" s="189"/>
      <c r="G46" s="30" t="s">
        <v>12</v>
      </c>
      <c r="H46" s="117"/>
    </row>
    <row r="47" spans="2:8" s="116" customFormat="1" x14ac:dyDescent="0.2">
      <c r="B47" s="185"/>
      <c r="C47" s="187"/>
      <c r="D47" s="187"/>
      <c r="E47" s="189"/>
      <c r="F47" s="189"/>
      <c r="G47" s="105" t="s">
        <v>119</v>
      </c>
      <c r="H47" s="117">
        <f t="shared" ref="H47" si="7">+H49</f>
        <v>-40903.902999999998</v>
      </c>
    </row>
    <row r="48" spans="2:8" s="116" customFormat="1" x14ac:dyDescent="0.2">
      <c r="B48" s="185"/>
      <c r="C48" s="187"/>
      <c r="D48" s="187"/>
      <c r="E48" s="189"/>
      <c r="F48" s="189"/>
      <c r="G48" s="30" t="s">
        <v>132</v>
      </c>
      <c r="H48" s="117"/>
    </row>
    <row r="49" spans="2:8" s="116" customFormat="1" x14ac:dyDescent="0.2">
      <c r="B49" s="185"/>
      <c r="C49" s="187"/>
      <c r="D49" s="187"/>
      <c r="E49" s="189"/>
      <c r="F49" s="189"/>
      <c r="G49" s="73" t="s">
        <v>133</v>
      </c>
      <c r="H49" s="117">
        <f t="shared" ref="H49:H51" si="8">+H50</f>
        <v>-40903.902999999998</v>
      </c>
    </row>
    <row r="50" spans="2:8" s="116" customFormat="1" x14ac:dyDescent="0.2">
      <c r="B50" s="185"/>
      <c r="C50" s="187"/>
      <c r="D50" s="187"/>
      <c r="E50" s="189"/>
      <c r="F50" s="189"/>
      <c r="G50" s="73" t="s">
        <v>76</v>
      </c>
      <c r="H50" s="117">
        <f t="shared" si="8"/>
        <v>-40903.902999999998</v>
      </c>
    </row>
    <row r="51" spans="2:8" s="116" customFormat="1" x14ac:dyDescent="0.2">
      <c r="B51" s="185"/>
      <c r="C51" s="187"/>
      <c r="D51" s="187"/>
      <c r="E51" s="189"/>
      <c r="F51" s="189"/>
      <c r="G51" s="73" t="s">
        <v>134</v>
      </c>
      <c r="H51" s="117">
        <f t="shared" si="8"/>
        <v>-40903.902999999998</v>
      </c>
    </row>
    <row r="52" spans="2:8" s="119" customFormat="1" x14ac:dyDescent="0.2">
      <c r="B52" s="185"/>
      <c r="C52" s="188"/>
      <c r="D52" s="188"/>
      <c r="E52" s="189"/>
      <c r="F52" s="189"/>
      <c r="G52" s="120" t="s">
        <v>135</v>
      </c>
      <c r="H52" s="117">
        <f>+'1'!D11</f>
        <v>-40903.902999999998</v>
      </c>
    </row>
  </sheetData>
  <mergeCells count="28">
    <mergeCell ref="C12:C34"/>
    <mergeCell ref="B10:B34"/>
    <mergeCell ref="B1:H1"/>
    <mergeCell ref="B2:H2"/>
    <mergeCell ref="B3:H3"/>
    <mergeCell ref="B4:H4"/>
    <mergeCell ref="B6:H6"/>
    <mergeCell ref="B5:H5"/>
    <mergeCell ref="B9:G9"/>
    <mergeCell ref="B7:D7"/>
    <mergeCell ref="G7:G8"/>
    <mergeCell ref="D10:D13"/>
    <mergeCell ref="C10:C11"/>
    <mergeCell ref="E7:F7"/>
    <mergeCell ref="E10:E17"/>
    <mergeCell ref="F10:F19"/>
    <mergeCell ref="F20:F34"/>
    <mergeCell ref="E18:E34"/>
    <mergeCell ref="D14:D34"/>
    <mergeCell ref="E35:E42"/>
    <mergeCell ref="F35:F44"/>
    <mergeCell ref="E43:E52"/>
    <mergeCell ref="F45:F52"/>
    <mergeCell ref="B35:B52"/>
    <mergeCell ref="D39:D52"/>
    <mergeCell ref="C37:C52"/>
    <mergeCell ref="C35:C36"/>
    <mergeCell ref="D35:D3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IH22"/>
  <sheetViews>
    <sheetView workbookViewId="0">
      <selection activeCell="E22" sqref="E22"/>
    </sheetView>
  </sheetViews>
  <sheetFormatPr defaultRowHeight="13.5" x14ac:dyDescent="0.2"/>
  <cols>
    <col min="1" max="1" width="2.7109375" style="1" customWidth="1"/>
    <col min="2" max="2" width="10.28515625" style="1" customWidth="1"/>
    <col min="3" max="3" width="12" style="1" customWidth="1"/>
    <col min="4" max="4" width="63.140625" style="1" customWidth="1"/>
    <col min="5" max="5" width="26.5703125" style="12" customWidth="1"/>
    <col min="6" max="16384" width="9.140625" style="1"/>
  </cols>
  <sheetData>
    <row r="1" spans="2:242" s="7" customFormat="1" ht="14.1" customHeight="1" x14ac:dyDescent="0.2">
      <c r="B1" s="155" t="s">
        <v>96</v>
      </c>
      <c r="C1" s="155"/>
      <c r="D1" s="155"/>
      <c r="E1" s="155"/>
      <c r="F1" s="6"/>
      <c r="G1" s="6"/>
      <c r="H1" s="6"/>
      <c r="I1" s="6"/>
      <c r="J1" s="5"/>
      <c r="K1" s="6"/>
      <c r="L1" s="6"/>
      <c r="M1" s="6"/>
      <c r="N1" s="6"/>
      <c r="O1" s="6"/>
      <c r="P1" s="6"/>
      <c r="Q1" s="6"/>
      <c r="R1" s="5"/>
      <c r="S1" s="6"/>
      <c r="T1" s="6"/>
      <c r="U1" s="6"/>
      <c r="V1" s="6"/>
      <c r="W1" s="6"/>
      <c r="X1" s="6"/>
      <c r="Y1" s="6"/>
      <c r="Z1" s="5"/>
      <c r="AA1" s="6"/>
      <c r="AB1" s="6"/>
      <c r="AC1" s="6"/>
      <c r="AD1" s="6"/>
      <c r="AE1" s="6"/>
      <c r="AF1" s="6"/>
      <c r="AG1" s="6"/>
      <c r="AH1" s="5"/>
      <c r="AI1" s="6"/>
      <c r="AJ1" s="6"/>
      <c r="AK1" s="6"/>
      <c r="AL1" s="6"/>
      <c r="AM1" s="6"/>
      <c r="AN1" s="6"/>
      <c r="AO1" s="6"/>
      <c r="AP1" s="5"/>
      <c r="AQ1" s="6"/>
      <c r="AR1" s="6"/>
      <c r="AS1" s="6"/>
      <c r="AT1" s="6"/>
      <c r="AU1" s="6"/>
      <c r="AV1" s="6"/>
      <c r="AW1" s="6"/>
      <c r="AX1" s="5"/>
      <c r="AY1" s="6"/>
      <c r="AZ1" s="6"/>
      <c r="BA1" s="6"/>
      <c r="BB1" s="6"/>
      <c r="BC1" s="6"/>
      <c r="BD1" s="6"/>
      <c r="BE1" s="6"/>
      <c r="BF1" s="5"/>
      <c r="BG1" s="6"/>
      <c r="BH1" s="6"/>
      <c r="BI1" s="6"/>
      <c r="BJ1" s="6"/>
      <c r="BK1" s="6"/>
      <c r="BL1" s="6"/>
      <c r="BM1" s="6"/>
      <c r="BN1" s="5"/>
      <c r="BO1" s="6"/>
      <c r="BP1" s="6"/>
      <c r="BQ1" s="6"/>
      <c r="BR1" s="6"/>
      <c r="BS1" s="6"/>
      <c r="BT1" s="6"/>
      <c r="BU1" s="6"/>
      <c r="BV1" s="5"/>
      <c r="BW1" s="6"/>
      <c r="BX1" s="6"/>
      <c r="BY1" s="6"/>
      <c r="BZ1" s="6"/>
      <c r="CA1" s="6"/>
      <c r="CB1" s="6"/>
      <c r="CC1" s="6"/>
      <c r="CD1" s="5"/>
      <c r="CE1" s="6"/>
      <c r="CF1" s="6"/>
      <c r="CG1" s="6"/>
      <c r="CH1" s="6"/>
      <c r="CI1" s="6"/>
      <c r="CJ1" s="6"/>
      <c r="CK1" s="6"/>
      <c r="CL1" s="5"/>
      <c r="CM1" s="6"/>
      <c r="CN1" s="6"/>
      <c r="CO1" s="6"/>
      <c r="CP1" s="6"/>
      <c r="CQ1" s="6"/>
      <c r="CR1" s="6"/>
      <c r="CS1" s="6"/>
      <c r="CT1" s="5"/>
      <c r="CU1" s="6"/>
      <c r="CV1" s="6"/>
      <c r="CW1" s="6"/>
      <c r="CX1" s="6"/>
      <c r="CY1" s="6"/>
      <c r="CZ1" s="6"/>
      <c r="DA1" s="6"/>
      <c r="DB1" s="5"/>
      <c r="DC1" s="6"/>
      <c r="DD1" s="6"/>
      <c r="DE1" s="6"/>
      <c r="DF1" s="6"/>
      <c r="DG1" s="6"/>
      <c r="DH1" s="6"/>
      <c r="DI1" s="6"/>
      <c r="DJ1" s="5"/>
      <c r="DK1" s="6"/>
      <c r="DL1" s="6"/>
      <c r="DM1" s="6"/>
      <c r="DN1" s="6"/>
      <c r="DO1" s="6"/>
      <c r="DP1" s="6"/>
      <c r="DQ1" s="6"/>
      <c r="DR1" s="5"/>
      <c r="DS1" s="6"/>
      <c r="DT1" s="6"/>
      <c r="DU1" s="6"/>
      <c r="DV1" s="6"/>
      <c r="DW1" s="6"/>
      <c r="DX1" s="6"/>
      <c r="DY1" s="6"/>
      <c r="DZ1" s="5"/>
      <c r="EA1" s="6"/>
      <c r="EB1" s="6"/>
      <c r="EC1" s="6"/>
      <c r="ED1" s="6"/>
      <c r="EE1" s="6"/>
      <c r="EF1" s="6"/>
      <c r="EG1" s="6"/>
      <c r="EH1" s="5"/>
      <c r="EI1" s="6"/>
      <c r="EJ1" s="6"/>
      <c r="EK1" s="6"/>
      <c r="EL1" s="6"/>
      <c r="EM1" s="6"/>
      <c r="EN1" s="6"/>
      <c r="EO1" s="6"/>
      <c r="EP1" s="5"/>
      <c r="EQ1" s="6"/>
      <c r="ER1" s="6"/>
      <c r="ES1" s="6"/>
      <c r="ET1" s="6"/>
      <c r="EU1" s="6"/>
      <c r="EV1" s="6"/>
      <c r="EW1" s="6"/>
      <c r="EX1" s="5"/>
      <c r="EY1" s="6"/>
      <c r="EZ1" s="6"/>
      <c r="FA1" s="6"/>
      <c r="FB1" s="6"/>
      <c r="FC1" s="6"/>
      <c r="FD1" s="6"/>
      <c r="FE1" s="6"/>
      <c r="FF1" s="5"/>
      <c r="FG1" s="6"/>
      <c r="FH1" s="6"/>
      <c r="FI1" s="6"/>
      <c r="FJ1" s="6"/>
      <c r="FK1" s="6"/>
      <c r="FL1" s="6"/>
      <c r="FM1" s="6"/>
      <c r="FN1" s="5"/>
      <c r="FO1" s="6"/>
      <c r="FP1" s="6"/>
      <c r="FQ1" s="6"/>
      <c r="FR1" s="6"/>
      <c r="FS1" s="6"/>
      <c r="FT1" s="6"/>
      <c r="FU1" s="6"/>
      <c r="FV1" s="5"/>
      <c r="FW1" s="6"/>
      <c r="FX1" s="6"/>
      <c r="FY1" s="6"/>
      <c r="FZ1" s="6"/>
      <c r="GA1" s="6"/>
      <c r="GB1" s="6"/>
      <c r="GC1" s="6"/>
      <c r="GD1" s="5"/>
      <c r="GE1" s="6"/>
      <c r="GF1" s="6"/>
      <c r="GG1" s="6"/>
      <c r="GH1" s="6"/>
      <c r="GI1" s="6"/>
      <c r="GJ1" s="6"/>
      <c r="GK1" s="6"/>
      <c r="GL1" s="5"/>
      <c r="GM1" s="6"/>
      <c r="GN1" s="6"/>
      <c r="GO1" s="6"/>
      <c r="GP1" s="6"/>
      <c r="GQ1" s="6"/>
      <c r="GR1" s="6"/>
      <c r="GS1" s="6"/>
      <c r="GT1" s="5"/>
      <c r="GU1" s="6"/>
      <c r="GV1" s="6"/>
      <c r="GW1" s="6"/>
      <c r="GX1" s="6"/>
      <c r="GY1" s="6"/>
      <c r="GZ1" s="6"/>
      <c r="HA1" s="6"/>
      <c r="HB1" s="5"/>
      <c r="HC1" s="6"/>
      <c r="HD1" s="6"/>
      <c r="HE1" s="6"/>
      <c r="HF1" s="6"/>
      <c r="HG1" s="6"/>
      <c r="HH1" s="6"/>
      <c r="HI1" s="6"/>
      <c r="HJ1" s="5"/>
      <c r="HK1" s="6"/>
      <c r="HL1" s="6"/>
      <c r="HM1" s="6"/>
      <c r="HN1" s="6"/>
      <c r="HO1" s="6"/>
      <c r="HP1" s="6"/>
      <c r="HQ1" s="6"/>
      <c r="HR1" s="5"/>
      <c r="HS1" s="6"/>
      <c r="HT1" s="6"/>
      <c r="HU1" s="6"/>
      <c r="HV1" s="6"/>
      <c r="HW1" s="6"/>
      <c r="HX1" s="6"/>
      <c r="HY1" s="6"/>
      <c r="HZ1" s="5"/>
      <c r="IA1" s="6"/>
      <c r="IB1" s="6"/>
      <c r="IC1" s="6"/>
      <c r="ID1" s="6"/>
      <c r="IE1" s="6"/>
      <c r="IF1" s="6"/>
      <c r="IG1" s="6"/>
      <c r="IH1" s="5"/>
    </row>
    <row r="2" spans="2:242" s="7" customFormat="1" ht="14.1" customHeight="1" x14ac:dyDescent="0.2">
      <c r="B2" s="155" t="s">
        <v>61</v>
      </c>
      <c r="C2" s="155"/>
      <c r="D2" s="155"/>
      <c r="E2" s="155"/>
      <c r="F2" s="6"/>
      <c r="G2" s="6"/>
      <c r="H2" s="6"/>
      <c r="I2" s="6"/>
      <c r="J2" s="5"/>
      <c r="K2" s="6"/>
      <c r="L2" s="6"/>
      <c r="M2" s="6"/>
      <c r="N2" s="6"/>
      <c r="O2" s="6"/>
      <c r="P2" s="6"/>
      <c r="Q2" s="6"/>
      <c r="R2" s="5"/>
      <c r="S2" s="6"/>
      <c r="T2" s="6"/>
      <c r="U2" s="6"/>
      <c r="V2" s="6"/>
      <c r="W2" s="6"/>
      <c r="X2" s="6"/>
      <c r="Y2" s="6"/>
      <c r="Z2" s="5"/>
      <c r="AA2" s="6"/>
      <c r="AB2" s="6"/>
      <c r="AC2" s="6"/>
      <c r="AD2" s="6"/>
      <c r="AE2" s="6"/>
      <c r="AF2" s="6"/>
      <c r="AG2" s="6"/>
      <c r="AH2" s="5"/>
      <c r="AI2" s="6"/>
      <c r="AJ2" s="6"/>
      <c r="AK2" s="6"/>
      <c r="AL2" s="6"/>
      <c r="AM2" s="6"/>
      <c r="AN2" s="6"/>
      <c r="AO2" s="6"/>
      <c r="AP2" s="5"/>
      <c r="AQ2" s="6"/>
      <c r="AR2" s="6"/>
      <c r="AS2" s="6"/>
      <c r="AT2" s="6"/>
      <c r="AU2" s="6"/>
      <c r="AV2" s="6"/>
      <c r="AW2" s="6"/>
      <c r="AX2" s="5"/>
      <c r="AY2" s="6"/>
      <c r="AZ2" s="6"/>
      <c r="BA2" s="6"/>
      <c r="BB2" s="6"/>
      <c r="BC2" s="6"/>
      <c r="BD2" s="6"/>
      <c r="BE2" s="6"/>
      <c r="BF2" s="5"/>
      <c r="BG2" s="6"/>
      <c r="BH2" s="6"/>
      <c r="BI2" s="6"/>
      <c r="BJ2" s="6"/>
      <c r="BK2" s="6"/>
      <c r="BL2" s="6"/>
      <c r="BM2" s="6"/>
      <c r="BN2" s="5"/>
      <c r="BO2" s="6"/>
      <c r="BP2" s="6"/>
      <c r="BQ2" s="6"/>
      <c r="BR2" s="6"/>
      <c r="BS2" s="6"/>
      <c r="BT2" s="6"/>
      <c r="BU2" s="6"/>
      <c r="BV2" s="5"/>
      <c r="BW2" s="6"/>
      <c r="BX2" s="6"/>
      <c r="BY2" s="6"/>
      <c r="BZ2" s="6"/>
      <c r="CA2" s="6"/>
      <c r="CB2" s="6"/>
      <c r="CC2" s="6"/>
      <c r="CD2" s="5"/>
      <c r="CE2" s="6"/>
      <c r="CF2" s="6"/>
      <c r="CG2" s="6"/>
      <c r="CH2" s="6"/>
      <c r="CI2" s="6"/>
      <c r="CJ2" s="6"/>
      <c r="CK2" s="6"/>
      <c r="CL2" s="5"/>
      <c r="CM2" s="6"/>
      <c r="CN2" s="6"/>
      <c r="CO2" s="6"/>
      <c r="CP2" s="6"/>
      <c r="CQ2" s="6"/>
      <c r="CR2" s="6"/>
      <c r="CS2" s="6"/>
      <c r="CT2" s="5"/>
      <c r="CU2" s="6"/>
      <c r="CV2" s="6"/>
      <c r="CW2" s="6"/>
      <c r="CX2" s="6"/>
      <c r="CY2" s="6"/>
      <c r="CZ2" s="6"/>
      <c r="DA2" s="6"/>
      <c r="DB2" s="5"/>
      <c r="DC2" s="6"/>
      <c r="DD2" s="6"/>
      <c r="DE2" s="6"/>
      <c r="DF2" s="6"/>
      <c r="DG2" s="6"/>
      <c r="DH2" s="6"/>
      <c r="DI2" s="6"/>
      <c r="DJ2" s="5"/>
      <c r="DK2" s="6"/>
      <c r="DL2" s="6"/>
      <c r="DM2" s="6"/>
      <c r="DN2" s="6"/>
      <c r="DO2" s="6"/>
      <c r="DP2" s="6"/>
      <c r="DQ2" s="6"/>
      <c r="DR2" s="5"/>
      <c r="DS2" s="6"/>
      <c r="DT2" s="6"/>
      <c r="DU2" s="6"/>
      <c r="DV2" s="6"/>
      <c r="DW2" s="6"/>
      <c r="DX2" s="6"/>
      <c r="DY2" s="6"/>
      <c r="DZ2" s="5"/>
      <c r="EA2" s="6"/>
      <c r="EB2" s="6"/>
      <c r="EC2" s="6"/>
      <c r="ED2" s="6"/>
      <c r="EE2" s="6"/>
      <c r="EF2" s="6"/>
      <c r="EG2" s="6"/>
      <c r="EH2" s="5"/>
      <c r="EI2" s="6"/>
      <c r="EJ2" s="6"/>
      <c r="EK2" s="6"/>
      <c r="EL2" s="6"/>
      <c r="EM2" s="6"/>
      <c r="EN2" s="6"/>
      <c r="EO2" s="6"/>
      <c r="EP2" s="5"/>
      <c r="EQ2" s="6"/>
      <c r="ER2" s="6"/>
      <c r="ES2" s="6"/>
      <c r="ET2" s="6"/>
      <c r="EU2" s="6"/>
      <c r="EV2" s="6"/>
      <c r="EW2" s="6"/>
      <c r="EX2" s="5"/>
      <c r="EY2" s="6"/>
      <c r="EZ2" s="6"/>
      <c r="FA2" s="6"/>
      <c r="FB2" s="6"/>
      <c r="FC2" s="6"/>
      <c r="FD2" s="6"/>
      <c r="FE2" s="6"/>
      <c r="FF2" s="5"/>
      <c r="FG2" s="6"/>
      <c r="FH2" s="6"/>
      <c r="FI2" s="6"/>
      <c r="FJ2" s="6"/>
      <c r="FK2" s="6"/>
      <c r="FL2" s="6"/>
      <c r="FM2" s="6"/>
      <c r="FN2" s="5"/>
      <c r="FO2" s="6"/>
      <c r="FP2" s="6"/>
      <c r="FQ2" s="6"/>
      <c r="FR2" s="6"/>
      <c r="FS2" s="6"/>
      <c r="FT2" s="6"/>
      <c r="FU2" s="6"/>
      <c r="FV2" s="5"/>
      <c r="FW2" s="6"/>
      <c r="FX2" s="6"/>
      <c r="FY2" s="6"/>
      <c r="FZ2" s="6"/>
      <c r="GA2" s="6"/>
      <c r="GB2" s="6"/>
      <c r="GC2" s="6"/>
      <c r="GD2" s="5"/>
      <c r="GE2" s="6"/>
      <c r="GF2" s="6"/>
      <c r="GG2" s="6"/>
      <c r="GH2" s="6"/>
      <c r="GI2" s="6"/>
      <c r="GJ2" s="6"/>
      <c r="GK2" s="6"/>
      <c r="GL2" s="5"/>
      <c r="GM2" s="6"/>
      <c r="GN2" s="6"/>
      <c r="GO2" s="6"/>
      <c r="GP2" s="6"/>
      <c r="GQ2" s="6"/>
      <c r="GR2" s="6"/>
      <c r="GS2" s="6"/>
      <c r="GT2" s="5"/>
      <c r="GU2" s="6"/>
      <c r="GV2" s="6"/>
      <c r="GW2" s="6"/>
      <c r="GX2" s="6"/>
      <c r="GY2" s="6"/>
      <c r="GZ2" s="6"/>
      <c r="HA2" s="6"/>
      <c r="HB2" s="5"/>
      <c r="HC2" s="6"/>
      <c r="HD2" s="6"/>
      <c r="HE2" s="6"/>
      <c r="HF2" s="6"/>
      <c r="HG2" s="6"/>
      <c r="HH2" s="6"/>
      <c r="HI2" s="6"/>
      <c r="HJ2" s="5"/>
      <c r="HK2" s="6"/>
      <c r="HL2" s="6"/>
      <c r="HM2" s="6"/>
      <c r="HN2" s="6"/>
      <c r="HO2" s="6"/>
      <c r="HP2" s="6"/>
      <c r="HQ2" s="6"/>
      <c r="HR2" s="5"/>
      <c r="HS2" s="6"/>
      <c r="HT2" s="6"/>
      <c r="HU2" s="6"/>
      <c r="HV2" s="6"/>
      <c r="HW2" s="6"/>
      <c r="HX2" s="6"/>
      <c r="HY2" s="6"/>
      <c r="HZ2" s="5"/>
      <c r="IA2" s="6"/>
      <c r="IB2" s="6"/>
      <c r="IC2" s="6"/>
      <c r="ID2" s="6"/>
      <c r="IE2" s="6"/>
      <c r="IF2" s="6"/>
      <c r="IG2" s="6"/>
      <c r="IH2" s="5"/>
    </row>
    <row r="3" spans="2:242" s="7" customFormat="1" ht="14.1" customHeight="1" x14ac:dyDescent="0.2">
      <c r="B3" s="155" t="s">
        <v>38</v>
      </c>
      <c r="C3" s="155"/>
      <c r="D3" s="155"/>
      <c r="E3" s="155"/>
      <c r="F3" s="6"/>
      <c r="G3" s="6"/>
      <c r="H3" s="6"/>
      <c r="I3" s="6"/>
      <c r="J3" s="5"/>
      <c r="K3" s="6"/>
      <c r="L3" s="6"/>
      <c r="M3" s="6"/>
      <c r="N3" s="6"/>
      <c r="O3" s="6"/>
      <c r="P3" s="6"/>
      <c r="Q3" s="6"/>
      <c r="R3" s="5"/>
      <c r="S3" s="6"/>
      <c r="T3" s="6"/>
      <c r="U3" s="6"/>
      <c r="V3" s="6"/>
      <c r="W3" s="6"/>
      <c r="X3" s="6"/>
      <c r="Y3" s="6"/>
      <c r="Z3" s="5"/>
      <c r="AA3" s="6"/>
      <c r="AB3" s="6"/>
      <c r="AC3" s="6"/>
      <c r="AD3" s="6"/>
      <c r="AE3" s="6"/>
      <c r="AF3" s="6"/>
      <c r="AG3" s="6"/>
      <c r="AH3" s="5"/>
      <c r="AI3" s="6"/>
      <c r="AJ3" s="6"/>
      <c r="AK3" s="6"/>
      <c r="AL3" s="6"/>
      <c r="AM3" s="6"/>
      <c r="AN3" s="6"/>
      <c r="AO3" s="6"/>
      <c r="AP3" s="5"/>
      <c r="AQ3" s="6"/>
      <c r="AR3" s="6"/>
      <c r="AS3" s="6"/>
      <c r="AT3" s="6"/>
      <c r="AU3" s="6"/>
      <c r="AV3" s="6"/>
      <c r="AW3" s="6"/>
      <c r="AX3" s="5"/>
      <c r="AY3" s="6"/>
      <c r="AZ3" s="6"/>
      <c r="BA3" s="6"/>
      <c r="BB3" s="6"/>
      <c r="BC3" s="6"/>
      <c r="BD3" s="6"/>
      <c r="BE3" s="6"/>
      <c r="BF3" s="5"/>
      <c r="BG3" s="6"/>
      <c r="BH3" s="6"/>
      <c r="BI3" s="6"/>
      <c r="BJ3" s="6"/>
      <c r="BK3" s="6"/>
      <c r="BL3" s="6"/>
      <c r="BM3" s="6"/>
      <c r="BN3" s="5"/>
      <c r="BO3" s="6"/>
      <c r="BP3" s="6"/>
      <c r="BQ3" s="6"/>
      <c r="BR3" s="6"/>
      <c r="BS3" s="6"/>
      <c r="BT3" s="6"/>
      <c r="BU3" s="6"/>
      <c r="BV3" s="5"/>
      <c r="BW3" s="6"/>
      <c r="BX3" s="6"/>
      <c r="BY3" s="6"/>
      <c r="BZ3" s="6"/>
      <c r="CA3" s="6"/>
      <c r="CB3" s="6"/>
      <c r="CC3" s="6"/>
      <c r="CD3" s="5"/>
      <c r="CE3" s="6"/>
      <c r="CF3" s="6"/>
      <c r="CG3" s="6"/>
      <c r="CH3" s="6"/>
      <c r="CI3" s="6"/>
      <c r="CJ3" s="6"/>
      <c r="CK3" s="6"/>
      <c r="CL3" s="5"/>
      <c r="CM3" s="6"/>
      <c r="CN3" s="6"/>
      <c r="CO3" s="6"/>
      <c r="CP3" s="6"/>
      <c r="CQ3" s="6"/>
      <c r="CR3" s="6"/>
      <c r="CS3" s="6"/>
      <c r="CT3" s="5"/>
      <c r="CU3" s="6"/>
      <c r="CV3" s="6"/>
      <c r="CW3" s="6"/>
      <c r="CX3" s="6"/>
      <c r="CY3" s="6"/>
      <c r="CZ3" s="6"/>
      <c r="DA3" s="6"/>
      <c r="DB3" s="5"/>
      <c r="DC3" s="6"/>
      <c r="DD3" s="6"/>
      <c r="DE3" s="6"/>
      <c r="DF3" s="6"/>
      <c r="DG3" s="6"/>
      <c r="DH3" s="6"/>
      <c r="DI3" s="6"/>
      <c r="DJ3" s="5"/>
      <c r="DK3" s="6"/>
      <c r="DL3" s="6"/>
      <c r="DM3" s="6"/>
      <c r="DN3" s="6"/>
      <c r="DO3" s="6"/>
      <c r="DP3" s="6"/>
      <c r="DQ3" s="6"/>
      <c r="DR3" s="5"/>
      <c r="DS3" s="6"/>
      <c r="DT3" s="6"/>
      <c r="DU3" s="6"/>
      <c r="DV3" s="6"/>
      <c r="DW3" s="6"/>
      <c r="DX3" s="6"/>
      <c r="DY3" s="6"/>
      <c r="DZ3" s="5"/>
      <c r="EA3" s="6"/>
      <c r="EB3" s="6"/>
      <c r="EC3" s="6"/>
      <c r="ED3" s="6"/>
      <c r="EE3" s="6"/>
      <c r="EF3" s="6"/>
      <c r="EG3" s="6"/>
      <c r="EH3" s="5"/>
      <c r="EI3" s="6"/>
      <c r="EJ3" s="6"/>
      <c r="EK3" s="6"/>
      <c r="EL3" s="6"/>
      <c r="EM3" s="6"/>
      <c r="EN3" s="6"/>
      <c r="EO3" s="6"/>
      <c r="EP3" s="5"/>
      <c r="EQ3" s="6"/>
      <c r="ER3" s="6"/>
      <c r="ES3" s="6"/>
      <c r="ET3" s="6"/>
      <c r="EU3" s="6"/>
      <c r="EV3" s="6"/>
      <c r="EW3" s="6"/>
      <c r="EX3" s="5"/>
      <c r="EY3" s="6"/>
      <c r="EZ3" s="6"/>
      <c r="FA3" s="6"/>
      <c r="FB3" s="6"/>
      <c r="FC3" s="6"/>
      <c r="FD3" s="6"/>
      <c r="FE3" s="6"/>
      <c r="FF3" s="5"/>
      <c r="FG3" s="6"/>
      <c r="FH3" s="6"/>
      <c r="FI3" s="6"/>
      <c r="FJ3" s="6"/>
      <c r="FK3" s="6"/>
      <c r="FL3" s="6"/>
      <c r="FM3" s="6"/>
      <c r="FN3" s="5"/>
      <c r="FO3" s="6"/>
      <c r="FP3" s="6"/>
      <c r="FQ3" s="6"/>
      <c r="FR3" s="6"/>
      <c r="FS3" s="6"/>
      <c r="FT3" s="6"/>
      <c r="FU3" s="6"/>
      <c r="FV3" s="5"/>
      <c r="FW3" s="6"/>
      <c r="FX3" s="6"/>
      <c r="FY3" s="6"/>
      <c r="FZ3" s="6"/>
      <c r="GA3" s="6"/>
      <c r="GB3" s="6"/>
      <c r="GC3" s="6"/>
      <c r="GD3" s="5"/>
      <c r="GE3" s="6"/>
      <c r="GF3" s="6"/>
      <c r="GG3" s="6"/>
      <c r="GH3" s="6"/>
      <c r="GI3" s="6"/>
      <c r="GJ3" s="6"/>
      <c r="GK3" s="6"/>
      <c r="GL3" s="5"/>
      <c r="GM3" s="6"/>
      <c r="GN3" s="6"/>
      <c r="GO3" s="6"/>
      <c r="GP3" s="6"/>
      <c r="GQ3" s="6"/>
      <c r="GR3" s="6"/>
      <c r="GS3" s="6"/>
      <c r="GT3" s="5"/>
      <c r="GU3" s="6"/>
      <c r="GV3" s="6"/>
      <c r="GW3" s="6"/>
      <c r="GX3" s="6"/>
      <c r="GY3" s="6"/>
      <c r="GZ3" s="6"/>
      <c r="HA3" s="6"/>
      <c r="HB3" s="5"/>
      <c r="HC3" s="6"/>
      <c r="HD3" s="6"/>
      <c r="HE3" s="6"/>
      <c r="HF3" s="6"/>
      <c r="HG3" s="6"/>
      <c r="HH3" s="6"/>
      <c r="HI3" s="6"/>
      <c r="HJ3" s="5"/>
      <c r="HK3" s="6"/>
      <c r="HL3" s="6"/>
      <c r="HM3" s="6"/>
      <c r="HN3" s="6"/>
      <c r="HO3" s="6"/>
      <c r="HP3" s="6"/>
      <c r="HQ3" s="6"/>
      <c r="HR3" s="5"/>
      <c r="HS3" s="6"/>
      <c r="HT3" s="6"/>
      <c r="HU3" s="6"/>
      <c r="HV3" s="6"/>
      <c r="HW3" s="6"/>
      <c r="HX3" s="6"/>
      <c r="HY3" s="6"/>
      <c r="HZ3" s="5"/>
      <c r="IA3" s="6"/>
      <c r="IB3" s="6"/>
      <c r="IC3" s="6"/>
      <c r="ID3" s="6"/>
      <c r="IE3" s="6"/>
      <c r="IF3" s="6"/>
      <c r="IG3" s="6"/>
      <c r="IH3" s="5"/>
    </row>
    <row r="4" spans="2:242" s="7" customFormat="1" ht="14.1" customHeight="1" x14ac:dyDescent="0.2">
      <c r="B4" s="155" t="s">
        <v>37</v>
      </c>
      <c r="C4" s="155"/>
      <c r="D4" s="155"/>
      <c r="E4" s="155"/>
      <c r="F4" s="6"/>
      <c r="G4" s="6"/>
      <c r="H4" s="6"/>
      <c r="I4" s="6"/>
      <c r="J4" s="5"/>
      <c r="K4" s="6"/>
      <c r="L4" s="6"/>
      <c r="M4" s="6"/>
      <c r="N4" s="6"/>
      <c r="O4" s="6"/>
      <c r="P4" s="6"/>
      <c r="Q4" s="6"/>
      <c r="R4" s="5"/>
      <c r="S4" s="6"/>
      <c r="T4" s="6"/>
      <c r="U4" s="6"/>
      <c r="V4" s="6"/>
      <c r="W4" s="6"/>
      <c r="X4" s="6"/>
      <c r="Y4" s="6"/>
      <c r="Z4" s="5"/>
      <c r="AA4" s="6"/>
      <c r="AB4" s="6"/>
      <c r="AC4" s="6"/>
      <c r="AD4" s="6"/>
      <c r="AE4" s="6"/>
      <c r="AF4" s="6"/>
      <c r="AG4" s="6"/>
      <c r="AH4" s="5"/>
      <c r="AI4" s="6"/>
      <c r="AJ4" s="6"/>
      <c r="AK4" s="6"/>
      <c r="AL4" s="6"/>
      <c r="AM4" s="6"/>
      <c r="AN4" s="6"/>
      <c r="AO4" s="6"/>
      <c r="AP4" s="5"/>
      <c r="AQ4" s="6"/>
      <c r="AR4" s="6"/>
      <c r="AS4" s="6"/>
      <c r="AT4" s="6"/>
      <c r="AU4" s="6"/>
      <c r="AV4" s="6"/>
      <c r="AW4" s="6"/>
      <c r="AX4" s="5"/>
      <c r="AY4" s="6"/>
      <c r="AZ4" s="6"/>
      <c r="BA4" s="6"/>
      <c r="BB4" s="6"/>
      <c r="BC4" s="6"/>
      <c r="BD4" s="6"/>
      <c r="BE4" s="6"/>
      <c r="BF4" s="5"/>
      <c r="BG4" s="6"/>
      <c r="BH4" s="6"/>
      <c r="BI4" s="6"/>
      <c r="BJ4" s="6"/>
      <c r="BK4" s="6"/>
      <c r="BL4" s="6"/>
      <c r="BM4" s="6"/>
      <c r="BN4" s="5"/>
      <c r="BO4" s="6"/>
      <c r="BP4" s="6"/>
      <c r="BQ4" s="6"/>
      <c r="BR4" s="6"/>
      <c r="BS4" s="6"/>
      <c r="BT4" s="6"/>
      <c r="BU4" s="6"/>
      <c r="BV4" s="5"/>
      <c r="BW4" s="6"/>
      <c r="BX4" s="6"/>
      <c r="BY4" s="6"/>
      <c r="BZ4" s="6"/>
      <c r="CA4" s="6"/>
      <c r="CB4" s="6"/>
      <c r="CC4" s="6"/>
      <c r="CD4" s="5"/>
      <c r="CE4" s="6"/>
      <c r="CF4" s="6"/>
      <c r="CG4" s="6"/>
      <c r="CH4" s="6"/>
      <c r="CI4" s="6"/>
      <c r="CJ4" s="6"/>
      <c r="CK4" s="6"/>
      <c r="CL4" s="5"/>
      <c r="CM4" s="6"/>
      <c r="CN4" s="6"/>
      <c r="CO4" s="6"/>
      <c r="CP4" s="6"/>
      <c r="CQ4" s="6"/>
      <c r="CR4" s="6"/>
      <c r="CS4" s="6"/>
      <c r="CT4" s="5"/>
      <c r="CU4" s="6"/>
      <c r="CV4" s="6"/>
      <c r="CW4" s="6"/>
      <c r="CX4" s="6"/>
      <c r="CY4" s="6"/>
      <c r="CZ4" s="6"/>
      <c r="DA4" s="6"/>
      <c r="DB4" s="5"/>
      <c r="DC4" s="6"/>
      <c r="DD4" s="6"/>
      <c r="DE4" s="6"/>
      <c r="DF4" s="6"/>
      <c r="DG4" s="6"/>
      <c r="DH4" s="6"/>
      <c r="DI4" s="6"/>
      <c r="DJ4" s="5"/>
      <c r="DK4" s="6"/>
      <c r="DL4" s="6"/>
      <c r="DM4" s="6"/>
      <c r="DN4" s="6"/>
      <c r="DO4" s="6"/>
      <c r="DP4" s="6"/>
      <c r="DQ4" s="6"/>
      <c r="DR4" s="5"/>
      <c r="DS4" s="6"/>
      <c r="DT4" s="6"/>
      <c r="DU4" s="6"/>
      <c r="DV4" s="6"/>
      <c r="DW4" s="6"/>
      <c r="DX4" s="6"/>
      <c r="DY4" s="6"/>
      <c r="DZ4" s="5"/>
      <c r="EA4" s="6"/>
      <c r="EB4" s="6"/>
      <c r="EC4" s="6"/>
      <c r="ED4" s="6"/>
      <c r="EE4" s="6"/>
      <c r="EF4" s="6"/>
      <c r="EG4" s="6"/>
      <c r="EH4" s="5"/>
      <c r="EI4" s="6"/>
      <c r="EJ4" s="6"/>
      <c r="EK4" s="6"/>
      <c r="EL4" s="6"/>
      <c r="EM4" s="6"/>
      <c r="EN4" s="6"/>
      <c r="EO4" s="6"/>
      <c r="EP4" s="5"/>
      <c r="EQ4" s="6"/>
      <c r="ER4" s="6"/>
      <c r="ES4" s="6"/>
      <c r="ET4" s="6"/>
      <c r="EU4" s="6"/>
      <c r="EV4" s="6"/>
      <c r="EW4" s="6"/>
      <c r="EX4" s="5"/>
      <c r="EY4" s="6"/>
      <c r="EZ4" s="6"/>
      <c r="FA4" s="6"/>
      <c r="FB4" s="6"/>
      <c r="FC4" s="6"/>
      <c r="FD4" s="6"/>
      <c r="FE4" s="6"/>
      <c r="FF4" s="5"/>
      <c r="FG4" s="6"/>
      <c r="FH4" s="6"/>
      <c r="FI4" s="6"/>
      <c r="FJ4" s="6"/>
      <c r="FK4" s="6"/>
      <c r="FL4" s="6"/>
      <c r="FM4" s="6"/>
      <c r="FN4" s="5"/>
      <c r="FO4" s="6"/>
      <c r="FP4" s="6"/>
      <c r="FQ4" s="6"/>
      <c r="FR4" s="6"/>
      <c r="FS4" s="6"/>
      <c r="FT4" s="6"/>
      <c r="FU4" s="6"/>
      <c r="FV4" s="5"/>
      <c r="FW4" s="6"/>
      <c r="FX4" s="6"/>
      <c r="FY4" s="6"/>
      <c r="FZ4" s="6"/>
      <c r="GA4" s="6"/>
      <c r="GB4" s="6"/>
      <c r="GC4" s="6"/>
      <c r="GD4" s="5"/>
      <c r="GE4" s="6"/>
      <c r="GF4" s="6"/>
      <c r="GG4" s="6"/>
      <c r="GH4" s="6"/>
      <c r="GI4" s="6"/>
      <c r="GJ4" s="6"/>
      <c r="GK4" s="6"/>
      <c r="GL4" s="5"/>
      <c r="GM4" s="6"/>
      <c r="GN4" s="6"/>
      <c r="GO4" s="6"/>
      <c r="GP4" s="6"/>
      <c r="GQ4" s="6"/>
      <c r="GR4" s="6"/>
      <c r="GS4" s="6"/>
      <c r="GT4" s="5"/>
      <c r="GU4" s="6"/>
      <c r="GV4" s="6"/>
      <c r="GW4" s="6"/>
      <c r="GX4" s="6"/>
      <c r="GY4" s="6"/>
      <c r="GZ4" s="6"/>
      <c r="HA4" s="6"/>
      <c r="HB4" s="5"/>
      <c r="HC4" s="6"/>
      <c r="HD4" s="6"/>
      <c r="HE4" s="6"/>
      <c r="HF4" s="6"/>
      <c r="HG4" s="6"/>
      <c r="HH4" s="6"/>
      <c r="HI4" s="6"/>
      <c r="HJ4" s="5"/>
      <c r="HK4" s="6"/>
      <c r="HL4" s="6"/>
      <c r="HM4" s="6"/>
      <c r="HN4" s="6"/>
      <c r="HO4" s="6"/>
      <c r="HP4" s="6"/>
      <c r="HQ4" s="6"/>
      <c r="HR4" s="5"/>
      <c r="HS4" s="6"/>
      <c r="HT4" s="6"/>
      <c r="HU4" s="6"/>
      <c r="HV4" s="6"/>
      <c r="HW4" s="6"/>
      <c r="HX4" s="6"/>
      <c r="HY4" s="6"/>
      <c r="HZ4" s="5"/>
      <c r="IA4" s="6"/>
      <c r="IB4" s="6"/>
      <c r="IC4" s="6"/>
      <c r="ID4" s="6"/>
      <c r="IE4" s="6"/>
      <c r="IF4" s="6"/>
      <c r="IG4" s="6"/>
      <c r="IH4" s="5"/>
    </row>
    <row r="5" spans="2:242" ht="14.1" customHeight="1" x14ac:dyDescent="0.2"/>
    <row r="6" spans="2:242" ht="49.5" customHeight="1" x14ac:dyDescent="0.2">
      <c r="B6" s="205" t="s">
        <v>63</v>
      </c>
      <c r="C6" s="205"/>
      <c r="D6" s="205"/>
      <c r="E6" s="205"/>
    </row>
    <row r="7" spans="2:242" ht="30.75" customHeight="1" x14ac:dyDescent="0.2">
      <c r="B7" s="206" t="s">
        <v>83</v>
      </c>
      <c r="C7" s="207"/>
      <c r="D7" s="207"/>
      <c r="E7" s="207"/>
    </row>
    <row r="8" spans="2:242" ht="84.75" customHeight="1" x14ac:dyDescent="0.2">
      <c r="B8" s="182" t="s">
        <v>26</v>
      </c>
      <c r="C8" s="182"/>
      <c r="D8" s="183" t="s">
        <v>27</v>
      </c>
      <c r="E8" s="45" t="s">
        <v>40</v>
      </c>
    </row>
    <row r="9" spans="2:242" ht="18.75" customHeight="1" x14ac:dyDescent="0.2">
      <c r="B9" s="33" t="s">
        <v>8</v>
      </c>
      <c r="C9" s="33" t="s">
        <v>9</v>
      </c>
      <c r="D9" s="183"/>
      <c r="E9" s="28" t="s">
        <v>0</v>
      </c>
    </row>
    <row r="10" spans="2:242" s="31" customFormat="1" ht="24.75" customHeight="1" x14ac:dyDescent="0.2">
      <c r="B10" s="32"/>
      <c r="C10" s="8"/>
      <c r="D10" s="8" t="s">
        <v>34</v>
      </c>
      <c r="E10" s="65">
        <f t="shared" ref="E10" si="0">+E12</f>
        <v>39614.902999999998</v>
      </c>
    </row>
    <row r="11" spans="2:242" ht="17.25" customHeight="1" x14ac:dyDescent="0.2">
      <c r="B11" s="34"/>
      <c r="C11" s="34"/>
      <c r="D11" s="2" t="s">
        <v>33</v>
      </c>
      <c r="E11" s="65"/>
    </row>
    <row r="12" spans="2:242" s="31" customFormat="1" ht="28.5" customHeight="1" x14ac:dyDescent="0.2">
      <c r="B12" s="175">
        <v>1126</v>
      </c>
      <c r="C12" s="175">
        <v>31003</v>
      </c>
      <c r="D12" s="151" t="s">
        <v>25</v>
      </c>
      <c r="E12" s="65">
        <f>+E14</f>
        <v>39614.902999999998</v>
      </c>
    </row>
    <row r="13" spans="2:242" s="38" customFormat="1" ht="15.95" customHeight="1" x14ac:dyDescent="0.2">
      <c r="B13" s="176"/>
      <c r="C13" s="176"/>
      <c r="D13" s="3" t="s">
        <v>12</v>
      </c>
      <c r="E13" s="66"/>
    </row>
    <row r="14" spans="2:242" s="31" customFormat="1" ht="13.5" customHeight="1" x14ac:dyDescent="0.2">
      <c r="B14" s="176"/>
      <c r="C14" s="176"/>
      <c r="D14" s="39" t="s">
        <v>56</v>
      </c>
      <c r="E14" s="69">
        <f>+E16+E18+E21</f>
        <v>39614.902999999998</v>
      </c>
    </row>
    <row r="15" spans="2:242" x14ac:dyDescent="0.2">
      <c r="B15" s="176"/>
      <c r="C15" s="176"/>
      <c r="D15" s="3" t="s">
        <v>55</v>
      </c>
      <c r="E15" s="61"/>
    </row>
    <row r="16" spans="2:242" x14ac:dyDescent="0.2">
      <c r="B16" s="176"/>
      <c r="C16" s="176"/>
      <c r="D16" s="9" t="s">
        <v>52</v>
      </c>
      <c r="E16" s="123">
        <f>+E17</f>
        <v>9454.5</v>
      </c>
    </row>
    <row r="17" spans="2:5" x14ac:dyDescent="0.2">
      <c r="B17" s="176"/>
      <c r="C17" s="176"/>
      <c r="D17" s="10" t="s">
        <v>160</v>
      </c>
      <c r="E17" s="122">
        <f>+'3'!E16</f>
        <v>9454.5</v>
      </c>
    </row>
    <row r="18" spans="2:5" ht="14.25" x14ac:dyDescent="0.2">
      <c r="B18" s="176"/>
      <c r="C18" s="176"/>
      <c r="D18" s="75" t="s">
        <v>79</v>
      </c>
      <c r="E18" s="123">
        <f>+E19+E20</f>
        <v>28333.902999999998</v>
      </c>
    </row>
    <row r="19" spans="2:5" x14ac:dyDescent="0.2">
      <c r="B19" s="176"/>
      <c r="C19" s="176"/>
      <c r="D19" s="10" t="s">
        <v>80</v>
      </c>
      <c r="E19" s="122">
        <f>+'3'!G18</f>
        <v>25629.402999999998</v>
      </c>
    </row>
    <row r="20" spans="2:5" x14ac:dyDescent="0.2">
      <c r="B20" s="176"/>
      <c r="C20" s="176"/>
      <c r="D20" s="10" t="s">
        <v>171</v>
      </c>
      <c r="E20" s="122">
        <f>+'3'!F19</f>
        <v>2704.5</v>
      </c>
    </row>
    <row r="21" spans="2:5" x14ac:dyDescent="0.2">
      <c r="B21" s="176"/>
      <c r="C21" s="176"/>
      <c r="D21" s="9" t="s">
        <v>169</v>
      </c>
      <c r="E21" s="123">
        <f>+E22</f>
        <v>1826.5</v>
      </c>
    </row>
    <row r="22" spans="2:5" x14ac:dyDescent="0.2">
      <c r="B22" s="177"/>
      <c r="C22" s="177"/>
      <c r="D22" s="10" t="s">
        <v>170</v>
      </c>
      <c r="E22" s="122">
        <f>+'3'!F21</f>
        <v>1826.5</v>
      </c>
    </row>
  </sheetData>
  <mergeCells count="10">
    <mergeCell ref="B8:C8"/>
    <mergeCell ref="D8:D9"/>
    <mergeCell ref="B7:E7"/>
    <mergeCell ref="B12:B22"/>
    <mergeCell ref="C12:C22"/>
    <mergeCell ref="B1:E1"/>
    <mergeCell ref="B2:E2"/>
    <mergeCell ref="B3:E3"/>
    <mergeCell ref="B4:E4"/>
    <mergeCell ref="B6:E6"/>
  </mergeCells>
  <pageMargins left="0.15748031496062992" right="0.23622047244094491" top="0.16" bottom="0.16" header="0.16" footer="0.16"/>
  <pageSetup scale="6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521EC-7248-4D42-A736-A9ABB7ACDB46}">
  <dimension ref="B1:II34"/>
  <sheetViews>
    <sheetView topLeftCell="A22" zoomScaleNormal="100" workbookViewId="0">
      <selection activeCell="A32" sqref="A32:XFD32"/>
    </sheetView>
  </sheetViews>
  <sheetFormatPr defaultColWidth="9.140625" defaultRowHeight="13.5" x14ac:dyDescent="0.2"/>
  <cols>
    <col min="1" max="1" width="3" style="77" customWidth="1"/>
    <col min="2" max="2" width="55.7109375" style="77" customWidth="1"/>
    <col min="3" max="3" width="67" style="77" customWidth="1"/>
    <col min="4" max="4" width="32.28515625" style="77" customWidth="1"/>
    <col min="5" max="16384" width="9.140625" style="77"/>
  </cols>
  <sheetData>
    <row r="1" spans="2:243" s="97" customFormat="1" ht="15" customHeight="1" x14ac:dyDescent="0.2">
      <c r="B1" s="155" t="s">
        <v>110</v>
      </c>
      <c r="C1" s="155"/>
      <c r="D1" s="155"/>
      <c r="E1" s="95"/>
      <c r="F1" s="95"/>
      <c r="G1" s="95"/>
      <c r="H1" s="95"/>
      <c r="I1" s="95"/>
      <c r="J1" s="95"/>
      <c r="K1" s="96"/>
      <c r="L1" s="95"/>
      <c r="M1" s="95"/>
      <c r="N1" s="95"/>
      <c r="O1" s="95"/>
      <c r="P1" s="95"/>
      <c r="Q1" s="95"/>
      <c r="R1" s="95"/>
      <c r="S1" s="96"/>
      <c r="T1" s="95"/>
      <c r="U1" s="95"/>
      <c r="V1" s="95"/>
      <c r="W1" s="95"/>
      <c r="X1" s="95"/>
      <c r="Y1" s="95"/>
      <c r="Z1" s="95"/>
      <c r="AA1" s="96"/>
      <c r="AB1" s="95"/>
      <c r="AC1" s="95"/>
      <c r="AD1" s="95"/>
      <c r="AE1" s="95"/>
      <c r="AF1" s="95"/>
      <c r="AG1" s="95"/>
      <c r="AH1" s="95"/>
      <c r="AI1" s="96"/>
      <c r="AJ1" s="95"/>
      <c r="AK1" s="95"/>
      <c r="AL1" s="95"/>
      <c r="AM1" s="95"/>
      <c r="AN1" s="95"/>
      <c r="AO1" s="95"/>
      <c r="AP1" s="95"/>
      <c r="AQ1" s="96"/>
      <c r="AR1" s="95"/>
      <c r="AS1" s="95"/>
      <c r="AT1" s="95"/>
      <c r="AU1" s="95"/>
      <c r="AV1" s="95"/>
      <c r="AW1" s="95"/>
      <c r="AX1" s="95"/>
      <c r="AY1" s="96"/>
      <c r="AZ1" s="95"/>
      <c r="BA1" s="95"/>
      <c r="BB1" s="95"/>
      <c r="BC1" s="95"/>
      <c r="BD1" s="95"/>
      <c r="BE1" s="95"/>
      <c r="BF1" s="95"/>
      <c r="BG1" s="96"/>
      <c r="BH1" s="95"/>
      <c r="BI1" s="95"/>
      <c r="BJ1" s="95"/>
      <c r="BK1" s="95"/>
      <c r="BL1" s="95"/>
      <c r="BM1" s="95"/>
      <c r="BN1" s="95"/>
      <c r="BO1" s="96"/>
      <c r="BP1" s="95"/>
      <c r="BQ1" s="95"/>
      <c r="BR1" s="95"/>
      <c r="BS1" s="95"/>
      <c r="BT1" s="95"/>
      <c r="BU1" s="95"/>
      <c r="BV1" s="95"/>
      <c r="BW1" s="96"/>
      <c r="BX1" s="95"/>
      <c r="BY1" s="95"/>
      <c r="BZ1" s="95"/>
      <c r="CA1" s="95"/>
      <c r="CB1" s="95"/>
      <c r="CC1" s="95"/>
      <c r="CD1" s="95"/>
      <c r="CE1" s="96"/>
      <c r="CF1" s="95"/>
      <c r="CG1" s="95"/>
      <c r="CH1" s="95"/>
      <c r="CI1" s="95"/>
      <c r="CJ1" s="95"/>
      <c r="CK1" s="95"/>
      <c r="CL1" s="95"/>
      <c r="CM1" s="96"/>
      <c r="CN1" s="95"/>
      <c r="CO1" s="95"/>
      <c r="CP1" s="95"/>
      <c r="CQ1" s="95"/>
      <c r="CR1" s="95"/>
      <c r="CS1" s="95"/>
      <c r="CT1" s="95"/>
      <c r="CU1" s="96"/>
      <c r="CV1" s="95"/>
      <c r="CW1" s="95"/>
      <c r="CX1" s="95"/>
      <c r="CY1" s="95"/>
      <c r="CZ1" s="95"/>
      <c r="DA1" s="95"/>
      <c r="DB1" s="95"/>
      <c r="DC1" s="96"/>
      <c r="DD1" s="95"/>
      <c r="DE1" s="95"/>
      <c r="DF1" s="95"/>
      <c r="DG1" s="95"/>
      <c r="DH1" s="95"/>
      <c r="DI1" s="95"/>
      <c r="DJ1" s="95"/>
      <c r="DK1" s="96"/>
      <c r="DL1" s="95"/>
      <c r="DM1" s="95"/>
      <c r="DN1" s="95"/>
      <c r="DO1" s="95"/>
      <c r="DP1" s="95"/>
      <c r="DQ1" s="95"/>
      <c r="DR1" s="95"/>
      <c r="DS1" s="96"/>
      <c r="DT1" s="95"/>
      <c r="DU1" s="95"/>
      <c r="DV1" s="95"/>
      <c r="DW1" s="95"/>
      <c r="DX1" s="95"/>
      <c r="DY1" s="95"/>
      <c r="DZ1" s="95"/>
      <c r="EA1" s="96"/>
      <c r="EB1" s="95"/>
      <c r="EC1" s="95"/>
      <c r="ED1" s="95"/>
      <c r="EE1" s="95"/>
      <c r="EF1" s="95"/>
      <c r="EG1" s="95"/>
      <c r="EH1" s="95"/>
      <c r="EI1" s="96"/>
      <c r="EJ1" s="95"/>
      <c r="EK1" s="95"/>
      <c r="EL1" s="95"/>
      <c r="EM1" s="95"/>
      <c r="EN1" s="95"/>
      <c r="EO1" s="95"/>
      <c r="EP1" s="95"/>
      <c r="EQ1" s="96"/>
      <c r="ER1" s="95"/>
      <c r="ES1" s="95"/>
      <c r="ET1" s="95"/>
      <c r="EU1" s="95"/>
      <c r="EV1" s="95"/>
      <c r="EW1" s="95"/>
      <c r="EX1" s="95"/>
      <c r="EY1" s="96"/>
      <c r="EZ1" s="95"/>
      <c r="FA1" s="95"/>
      <c r="FB1" s="95"/>
      <c r="FC1" s="95"/>
      <c r="FD1" s="95"/>
      <c r="FE1" s="95"/>
      <c r="FF1" s="95"/>
      <c r="FG1" s="96"/>
      <c r="FH1" s="95"/>
      <c r="FI1" s="95"/>
      <c r="FJ1" s="95"/>
      <c r="FK1" s="95"/>
      <c r="FL1" s="95"/>
      <c r="FM1" s="95"/>
      <c r="FN1" s="95"/>
      <c r="FO1" s="96"/>
      <c r="FP1" s="95"/>
      <c r="FQ1" s="95"/>
      <c r="FR1" s="95"/>
      <c r="FS1" s="95"/>
      <c r="FT1" s="95"/>
      <c r="FU1" s="95"/>
      <c r="FV1" s="95"/>
      <c r="FW1" s="96"/>
      <c r="FX1" s="95"/>
      <c r="FY1" s="95"/>
      <c r="FZ1" s="95"/>
      <c r="GA1" s="95"/>
      <c r="GB1" s="95"/>
      <c r="GC1" s="95"/>
      <c r="GD1" s="95"/>
      <c r="GE1" s="96"/>
      <c r="GF1" s="95"/>
      <c r="GG1" s="95"/>
      <c r="GH1" s="95"/>
      <c r="GI1" s="95"/>
      <c r="GJ1" s="95"/>
      <c r="GK1" s="95"/>
      <c r="GL1" s="95"/>
      <c r="GM1" s="96"/>
      <c r="GN1" s="95"/>
      <c r="GO1" s="95"/>
      <c r="GP1" s="95"/>
      <c r="GQ1" s="95"/>
      <c r="GR1" s="95"/>
      <c r="GS1" s="95"/>
      <c r="GT1" s="95"/>
      <c r="GU1" s="96"/>
      <c r="GV1" s="95"/>
      <c r="GW1" s="95"/>
      <c r="GX1" s="95"/>
      <c r="GY1" s="95"/>
      <c r="GZ1" s="95"/>
      <c r="HA1" s="95"/>
      <c r="HB1" s="95"/>
      <c r="HC1" s="96"/>
      <c r="HD1" s="95"/>
      <c r="HE1" s="95"/>
      <c r="HF1" s="95"/>
      <c r="HG1" s="95"/>
      <c r="HH1" s="95"/>
      <c r="HI1" s="95"/>
      <c r="HJ1" s="95"/>
      <c r="HK1" s="96"/>
      <c r="HL1" s="95"/>
      <c r="HM1" s="95"/>
      <c r="HN1" s="95"/>
      <c r="HO1" s="95"/>
      <c r="HP1" s="95"/>
      <c r="HQ1" s="95"/>
      <c r="HR1" s="95"/>
      <c r="HS1" s="96"/>
      <c r="HT1" s="95"/>
      <c r="HU1" s="95"/>
      <c r="HV1" s="95"/>
      <c r="HW1" s="95"/>
      <c r="HX1" s="95"/>
      <c r="HY1" s="95"/>
      <c r="HZ1" s="95"/>
      <c r="IA1" s="96"/>
      <c r="IB1" s="95"/>
      <c r="IC1" s="95"/>
      <c r="ID1" s="95"/>
      <c r="IE1" s="95"/>
      <c r="IF1" s="95"/>
      <c r="IG1" s="95"/>
      <c r="IH1" s="95"/>
      <c r="II1" s="96"/>
    </row>
    <row r="2" spans="2:243" s="97" customFormat="1" ht="15" customHeight="1" x14ac:dyDescent="0.2">
      <c r="B2" s="155" t="s">
        <v>61</v>
      </c>
      <c r="C2" s="155"/>
      <c r="D2" s="155"/>
      <c r="E2" s="95"/>
      <c r="F2" s="95"/>
      <c r="G2" s="95"/>
      <c r="H2" s="95"/>
      <c r="I2" s="95"/>
      <c r="J2" s="95"/>
      <c r="K2" s="96"/>
      <c r="L2" s="95"/>
      <c r="M2" s="95"/>
      <c r="N2" s="95"/>
      <c r="O2" s="95"/>
      <c r="P2" s="95"/>
      <c r="Q2" s="95"/>
      <c r="R2" s="95"/>
      <c r="S2" s="96"/>
      <c r="T2" s="95"/>
      <c r="U2" s="95"/>
      <c r="V2" s="95"/>
      <c r="W2" s="95"/>
      <c r="X2" s="95"/>
      <c r="Y2" s="95"/>
      <c r="Z2" s="95"/>
      <c r="AA2" s="96"/>
      <c r="AB2" s="95"/>
      <c r="AC2" s="95"/>
      <c r="AD2" s="95"/>
      <c r="AE2" s="95"/>
      <c r="AF2" s="95"/>
      <c r="AG2" s="95"/>
      <c r="AH2" s="95"/>
      <c r="AI2" s="96"/>
      <c r="AJ2" s="95"/>
      <c r="AK2" s="95"/>
      <c r="AL2" s="95"/>
      <c r="AM2" s="95"/>
      <c r="AN2" s="95"/>
      <c r="AO2" s="95"/>
      <c r="AP2" s="95"/>
      <c r="AQ2" s="96"/>
      <c r="AR2" s="95"/>
      <c r="AS2" s="95"/>
      <c r="AT2" s="95"/>
      <c r="AU2" s="95"/>
      <c r="AV2" s="95"/>
      <c r="AW2" s="95"/>
      <c r="AX2" s="95"/>
      <c r="AY2" s="96"/>
      <c r="AZ2" s="95"/>
      <c r="BA2" s="95"/>
      <c r="BB2" s="95"/>
      <c r="BC2" s="95"/>
      <c r="BD2" s="95"/>
      <c r="BE2" s="95"/>
      <c r="BF2" s="95"/>
      <c r="BG2" s="96"/>
      <c r="BH2" s="95"/>
      <c r="BI2" s="95"/>
      <c r="BJ2" s="95"/>
      <c r="BK2" s="95"/>
      <c r="BL2" s="95"/>
      <c r="BM2" s="95"/>
      <c r="BN2" s="95"/>
      <c r="BO2" s="96"/>
      <c r="BP2" s="95"/>
      <c r="BQ2" s="95"/>
      <c r="BR2" s="95"/>
      <c r="BS2" s="95"/>
      <c r="BT2" s="95"/>
      <c r="BU2" s="95"/>
      <c r="BV2" s="95"/>
      <c r="BW2" s="96"/>
      <c r="BX2" s="95"/>
      <c r="BY2" s="95"/>
      <c r="BZ2" s="95"/>
      <c r="CA2" s="95"/>
      <c r="CB2" s="95"/>
      <c r="CC2" s="95"/>
      <c r="CD2" s="95"/>
      <c r="CE2" s="96"/>
      <c r="CF2" s="95"/>
      <c r="CG2" s="95"/>
      <c r="CH2" s="95"/>
      <c r="CI2" s="95"/>
      <c r="CJ2" s="95"/>
      <c r="CK2" s="95"/>
      <c r="CL2" s="95"/>
      <c r="CM2" s="96"/>
      <c r="CN2" s="95"/>
      <c r="CO2" s="95"/>
      <c r="CP2" s="95"/>
      <c r="CQ2" s="95"/>
      <c r="CR2" s="95"/>
      <c r="CS2" s="95"/>
      <c r="CT2" s="95"/>
      <c r="CU2" s="96"/>
      <c r="CV2" s="95"/>
      <c r="CW2" s="95"/>
      <c r="CX2" s="95"/>
      <c r="CY2" s="95"/>
      <c r="CZ2" s="95"/>
      <c r="DA2" s="95"/>
      <c r="DB2" s="95"/>
      <c r="DC2" s="96"/>
      <c r="DD2" s="95"/>
      <c r="DE2" s="95"/>
      <c r="DF2" s="95"/>
      <c r="DG2" s="95"/>
      <c r="DH2" s="95"/>
      <c r="DI2" s="95"/>
      <c r="DJ2" s="95"/>
      <c r="DK2" s="96"/>
      <c r="DL2" s="95"/>
      <c r="DM2" s="95"/>
      <c r="DN2" s="95"/>
      <c r="DO2" s="95"/>
      <c r="DP2" s="95"/>
      <c r="DQ2" s="95"/>
      <c r="DR2" s="95"/>
      <c r="DS2" s="96"/>
      <c r="DT2" s="95"/>
      <c r="DU2" s="95"/>
      <c r="DV2" s="95"/>
      <c r="DW2" s="95"/>
      <c r="DX2" s="95"/>
      <c r="DY2" s="95"/>
      <c r="DZ2" s="95"/>
      <c r="EA2" s="96"/>
      <c r="EB2" s="95"/>
      <c r="EC2" s="95"/>
      <c r="ED2" s="95"/>
      <c r="EE2" s="95"/>
      <c r="EF2" s="95"/>
      <c r="EG2" s="95"/>
      <c r="EH2" s="95"/>
      <c r="EI2" s="96"/>
      <c r="EJ2" s="95"/>
      <c r="EK2" s="95"/>
      <c r="EL2" s="95"/>
      <c r="EM2" s="95"/>
      <c r="EN2" s="95"/>
      <c r="EO2" s="95"/>
      <c r="EP2" s="95"/>
      <c r="EQ2" s="96"/>
      <c r="ER2" s="95"/>
      <c r="ES2" s="95"/>
      <c r="ET2" s="95"/>
      <c r="EU2" s="95"/>
      <c r="EV2" s="95"/>
      <c r="EW2" s="95"/>
      <c r="EX2" s="95"/>
      <c r="EY2" s="96"/>
      <c r="EZ2" s="95"/>
      <c r="FA2" s="95"/>
      <c r="FB2" s="95"/>
      <c r="FC2" s="95"/>
      <c r="FD2" s="95"/>
      <c r="FE2" s="95"/>
      <c r="FF2" s="95"/>
      <c r="FG2" s="96"/>
      <c r="FH2" s="95"/>
      <c r="FI2" s="95"/>
      <c r="FJ2" s="95"/>
      <c r="FK2" s="95"/>
      <c r="FL2" s="95"/>
      <c r="FM2" s="95"/>
      <c r="FN2" s="95"/>
      <c r="FO2" s="96"/>
      <c r="FP2" s="95"/>
      <c r="FQ2" s="95"/>
      <c r="FR2" s="95"/>
      <c r="FS2" s="95"/>
      <c r="FT2" s="95"/>
      <c r="FU2" s="95"/>
      <c r="FV2" s="95"/>
      <c r="FW2" s="96"/>
      <c r="FX2" s="95"/>
      <c r="FY2" s="95"/>
      <c r="FZ2" s="95"/>
      <c r="GA2" s="95"/>
      <c r="GB2" s="95"/>
      <c r="GC2" s="95"/>
      <c r="GD2" s="95"/>
      <c r="GE2" s="96"/>
      <c r="GF2" s="95"/>
      <c r="GG2" s="95"/>
      <c r="GH2" s="95"/>
      <c r="GI2" s="95"/>
      <c r="GJ2" s="95"/>
      <c r="GK2" s="95"/>
      <c r="GL2" s="95"/>
      <c r="GM2" s="96"/>
      <c r="GN2" s="95"/>
      <c r="GO2" s="95"/>
      <c r="GP2" s="95"/>
      <c r="GQ2" s="95"/>
      <c r="GR2" s="95"/>
      <c r="GS2" s="95"/>
      <c r="GT2" s="95"/>
      <c r="GU2" s="96"/>
      <c r="GV2" s="95"/>
      <c r="GW2" s="95"/>
      <c r="GX2" s="95"/>
      <c r="GY2" s="95"/>
      <c r="GZ2" s="95"/>
      <c r="HA2" s="95"/>
      <c r="HB2" s="95"/>
      <c r="HC2" s="96"/>
      <c r="HD2" s="95"/>
      <c r="HE2" s="95"/>
      <c r="HF2" s="95"/>
      <c r="HG2" s="95"/>
      <c r="HH2" s="95"/>
      <c r="HI2" s="95"/>
      <c r="HJ2" s="95"/>
      <c r="HK2" s="96"/>
      <c r="HL2" s="95"/>
      <c r="HM2" s="95"/>
      <c r="HN2" s="95"/>
      <c r="HO2" s="95"/>
      <c r="HP2" s="95"/>
      <c r="HQ2" s="95"/>
      <c r="HR2" s="95"/>
      <c r="HS2" s="96"/>
      <c r="HT2" s="95"/>
      <c r="HU2" s="95"/>
      <c r="HV2" s="95"/>
      <c r="HW2" s="95"/>
      <c r="HX2" s="95"/>
      <c r="HY2" s="95"/>
      <c r="HZ2" s="95"/>
      <c r="IA2" s="96"/>
      <c r="IB2" s="95"/>
      <c r="IC2" s="95"/>
      <c r="ID2" s="95"/>
      <c r="IE2" s="95"/>
      <c r="IF2" s="95"/>
      <c r="IG2" s="95"/>
      <c r="IH2" s="95"/>
      <c r="II2" s="96"/>
    </row>
    <row r="3" spans="2:243" s="97" customFormat="1" ht="15" customHeight="1" x14ac:dyDescent="0.2">
      <c r="B3" s="155" t="s">
        <v>38</v>
      </c>
      <c r="C3" s="155"/>
      <c r="D3" s="155"/>
      <c r="E3" s="95"/>
      <c r="F3" s="95"/>
      <c r="G3" s="95"/>
      <c r="H3" s="95"/>
      <c r="I3" s="95"/>
      <c r="J3" s="95"/>
      <c r="K3" s="96"/>
      <c r="L3" s="95"/>
      <c r="M3" s="95"/>
      <c r="N3" s="95"/>
      <c r="O3" s="95"/>
      <c r="P3" s="95"/>
      <c r="Q3" s="95"/>
      <c r="R3" s="95"/>
      <c r="S3" s="96"/>
      <c r="T3" s="95"/>
      <c r="U3" s="95"/>
      <c r="V3" s="95"/>
      <c r="W3" s="95"/>
      <c r="X3" s="95"/>
      <c r="Y3" s="95"/>
      <c r="Z3" s="95"/>
      <c r="AA3" s="96"/>
      <c r="AB3" s="95"/>
      <c r="AC3" s="95"/>
      <c r="AD3" s="95"/>
      <c r="AE3" s="95"/>
      <c r="AF3" s="95"/>
      <c r="AG3" s="95"/>
      <c r="AH3" s="95"/>
      <c r="AI3" s="96"/>
      <c r="AJ3" s="95"/>
      <c r="AK3" s="95"/>
      <c r="AL3" s="95"/>
      <c r="AM3" s="95"/>
      <c r="AN3" s="95"/>
      <c r="AO3" s="95"/>
      <c r="AP3" s="95"/>
      <c r="AQ3" s="96"/>
      <c r="AR3" s="95"/>
      <c r="AS3" s="95"/>
      <c r="AT3" s="95"/>
      <c r="AU3" s="95"/>
      <c r="AV3" s="95"/>
      <c r="AW3" s="95"/>
      <c r="AX3" s="95"/>
      <c r="AY3" s="96"/>
      <c r="AZ3" s="95"/>
      <c r="BA3" s="95"/>
      <c r="BB3" s="95"/>
      <c r="BC3" s="95"/>
      <c r="BD3" s="95"/>
      <c r="BE3" s="95"/>
      <c r="BF3" s="95"/>
      <c r="BG3" s="96"/>
      <c r="BH3" s="95"/>
      <c r="BI3" s="95"/>
      <c r="BJ3" s="95"/>
      <c r="BK3" s="95"/>
      <c r="BL3" s="95"/>
      <c r="BM3" s="95"/>
      <c r="BN3" s="95"/>
      <c r="BO3" s="96"/>
      <c r="BP3" s="95"/>
      <c r="BQ3" s="95"/>
      <c r="BR3" s="95"/>
      <c r="BS3" s="95"/>
      <c r="BT3" s="95"/>
      <c r="BU3" s="95"/>
      <c r="BV3" s="95"/>
      <c r="BW3" s="96"/>
      <c r="BX3" s="95"/>
      <c r="BY3" s="95"/>
      <c r="BZ3" s="95"/>
      <c r="CA3" s="95"/>
      <c r="CB3" s="95"/>
      <c r="CC3" s="95"/>
      <c r="CD3" s="95"/>
      <c r="CE3" s="96"/>
      <c r="CF3" s="95"/>
      <c r="CG3" s="95"/>
      <c r="CH3" s="95"/>
      <c r="CI3" s="95"/>
      <c r="CJ3" s="95"/>
      <c r="CK3" s="95"/>
      <c r="CL3" s="95"/>
      <c r="CM3" s="96"/>
      <c r="CN3" s="95"/>
      <c r="CO3" s="95"/>
      <c r="CP3" s="95"/>
      <c r="CQ3" s="95"/>
      <c r="CR3" s="95"/>
      <c r="CS3" s="95"/>
      <c r="CT3" s="95"/>
      <c r="CU3" s="96"/>
      <c r="CV3" s="95"/>
      <c r="CW3" s="95"/>
      <c r="CX3" s="95"/>
      <c r="CY3" s="95"/>
      <c r="CZ3" s="95"/>
      <c r="DA3" s="95"/>
      <c r="DB3" s="95"/>
      <c r="DC3" s="96"/>
      <c r="DD3" s="95"/>
      <c r="DE3" s="95"/>
      <c r="DF3" s="95"/>
      <c r="DG3" s="95"/>
      <c r="DH3" s="95"/>
      <c r="DI3" s="95"/>
      <c r="DJ3" s="95"/>
      <c r="DK3" s="96"/>
      <c r="DL3" s="95"/>
      <c r="DM3" s="95"/>
      <c r="DN3" s="95"/>
      <c r="DO3" s="95"/>
      <c r="DP3" s="95"/>
      <c r="DQ3" s="95"/>
      <c r="DR3" s="95"/>
      <c r="DS3" s="96"/>
      <c r="DT3" s="95"/>
      <c r="DU3" s="95"/>
      <c r="DV3" s="95"/>
      <c r="DW3" s="95"/>
      <c r="DX3" s="95"/>
      <c r="DY3" s="95"/>
      <c r="DZ3" s="95"/>
      <c r="EA3" s="96"/>
      <c r="EB3" s="95"/>
      <c r="EC3" s="95"/>
      <c r="ED3" s="95"/>
      <c r="EE3" s="95"/>
      <c r="EF3" s="95"/>
      <c r="EG3" s="95"/>
      <c r="EH3" s="95"/>
      <c r="EI3" s="96"/>
      <c r="EJ3" s="95"/>
      <c r="EK3" s="95"/>
      <c r="EL3" s="95"/>
      <c r="EM3" s="95"/>
      <c r="EN3" s="95"/>
      <c r="EO3" s="95"/>
      <c r="EP3" s="95"/>
      <c r="EQ3" s="96"/>
      <c r="ER3" s="95"/>
      <c r="ES3" s="95"/>
      <c r="ET3" s="95"/>
      <c r="EU3" s="95"/>
      <c r="EV3" s="95"/>
      <c r="EW3" s="95"/>
      <c r="EX3" s="95"/>
      <c r="EY3" s="96"/>
      <c r="EZ3" s="95"/>
      <c r="FA3" s="95"/>
      <c r="FB3" s="95"/>
      <c r="FC3" s="95"/>
      <c r="FD3" s="95"/>
      <c r="FE3" s="95"/>
      <c r="FF3" s="95"/>
      <c r="FG3" s="96"/>
      <c r="FH3" s="95"/>
      <c r="FI3" s="95"/>
      <c r="FJ3" s="95"/>
      <c r="FK3" s="95"/>
      <c r="FL3" s="95"/>
      <c r="FM3" s="95"/>
      <c r="FN3" s="95"/>
      <c r="FO3" s="96"/>
      <c r="FP3" s="95"/>
      <c r="FQ3" s="95"/>
      <c r="FR3" s="95"/>
      <c r="FS3" s="95"/>
      <c r="FT3" s="95"/>
      <c r="FU3" s="95"/>
      <c r="FV3" s="95"/>
      <c r="FW3" s="96"/>
      <c r="FX3" s="95"/>
      <c r="FY3" s="95"/>
      <c r="FZ3" s="95"/>
      <c r="GA3" s="95"/>
      <c r="GB3" s="95"/>
      <c r="GC3" s="95"/>
      <c r="GD3" s="95"/>
      <c r="GE3" s="96"/>
      <c r="GF3" s="95"/>
      <c r="GG3" s="95"/>
      <c r="GH3" s="95"/>
      <c r="GI3" s="95"/>
      <c r="GJ3" s="95"/>
      <c r="GK3" s="95"/>
      <c r="GL3" s="95"/>
      <c r="GM3" s="96"/>
      <c r="GN3" s="95"/>
      <c r="GO3" s="95"/>
      <c r="GP3" s="95"/>
      <c r="GQ3" s="95"/>
      <c r="GR3" s="95"/>
      <c r="GS3" s="95"/>
      <c r="GT3" s="95"/>
      <c r="GU3" s="96"/>
      <c r="GV3" s="95"/>
      <c r="GW3" s="95"/>
      <c r="GX3" s="95"/>
      <c r="GY3" s="95"/>
      <c r="GZ3" s="95"/>
      <c r="HA3" s="95"/>
      <c r="HB3" s="95"/>
      <c r="HC3" s="96"/>
      <c r="HD3" s="95"/>
      <c r="HE3" s="95"/>
      <c r="HF3" s="95"/>
      <c r="HG3" s="95"/>
      <c r="HH3" s="95"/>
      <c r="HI3" s="95"/>
      <c r="HJ3" s="95"/>
      <c r="HK3" s="96"/>
      <c r="HL3" s="95"/>
      <c r="HM3" s="95"/>
      <c r="HN3" s="95"/>
      <c r="HO3" s="95"/>
      <c r="HP3" s="95"/>
      <c r="HQ3" s="95"/>
      <c r="HR3" s="95"/>
      <c r="HS3" s="96"/>
      <c r="HT3" s="95"/>
      <c r="HU3" s="95"/>
      <c r="HV3" s="95"/>
      <c r="HW3" s="95"/>
      <c r="HX3" s="95"/>
      <c r="HY3" s="95"/>
      <c r="HZ3" s="95"/>
      <c r="IA3" s="96"/>
      <c r="IB3" s="95"/>
      <c r="IC3" s="95"/>
      <c r="ID3" s="95"/>
      <c r="IE3" s="95"/>
      <c r="IF3" s="95"/>
      <c r="IG3" s="95"/>
      <c r="IH3" s="95"/>
      <c r="II3" s="96"/>
    </row>
    <row r="4" spans="2:243" s="97" customFormat="1" ht="15" customHeight="1" x14ac:dyDescent="0.2">
      <c r="B4" s="155" t="s">
        <v>37</v>
      </c>
      <c r="C4" s="155"/>
      <c r="D4" s="155"/>
      <c r="E4" s="95"/>
      <c r="F4" s="95"/>
      <c r="G4" s="95"/>
      <c r="H4" s="95"/>
      <c r="I4" s="95"/>
      <c r="J4" s="95"/>
      <c r="K4" s="96"/>
      <c r="L4" s="95"/>
      <c r="M4" s="95"/>
      <c r="N4" s="95"/>
      <c r="O4" s="95"/>
      <c r="P4" s="95"/>
      <c r="Q4" s="95"/>
      <c r="R4" s="95"/>
      <c r="S4" s="96"/>
      <c r="T4" s="95"/>
      <c r="U4" s="95"/>
      <c r="V4" s="95"/>
      <c r="W4" s="95"/>
      <c r="X4" s="95"/>
      <c r="Y4" s="95"/>
      <c r="Z4" s="95"/>
      <c r="AA4" s="96"/>
      <c r="AB4" s="95"/>
      <c r="AC4" s="95"/>
      <c r="AD4" s="95"/>
      <c r="AE4" s="95"/>
      <c r="AF4" s="95"/>
      <c r="AG4" s="95"/>
      <c r="AH4" s="95"/>
      <c r="AI4" s="96"/>
      <c r="AJ4" s="95"/>
      <c r="AK4" s="95"/>
      <c r="AL4" s="95"/>
      <c r="AM4" s="95"/>
      <c r="AN4" s="95"/>
      <c r="AO4" s="95"/>
      <c r="AP4" s="95"/>
      <c r="AQ4" s="96"/>
      <c r="AR4" s="95"/>
      <c r="AS4" s="95"/>
      <c r="AT4" s="95"/>
      <c r="AU4" s="95"/>
      <c r="AV4" s="95"/>
      <c r="AW4" s="95"/>
      <c r="AX4" s="95"/>
      <c r="AY4" s="96"/>
      <c r="AZ4" s="95"/>
      <c r="BA4" s="95"/>
      <c r="BB4" s="95"/>
      <c r="BC4" s="95"/>
      <c r="BD4" s="95"/>
      <c r="BE4" s="95"/>
      <c r="BF4" s="95"/>
      <c r="BG4" s="96"/>
      <c r="BH4" s="95"/>
      <c r="BI4" s="95"/>
      <c r="BJ4" s="95"/>
      <c r="BK4" s="95"/>
      <c r="BL4" s="95"/>
      <c r="BM4" s="95"/>
      <c r="BN4" s="95"/>
      <c r="BO4" s="96"/>
      <c r="BP4" s="95"/>
      <c r="BQ4" s="95"/>
      <c r="BR4" s="95"/>
      <c r="BS4" s="95"/>
      <c r="BT4" s="95"/>
      <c r="BU4" s="95"/>
      <c r="BV4" s="95"/>
      <c r="BW4" s="96"/>
      <c r="BX4" s="95"/>
      <c r="BY4" s="95"/>
      <c r="BZ4" s="95"/>
      <c r="CA4" s="95"/>
      <c r="CB4" s="95"/>
      <c r="CC4" s="95"/>
      <c r="CD4" s="95"/>
      <c r="CE4" s="96"/>
      <c r="CF4" s="95"/>
      <c r="CG4" s="95"/>
      <c r="CH4" s="95"/>
      <c r="CI4" s="95"/>
      <c r="CJ4" s="95"/>
      <c r="CK4" s="95"/>
      <c r="CL4" s="95"/>
      <c r="CM4" s="96"/>
      <c r="CN4" s="95"/>
      <c r="CO4" s="95"/>
      <c r="CP4" s="95"/>
      <c r="CQ4" s="95"/>
      <c r="CR4" s="95"/>
      <c r="CS4" s="95"/>
      <c r="CT4" s="95"/>
      <c r="CU4" s="96"/>
      <c r="CV4" s="95"/>
      <c r="CW4" s="95"/>
      <c r="CX4" s="95"/>
      <c r="CY4" s="95"/>
      <c r="CZ4" s="95"/>
      <c r="DA4" s="95"/>
      <c r="DB4" s="95"/>
      <c r="DC4" s="96"/>
      <c r="DD4" s="95"/>
      <c r="DE4" s="95"/>
      <c r="DF4" s="95"/>
      <c r="DG4" s="95"/>
      <c r="DH4" s="95"/>
      <c r="DI4" s="95"/>
      <c r="DJ4" s="95"/>
      <c r="DK4" s="96"/>
      <c r="DL4" s="95"/>
      <c r="DM4" s="95"/>
      <c r="DN4" s="95"/>
      <c r="DO4" s="95"/>
      <c r="DP4" s="95"/>
      <c r="DQ4" s="95"/>
      <c r="DR4" s="95"/>
      <c r="DS4" s="96"/>
      <c r="DT4" s="95"/>
      <c r="DU4" s="95"/>
      <c r="DV4" s="95"/>
      <c r="DW4" s="95"/>
      <c r="DX4" s="95"/>
      <c r="DY4" s="95"/>
      <c r="DZ4" s="95"/>
      <c r="EA4" s="96"/>
      <c r="EB4" s="95"/>
      <c r="EC4" s="95"/>
      <c r="ED4" s="95"/>
      <c r="EE4" s="95"/>
      <c r="EF4" s="95"/>
      <c r="EG4" s="95"/>
      <c r="EH4" s="95"/>
      <c r="EI4" s="96"/>
      <c r="EJ4" s="95"/>
      <c r="EK4" s="95"/>
      <c r="EL4" s="95"/>
      <c r="EM4" s="95"/>
      <c r="EN4" s="95"/>
      <c r="EO4" s="95"/>
      <c r="EP4" s="95"/>
      <c r="EQ4" s="96"/>
      <c r="ER4" s="95"/>
      <c r="ES4" s="95"/>
      <c r="ET4" s="95"/>
      <c r="EU4" s="95"/>
      <c r="EV4" s="95"/>
      <c r="EW4" s="95"/>
      <c r="EX4" s="95"/>
      <c r="EY4" s="96"/>
      <c r="EZ4" s="95"/>
      <c r="FA4" s="95"/>
      <c r="FB4" s="95"/>
      <c r="FC4" s="95"/>
      <c r="FD4" s="95"/>
      <c r="FE4" s="95"/>
      <c r="FF4" s="95"/>
      <c r="FG4" s="96"/>
      <c r="FH4" s="95"/>
      <c r="FI4" s="95"/>
      <c r="FJ4" s="95"/>
      <c r="FK4" s="95"/>
      <c r="FL4" s="95"/>
      <c r="FM4" s="95"/>
      <c r="FN4" s="95"/>
      <c r="FO4" s="96"/>
      <c r="FP4" s="95"/>
      <c r="FQ4" s="95"/>
      <c r="FR4" s="95"/>
      <c r="FS4" s="95"/>
      <c r="FT4" s="95"/>
      <c r="FU4" s="95"/>
      <c r="FV4" s="95"/>
      <c r="FW4" s="96"/>
      <c r="FX4" s="95"/>
      <c r="FY4" s="95"/>
      <c r="FZ4" s="95"/>
      <c r="GA4" s="95"/>
      <c r="GB4" s="95"/>
      <c r="GC4" s="95"/>
      <c r="GD4" s="95"/>
      <c r="GE4" s="96"/>
      <c r="GF4" s="95"/>
      <c r="GG4" s="95"/>
      <c r="GH4" s="95"/>
      <c r="GI4" s="95"/>
      <c r="GJ4" s="95"/>
      <c r="GK4" s="95"/>
      <c r="GL4" s="95"/>
      <c r="GM4" s="96"/>
      <c r="GN4" s="95"/>
      <c r="GO4" s="95"/>
      <c r="GP4" s="95"/>
      <c r="GQ4" s="95"/>
      <c r="GR4" s="95"/>
      <c r="GS4" s="95"/>
      <c r="GT4" s="95"/>
      <c r="GU4" s="96"/>
      <c r="GV4" s="95"/>
      <c r="GW4" s="95"/>
      <c r="GX4" s="95"/>
      <c r="GY4" s="95"/>
      <c r="GZ4" s="95"/>
      <c r="HA4" s="95"/>
      <c r="HB4" s="95"/>
      <c r="HC4" s="96"/>
      <c r="HD4" s="95"/>
      <c r="HE4" s="95"/>
      <c r="HF4" s="95"/>
      <c r="HG4" s="95"/>
      <c r="HH4" s="95"/>
      <c r="HI4" s="95"/>
      <c r="HJ4" s="95"/>
      <c r="HK4" s="96"/>
      <c r="HL4" s="95"/>
      <c r="HM4" s="95"/>
      <c r="HN4" s="95"/>
      <c r="HO4" s="95"/>
      <c r="HP4" s="95"/>
      <c r="HQ4" s="95"/>
      <c r="HR4" s="95"/>
      <c r="HS4" s="96"/>
      <c r="HT4" s="95"/>
      <c r="HU4" s="95"/>
      <c r="HV4" s="95"/>
      <c r="HW4" s="95"/>
      <c r="HX4" s="95"/>
      <c r="HY4" s="95"/>
      <c r="HZ4" s="95"/>
      <c r="IA4" s="96"/>
      <c r="IB4" s="95"/>
      <c r="IC4" s="95"/>
      <c r="ID4" s="95"/>
      <c r="IE4" s="95"/>
      <c r="IF4" s="95"/>
      <c r="IG4" s="95"/>
      <c r="IH4" s="95"/>
      <c r="II4" s="96"/>
    </row>
    <row r="5" spans="2:243" s="124" customFormat="1" ht="39" customHeight="1" x14ac:dyDescent="0.2">
      <c r="B5" s="212" t="s">
        <v>140</v>
      </c>
      <c r="C5" s="213"/>
      <c r="D5" s="214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</row>
    <row r="6" spans="2:243" s="124" customFormat="1" ht="20.25" customHeight="1" x14ac:dyDescent="0.2">
      <c r="B6" s="212" t="s">
        <v>97</v>
      </c>
      <c r="C6" s="213"/>
      <c r="D6" s="214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</row>
    <row r="7" spans="2:243" s="124" customFormat="1" ht="20.25" customHeight="1" x14ac:dyDescent="0.2">
      <c r="B7" s="212" t="s">
        <v>11</v>
      </c>
      <c r="C7" s="213"/>
      <c r="D7" s="214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</row>
    <row r="8" spans="2:243" s="126" customFormat="1" ht="19.5" customHeight="1" x14ac:dyDescent="0.2">
      <c r="B8" s="127" t="s">
        <v>98</v>
      </c>
      <c r="C8" s="127" t="s">
        <v>99</v>
      </c>
      <c r="D8" s="128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  <c r="U8" s="125"/>
      <c r="V8" s="125"/>
    </row>
    <row r="9" spans="2:243" s="126" customFormat="1" ht="33" customHeight="1" x14ac:dyDescent="0.2">
      <c r="B9" s="129">
        <v>1126</v>
      </c>
      <c r="C9" s="72" t="s">
        <v>113</v>
      </c>
      <c r="D9" s="130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</row>
    <row r="10" spans="2:243" s="106" customFormat="1" ht="51" customHeight="1" x14ac:dyDescent="0.2">
      <c r="B10" s="72" t="s">
        <v>100</v>
      </c>
      <c r="C10" s="131"/>
      <c r="D10" s="45" t="s">
        <v>108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2:243" s="106" customFormat="1" ht="19.5" customHeight="1" x14ac:dyDescent="0.2">
      <c r="B11" s="129" t="s">
        <v>101</v>
      </c>
      <c r="C11" s="132">
        <v>1126</v>
      </c>
      <c r="D11" s="45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2:243" s="106" customFormat="1" ht="19.5" customHeight="1" x14ac:dyDescent="0.2">
      <c r="B12" s="30" t="s">
        <v>102</v>
      </c>
      <c r="C12" s="30">
        <v>31003</v>
      </c>
      <c r="D12" s="37" t="s">
        <v>0</v>
      </c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</row>
    <row r="13" spans="2:243" s="133" customFormat="1" ht="19.5" customHeight="1" x14ac:dyDescent="0.2">
      <c r="B13" s="30" t="s">
        <v>103</v>
      </c>
      <c r="C13" s="72" t="s">
        <v>149</v>
      </c>
      <c r="D13" s="134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</row>
    <row r="14" spans="2:243" s="133" customFormat="1" ht="46.5" customHeight="1" x14ac:dyDescent="0.2">
      <c r="B14" s="30" t="s">
        <v>104</v>
      </c>
      <c r="C14" s="136" t="s">
        <v>150</v>
      </c>
      <c r="D14" s="10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</row>
    <row r="15" spans="2:243" s="133" customFormat="1" ht="36.75" customHeight="1" x14ac:dyDescent="0.2">
      <c r="B15" s="30" t="s">
        <v>141</v>
      </c>
      <c r="C15" s="136" t="s">
        <v>143</v>
      </c>
      <c r="D15" s="105"/>
      <c r="E15" s="135"/>
      <c r="F15" s="135"/>
      <c r="G15" s="135"/>
      <c r="H15" s="135"/>
      <c r="I15" s="135"/>
      <c r="J15" s="135"/>
      <c r="K15" s="135"/>
      <c r="L15" s="135"/>
      <c r="M15" s="135"/>
      <c r="N15" s="135"/>
    </row>
    <row r="16" spans="2:243" s="133" customFormat="1" ht="25.5" customHeight="1" x14ac:dyDescent="0.2">
      <c r="B16" s="30" t="s">
        <v>106</v>
      </c>
      <c r="C16" s="136" t="s">
        <v>144</v>
      </c>
      <c r="D16" s="105"/>
      <c r="E16" s="135"/>
      <c r="F16" s="135"/>
      <c r="G16" s="135"/>
      <c r="H16" s="135"/>
      <c r="I16" s="135"/>
      <c r="J16" s="135"/>
      <c r="K16" s="135"/>
      <c r="L16" s="135"/>
      <c r="M16" s="135"/>
      <c r="N16" s="135"/>
    </row>
    <row r="17" spans="2:23" s="133" customFormat="1" ht="18.75" customHeight="1" x14ac:dyDescent="0.2">
      <c r="B17" s="219" t="s">
        <v>109</v>
      </c>
      <c r="C17" s="220"/>
      <c r="D17" s="105"/>
      <c r="E17" s="135"/>
      <c r="F17" s="135"/>
      <c r="G17" s="135"/>
      <c r="H17" s="135"/>
      <c r="I17" s="135"/>
      <c r="J17" s="135"/>
      <c r="K17" s="135"/>
      <c r="L17" s="135"/>
      <c r="M17" s="135"/>
      <c r="N17" s="135"/>
    </row>
    <row r="18" spans="2:23" s="133" customFormat="1" ht="18.75" customHeight="1" x14ac:dyDescent="0.2">
      <c r="B18" s="223" t="s">
        <v>162</v>
      </c>
      <c r="C18" s="224"/>
      <c r="D18" s="144">
        <v>1</v>
      </c>
      <c r="E18" s="135"/>
      <c r="F18" s="135"/>
      <c r="G18" s="135"/>
      <c r="H18" s="135"/>
      <c r="I18" s="135"/>
      <c r="J18" s="135"/>
      <c r="K18" s="135"/>
      <c r="L18" s="135"/>
      <c r="M18" s="135"/>
      <c r="N18" s="135"/>
    </row>
    <row r="19" spans="2:23" s="146" customFormat="1" ht="18" customHeight="1" x14ac:dyDescent="0.2">
      <c r="B19" s="221" t="s">
        <v>142</v>
      </c>
      <c r="C19" s="221"/>
      <c r="D19" s="145">
        <f>+'1'!D10</f>
        <v>40903.902999999998</v>
      </c>
      <c r="E19" s="135"/>
      <c r="F19" s="135"/>
      <c r="G19" s="135"/>
    </row>
    <row r="20" spans="2:23" s="106" customFormat="1" ht="22.5" customHeight="1" x14ac:dyDescent="0.2">
      <c r="B20" s="222"/>
      <c r="C20" s="222"/>
      <c r="D20" s="30"/>
      <c r="E20" s="125"/>
      <c r="F20" s="137"/>
      <c r="G20" s="137"/>
      <c r="H20" s="137"/>
      <c r="I20" s="137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</row>
    <row r="21" spans="2:23" s="106" customFormat="1" ht="33" customHeight="1" x14ac:dyDescent="0.2">
      <c r="B21" s="216" t="s">
        <v>146</v>
      </c>
      <c r="C21" s="217"/>
      <c r="D21" s="218"/>
      <c r="E21" s="1"/>
      <c r="F21" s="1"/>
      <c r="G21" s="35"/>
      <c r="H21" s="35"/>
      <c r="I21" s="35"/>
      <c r="J21" s="3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2:23" s="106" customFormat="1" ht="19.5" customHeight="1" x14ac:dyDescent="0.2">
      <c r="B22" s="212" t="s">
        <v>97</v>
      </c>
      <c r="C22" s="213"/>
      <c r="D22" s="21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2:23" s="1" customFormat="1" ht="27" customHeight="1" x14ac:dyDescent="0.2">
      <c r="B23" s="215" t="s">
        <v>119</v>
      </c>
      <c r="C23" s="215"/>
      <c r="D23" s="215"/>
      <c r="G23" s="35" t="s">
        <v>145</v>
      </c>
      <c r="H23" s="35"/>
      <c r="I23" s="35"/>
      <c r="J23" s="35"/>
    </row>
    <row r="24" spans="2:23" s="106" customFormat="1" ht="21.75" customHeight="1" x14ac:dyDescent="0.2">
      <c r="B24" s="138" t="s">
        <v>98</v>
      </c>
      <c r="C24" s="139" t="s">
        <v>99</v>
      </c>
      <c r="D24" s="14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2:23" s="106" customFormat="1" ht="19.5" customHeight="1" x14ac:dyDescent="0.2">
      <c r="B25" s="72">
        <v>1139</v>
      </c>
      <c r="C25" s="131" t="s">
        <v>112</v>
      </c>
      <c r="D25" s="7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2:23" s="106" customFormat="1" x14ac:dyDescent="0.2">
      <c r="B26" s="72" t="s">
        <v>100</v>
      </c>
      <c r="C26" s="131"/>
      <c r="D26" s="7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2:23" s="106" customFormat="1" ht="48.75" customHeight="1" x14ac:dyDescent="0.2">
      <c r="B27" s="129" t="s">
        <v>101</v>
      </c>
      <c r="C27" s="141">
        <v>1139</v>
      </c>
      <c r="D27" s="45" t="s">
        <v>36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s="106" customFormat="1" ht="34.5" customHeight="1" x14ac:dyDescent="0.2">
      <c r="B28" s="129" t="s">
        <v>102</v>
      </c>
      <c r="C28" s="141">
        <v>11001</v>
      </c>
      <c r="D28" s="37" t="s"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2:23" s="106" customFormat="1" ht="22.5" customHeight="1" x14ac:dyDescent="0.2">
      <c r="B29" s="129" t="s">
        <v>103</v>
      </c>
      <c r="C29" s="131" t="s">
        <v>112</v>
      </c>
      <c r="D29" s="7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s="106" customFormat="1" ht="40.5" x14ac:dyDescent="0.2">
      <c r="B30" s="129" t="s">
        <v>104</v>
      </c>
      <c r="C30" s="132" t="s">
        <v>147</v>
      </c>
      <c r="D30" s="7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s="106" customFormat="1" x14ac:dyDescent="0.2">
      <c r="B31" s="71" t="s">
        <v>105</v>
      </c>
      <c r="C31" s="132" t="s">
        <v>148</v>
      </c>
      <c r="D31" s="7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2:23" s="133" customFormat="1" ht="25.5" customHeight="1" x14ac:dyDescent="0.2">
      <c r="B32" s="71" t="s">
        <v>181</v>
      </c>
      <c r="C32" s="2" t="s">
        <v>180</v>
      </c>
      <c r="D32" s="105"/>
      <c r="E32" s="135"/>
      <c r="F32" s="135"/>
      <c r="G32" s="135"/>
      <c r="H32" s="135"/>
      <c r="I32" s="135"/>
      <c r="J32" s="135"/>
      <c r="K32" s="135"/>
      <c r="L32" s="135"/>
      <c r="M32" s="135"/>
      <c r="N32" s="135"/>
    </row>
    <row r="33" spans="2:23" s="106" customFormat="1" x14ac:dyDescent="0.2">
      <c r="B33" s="208" t="s">
        <v>109</v>
      </c>
      <c r="C33" s="209"/>
      <c r="D33" s="7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 s="106" customFormat="1" x14ac:dyDescent="0.2">
      <c r="B34" s="210" t="s">
        <v>107</v>
      </c>
      <c r="C34" s="211"/>
      <c r="D34" s="142">
        <f>+'1'!D11</f>
        <v>-40903.902999999998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16">
    <mergeCell ref="B33:C33"/>
    <mergeCell ref="B34:C34"/>
    <mergeCell ref="B1:D1"/>
    <mergeCell ref="B2:D2"/>
    <mergeCell ref="B3:D3"/>
    <mergeCell ref="B4:D4"/>
    <mergeCell ref="B7:D7"/>
    <mergeCell ref="B23:D23"/>
    <mergeCell ref="B21:D21"/>
    <mergeCell ref="B22:D22"/>
    <mergeCell ref="B17:C17"/>
    <mergeCell ref="B19:C19"/>
    <mergeCell ref="B20:C20"/>
    <mergeCell ref="B5:D5"/>
    <mergeCell ref="B6:D6"/>
    <mergeCell ref="B18:C18"/>
  </mergeCells>
  <pageMargins left="0.15" right="0.04" top="0.55000000000000004" bottom="0.23622047244094499" header="0.43" footer="0.17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2261-0393-4934-A237-965D2AD70876}">
  <dimension ref="B1:IG34"/>
  <sheetViews>
    <sheetView topLeftCell="A22" zoomScaleNormal="100" workbookViewId="0">
      <selection activeCell="C32" sqref="C32"/>
    </sheetView>
  </sheetViews>
  <sheetFormatPr defaultColWidth="9.140625" defaultRowHeight="13.5" x14ac:dyDescent="0.2"/>
  <cols>
    <col min="1" max="1" width="2" style="77" customWidth="1"/>
    <col min="2" max="2" width="55.7109375" style="77" customWidth="1"/>
    <col min="3" max="3" width="67" style="77" customWidth="1"/>
    <col min="4" max="4" width="32.28515625" style="77" customWidth="1"/>
    <col min="5" max="16384" width="9.140625" style="77"/>
  </cols>
  <sheetData>
    <row r="1" spans="2:241" s="97" customFormat="1" ht="15" customHeight="1" x14ac:dyDescent="0.2">
      <c r="B1" s="155" t="s">
        <v>138</v>
      </c>
      <c r="C1" s="155"/>
      <c r="D1" s="155"/>
      <c r="E1" s="95"/>
      <c r="F1" s="95"/>
      <c r="G1" s="95"/>
      <c r="H1" s="95"/>
      <c r="I1" s="96"/>
      <c r="J1" s="95"/>
      <c r="K1" s="95"/>
      <c r="L1" s="95"/>
      <c r="M1" s="95"/>
      <c r="N1" s="95"/>
      <c r="O1" s="95"/>
      <c r="P1" s="95"/>
      <c r="Q1" s="96"/>
      <c r="R1" s="95"/>
      <c r="S1" s="95"/>
      <c r="T1" s="95"/>
      <c r="U1" s="95"/>
      <c r="V1" s="95"/>
      <c r="W1" s="95"/>
      <c r="X1" s="95"/>
      <c r="Y1" s="96"/>
      <c r="Z1" s="95"/>
      <c r="AA1" s="95"/>
      <c r="AB1" s="95"/>
      <c r="AC1" s="95"/>
      <c r="AD1" s="95"/>
      <c r="AE1" s="95"/>
      <c r="AF1" s="95"/>
      <c r="AG1" s="96"/>
      <c r="AH1" s="95"/>
      <c r="AI1" s="95"/>
      <c r="AJ1" s="95"/>
      <c r="AK1" s="95"/>
      <c r="AL1" s="95"/>
      <c r="AM1" s="95"/>
      <c r="AN1" s="95"/>
      <c r="AO1" s="96"/>
      <c r="AP1" s="95"/>
      <c r="AQ1" s="95"/>
      <c r="AR1" s="95"/>
      <c r="AS1" s="95"/>
      <c r="AT1" s="95"/>
      <c r="AU1" s="95"/>
      <c r="AV1" s="95"/>
      <c r="AW1" s="96"/>
      <c r="AX1" s="95"/>
      <c r="AY1" s="95"/>
      <c r="AZ1" s="95"/>
      <c r="BA1" s="95"/>
      <c r="BB1" s="95"/>
      <c r="BC1" s="95"/>
      <c r="BD1" s="95"/>
      <c r="BE1" s="96"/>
      <c r="BF1" s="95"/>
      <c r="BG1" s="95"/>
      <c r="BH1" s="95"/>
      <c r="BI1" s="95"/>
      <c r="BJ1" s="95"/>
      <c r="BK1" s="95"/>
      <c r="BL1" s="95"/>
      <c r="BM1" s="96"/>
      <c r="BN1" s="95"/>
      <c r="BO1" s="95"/>
      <c r="BP1" s="95"/>
      <c r="BQ1" s="95"/>
      <c r="BR1" s="95"/>
      <c r="BS1" s="95"/>
      <c r="BT1" s="95"/>
      <c r="BU1" s="96"/>
      <c r="BV1" s="95"/>
      <c r="BW1" s="95"/>
      <c r="BX1" s="95"/>
      <c r="BY1" s="95"/>
      <c r="BZ1" s="95"/>
      <c r="CA1" s="95"/>
      <c r="CB1" s="95"/>
      <c r="CC1" s="96"/>
      <c r="CD1" s="95"/>
      <c r="CE1" s="95"/>
      <c r="CF1" s="95"/>
      <c r="CG1" s="95"/>
      <c r="CH1" s="95"/>
      <c r="CI1" s="95"/>
      <c r="CJ1" s="95"/>
      <c r="CK1" s="96"/>
      <c r="CL1" s="95"/>
      <c r="CM1" s="95"/>
      <c r="CN1" s="95"/>
      <c r="CO1" s="95"/>
      <c r="CP1" s="95"/>
      <c r="CQ1" s="95"/>
      <c r="CR1" s="95"/>
      <c r="CS1" s="96"/>
      <c r="CT1" s="95"/>
      <c r="CU1" s="95"/>
      <c r="CV1" s="95"/>
      <c r="CW1" s="95"/>
      <c r="CX1" s="95"/>
      <c r="CY1" s="95"/>
      <c r="CZ1" s="95"/>
      <c r="DA1" s="96"/>
      <c r="DB1" s="95"/>
      <c r="DC1" s="95"/>
      <c r="DD1" s="95"/>
      <c r="DE1" s="95"/>
      <c r="DF1" s="95"/>
      <c r="DG1" s="95"/>
      <c r="DH1" s="95"/>
      <c r="DI1" s="96"/>
      <c r="DJ1" s="95"/>
      <c r="DK1" s="95"/>
      <c r="DL1" s="95"/>
      <c r="DM1" s="95"/>
      <c r="DN1" s="95"/>
      <c r="DO1" s="95"/>
      <c r="DP1" s="95"/>
      <c r="DQ1" s="96"/>
      <c r="DR1" s="95"/>
      <c r="DS1" s="95"/>
      <c r="DT1" s="95"/>
      <c r="DU1" s="95"/>
      <c r="DV1" s="95"/>
      <c r="DW1" s="95"/>
      <c r="DX1" s="95"/>
      <c r="DY1" s="96"/>
      <c r="DZ1" s="95"/>
      <c r="EA1" s="95"/>
      <c r="EB1" s="95"/>
      <c r="EC1" s="95"/>
      <c r="ED1" s="95"/>
      <c r="EE1" s="95"/>
      <c r="EF1" s="95"/>
      <c r="EG1" s="96"/>
      <c r="EH1" s="95"/>
      <c r="EI1" s="95"/>
      <c r="EJ1" s="95"/>
      <c r="EK1" s="95"/>
      <c r="EL1" s="95"/>
      <c r="EM1" s="95"/>
      <c r="EN1" s="95"/>
      <c r="EO1" s="96"/>
      <c r="EP1" s="95"/>
      <c r="EQ1" s="95"/>
      <c r="ER1" s="95"/>
      <c r="ES1" s="95"/>
      <c r="ET1" s="95"/>
      <c r="EU1" s="95"/>
      <c r="EV1" s="95"/>
      <c r="EW1" s="96"/>
      <c r="EX1" s="95"/>
      <c r="EY1" s="95"/>
      <c r="EZ1" s="95"/>
      <c r="FA1" s="95"/>
      <c r="FB1" s="95"/>
      <c r="FC1" s="95"/>
      <c r="FD1" s="95"/>
      <c r="FE1" s="96"/>
      <c r="FF1" s="95"/>
      <c r="FG1" s="95"/>
      <c r="FH1" s="95"/>
      <c r="FI1" s="95"/>
      <c r="FJ1" s="95"/>
      <c r="FK1" s="95"/>
      <c r="FL1" s="95"/>
      <c r="FM1" s="96"/>
      <c r="FN1" s="95"/>
      <c r="FO1" s="95"/>
      <c r="FP1" s="95"/>
      <c r="FQ1" s="95"/>
      <c r="FR1" s="95"/>
      <c r="FS1" s="95"/>
      <c r="FT1" s="95"/>
      <c r="FU1" s="96"/>
      <c r="FV1" s="95"/>
      <c r="FW1" s="95"/>
      <c r="FX1" s="95"/>
      <c r="FY1" s="95"/>
      <c r="FZ1" s="95"/>
      <c r="GA1" s="95"/>
      <c r="GB1" s="95"/>
      <c r="GC1" s="96"/>
      <c r="GD1" s="95"/>
      <c r="GE1" s="95"/>
      <c r="GF1" s="95"/>
      <c r="GG1" s="95"/>
      <c r="GH1" s="95"/>
      <c r="GI1" s="95"/>
      <c r="GJ1" s="95"/>
      <c r="GK1" s="96"/>
      <c r="GL1" s="95"/>
      <c r="GM1" s="95"/>
      <c r="GN1" s="95"/>
      <c r="GO1" s="95"/>
      <c r="GP1" s="95"/>
      <c r="GQ1" s="95"/>
      <c r="GR1" s="95"/>
      <c r="GS1" s="96"/>
      <c r="GT1" s="95"/>
      <c r="GU1" s="95"/>
      <c r="GV1" s="95"/>
      <c r="GW1" s="95"/>
      <c r="GX1" s="95"/>
      <c r="GY1" s="95"/>
      <c r="GZ1" s="95"/>
      <c r="HA1" s="96"/>
      <c r="HB1" s="95"/>
      <c r="HC1" s="95"/>
      <c r="HD1" s="95"/>
      <c r="HE1" s="95"/>
      <c r="HF1" s="95"/>
      <c r="HG1" s="95"/>
      <c r="HH1" s="95"/>
      <c r="HI1" s="96"/>
      <c r="HJ1" s="95"/>
      <c r="HK1" s="95"/>
      <c r="HL1" s="95"/>
      <c r="HM1" s="95"/>
      <c r="HN1" s="95"/>
      <c r="HO1" s="95"/>
      <c r="HP1" s="95"/>
      <c r="HQ1" s="96"/>
      <c r="HR1" s="95"/>
      <c r="HS1" s="95"/>
      <c r="HT1" s="95"/>
      <c r="HU1" s="95"/>
      <c r="HV1" s="95"/>
      <c r="HW1" s="95"/>
      <c r="HX1" s="95"/>
      <c r="HY1" s="96"/>
      <c r="HZ1" s="95"/>
      <c r="IA1" s="95"/>
      <c r="IB1" s="95"/>
      <c r="IC1" s="95"/>
      <c r="ID1" s="95"/>
      <c r="IE1" s="95"/>
      <c r="IF1" s="95"/>
      <c r="IG1" s="96"/>
    </row>
    <row r="2" spans="2:241" s="97" customFormat="1" ht="15" customHeight="1" x14ac:dyDescent="0.2">
      <c r="B2" s="155" t="s">
        <v>61</v>
      </c>
      <c r="C2" s="155"/>
      <c r="D2" s="155"/>
      <c r="E2" s="95"/>
      <c r="F2" s="95"/>
      <c r="G2" s="95"/>
      <c r="H2" s="95"/>
      <c r="I2" s="96"/>
      <c r="J2" s="95"/>
      <c r="K2" s="95"/>
      <c r="L2" s="95"/>
      <c r="M2" s="95"/>
      <c r="N2" s="95"/>
      <c r="O2" s="95"/>
      <c r="P2" s="95"/>
      <c r="Q2" s="96"/>
      <c r="R2" s="95"/>
      <c r="S2" s="95"/>
      <c r="T2" s="95"/>
      <c r="U2" s="95"/>
      <c r="V2" s="95"/>
      <c r="W2" s="95"/>
      <c r="X2" s="95"/>
      <c r="Y2" s="96"/>
      <c r="Z2" s="95"/>
      <c r="AA2" s="95"/>
      <c r="AB2" s="95"/>
      <c r="AC2" s="95"/>
      <c r="AD2" s="95"/>
      <c r="AE2" s="95"/>
      <c r="AF2" s="95"/>
      <c r="AG2" s="96"/>
      <c r="AH2" s="95"/>
      <c r="AI2" s="95"/>
      <c r="AJ2" s="95"/>
      <c r="AK2" s="95"/>
      <c r="AL2" s="95"/>
      <c r="AM2" s="95"/>
      <c r="AN2" s="95"/>
      <c r="AO2" s="96"/>
      <c r="AP2" s="95"/>
      <c r="AQ2" s="95"/>
      <c r="AR2" s="95"/>
      <c r="AS2" s="95"/>
      <c r="AT2" s="95"/>
      <c r="AU2" s="95"/>
      <c r="AV2" s="95"/>
      <c r="AW2" s="96"/>
      <c r="AX2" s="95"/>
      <c r="AY2" s="95"/>
      <c r="AZ2" s="95"/>
      <c r="BA2" s="95"/>
      <c r="BB2" s="95"/>
      <c r="BC2" s="95"/>
      <c r="BD2" s="95"/>
      <c r="BE2" s="96"/>
      <c r="BF2" s="95"/>
      <c r="BG2" s="95"/>
      <c r="BH2" s="95"/>
      <c r="BI2" s="95"/>
      <c r="BJ2" s="95"/>
      <c r="BK2" s="95"/>
      <c r="BL2" s="95"/>
      <c r="BM2" s="96"/>
      <c r="BN2" s="95"/>
      <c r="BO2" s="95"/>
      <c r="BP2" s="95"/>
      <c r="BQ2" s="95"/>
      <c r="BR2" s="95"/>
      <c r="BS2" s="95"/>
      <c r="BT2" s="95"/>
      <c r="BU2" s="96"/>
      <c r="BV2" s="95"/>
      <c r="BW2" s="95"/>
      <c r="BX2" s="95"/>
      <c r="BY2" s="95"/>
      <c r="BZ2" s="95"/>
      <c r="CA2" s="95"/>
      <c r="CB2" s="95"/>
      <c r="CC2" s="96"/>
      <c r="CD2" s="95"/>
      <c r="CE2" s="95"/>
      <c r="CF2" s="95"/>
      <c r="CG2" s="95"/>
      <c r="CH2" s="95"/>
      <c r="CI2" s="95"/>
      <c r="CJ2" s="95"/>
      <c r="CK2" s="96"/>
      <c r="CL2" s="95"/>
      <c r="CM2" s="95"/>
      <c r="CN2" s="95"/>
      <c r="CO2" s="95"/>
      <c r="CP2" s="95"/>
      <c r="CQ2" s="95"/>
      <c r="CR2" s="95"/>
      <c r="CS2" s="96"/>
      <c r="CT2" s="95"/>
      <c r="CU2" s="95"/>
      <c r="CV2" s="95"/>
      <c r="CW2" s="95"/>
      <c r="CX2" s="95"/>
      <c r="CY2" s="95"/>
      <c r="CZ2" s="95"/>
      <c r="DA2" s="96"/>
      <c r="DB2" s="95"/>
      <c r="DC2" s="95"/>
      <c r="DD2" s="95"/>
      <c r="DE2" s="95"/>
      <c r="DF2" s="95"/>
      <c r="DG2" s="95"/>
      <c r="DH2" s="95"/>
      <c r="DI2" s="96"/>
      <c r="DJ2" s="95"/>
      <c r="DK2" s="95"/>
      <c r="DL2" s="95"/>
      <c r="DM2" s="95"/>
      <c r="DN2" s="95"/>
      <c r="DO2" s="95"/>
      <c r="DP2" s="95"/>
      <c r="DQ2" s="96"/>
      <c r="DR2" s="95"/>
      <c r="DS2" s="95"/>
      <c r="DT2" s="95"/>
      <c r="DU2" s="95"/>
      <c r="DV2" s="95"/>
      <c r="DW2" s="95"/>
      <c r="DX2" s="95"/>
      <c r="DY2" s="96"/>
      <c r="DZ2" s="95"/>
      <c r="EA2" s="95"/>
      <c r="EB2" s="95"/>
      <c r="EC2" s="95"/>
      <c r="ED2" s="95"/>
      <c r="EE2" s="95"/>
      <c r="EF2" s="95"/>
      <c r="EG2" s="96"/>
      <c r="EH2" s="95"/>
      <c r="EI2" s="95"/>
      <c r="EJ2" s="95"/>
      <c r="EK2" s="95"/>
      <c r="EL2" s="95"/>
      <c r="EM2" s="95"/>
      <c r="EN2" s="95"/>
      <c r="EO2" s="96"/>
      <c r="EP2" s="95"/>
      <c r="EQ2" s="95"/>
      <c r="ER2" s="95"/>
      <c r="ES2" s="95"/>
      <c r="ET2" s="95"/>
      <c r="EU2" s="95"/>
      <c r="EV2" s="95"/>
      <c r="EW2" s="96"/>
      <c r="EX2" s="95"/>
      <c r="EY2" s="95"/>
      <c r="EZ2" s="95"/>
      <c r="FA2" s="95"/>
      <c r="FB2" s="95"/>
      <c r="FC2" s="95"/>
      <c r="FD2" s="95"/>
      <c r="FE2" s="96"/>
      <c r="FF2" s="95"/>
      <c r="FG2" s="95"/>
      <c r="FH2" s="95"/>
      <c r="FI2" s="95"/>
      <c r="FJ2" s="95"/>
      <c r="FK2" s="95"/>
      <c r="FL2" s="95"/>
      <c r="FM2" s="96"/>
      <c r="FN2" s="95"/>
      <c r="FO2" s="95"/>
      <c r="FP2" s="95"/>
      <c r="FQ2" s="95"/>
      <c r="FR2" s="95"/>
      <c r="FS2" s="95"/>
      <c r="FT2" s="95"/>
      <c r="FU2" s="96"/>
      <c r="FV2" s="95"/>
      <c r="FW2" s="95"/>
      <c r="FX2" s="95"/>
      <c r="FY2" s="95"/>
      <c r="FZ2" s="95"/>
      <c r="GA2" s="95"/>
      <c r="GB2" s="95"/>
      <c r="GC2" s="96"/>
      <c r="GD2" s="95"/>
      <c r="GE2" s="95"/>
      <c r="GF2" s="95"/>
      <c r="GG2" s="95"/>
      <c r="GH2" s="95"/>
      <c r="GI2" s="95"/>
      <c r="GJ2" s="95"/>
      <c r="GK2" s="96"/>
      <c r="GL2" s="95"/>
      <c r="GM2" s="95"/>
      <c r="GN2" s="95"/>
      <c r="GO2" s="95"/>
      <c r="GP2" s="95"/>
      <c r="GQ2" s="95"/>
      <c r="GR2" s="95"/>
      <c r="GS2" s="96"/>
      <c r="GT2" s="95"/>
      <c r="GU2" s="95"/>
      <c r="GV2" s="95"/>
      <c r="GW2" s="95"/>
      <c r="GX2" s="95"/>
      <c r="GY2" s="95"/>
      <c r="GZ2" s="95"/>
      <c r="HA2" s="96"/>
      <c r="HB2" s="95"/>
      <c r="HC2" s="95"/>
      <c r="HD2" s="95"/>
      <c r="HE2" s="95"/>
      <c r="HF2" s="95"/>
      <c r="HG2" s="95"/>
      <c r="HH2" s="95"/>
      <c r="HI2" s="96"/>
      <c r="HJ2" s="95"/>
      <c r="HK2" s="95"/>
      <c r="HL2" s="95"/>
      <c r="HM2" s="95"/>
      <c r="HN2" s="95"/>
      <c r="HO2" s="95"/>
      <c r="HP2" s="95"/>
      <c r="HQ2" s="96"/>
      <c r="HR2" s="95"/>
      <c r="HS2" s="95"/>
      <c r="HT2" s="95"/>
      <c r="HU2" s="95"/>
      <c r="HV2" s="95"/>
      <c r="HW2" s="95"/>
      <c r="HX2" s="95"/>
      <c r="HY2" s="96"/>
      <c r="HZ2" s="95"/>
      <c r="IA2" s="95"/>
      <c r="IB2" s="95"/>
      <c r="IC2" s="95"/>
      <c r="ID2" s="95"/>
      <c r="IE2" s="95"/>
      <c r="IF2" s="95"/>
      <c r="IG2" s="96"/>
    </row>
    <row r="3" spans="2:241" s="97" customFormat="1" ht="15" customHeight="1" x14ac:dyDescent="0.2">
      <c r="B3" s="155" t="s">
        <v>38</v>
      </c>
      <c r="C3" s="155"/>
      <c r="D3" s="155"/>
      <c r="E3" s="95"/>
      <c r="F3" s="95"/>
      <c r="G3" s="95"/>
      <c r="H3" s="95"/>
      <c r="I3" s="96"/>
      <c r="J3" s="95"/>
      <c r="K3" s="95"/>
      <c r="L3" s="95"/>
      <c r="M3" s="95"/>
      <c r="N3" s="95"/>
      <c r="O3" s="95"/>
      <c r="P3" s="95"/>
      <c r="Q3" s="96"/>
      <c r="R3" s="95"/>
      <c r="S3" s="95"/>
      <c r="T3" s="95"/>
      <c r="U3" s="95"/>
      <c r="V3" s="95"/>
      <c r="W3" s="95"/>
      <c r="X3" s="95"/>
      <c r="Y3" s="96"/>
      <c r="Z3" s="95"/>
      <c r="AA3" s="95"/>
      <c r="AB3" s="95"/>
      <c r="AC3" s="95"/>
      <c r="AD3" s="95"/>
      <c r="AE3" s="95"/>
      <c r="AF3" s="95"/>
      <c r="AG3" s="96"/>
      <c r="AH3" s="95"/>
      <c r="AI3" s="95"/>
      <c r="AJ3" s="95"/>
      <c r="AK3" s="95"/>
      <c r="AL3" s="95"/>
      <c r="AM3" s="95"/>
      <c r="AN3" s="95"/>
      <c r="AO3" s="96"/>
      <c r="AP3" s="95"/>
      <c r="AQ3" s="95"/>
      <c r="AR3" s="95"/>
      <c r="AS3" s="95"/>
      <c r="AT3" s="95"/>
      <c r="AU3" s="95"/>
      <c r="AV3" s="95"/>
      <c r="AW3" s="96"/>
      <c r="AX3" s="95"/>
      <c r="AY3" s="95"/>
      <c r="AZ3" s="95"/>
      <c r="BA3" s="95"/>
      <c r="BB3" s="95"/>
      <c r="BC3" s="95"/>
      <c r="BD3" s="95"/>
      <c r="BE3" s="96"/>
      <c r="BF3" s="95"/>
      <c r="BG3" s="95"/>
      <c r="BH3" s="95"/>
      <c r="BI3" s="95"/>
      <c r="BJ3" s="95"/>
      <c r="BK3" s="95"/>
      <c r="BL3" s="95"/>
      <c r="BM3" s="96"/>
      <c r="BN3" s="95"/>
      <c r="BO3" s="95"/>
      <c r="BP3" s="95"/>
      <c r="BQ3" s="95"/>
      <c r="BR3" s="95"/>
      <c r="BS3" s="95"/>
      <c r="BT3" s="95"/>
      <c r="BU3" s="96"/>
      <c r="BV3" s="95"/>
      <c r="BW3" s="95"/>
      <c r="BX3" s="95"/>
      <c r="BY3" s="95"/>
      <c r="BZ3" s="95"/>
      <c r="CA3" s="95"/>
      <c r="CB3" s="95"/>
      <c r="CC3" s="96"/>
      <c r="CD3" s="95"/>
      <c r="CE3" s="95"/>
      <c r="CF3" s="95"/>
      <c r="CG3" s="95"/>
      <c r="CH3" s="95"/>
      <c r="CI3" s="95"/>
      <c r="CJ3" s="95"/>
      <c r="CK3" s="96"/>
      <c r="CL3" s="95"/>
      <c r="CM3" s="95"/>
      <c r="CN3" s="95"/>
      <c r="CO3" s="95"/>
      <c r="CP3" s="95"/>
      <c r="CQ3" s="95"/>
      <c r="CR3" s="95"/>
      <c r="CS3" s="96"/>
      <c r="CT3" s="95"/>
      <c r="CU3" s="95"/>
      <c r="CV3" s="95"/>
      <c r="CW3" s="95"/>
      <c r="CX3" s="95"/>
      <c r="CY3" s="95"/>
      <c r="CZ3" s="95"/>
      <c r="DA3" s="96"/>
      <c r="DB3" s="95"/>
      <c r="DC3" s="95"/>
      <c r="DD3" s="95"/>
      <c r="DE3" s="95"/>
      <c r="DF3" s="95"/>
      <c r="DG3" s="95"/>
      <c r="DH3" s="95"/>
      <c r="DI3" s="96"/>
      <c r="DJ3" s="95"/>
      <c r="DK3" s="95"/>
      <c r="DL3" s="95"/>
      <c r="DM3" s="95"/>
      <c r="DN3" s="95"/>
      <c r="DO3" s="95"/>
      <c r="DP3" s="95"/>
      <c r="DQ3" s="96"/>
      <c r="DR3" s="95"/>
      <c r="DS3" s="95"/>
      <c r="DT3" s="95"/>
      <c r="DU3" s="95"/>
      <c r="DV3" s="95"/>
      <c r="DW3" s="95"/>
      <c r="DX3" s="95"/>
      <c r="DY3" s="96"/>
      <c r="DZ3" s="95"/>
      <c r="EA3" s="95"/>
      <c r="EB3" s="95"/>
      <c r="EC3" s="95"/>
      <c r="ED3" s="95"/>
      <c r="EE3" s="95"/>
      <c r="EF3" s="95"/>
      <c r="EG3" s="96"/>
      <c r="EH3" s="95"/>
      <c r="EI3" s="95"/>
      <c r="EJ3" s="95"/>
      <c r="EK3" s="95"/>
      <c r="EL3" s="95"/>
      <c r="EM3" s="95"/>
      <c r="EN3" s="95"/>
      <c r="EO3" s="96"/>
      <c r="EP3" s="95"/>
      <c r="EQ3" s="95"/>
      <c r="ER3" s="95"/>
      <c r="ES3" s="95"/>
      <c r="ET3" s="95"/>
      <c r="EU3" s="95"/>
      <c r="EV3" s="95"/>
      <c r="EW3" s="96"/>
      <c r="EX3" s="95"/>
      <c r="EY3" s="95"/>
      <c r="EZ3" s="95"/>
      <c r="FA3" s="95"/>
      <c r="FB3" s="95"/>
      <c r="FC3" s="95"/>
      <c r="FD3" s="95"/>
      <c r="FE3" s="96"/>
      <c r="FF3" s="95"/>
      <c r="FG3" s="95"/>
      <c r="FH3" s="95"/>
      <c r="FI3" s="95"/>
      <c r="FJ3" s="95"/>
      <c r="FK3" s="95"/>
      <c r="FL3" s="95"/>
      <c r="FM3" s="96"/>
      <c r="FN3" s="95"/>
      <c r="FO3" s="95"/>
      <c r="FP3" s="95"/>
      <c r="FQ3" s="95"/>
      <c r="FR3" s="95"/>
      <c r="FS3" s="95"/>
      <c r="FT3" s="95"/>
      <c r="FU3" s="96"/>
      <c r="FV3" s="95"/>
      <c r="FW3" s="95"/>
      <c r="FX3" s="95"/>
      <c r="FY3" s="95"/>
      <c r="FZ3" s="95"/>
      <c r="GA3" s="95"/>
      <c r="GB3" s="95"/>
      <c r="GC3" s="96"/>
      <c r="GD3" s="95"/>
      <c r="GE3" s="95"/>
      <c r="GF3" s="95"/>
      <c r="GG3" s="95"/>
      <c r="GH3" s="95"/>
      <c r="GI3" s="95"/>
      <c r="GJ3" s="95"/>
      <c r="GK3" s="96"/>
      <c r="GL3" s="95"/>
      <c r="GM3" s="95"/>
      <c r="GN3" s="95"/>
      <c r="GO3" s="95"/>
      <c r="GP3" s="95"/>
      <c r="GQ3" s="95"/>
      <c r="GR3" s="95"/>
      <c r="GS3" s="96"/>
      <c r="GT3" s="95"/>
      <c r="GU3" s="95"/>
      <c r="GV3" s="95"/>
      <c r="GW3" s="95"/>
      <c r="GX3" s="95"/>
      <c r="GY3" s="95"/>
      <c r="GZ3" s="95"/>
      <c r="HA3" s="96"/>
      <c r="HB3" s="95"/>
      <c r="HC3" s="95"/>
      <c r="HD3" s="95"/>
      <c r="HE3" s="95"/>
      <c r="HF3" s="95"/>
      <c r="HG3" s="95"/>
      <c r="HH3" s="95"/>
      <c r="HI3" s="96"/>
      <c r="HJ3" s="95"/>
      <c r="HK3" s="95"/>
      <c r="HL3" s="95"/>
      <c r="HM3" s="95"/>
      <c r="HN3" s="95"/>
      <c r="HO3" s="95"/>
      <c r="HP3" s="95"/>
      <c r="HQ3" s="96"/>
      <c r="HR3" s="95"/>
      <c r="HS3" s="95"/>
      <c r="HT3" s="95"/>
      <c r="HU3" s="95"/>
      <c r="HV3" s="95"/>
      <c r="HW3" s="95"/>
      <c r="HX3" s="95"/>
      <c r="HY3" s="96"/>
      <c r="HZ3" s="95"/>
      <c r="IA3" s="95"/>
      <c r="IB3" s="95"/>
      <c r="IC3" s="95"/>
      <c r="ID3" s="95"/>
      <c r="IE3" s="95"/>
      <c r="IF3" s="95"/>
      <c r="IG3" s="96"/>
    </row>
    <row r="4" spans="2:241" s="97" customFormat="1" ht="15" customHeight="1" x14ac:dyDescent="0.2">
      <c r="B4" s="155" t="s">
        <v>37</v>
      </c>
      <c r="C4" s="155"/>
      <c r="D4" s="155"/>
      <c r="E4" s="95"/>
      <c r="F4" s="95"/>
      <c r="G4" s="95"/>
      <c r="H4" s="95"/>
      <c r="I4" s="96"/>
      <c r="J4" s="95"/>
      <c r="K4" s="95"/>
      <c r="L4" s="95"/>
      <c r="M4" s="95"/>
      <c r="N4" s="95"/>
      <c r="O4" s="95"/>
      <c r="P4" s="95"/>
      <c r="Q4" s="96"/>
      <c r="R4" s="95"/>
      <c r="S4" s="95"/>
      <c r="T4" s="95"/>
      <c r="U4" s="95"/>
      <c r="V4" s="95"/>
      <c r="W4" s="95"/>
      <c r="X4" s="95"/>
      <c r="Y4" s="96"/>
      <c r="Z4" s="95"/>
      <c r="AA4" s="95"/>
      <c r="AB4" s="95"/>
      <c r="AC4" s="95"/>
      <c r="AD4" s="95"/>
      <c r="AE4" s="95"/>
      <c r="AF4" s="95"/>
      <c r="AG4" s="96"/>
      <c r="AH4" s="95"/>
      <c r="AI4" s="95"/>
      <c r="AJ4" s="95"/>
      <c r="AK4" s="95"/>
      <c r="AL4" s="95"/>
      <c r="AM4" s="95"/>
      <c r="AN4" s="95"/>
      <c r="AO4" s="96"/>
      <c r="AP4" s="95"/>
      <c r="AQ4" s="95"/>
      <c r="AR4" s="95"/>
      <c r="AS4" s="95"/>
      <c r="AT4" s="95"/>
      <c r="AU4" s="95"/>
      <c r="AV4" s="95"/>
      <c r="AW4" s="96"/>
      <c r="AX4" s="95"/>
      <c r="AY4" s="95"/>
      <c r="AZ4" s="95"/>
      <c r="BA4" s="95"/>
      <c r="BB4" s="95"/>
      <c r="BC4" s="95"/>
      <c r="BD4" s="95"/>
      <c r="BE4" s="96"/>
      <c r="BF4" s="95"/>
      <c r="BG4" s="95"/>
      <c r="BH4" s="95"/>
      <c r="BI4" s="95"/>
      <c r="BJ4" s="95"/>
      <c r="BK4" s="95"/>
      <c r="BL4" s="95"/>
      <c r="BM4" s="96"/>
      <c r="BN4" s="95"/>
      <c r="BO4" s="95"/>
      <c r="BP4" s="95"/>
      <c r="BQ4" s="95"/>
      <c r="BR4" s="95"/>
      <c r="BS4" s="95"/>
      <c r="BT4" s="95"/>
      <c r="BU4" s="96"/>
      <c r="BV4" s="95"/>
      <c r="BW4" s="95"/>
      <c r="BX4" s="95"/>
      <c r="BY4" s="95"/>
      <c r="BZ4" s="95"/>
      <c r="CA4" s="95"/>
      <c r="CB4" s="95"/>
      <c r="CC4" s="96"/>
      <c r="CD4" s="95"/>
      <c r="CE4" s="95"/>
      <c r="CF4" s="95"/>
      <c r="CG4" s="95"/>
      <c r="CH4" s="95"/>
      <c r="CI4" s="95"/>
      <c r="CJ4" s="95"/>
      <c r="CK4" s="96"/>
      <c r="CL4" s="95"/>
      <c r="CM4" s="95"/>
      <c r="CN4" s="95"/>
      <c r="CO4" s="95"/>
      <c r="CP4" s="95"/>
      <c r="CQ4" s="95"/>
      <c r="CR4" s="95"/>
      <c r="CS4" s="96"/>
      <c r="CT4" s="95"/>
      <c r="CU4" s="95"/>
      <c r="CV4" s="95"/>
      <c r="CW4" s="95"/>
      <c r="CX4" s="95"/>
      <c r="CY4" s="95"/>
      <c r="CZ4" s="95"/>
      <c r="DA4" s="96"/>
      <c r="DB4" s="95"/>
      <c r="DC4" s="95"/>
      <c r="DD4" s="95"/>
      <c r="DE4" s="95"/>
      <c r="DF4" s="95"/>
      <c r="DG4" s="95"/>
      <c r="DH4" s="95"/>
      <c r="DI4" s="96"/>
      <c r="DJ4" s="95"/>
      <c r="DK4" s="95"/>
      <c r="DL4" s="95"/>
      <c r="DM4" s="95"/>
      <c r="DN4" s="95"/>
      <c r="DO4" s="95"/>
      <c r="DP4" s="95"/>
      <c r="DQ4" s="96"/>
      <c r="DR4" s="95"/>
      <c r="DS4" s="95"/>
      <c r="DT4" s="95"/>
      <c r="DU4" s="95"/>
      <c r="DV4" s="95"/>
      <c r="DW4" s="95"/>
      <c r="DX4" s="95"/>
      <c r="DY4" s="96"/>
      <c r="DZ4" s="95"/>
      <c r="EA4" s="95"/>
      <c r="EB4" s="95"/>
      <c r="EC4" s="95"/>
      <c r="ED4" s="95"/>
      <c r="EE4" s="95"/>
      <c r="EF4" s="95"/>
      <c r="EG4" s="96"/>
      <c r="EH4" s="95"/>
      <c r="EI4" s="95"/>
      <c r="EJ4" s="95"/>
      <c r="EK4" s="95"/>
      <c r="EL4" s="95"/>
      <c r="EM4" s="95"/>
      <c r="EN4" s="95"/>
      <c r="EO4" s="96"/>
      <c r="EP4" s="95"/>
      <c r="EQ4" s="95"/>
      <c r="ER4" s="95"/>
      <c r="ES4" s="95"/>
      <c r="ET4" s="95"/>
      <c r="EU4" s="95"/>
      <c r="EV4" s="95"/>
      <c r="EW4" s="96"/>
      <c r="EX4" s="95"/>
      <c r="EY4" s="95"/>
      <c r="EZ4" s="95"/>
      <c r="FA4" s="95"/>
      <c r="FB4" s="95"/>
      <c r="FC4" s="95"/>
      <c r="FD4" s="95"/>
      <c r="FE4" s="96"/>
      <c r="FF4" s="95"/>
      <c r="FG4" s="95"/>
      <c r="FH4" s="95"/>
      <c r="FI4" s="95"/>
      <c r="FJ4" s="95"/>
      <c r="FK4" s="95"/>
      <c r="FL4" s="95"/>
      <c r="FM4" s="96"/>
      <c r="FN4" s="95"/>
      <c r="FO4" s="95"/>
      <c r="FP4" s="95"/>
      <c r="FQ4" s="95"/>
      <c r="FR4" s="95"/>
      <c r="FS4" s="95"/>
      <c r="FT4" s="95"/>
      <c r="FU4" s="96"/>
      <c r="FV4" s="95"/>
      <c r="FW4" s="95"/>
      <c r="FX4" s="95"/>
      <c r="FY4" s="95"/>
      <c r="FZ4" s="95"/>
      <c r="GA4" s="95"/>
      <c r="GB4" s="95"/>
      <c r="GC4" s="96"/>
      <c r="GD4" s="95"/>
      <c r="GE4" s="95"/>
      <c r="GF4" s="95"/>
      <c r="GG4" s="95"/>
      <c r="GH4" s="95"/>
      <c r="GI4" s="95"/>
      <c r="GJ4" s="95"/>
      <c r="GK4" s="96"/>
      <c r="GL4" s="95"/>
      <c r="GM4" s="95"/>
      <c r="GN4" s="95"/>
      <c r="GO4" s="95"/>
      <c r="GP4" s="95"/>
      <c r="GQ4" s="95"/>
      <c r="GR4" s="95"/>
      <c r="GS4" s="96"/>
      <c r="GT4" s="95"/>
      <c r="GU4" s="95"/>
      <c r="GV4" s="95"/>
      <c r="GW4" s="95"/>
      <c r="GX4" s="95"/>
      <c r="GY4" s="95"/>
      <c r="GZ4" s="95"/>
      <c r="HA4" s="96"/>
      <c r="HB4" s="95"/>
      <c r="HC4" s="95"/>
      <c r="HD4" s="95"/>
      <c r="HE4" s="95"/>
      <c r="HF4" s="95"/>
      <c r="HG4" s="95"/>
      <c r="HH4" s="95"/>
      <c r="HI4" s="96"/>
      <c r="HJ4" s="95"/>
      <c r="HK4" s="95"/>
      <c r="HL4" s="95"/>
      <c r="HM4" s="95"/>
      <c r="HN4" s="95"/>
      <c r="HO4" s="95"/>
      <c r="HP4" s="95"/>
      <c r="HQ4" s="96"/>
      <c r="HR4" s="95"/>
      <c r="HS4" s="95"/>
      <c r="HT4" s="95"/>
      <c r="HU4" s="95"/>
      <c r="HV4" s="95"/>
      <c r="HW4" s="95"/>
      <c r="HX4" s="95"/>
      <c r="HY4" s="96"/>
      <c r="HZ4" s="95"/>
      <c r="IA4" s="95"/>
      <c r="IB4" s="95"/>
      <c r="IC4" s="95"/>
      <c r="ID4" s="95"/>
      <c r="IE4" s="95"/>
      <c r="IF4" s="95"/>
      <c r="IG4" s="96"/>
    </row>
    <row r="5" spans="2:241" s="124" customFormat="1" ht="39" customHeight="1" x14ac:dyDescent="0.2">
      <c r="B5" s="212" t="s">
        <v>151</v>
      </c>
      <c r="C5" s="213"/>
      <c r="D5" s="214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</row>
    <row r="6" spans="2:241" s="124" customFormat="1" ht="20.25" customHeight="1" x14ac:dyDescent="0.2">
      <c r="B6" s="212" t="s">
        <v>111</v>
      </c>
      <c r="C6" s="213"/>
      <c r="D6" s="214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</row>
    <row r="7" spans="2:241" s="124" customFormat="1" ht="20.25" customHeight="1" x14ac:dyDescent="0.2">
      <c r="B7" s="212" t="s">
        <v>56</v>
      </c>
      <c r="C7" s="213"/>
      <c r="D7" s="214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</row>
    <row r="8" spans="2:241" s="126" customFormat="1" ht="19.5" customHeight="1" x14ac:dyDescent="0.2">
      <c r="B8" s="127" t="s">
        <v>98</v>
      </c>
      <c r="C8" s="127" t="s">
        <v>99</v>
      </c>
      <c r="D8" s="128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5"/>
      <c r="Q8" s="125"/>
      <c r="R8" s="125"/>
      <c r="S8" s="125"/>
      <c r="T8" s="125"/>
    </row>
    <row r="9" spans="2:241" s="126" customFormat="1" ht="40.5" customHeight="1" x14ac:dyDescent="0.2">
      <c r="B9" s="129">
        <v>1126</v>
      </c>
      <c r="C9" s="72" t="s">
        <v>113</v>
      </c>
      <c r="D9" s="130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</row>
    <row r="10" spans="2:241" s="106" customFormat="1" ht="21" customHeight="1" x14ac:dyDescent="0.2">
      <c r="B10" s="72" t="s">
        <v>100</v>
      </c>
      <c r="C10" s="131"/>
      <c r="D10" s="7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2:241" s="106" customFormat="1" ht="40.5" customHeight="1" x14ac:dyDescent="0.2">
      <c r="B11" s="129" t="s">
        <v>101</v>
      </c>
      <c r="C11" s="132">
        <v>1126</v>
      </c>
      <c r="D11" s="45" t="s">
        <v>108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2:241" s="106" customFormat="1" ht="21.75" customHeight="1" x14ac:dyDescent="0.2">
      <c r="B12" s="30" t="s">
        <v>155</v>
      </c>
      <c r="C12" s="30">
        <v>31003</v>
      </c>
      <c r="D12" s="37" t="s">
        <v>0</v>
      </c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</row>
    <row r="13" spans="2:241" s="133" customFormat="1" ht="19.5" customHeight="1" x14ac:dyDescent="0.2">
      <c r="B13" s="30" t="s">
        <v>154</v>
      </c>
      <c r="C13" s="72" t="s">
        <v>149</v>
      </c>
      <c r="D13" s="134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</row>
    <row r="14" spans="2:241" s="133" customFormat="1" ht="46.5" customHeight="1" x14ac:dyDescent="0.2">
      <c r="B14" s="30" t="s">
        <v>153</v>
      </c>
      <c r="C14" s="136" t="s">
        <v>150</v>
      </c>
      <c r="D14" s="10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</row>
    <row r="15" spans="2:241" s="133" customFormat="1" ht="30.75" customHeight="1" x14ac:dyDescent="0.2">
      <c r="B15" s="30" t="s">
        <v>105</v>
      </c>
      <c r="C15" s="136" t="s">
        <v>143</v>
      </c>
      <c r="D15" s="105"/>
      <c r="E15" s="135"/>
      <c r="F15" s="135"/>
      <c r="G15" s="135"/>
      <c r="H15" s="135"/>
      <c r="I15" s="135"/>
      <c r="J15" s="135"/>
      <c r="K15" s="135"/>
      <c r="L15" s="135"/>
    </row>
    <row r="16" spans="2:241" s="133" customFormat="1" ht="20.25" customHeight="1" x14ac:dyDescent="0.2">
      <c r="B16" s="30" t="s">
        <v>106</v>
      </c>
      <c r="C16" s="136" t="s">
        <v>144</v>
      </c>
      <c r="D16" s="105"/>
      <c r="E16" s="135"/>
      <c r="F16" s="135"/>
      <c r="G16" s="135"/>
      <c r="H16" s="135"/>
      <c r="I16" s="135"/>
      <c r="J16" s="135"/>
      <c r="K16" s="135"/>
      <c r="L16" s="135"/>
    </row>
    <row r="17" spans="2:21" s="133" customFormat="1" ht="18.75" customHeight="1" x14ac:dyDescent="0.2">
      <c r="B17" s="219" t="s">
        <v>109</v>
      </c>
      <c r="C17" s="220"/>
      <c r="D17" s="105"/>
      <c r="E17" s="135"/>
      <c r="F17" s="135"/>
      <c r="G17" s="135"/>
      <c r="H17" s="135"/>
      <c r="I17" s="135"/>
      <c r="J17" s="135"/>
      <c r="K17" s="135"/>
      <c r="L17" s="135"/>
    </row>
    <row r="18" spans="2:21" s="133" customFormat="1" ht="18.75" customHeight="1" x14ac:dyDescent="0.2">
      <c r="B18" s="223" t="s">
        <v>162</v>
      </c>
      <c r="C18" s="224"/>
      <c r="D18" s="144">
        <v>1</v>
      </c>
      <c r="E18" s="135"/>
      <c r="F18" s="135"/>
      <c r="G18" s="135"/>
      <c r="H18" s="135"/>
      <c r="I18" s="135"/>
      <c r="J18" s="135"/>
      <c r="K18" s="135"/>
      <c r="L18" s="135"/>
    </row>
    <row r="19" spans="2:21" s="146" customFormat="1" ht="18" customHeight="1" x14ac:dyDescent="0.2">
      <c r="B19" s="221" t="s">
        <v>142</v>
      </c>
      <c r="C19" s="221"/>
      <c r="D19" s="145">
        <f>+'1'!D10</f>
        <v>40903.902999999998</v>
      </c>
      <c r="E19" s="135"/>
      <c r="F19" s="135"/>
    </row>
    <row r="20" spans="2:21" s="106" customFormat="1" ht="15" customHeight="1" x14ac:dyDescent="0.2">
      <c r="B20" s="222"/>
      <c r="C20" s="222"/>
      <c r="D20" s="30"/>
      <c r="E20" s="125"/>
      <c r="F20" s="137"/>
      <c r="G20" s="137"/>
      <c r="H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</row>
    <row r="21" spans="2:21" s="106" customFormat="1" ht="33" customHeight="1" x14ac:dyDescent="0.2">
      <c r="B21" s="216" t="s">
        <v>152</v>
      </c>
      <c r="C21" s="217"/>
      <c r="D21" s="218"/>
      <c r="E21" s="1"/>
      <c r="F21" s="1"/>
      <c r="G21" s="35"/>
      <c r="H21" s="3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21" s="106" customFormat="1" ht="19.5" customHeight="1" x14ac:dyDescent="0.2">
      <c r="B22" s="212" t="s">
        <v>111</v>
      </c>
      <c r="C22" s="213"/>
      <c r="D22" s="21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21" s="1" customFormat="1" ht="27" customHeight="1" x14ac:dyDescent="0.2">
      <c r="B23" s="215" t="s">
        <v>119</v>
      </c>
      <c r="C23" s="215"/>
      <c r="D23" s="215"/>
      <c r="G23" s="35"/>
      <c r="H23" s="35"/>
    </row>
    <row r="24" spans="2:21" s="106" customFormat="1" ht="21.75" customHeight="1" x14ac:dyDescent="0.2">
      <c r="B24" s="138" t="s">
        <v>98</v>
      </c>
      <c r="C24" s="139" t="s">
        <v>99</v>
      </c>
      <c r="D24" s="14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2:21" s="106" customFormat="1" ht="19.5" customHeight="1" x14ac:dyDescent="0.2">
      <c r="B25" s="72">
        <v>1139</v>
      </c>
      <c r="C25" s="131" t="s">
        <v>112</v>
      </c>
      <c r="D25" s="7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21" s="106" customFormat="1" ht="22.5" customHeight="1" x14ac:dyDescent="0.2">
      <c r="B26" s="72" t="s">
        <v>100</v>
      </c>
      <c r="C26" s="131"/>
      <c r="D26" s="7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21" s="106" customFormat="1" ht="48.75" customHeight="1" x14ac:dyDescent="0.2">
      <c r="B27" s="129" t="s">
        <v>101</v>
      </c>
      <c r="C27" s="141">
        <v>1139</v>
      </c>
      <c r="D27" s="45" t="s">
        <v>36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21" s="106" customFormat="1" ht="34.5" customHeight="1" x14ac:dyDescent="0.2">
      <c r="B28" s="129" t="s">
        <v>102</v>
      </c>
      <c r="C28" s="141">
        <v>11001</v>
      </c>
      <c r="D28" s="37" t="s">
        <v>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21" s="106" customFormat="1" ht="22.5" customHeight="1" x14ac:dyDescent="0.2">
      <c r="B29" s="129" t="s">
        <v>103</v>
      </c>
      <c r="C29" s="131" t="s">
        <v>112</v>
      </c>
      <c r="D29" s="7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2:21" s="106" customFormat="1" ht="40.5" x14ac:dyDescent="0.2">
      <c r="B30" s="129" t="s">
        <v>104</v>
      </c>
      <c r="C30" s="132" t="s">
        <v>147</v>
      </c>
      <c r="D30" s="7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2:21" s="106" customFormat="1" x14ac:dyDescent="0.2">
      <c r="B31" s="71" t="s">
        <v>105</v>
      </c>
      <c r="C31" s="132" t="s">
        <v>148</v>
      </c>
      <c r="D31" s="7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2:21" s="133" customFormat="1" ht="18" customHeight="1" x14ac:dyDescent="0.2">
      <c r="B32" s="71" t="s">
        <v>181</v>
      </c>
      <c r="C32" s="2" t="s">
        <v>180</v>
      </c>
      <c r="D32" s="105"/>
      <c r="E32" s="135"/>
      <c r="F32" s="135"/>
      <c r="G32" s="135"/>
      <c r="H32" s="135"/>
      <c r="I32" s="135"/>
      <c r="J32" s="135"/>
      <c r="K32" s="135"/>
      <c r="L32" s="135"/>
      <c r="M32" s="135"/>
      <c r="N32" s="135"/>
    </row>
    <row r="33" spans="2:21" s="106" customFormat="1" x14ac:dyDescent="0.2">
      <c r="B33" s="208" t="s">
        <v>109</v>
      </c>
      <c r="C33" s="209"/>
      <c r="D33" s="7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s="106" customFormat="1" ht="15.75" customHeight="1" x14ac:dyDescent="0.2">
      <c r="B34" s="210" t="s">
        <v>107</v>
      </c>
      <c r="C34" s="211"/>
      <c r="D34" s="142">
        <f>+'6'!D34</f>
        <v>-40903.902999999998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</sheetData>
  <mergeCells count="16">
    <mergeCell ref="B6:D6"/>
    <mergeCell ref="B1:D1"/>
    <mergeCell ref="B2:D2"/>
    <mergeCell ref="B3:D3"/>
    <mergeCell ref="B4:D4"/>
    <mergeCell ref="B5:D5"/>
    <mergeCell ref="B23:D23"/>
    <mergeCell ref="B33:C33"/>
    <mergeCell ref="B34:C34"/>
    <mergeCell ref="B7:D7"/>
    <mergeCell ref="B17:C17"/>
    <mergeCell ref="B19:C19"/>
    <mergeCell ref="B20:C20"/>
    <mergeCell ref="B21:D21"/>
    <mergeCell ref="B22:D22"/>
    <mergeCell ref="B18:C18"/>
  </mergeCells>
  <pageMargins left="0.15" right="0.04" top="0.55000000000000004" bottom="0.23622047244094499" header="0.43" footer="0.17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Y24"/>
  <sheetViews>
    <sheetView tabSelected="1" workbookViewId="0">
      <selection activeCell="G28" sqref="G28"/>
    </sheetView>
  </sheetViews>
  <sheetFormatPr defaultColWidth="9.140625" defaultRowHeight="13.5" x14ac:dyDescent="0.2"/>
  <cols>
    <col min="1" max="1" width="2.85546875" style="21" customWidth="1"/>
    <col min="2" max="2" width="12.28515625" style="21" customWidth="1"/>
    <col min="3" max="3" width="12.5703125" style="21" customWidth="1"/>
    <col min="4" max="4" width="10.42578125" style="21" customWidth="1"/>
    <col min="5" max="5" width="23.42578125" style="21" customWidth="1"/>
    <col min="6" max="6" width="9.140625" style="21"/>
    <col min="7" max="7" width="10.5703125" style="21" customWidth="1"/>
    <col min="8" max="8" width="16.85546875" style="21" customWidth="1"/>
    <col min="9" max="9" width="12.7109375" style="21" customWidth="1"/>
    <col min="10" max="10" width="30.5703125" style="21" customWidth="1"/>
    <col min="11" max="16384" width="9.140625" style="21"/>
  </cols>
  <sheetData>
    <row r="1" spans="2:181" s="43" customFormat="1" ht="15" customHeight="1" x14ac:dyDescent="0.2">
      <c r="B1" s="232" t="s">
        <v>139</v>
      </c>
      <c r="C1" s="233"/>
      <c r="D1" s="233"/>
      <c r="E1" s="233"/>
      <c r="F1" s="233"/>
      <c r="G1" s="233"/>
      <c r="H1" s="233"/>
      <c r="I1" s="233"/>
      <c r="J1" s="234"/>
      <c r="K1" s="41"/>
      <c r="L1" s="41"/>
      <c r="M1" s="42"/>
      <c r="N1" s="41"/>
      <c r="O1" s="41"/>
      <c r="P1" s="41"/>
      <c r="Q1" s="41"/>
      <c r="R1" s="41"/>
      <c r="S1" s="41"/>
      <c r="T1" s="41"/>
      <c r="U1" s="42"/>
      <c r="V1" s="41"/>
      <c r="W1" s="41"/>
      <c r="X1" s="41"/>
      <c r="Y1" s="41"/>
      <c r="Z1" s="41"/>
      <c r="AA1" s="41"/>
      <c r="AB1" s="41"/>
      <c r="AC1" s="42"/>
      <c r="AD1" s="41"/>
      <c r="AE1" s="41"/>
      <c r="AF1" s="41"/>
      <c r="AG1" s="41"/>
      <c r="AH1" s="41"/>
      <c r="AI1" s="41"/>
      <c r="AJ1" s="41"/>
      <c r="AK1" s="42"/>
      <c r="AL1" s="41"/>
      <c r="AM1" s="41"/>
      <c r="AN1" s="41"/>
      <c r="AO1" s="41"/>
      <c r="AP1" s="41"/>
      <c r="AQ1" s="41"/>
      <c r="AR1" s="41"/>
      <c r="AS1" s="42"/>
      <c r="AT1" s="41"/>
      <c r="AU1" s="41"/>
      <c r="AV1" s="41"/>
      <c r="AW1" s="41"/>
      <c r="AX1" s="41"/>
      <c r="AY1" s="41"/>
      <c r="AZ1" s="41"/>
      <c r="BA1" s="42"/>
      <c r="BB1" s="41"/>
      <c r="BC1" s="41"/>
      <c r="BD1" s="41"/>
      <c r="BE1" s="41"/>
      <c r="BF1" s="41"/>
      <c r="BG1" s="41"/>
      <c r="BH1" s="41"/>
      <c r="BI1" s="42"/>
      <c r="BJ1" s="41"/>
      <c r="BK1" s="41"/>
      <c r="BL1" s="41"/>
      <c r="BM1" s="41"/>
      <c r="BN1" s="41"/>
      <c r="BO1" s="41"/>
      <c r="BP1" s="41"/>
      <c r="BQ1" s="42"/>
      <c r="BR1" s="41"/>
      <c r="BS1" s="41"/>
      <c r="BT1" s="41"/>
      <c r="BU1" s="41"/>
      <c r="BV1" s="41"/>
      <c r="BW1" s="41"/>
      <c r="BX1" s="41"/>
      <c r="BY1" s="42"/>
      <c r="BZ1" s="41"/>
      <c r="CA1" s="41"/>
      <c r="CB1" s="41"/>
      <c r="CC1" s="41"/>
      <c r="CD1" s="41"/>
      <c r="CE1" s="41"/>
      <c r="CF1" s="41"/>
      <c r="CG1" s="42"/>
      <c r="CH1" s="41"/>
      <c r="CI1" s="41"/>
      <c r="CJ1" s="41"/>
      <c r="CK1" s="41"/>
      <c r="CL1" s="41"/>
      <c r="CM1" s="41"/>
      <c r="CN1" s="41"/>
      <c r="CO1" s="42"/>
      <c r="CP1" s="41"/>
      <c r="CQ1" s="41"/>
      <c r="CR1" s="41"/>
      <c r="CS1" s="41"/>
      <c r="CT1" s="41"/>
      <c r="CU1" s="41"/>
      <c r="CV1" s="41"/>
      <c r="CW1" s="42"/>
      <c r="CX1" s="41"/>
      <c r="CY1" s="41"/>
      <c r="CZ1" s="41"/>
      <c r="DA1" s="41"/>
      <c r="DB1" s="41"/>
      <c r="DC1" s="41"/>
      <c r="DD1" s="41"/>
      <c r="DE1" s="42"/>
      <c r="DF1" s="41"/>
      <c r="DG1" s="41"/>
      <c r="DH1" s="41"/>
      <c r="DI1" s="41"/>
      <c r="DJ1" s="41"/>
      <c r="DK1" s="41"/>
      <c r="DL1" s="41"/>
      <c r="DM1" s="42"/>
      <c r="DN1" s="41"/>
      <c r="DO1" s="41"/>
      <c r="DP1" s="41"/>
      <c r="DQ1" s="41"/>
      <c r="DR1" s="41"/>
      <c r="DS1" s="41"/>
      <c r="DT1" s="41"/>
      <c r="DU1" s="42"/>
      <c r="DV1" s="41"/>
      <c r="DW1" s="41"/>
      <c r="DX1" s="41"/>
      <c r="DY1" s="41"/>
      <c r="DZ1" s="41"/>
      <c r="EA1" s="41"/>
      <c r="EB1" s="41"/>
      <c r="EC1" s="42"/>
      <c r="ED1" s="41"/>
      <c r="EE1" s="41"/>
      <c r="EF1" s="41"/>
      <c r="EG1" s="41"/>
      <c r="EH1" s="41"/>
      <c r="EI1" s="41"/>
      <c r="EJ1" s="41"/>
      <c r="EK1" s="42"/>
      <c r="EL1" s="41"/>
      <c r="EM1" s="41"/>
      <c r="EN1" s="41"/>
      <c r="EO1" s="41"/>
      <c r="EP1" s="41"/>
      <c r="EQ1" s="41"/>
      <c r="ER1" s="41"/>
      <c r="ES1" s="42"/>
      <c r="ET1" s="41"/>
      <c r="EU1" s="41"/>
      <c r="EV1" s="41"/>
      <c r="EW1" s="41"/>
      <c r="EX1" s="41"/>
      <c r="EY1" s="41"/>
      <c r="EZ1" s="41"/>
      <c r="FA1" s="42"/>
      <c r="FB1" s="41"/>
      <c r="FC1" s="41"/>
      <c r="FD1" s="41"/>
      <c r="FE1" s="41"/>
      <c r="FF1" s="41"/>
      <c r="FG1" s="41"/>
      <c r="FH1" s="41"/>
      <c r="FI1" s="42"/>
      <c r="FJ1" s="41"/>
      <c r="FK1" s="41"/>
      <c r="FL1" s="41"/>
      <c r="FM1" s="41"/>
      <c r="FN1" s="41"/>
      <c r="FO1" s="41"/>
      <c r="FP1" s="41"/>
      <c r="FQ1" s="42"/>
      <c r="FR1" s="41"/>
      <c r="FS1" s="41"/>
      <c r="FT1" s="41"/>
      <c r="FU1" s="41"/>
      <c r="FV1" s="41"/>
      <c r="FW1" s="41"/>
      <c r="FX1" s="41"/>
      <c r="FY1" s="42"/>
    </row>
    <row r="2" spans="2:181" s="43" customFormat="1" ht="15" customHeight="1" x14ac:dyDescent="0.2">
      <c r="B2" s="235" t="s">
        <v>61</v>
      </c>
      <c r="C2" s="236"/>
      <c r="D2" s="236"/>
      <c r="E2" s="236"/>
      <c r="F2" s="236"/>
      <c r="G2" s="236"/>
      <c r="H2" s="236"/>
      <c r="I2" s="236"/>
      <c r="J2" s="237"/>
      <c r="K2" s="41"/>
      <c r="L2" s="41"/>
      <c r="M2" s="42"/>
      <c r="N2" s="41"/>
      <c r="O2" s="41"/>
      <c r="P2" s="41"/>
      <c r="Q2" s="41"/>
      <c r="R2" s="41"/>
      <c r="S2" s="41"/>
      <c r="T2" s="41"/>
      <c r="U2" s="42"/>
      <c r="V2" s="41"/>
      <c r="W2" s="41"/>
      <c r="X2" s="41"/>
      <c r="Y2" s="41"/>
      <c r="Z2" s="41"/>
      <c r="AA2" s="41"/>
      <c r="AB2" s="41"/>
      <c r="AC2" s="42"/>
      <c r="AD2" s="41"/>
      <c r="AE2" s="41"/>
      <c r="AF2" s="41"/>
      <c r="AG2" s="41"/>
      <c r="AH2" s="41"/>
      <c r="AI2" s="41"/>
      <c r="AJ2" s="41"/>
      <c r="AK2" s="42"/>
      <c r="AL2" s="41"/>
      <c r="AM2" s="41"/>
      <c r="AN2" s="41"/>
      <c r="AO2" s="41"/>
      <c r="AP2" s="41"/>
      <c r="AQ2" s="41"/>
      <c r="AR2" s="41"/>
      <c r="AS2" s="42"/>
      <c r="AT2" s="41"/>
      <c r="AU2" s="41"/>
      <c r="AV2" s="41"/>
      <c r="AW2" s="41"/>
      <c r="AX2" s="41"/>
      <c r="AY2" s="41"/>
      <c r="AZ2" s="41"/>
      <c r="BA2" s="42"/>
      <c r="BB2" s="41"/>
      <c r="BC2" s="41"/>
      <c r="BD2" s="41"/>
      <c r="BE2" s="41"/>
      <c r="BF2" s="41"/>
      <c r="BG2" s="41"/>
      <c r="BH2" s="41"/>
      <c r="BI2" s="42"/>
      <c r="BJ2" s="41"/>
      <c r="BK2" s="41"/>
      <c r="BL2" s="41"/>
      <c r="BM2" s="41"/>
      <c r="BN2" s="41"/>
      <c r="BO2" s="41"/>
      <c r="BP2" s="41"/>
      <c r="BQ2" s="42"/>
      <c r="BR2" s="41"/>
      <c r="BS2" s="41"/>
      <c r="BT2" s="41"/>
      <c r="BU2" s="41"/>
      <c r="BV2" s="41"/>
      <c r="BW2" s="41"/>
      <c r="BX2" s="41"/>
      <c r="BY2" s="42"/>
      <c r="BZ2" s="41"/>
      <c r="CA2" s="41"/>
      <c r="CB2" s="41"/>
      <c r="CC2" s="41"/>
      <c r="CD2" s="41"/>
      <c r="CE2" s="41"/>
      <c r="CF2" s="41"/>
      <c r="CG2" s="42"/>
      <c r="CH2" s="41"/>
      <c r="CI2" s="41"/>
      <c r="CJ2" s="41"/>
      <c r="CK2" s="41"/>
      <c r="CL2" s="41"/>
      <c r="CM2" s="41"/>
      <c r="CN2" s="41"/>
      <c r="CO2" s="42"/>
      <c r="CP2" s="41"/>
      <c r="CQ2" s="41"/>
      <c r="CR2" s="41"/>
      <c r="CS2" s="41"/>
      <c r="CT2" s="41"/>
      <c r="CU2" s="41"/>
      <c r="CV2" s="41"/>
      <c r="CW2" s="42"/>
      <c r="CX2" s="41"/>
      <c r="CY2" s="41"/>
      <c r="CZ2" s="41"/>
      <c r="DA2" s="41"/>
      <c r="DB2" s="41"/>
      <c r="DC2" s="41"/>
      <c r="DD2" s="41"/>
      <c r="DE2" s="42"/>
      <c r="DF2" s="41"/>
      <c r="DG2" s="41"/>
      <c r="DH2" s="41"/>
      <c r="DI2" s="41"/>
      <c r="DJ2" s="41"/>
      <c r="DK2" s="41"/>
      <c r="DL2" s="41"/>
      <c r="DM2" s="42"/>
      <c r="DN2" s="41"/>
      <c r="DO2" s="41"/>
      <c r="DP2" s="41"/>
      <c r="DQ2" s="41"/>
      <c r="DR2" s="41"/>
      <c r="DS2" s="41"/>
      <c r="DT2" s="41"/>
      <c r="DU2" s="42"/>
      <c r="DV2" s="41"/>
      <c r="DW2" s="41"/>
      <c r="DX2" s="41"/>
      <c r="DY2" s="41"/>
      <c r="DZ2" s="41"/>
      <c r="EA2" s="41"/>
      <c r="EB2" s="41"/>
      <c r="EC2" s="42"/>
      <c r="ED2" s="41"/>
      <c r="EE2" s="41"/>
      <c r="EF2" s="41"/>
      <c r="EG2" s="41"/>
      <c r="EH2" s="41"/>
      <c r="EI2" s="41"/>
      <c r="EJ2" s="41"/>
      <c r="EK2" s="42"/>
      <c r="EL2" s="41"/>
      <c r="EM2" s="41"/>
      <c r="EN2" s="41"/>
      <c r="EO2" s="41"/>
      <c r="EP2" s="41"/>
      <c r="EQ2" s="41"/>
      <c r="ER2" s="41"/>
      <c r="ES2" s="42"/>
      <c r="ET2" s="41"/>
      <c r="EU2" s="41"/>
      <c r="EV2" s="41"/>
      <c r="EW2" s="41"/>
      <c r="EX2" s="41"/>
      <c r="EY2" s="41"/>
      <c r="EZ2" s="41"/>
      <c r="FA2" s="42"/>
      <c r="FB2" s="41"/>
      <c r="FC2" s="41"/>
      <c r="FD2" s="41"/>
      <c r="FE2" s="41"/>
      <c r="FF2" s="41"/>
      <c r="FG2" s="41"/>
      <c r="FH2" s="41"/>
      <c r="FI2" s="42"/>
      <c r="FJ2" s="41"/>
      <c r="FK2" s="41"/>
      <c r="FL2" s="41"/>
      <c r="FM2" s="41"/>
      <c r="FN2" s="41"/>
      <c r="FO2" s="41"/>
      <c r="FP2" s="41"/>
      <c r="FQ2" s="42"/>
      <c r="FR2" s="41"/>
      <c r="FS2" s="41"/>
      <c r="FT2" s="41"/>
      <c r="FU2" s="41"/>
      <c r="FV2" s="41"/>
      <c r="FW2" s="41"/>
      <c r="FX2" s="41"/>
      <c r="FY2" s="42"/>
    </row>
    <row r="3" spans="2:181" s="43" customFormat="1" ht="15" customHeight="1" x14ac:dyDescent="0.2">
      <c r="B3" s="235" t="s">
        <v>38</v>
      </c>
      <c r="C3" s="236"/>
      <c r="D3" s="236"/>
      <c r="E3" s="236"/>
      <c r="F3" s="236"/>
      <c r="G3" s="236"/>
      <c r="H3" s="236"/>
      <c r="I3" s="236"/>
      <c r="J3" s="237"/>
      <c r="K3" s="41"/>
      <c r="L3" s="41"/>
      <c r="M3" s="42"/>
      <c r="N3" s="41"/>
      <c r="O3" s="41"/>
      <c r="P3" s="41"/>
      <c r="Q3" s="41"/>
      <c r="R3" s="41"/>
      <c r="S3" s="41"/>
      <c r="T3" s="41"/>
      <c r="U3" s="42"/>
      <c r="V3" s="41"/>
      <c r="W3" s="41"/>
      <c r="X3" s="41"/>
      <c r="Y3" s="41"/>
      <c r="Z3" s="41"/>
      <c r="AA3" s="41"/>
      <c r="AB3" s="41"/>
      <c r="AC3" s="42"/>
      <c r="AD3" s="41"/>
      <c r="AE3" s="41"/>
      <c r="AF3" s="41"/>
      <c r="AG3" s="41"/>
      <c r="AH3" s="41"/>
      <c r="AI3" s="41"/>
      <c r="AJ3" s="41"/>
      <c r="AK3" s="42"/>
      <c r="AL3" s="41"/>
      <c r="AM3" s="41"/>
      <c r="AN3" s="41"/>
      <c r="AO3" s="41"/>
      <c r="AP3" s="41"/>
      <c r="AQ3" s="41"/>
      <c r="AR3" s="41"/>
      <c r="AS3" s="42"/>
      <c r="AT3" s="41"/>
      <c r="AU3" s="41"/>
      <c r="AV3" s="41"/>
      <c r="AW3" s="41"/>
      <c r="AX3" s="41"/>
      <c r="AY3" s="41"/>
      <c r="AZ3" s="41"/>
      <c r="BA3" s="42"/>
      <c r="BB3" s="41"/>
      <c r="BC3" s="41"/>
      <c r="BD3" s="41"/>
      <c r="BE3" s="41"/>
      <c r="BF3" s="41"/>
      <c r="BG3" s="41"/>
      <c r="BH3" s="41"/>
      <c r="BI3" s="42"/>
      <c r="BJ3" s="41"/>
      <c r="BK3" s="41"/>
      <c r="BL3" s="41"/>
      <c r="BM3" s="41"/>
      <c r="BN3" s="41"/>
      <c r="BO3" s="41"/>
      <c r="BP3" s="41"/>
      <c r="BQ3" s="42"/>
      <c r="BR3" s="41"/>
      <c r="BS3" s="41"/>
      <c r="BT3" s="41"/>
      <c r="BU3" s="41"/>
      <c r="BV3" s="41"/>
      <c r="BW3" s="41"/>
      <c r="BX3" s="41"/>
      <c r="BY3" s="42"/>
      <c r="BZ3" s="41"/>
      <c r="CA3" s="41"/>
      <c r="CB3" s="41"/>
      <c r="CC3" s="41"/>
      <c r="CD3" s="41"/>
      <c r="CE3" s="41"/>
      <c r="CF3" s="41"/>
      <c r="CG3" s="42"/>
      <c r="CH3" s="41"/>
      <c r="CI3" s="41"/>
      <c r="CJ3" s="41"/>
      <c r="CK3" s="41"/>
      <c r="CL3" s="41"/>
      <c r="CM3" s="41"/>
      <c r="CN3" s="41"/>
      <c r="CO3" s="42"/>
      <c r="CP3" s="41"/>
      <c r="CQ3" s="41"/>
      <c r="CR3" s="41"/>
      <c r="CS3" s="41"/>
      <c r="CT3" s="41"/>
      <c r="CU3" s="41"/>
      <c r="CV3" s="41"/>
      <c r="CW3" s="42"/>
      <c r="CX3" s="41"/>
      <c r="CY3" s="41"/>
      <c r="CZ3" s="41"/>
      <c r="DA3" s="41"/>
      <c r="DB3" s="41"/>
      <c r="DC3" s="41"/>
      <c r="DD3" s="41"/>
      <c r="DE3" s="42"/>
      <c r="DF3" s="41"/>
      <c r="DG3" s="41"/>
      <c r="DH3" s="41"/>
      <c r="DI3" s="41"/>
      <c r="DJ3" s="41"/>
      <c r="DK3" s="41"/>
      <c r="DL3" s="41"/>
      <c r="DM3" s="42"/>
      <c r="DN3" s="41"/>
      <c r="DO3" s="41"/>
      <c r="DP3" s="41"/>
      <c r="DQ3" s="41"/>
      <c r="DR3" s="41"/>
      <c r="DS3" s="41"/>
      <c r="DT3" s="41"/>
      <c r="DU3" s="42"/>
      <c r="DV3" s="41"/>
      <c r="DW3" s="41"/>
      <c r="DX3" s="41"/>
      <c r="DY3" s="41"/>
      <c r="DZ3" s="41"/>
      <c r="EA3" s="41"/>
      <c r="EB3" s="41"/>
      <c r="EC3" s="42"/>
      <c r="ED3" s="41"/>
      <c r="EE3" s="41"/>
      <c r="EF3" s="41"/>
      <c r="EG3" s="41"/>
      <c r="EH3" s="41"/>
      <c r="EI3" s="41"/>
      <c r="EJ3" s="41"/>
      <c r="EK3" s="42"/>
      <c r="EL3" s="41"/>
      <c r="EM3" s="41"/>
      <c r="EN3" s="41"/>
      <c r="EO3" s="41"/>
      <c r="EP3" s="41"/>
      <c r="EQ3" s="41"/>
      <c r="ER3" s="41"/>
      <c r="ES3" s="42"/>
      <c r="ET3" s="41"/>
      <c r="EU3" s="41"/>
      <c r="EV3" s="41"/>
      <c r="EW3" s="41"/>
      <c r="EX3" s="41"/>
      <c r="EY3" s="41"/>
      <c r="EZ3" s="41"/>
      <c r="FA3" s="42"/>
      <c r="FB3" s="41"/>
      <c r="FC3" s="41"/>
      <c r="FD3" s="41"/>
      <c r="FE3" s="41"/>
      <c r="FF3" s="41"/>
      <c r="FG3" s="41"/>
      <c r="FH3" s="41"/>
      <c r="FI3" s="42"/>
      <c r="FJ3" s="41"/>
      <c r="FK3" s="41"/>
      <c r="FL3" s="41"/>
      <c r="FM3" s="41"/>
      <c r="FN3" s="41"/>
      <c r="FO3" s="41"/>
      <c r="FP3" s="41"/>
      <c r="FQ3" s="42"/>
      <c r="FR3" s="41"/>
      <c r="FS3" s="41"/>
      <c r="FT3" s="41"/>
      <c r="FU3" s="41"/>
      <c r="FV3" s="41"/>
      <c r="FW3" s="41"/>
      <c r="FX3" s="41"/>
      <c r="FY3" s="42"/>
    </row>
    <row r="4" spans="2:181" s="43" customFormat="1" ht="15" customHeight="1" x14ac:dyDescent="0.2">
      <c r="B4" s="235" t="s">
        <v>37</v>
      </c>
      <c r="C4" s="236"/>
      <c r="D4" s="236"/>
      <c r="E4" s="236"/>
      <c r="F4" s="236"/>
      <c r="G4" s="236"/>
      <c r="H4" s="236"/>
      <c r="I4" s="236"/>
      <c r="J4" s="237"/>
      <c r="K4" s="41"/>
      <c r="L4" s="41"/>
      <c r="M4" s="42"/>
      <c r="N4" s="41"/>
      <c r="O4" s="41"/>
      <c r="P4" s="41"/>
      <c r="Q4" s="41"/>
      <c r="R4" s="41"/>
      <c r="S4" s="41"/>
      <c r="T4" s="41"/>
      <c r="U4" s="42"/>
      <c r="V4" s="41"/>
      <c r="W4" s="41"/>
      <c r="X4" s="41"/>
      <c r="Y4" s="41"/>
      <c r="Z4" s="41"/>
      <c r="AA4" s="41"/>
      <c r="AB4" s="41"/>
      <c r="AC4" s="42"/>
      <c r="AD4" s="41"/>
      <c r="AE4" s="41"/>
      <c r="AF4" s="41"/>
      <c r="AG4" s="41"/>
      <c r="AH4" s="41"/>
      <c r="AI4" s="41"/>
      <c r="AJ4" s="41"/>
      <c r="AK4" s="42"/>
      <c r="AL4" s="41"/>
      <c r="AM4" s="41"/>
      <c r="AN4" s="41"/>
      <c r="AO4" s="41"/>
      <c r="AP4" s="41"/>
      <c r="AQ4" s="41"/>
      <c r="AR4" s="41"/>
      <c r="AS4" s="42"/>
      <c r="AT4" s="41"/>
      <c r="AU4" s="41"/>
      <c r="AV4" s="41"/>
      <c r="AW4" s="41"/>
      <c r="AX4" s="41"/>
      <c r="AY4" s="41"/>
      <c r="AZ4" s="41"/>
      <c r="BA4" s="42"/>
      <c r="BB4" s="41"/>
      <c r="BC4" s="41"/>
      <c r="BD4" s="41"/>
      <c r="BE4" s="41"/>
      <c r="BF4" s="41"/>
      <c r="BG4" s="41"/>
      <c r="BH4" s="41"/>
      <c r="BI4" s="42"/>
      <c r="BJ4" s="41"/>
      <c r="BK4" s="41"/>
      <c r="BL4" s="41"/>
      <c r="BM4" s="41"/>
      <c r="BN4" s="41"/>
      <c r="BO4" s="41"/>
      <c r="BP4" s="41"/>
      <c r="BQ4" s="42"/>
      <c r="BR4" s="41"/>
      <c r="BS4" s="41"/>
      <c r="BT4" s="41"/>
      <c r="BU4" s="41"/>
      <c r="BV4" s="41"/>
      <c r="BW4" s="41"/>
      <c r="BX4" s="41"/>
      <c r="BY4" s="42"/>
      <c r="BZ4" s="41"/>
      <c r="CA4" s="41"/>
      <c r="CB4" s="41"/>
      <c r="CC4" s="41"/>
      <c r="CD4" s="41"/>
      <c r="CE4" s="41"/>
      <c r="CF4" s="41"/>
      <c r="CG4" s="42"/>
      <c r="CH4" s="41"/>
      <c r="CI4" s="41"/>
      <c r="CJ4" s="41"/>
      <c r="CK4" s="41"/>
      <c r="CL4" s="41"/>
      <c r="CM4" s="41"/>
      <c r="CN4" s="41"/>
      <c r="CO4" s="42"/>
      <c r="CP4" s="41"/>
      <c r="CQ4" s="41"/>
      <c r="CR4" s="41"/>
      <c r="CS4" s="41"/>
      <c r="CT4" s="41"/>
      <c r="CU4" s="41"/>
      <c r="CV4" s="41"/>
      <c r="CW4" s="42"/>
      <c r="CX4" s="41"/>
      <c r="CY4" s="41"/>
      <c r="CZ4" s="41"/>
      <c r="DA4" s="41"/>
      <c r="DB4" s="41"/>
      <c r="DC4" s="41"/>
      <c r="DD4" s="41"/>
      <c r="DE4" s="42"/>
      <c r="DF4" s="41"/>
      <c r="DG4" s="41"/>
      <c r="DH4" s="41"/>
      <c r="DI4" s="41"/>
      <c r="DJ4" s="41"/>
      <c r="DK4" s="41"/>
      <c r="DL4" s="41"/>
      <c r="DM4" s="42"/>
      <c r="DN4" s="41"/>
      <c r="DO4" s="41"/>
      <c r="DP4" s="41"/>
      <c r="DQ4" s="41"/>
      <c r="DR4" s="41"/>
      <c r="DS4" s="41"/>
      <c r="DT4" s="41"/>
      <c r="DU4" s="42"/>
      <c r="DV4" s="41"/>
      <c r="DW4" s="41"/>
      <c r="DX4" s="41"/>
      <c r="DY4" s="41"/>
      <c r="DZ4" s="41"/>
      <c r="EA4" s="41"/>
      <c r="EB4" s="41"/>
      <c r="EC4" s="42"/>
      <c r="ED4" s="41"/>
      <c r="EE4" s="41"/>
      <c r="EF4" s="41"/>
      <c r="EG4" s="41"/>
      <c r="EH4" s="41"/>
      <c r="EI4" s="41"/>
      <c r="EJ4" s="41"/>
      <c r="EK4" s="42"/>
      <c r="EL4" s="41"/>
      <c r="EM4" s="41"/>
      <c r="EN4" s="41"/>
      <c r="EO4" s="41"/>
      <c r="EP4" s="41"/>
      <c r="EQ4" s="41"/>
      <c r="ER4" s="41"/>
      <c r="ES4" s="42"/>
      <c r="ET4" s="41"/>
      <c r="EU4" s="41"/>
      <c r="EV4" s="41"/>
      <c r="EW4" s="41"/>
      <c r="EX4" s="41"/>
      <c r="EY4" s="41"/>
      <c r="EZ4" s="41"/>
      <c r="FA4" s="42"/>
      <c r="FB4" s="41"/>
      <c r="FC4" s="41"/>
      <c r="FD4" s="41"/>
      <c r="FE4" s="41"/>
      <c r="FF4" s="41"/>
      <c r="FG4" s="41"/>
      <c r="FH4" s="41"/>
      <c r="FI4" s="42"/>
      <c r="FJ4" s="41"/>
      <c r="FK4" s="41"/>
      <c r="FL4" s="41"/>
      <c r="FM4" s="41"/>
      <c r="FN4" s="41"/>
      <c r="FO4" s="41"/>
      <c r="FP4" s="41"/>
      <c r="FQ4" s="42"/>
      <c r="FR4" s="41"/>
      <c r="FS4" s="41"/>
      <c r="FT4" s="41"/>
      <c r="FU4" s="41"/>
      <c r="FV4" s="41"/>
      <c r="FW4" s="41"/>
      <c r="FX4" s="41"/>
      <c r="FY4" s="42"/>
    </row>
    <row r="5" spans="2:181" ht="38.25" customHeight="1" x14ac:dyDescent="0.2">
      <c r="B5" s="238" t="s">
        <v>64</v>
      </c>
      <c r="C5" s="239"/>
      <c r="D5" s="239"/>
      <c r="E5" s="239"/>
      <c r="F5" s="239"/>
      <c r="G5" s="239"/>
      <c r="H5" s="239"/>
      <c r="I5" s="239"/>
      <c r="J5" s="240"/>
    </row>
    <row r="6" spans="2:181" ht="42" customHeight="1" x14ac:dyDescent="0.2">
      <c r="B6" s="241" t="s">
        <v>42</v>
      </c>
      <c r="C6" s="241" t="s">
        <v>43</v>
      </c>
      <c r="D6" s="241"/>
      <c r="E6" s="241"/>
      <c r="F6" s="241" t="s">
        <v>44</v>
      </c>
      <c r="G6" s="241" t="s">
        <v>45</v>
      </c>
      <c r="H6" s="241" t="s">
        <v>46</v>
      </c>
      <c r="I6" s="241" t="s">
        <v>47</v>
      </c>
      <c r="J6" s="53" t="s">
        <v>36</v>
      </c>
    </row>
    <row r="7" spans="2:181" ht="30" customHeight="1" x14ac:dyDescent="0.2">
      <c r="B7" s="241"/>
      <c r="C7" s="241"/>
      <c r="D7" s="241"/>
      <c r="E7" s="241"/>
      <c r="F7" s="241"/>
      <c r="G7" s="241"/>
      <c r="H7" s="241"/>
      <c r="I7" s="241"/>
      <c r="J7" s="121" t="s">
        <v>83</v>
      </c>
    </row>
    <row r="8" spans="2:181" ht="16.5" customHeight="1" x14ac:dyDescent="0.2">
      <c r="B8" s="53"/>
      <c r="C8" s="53"/>
      <c r="D8" s="53"/>
      <c r="E8" s="53"/>
      <c r="F8" s="53"/>
      <c r="G8" s="53"/>
      <c r="H8" s="53"/>
      <c r="I8" s="53"/>
      <c r="J8" s="55">
        <f>+J9</f>
        <v>40903.902999999998</v>
      </c>
    </row>
    <row r="9" spans="2:181" ht="19.5" customHeight="1" x14ac:dyDescent="0.2">
      <c r="B9" s="158" t="s">
        <v>56</v>
      </c>
      <c r="C9" s="158"/>
      <c r="D9" s="158"/>
      <c r="E9" s="158"/>
      <c r="F9" s="158"/>
      <c r="G9" s="158"/>
      <c r="H9" s="158"/>
      <c r="I9" s="158"/>
      <c r="J9" s="55">
        <f>+J10</f>
        <v>40903.902999999998</v>
      </c>
    </row>
    <row r="10" spans="2:181" ht="21.75" customHeight="1" x14ac:dyDescent="0.2">
      <c r="B10" s="52" t="s">
        <v>65</v>
      </c>
      <c r="C10" s="52" t="s">
        <v>66</v>
      </c>
      <c r="D10" s="52" t="s">
        <v>67</v>
      </c>
      <c r="E10" s="229" t="s">
        <v>16</v>
      </c>
      <c r="F10" s="229"/>
      <c r="G10" s="229"/>
      <c r="H10" s="229"/>
      <c r="I10" s="229"/>
      <c r="J10" s="56">
        <f>+J11</f>
        <v>40903.902999999998</v>
      </c>
    </row>
    <row r="11" spans="2:181" ht="22.5" customHeight="1" x14ac:dyDescent="0.2">
      <c r="B11" s="44" t="s">
        <v>68</v>
      </c>
      <c r="C11" s="229" t="s">
        <v>25</v>
      </c>
      <c r="D11" s="229"/>
      <c r="E11" s="229"/>
      <c r="F11" s="229"/>
      <c r="G11" s="229"/>
      <c r="H11" s="229"/>
      <c r="I11" s="229"/>
      <c r="J11" s="56">
        <f>+J12+J14</f>
        <v>40903.902999999998</v>
      </c>
    </row>
    <row r="12" spans="2:181" s="48" customFormat="1" ht="13.5" customHeight="1" x14ac:dyDescent="0.2">
      <c r="B12" s="49" t="s">
        <v>41</v>
      </c>
      <c r="C12" s="231" t="s">
        <v>48</v>
      </c>
      <c r="D12" s="231"/>
      <c r="E12" s="231"/>
      <c r="F12" s="50" t="s">
        <v>41</v>
      </c>
      <c r="G12" s="50" t="s">
        <v>41</v>
      </c>
      <c r="H12" s="49" t="s">
        <v>41</v>
      </c>
      <c r="I12" s="49" t="s">
        <v>41</v>
      </c>
      <c r="J12" s="56">
        <f>SUM(J13:J13)</f>
        <v>25629.402999999998</v>
      </c>
    </row>
    <row r="13" spans="2:181" s="46" customFormat="1" ht="13.5" customHeight="1" x14ac:dyDescent="0.2">
      <c r="B13" s="143" t="s">
        <v>157</v>
      </c>
      <c r="C13" s="225" t="s">
        <v>158</v>
      </c>
      <c r="D13" s="225"/>
      <c r="E13" s="225"/>
      <c r="F13" s="51" t="s">
        <v>159</v>
      </c>
      <c r="G13" s="51" t="s">
        <v>49</v>
      </c>
      <c r="H13" s="47"/>
      <c r="I13" s="47"/>
      <c r="J13" s="57">
        <v>25629.402999999998</v>
      </c>
    </row>
    <row r="14" spans="2:181" ht="15" customHeight="1" x14ac:dyDescent="0.2">
      <c r="B14" s="54"/>
      <c r="C14" s="230" t="s">
        <v>50</v>
      </c>
      <c r="D14" s="230"/>
      <c r="E14" s="230"/>
      <c r="F14" s="54"/>
      <c r="G14" s="54"/>
      <c r="H14" s="54"/>
      <c r="I14" s="54"/>
      <c r="J14" s="56">
        <f>SUM(J15:J24)</f>
        <v>15274.5</v>
      </c>
    </row>
    <row r="15" spans="2:181" x14ac:dyDescent="0.2">
      <c r="B15" s="54" t="s">
        <v>70</v>
      </c>
      <c r="C15" s="226" t="s">
        <v>73</v>
      </c>
      <c r="D15" s="227"/>
      <c r="E15" s="228"/>
      <c r="F15" s="54" t="s">
        <v>51</v>
      </c>
      <c r="G15" s="150" t="s">
        <v>49</v>
      </c>
      <c r="H15" s="40">
        <v>272000</v>
      </c>
      <c r="I15" s="54">
        <v>1</v>
      </c>
      <c r="J15" s="58">
        <f>+H15*I15/1000</f>
        <v>272</v>
      </c>
    </row>
    <row r="16" spans="2:181" x14ac:dyDescent="0.2">
      <c r="B16" s="54" t="s">
        <v>71</v>
      </c>
      <c r="C16" s="226" t="s">
        <v>73</v>
      </c>
      <c r="D16" s="227"/>
      <c r="E16" s="228"/>
      <c r="F16" s="54" t="s">
        <v>57</v>
      </c>
      <c r="G16" s="150" t="s">
        <v>49</v>
      </c>
      <c r="H16" s="40">
        <v>923000</v>
      </c>
      <c r="I16" s="54">
        <v>1</v>
      </c>
      <c r="J16" s="58">
        <f t="shared" ref="J16:J18" si="0">+H16*I16/1000</f>
        <v>923</v>
      </c>
    </row>
    <row r="17" spans="2:10" x14ac:dyDescent="0.2">
      <c r="B17" s="54" t="s">
        <v>72</v>
      </c>
      <c r="C17" s="226" t="s">
        <v>73</v>
      </c>
      <c r="D17" s="227"/>
      <c r="E17" s="228"/>
      <c r="F17" s="54" t="s">
        <v>57</v>
      </c>
      <c r="G17" s="150" t="s">
        <v>49</v>
      </c>
      <c r="H17" s="40">
        <v>94000</v>
      </c>
      <c r="I17" s="54">
        <v>1</v>
      </c>
      <c r="J17" s="58">
        <f t="shared" si="0"/>
        <v>94</v>
      </c>
    </row>
    <row r="18" spans="2:10" ht="24.75" customHeight="1" x14ac:dyDescent="0.2">
      <c r="B18" s="54" t="s">
        <v>165</v>
      </c>
      <c r="C18" s="226" t="s">
        <v>156</v>
      </c>
      <c r="D18" s="227"/>
      <c r="E18" s="228"/>
      <c r="F18" s="54" t="s">
        <v>69</v>
      </c>
      <c r="G18" s="54" t="s">
        <v>49</v>
      </c>
      <c r="H18" s="40">
        <v>9180000</v>
      </c>
      <c r="I18" s="54">
        <v>1</v>
      </c>
      <c r="J18" s="58">
        <f t="shared" si="0"/>
        <v>9180</v>
      </c>
    </row>
    <row r="19" spans="2:10" s="11" customFormat="1" ht="21" customHeight="1" x14ac:dyDescent="0.2">
      <c r="B19" s="143" t="s">
        <v>174</v>
      </c>
      <c r="C19" s="225" t="s">
        <v>166</v>
      </c>
      <c r="D19" s="225"/>
      <c r="E19" s="225"/>
      <c r="F19" s="143" t="s">
        <v>51</v>
      </c>
      <c r="G19" s="143" t="s">
        <v>49</v>
      </c>
      <c r="H19" s="143"/>
      <c r="I19" s="143"/>
      <c r="J19" s="58">
        <v>1285.0999999999999</v>
      </c>
    </row>
    <row r="20" spans="2:10" s="11" customFormat="1" ht="21" customHeight="1" x14ac:dyDescent="0.2">
      <c r="B20" s="143" t="s">
        <v>173</v>
      </c>
      <c r="C20" s="225" t="s">
        <v>166</v>
      </c>
      <c r="D20" s="225"/>
      <c r="E20" s="225"/>
      <c r="F20" s="143" t="s">
        <v>51</v>
      </c>
      <c r="G20" s="143" t="s">
        <v>49</v>
      </c>
      <c r="H20" s="143"/>
      <c r="I20" s="143"/>
      <c r="J20" s="58">
        <v>43.4</v>
      </c>
    </row>
    <row r="21" spans="2:10" s="11" customFormat="1" ht="21" customHeight="1" x14ac:dyDescent="0.2">
      <c r="B21" s="143" t="s">
        <v>175</v>
      </c>
      <c r="C21" s="225" t="s">
        <v>166</v>
      </c>
      <c r="D21" s="225"/>
      <c r="E21" s="225"/>
      <c r="F21" s="143" t="s">
        <v>51</v>
      </c>
      <c r="G21" s="143" t="s">
        <v>49</v>
      </c>
      <c r="H21" s="143"/>
      <c r="I21" s="143"/>
      <c r="J21" s="58">
        <v>123.6</v>
      </c>
    </row>
    <row r="22" spans="2:10" s="11" customFormat="1" ht="21" customHeight="1" x14ac:dyDescent="0.2">
      <c r="B22" s="153" t="s">
        <v>176</v>
      </c>
      <c r="C22" s="225" t="s">
        <v>167</v>
      </c>
      <c r="D22" s="225"/>
      <c r="E22" s="225"/>
      <c r="F22" s="143" t="s">
        <v>168</v>
      </c>
      <c r="G22" s="143" t="s">
        <v>49</v>
      </c>
      <c r="H22" s="143"/>
      <c r="I22" s="143"/>
      <c r="J22" s="58">
        <v>541.4</v>
      </c>
    </row>
    <row r="23" spans="2:10" x14ac:dyDescent="0.2">
      <c r="B23" s="153" t="s">
        <v>177</v>
      </c>
      <c r="C23" s="225" t="s">
        <v>167</v>
      </c>
      <c r="D23" s="225"/>
      <c r="E23" s="225"/>
      <c r="F23" s="143" t="s">
        <v>168</v>
      </c>
      <c r="G23" s="143" t="s">
        <v>49</v>
      </c>
      <c r="H23" s="143"/>
      <c r="I23" s="143"/>
      <c r="J23" s="58">
        <v>2661.1</v>
      </c>
    </row>
    <row r="24" spans="2:10" x14ac:dyDescent="0.2">
      <c r="B24" s="153" t="s">
        <v>178</v>
      </c>
      <c r="C24" s="225" t="s">
        <v>167</v>
      </c>
      <c r="D24" s="225"/>
      <c r="E24" s="225"/>
      <c r="F24" s="143" t="s">
        <v>168</v>
      </c>
      <c r="G24" s="143" t="s">
        <v>49</v>
      </c>
      <c r="H24" s="143"/>
      <c r="I24" s="143"/>
      <c r="J24" s="58">
        <v>150.9</v>
      </c>
    </row>
  </sheetData>
  <mergeCells count="27">
    <mergeCell ref="B9:I9"/>
    <mergeCell ref="B1:J1"/>
    <mergeCell ref="B2:J2"/>
    <mergeCell ref="B3:J3"/>
    <mergeCell ref="B4:J4"/>
    <mergeCell ref="B5:J5"/>
    <mergeCell ref="B6:B7"/>
    <mergeCell ref="C6:E7"/>
    <mergeCell ref="F6:F7"/>
    <mergeCell ref="G6:G7"/>
    <mergeCell ref="H6:H7"/>
    <mergeCell ref="I6:I7"/>
    <mergeCell ref="E10:I10"/>
    <mergeCell ref="C11:I11"/>
    <mergeCell ref="C14:E14"/>
    <mergeCell ref="C12:E12"/>
    <mergeCell ref="C13:E13"/>
    <mergeCell ref="C15:E15"/>
    <mergeCell ref="C16:E16"/>
    <mergeCell ref="C17:E17"/>
    <mergeCell ref="C22:E22"/>
    <mergeCell ref="C19:E19"/>
    <mergeCell ref="C23:E23"/>
    <mergeCell ref="C24:E24"/>
    <mergeCell ref="C20:E20"/>
    <mergeCell ref="C21:E21"/>
    <mergeCell ref="C18:E18"/>
  </mergeCells>
  <pageMargins left="0.17" right="0.17" top="0.35" bottom="0.32" header="0.3" footer="0.3"/>
  <pageSetup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https://mul2.gov.am/tasks/1084209/oneclick?token=e9423678751b98aa6fc117d3a328ee52</cp:keywords>
  <cp:lastModifiedBy>Ruzanna Khanaganyan</cp:lastModifiedBy>
  <cp:lastPrinted>2024-12-17T08:29:16Z</cp:lastPrinted>
  <dcterms:created xsi:type="dcterms:W3CDTF">1996-10-14T23:33:28Z</dcterms:created>
  <dcterms:modified xsi:type="dcterms:W3CDTF">2024-12-18T08:40:07Z</dcterms:modified>
</cp:coreProperties>
</file>