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38025-2024 ՊԱԳ Արտաշատ ԱՆ\"/>
    </mc:Choice>
  </mc:AlternateContent>
  <xr:revisionPtr revIDLastSave="0" documentId="13_ncr:1_{9ABCA87D-EA51-4263-B71B-793C1DC1E2CA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1" sheetId="85" r:id="rId1"/>
    <sheet name="2" sheetId="86" r:id="rId2"/>
    <sheet name="3" sheetId="87" r:id="rId3"/>
    <sheet name="4" sheetId="88" r:id="rId4"/>
    <sheet name="5" sheetId="77" r:id="rId5"/>
    <sheet name="6" sheetId="26" r:id="rId6"/>
    <sheet name="7" sheetId="27" r:id="rId7"/>
    <sheet name="8" sheetId="84" r:id="rId8"/>
  </sheets>
  <externalReferences>
    <externalReference r:id="rId9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5">'6'!$7:$8</definedName>
    <definedName name="program">#REF!,#REF!,#REF!,#REF!,#REF!,#REF!,#REF!,#REF!,#REF!,#REF!,#REF!,#REF!,#REF!,#REF!,#REF!,#REF!,#REF!,#REF!,#REF!,#REF!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1" i="26" l="1"/>
  <c r="H12" i="26" s="1"/>
  <c r="E9" i="86"/>
  <c r="E11" i="86"/>
  <c r="C12" i="88"/>
  <c r="E19" i="87"/>
  <c r="E18" i="87" s="1"/>
  <c r="E17" i="87" s="1"/>
  <c r="E13" i="87" s="1"/>
  <c r="C13" i="87"/>
  <c r="C16" i="85"/>
  <c r="C15" i="85"/>
  <c r="C13" i="85" l="1"/>
  <c r="C11" i="85" s="1"/>
  <c r="E12" i="87"/>
  <c r="E11" i="87" s="1"/>
  <c r="E9" i="87" s="1"/>
  <c r="E15" i="87"/>
  <c r="C9" i="85" l="1"/>
  <c r="D253" i="27" l="1"/>
  <c r="D281" i="84"/>
  <c r="D271" i="84"/>
  <c r="D255" i="84"/>
  <c r="D244" i="84"/>
  <c r="D233" i="84"/>
  <c r="D223" i="84"/>
  <c r="D213" i="84"/>
  <c r="D294" i="84"/>
  <c r="D201" i="84"/>
  <c r="D190" i="84"/>
  <c r="D180" i="84"/>
  <c r="D167" i="84"/>
  <c r="D154" i="84"/>
  <c r="D139" i="84"/>
  <c r="D129" i="84"/>
  <c r="D119" i="84"/>
  <c r="D109" i="84"/>
  <c r="D98" i="84"/>
  <c r="D83" i="84"/>
  <c r="D72" i="84"/>
  <c r="D54" i="84"/>
  <c r="D42" i="84"/>
  <c r="D32" i="84"/>
  <c r="D290" i="27"/>
  <c r="D242" i="27"/>
  <c r="D232" i="27"/>
  <c r="D190" i="27"/>
  <c r="D129" i="27"/>
  <c r="D83" i="27"/>
  <c r="D280" i="27" l="1"/>
  <c r="D264" i="27"/>
  <c r="D222" i="27"/>
  <c r="D210" i="27"/>
  <c r="D201" i="27"/>
  <c r="D180" i="27"/>
  <c r="D167" i="27"/>
  <c r="D154" i="27"/>
  <c r="D139" i="27"/>
  <c r="D119" i="27"/>
  <c r="D109" i="27"/>
  <c r="D98" i="27"/>
  <c r="D72" i="27"/>
  <c r="D54" i="27"/>
  <c r="D42" i="27"/>
  <c r="D32" i="27"/>
  <c r="H30" i="26" l="1"/>
  <c r="H45" i="26"/>
  <c r="H54" i="26"/>
  <c r="H65" i="26"/>
  <c r="H63" i="26" s="1"/>
  <c r="H62" i="26" s="1"/>
  <c r="H61" i="26" s="1"/>
  <c r="H59" i="26" s="1"/>
  <c r="H57" i="26" s="1"/>
  <c r="H74" i="26"/>
  <c r="H72" i="26" s="1"/>
  <c r="H71" i="26" s="1"/>
  <c r="H70" i="26" s="1"/>
  <c r="H68" i="26" s="1"/>
  <c r="H66" i="26" s="1"/>
  <c r="H85" i="26"/>
  <c r="H83" i="26" s="1"/>
  <c r="H82" i="26" s="1"/>
  <c r="H81" i="26" s="1"/>
  <c r="H79" i="26" s="1"/>
  <c r="H77" i="26" s="1"/>
  <c r="H75" i="26" s="1"/>
  <c r="H96" i="26"/>
  <c r="H94" i="26" s="1"/>
  <c r="H93" i="26" s="1"/>
  <c r="H92" i="26" s="1"/>
  <c r="H90" i="26" s="1"/>
  <c r="H88" i="26" s="1"/>
  <c r="H86" i="26" s="1"/>
  <c r="H111" i="26"/>
  <c r="H109" i="26" s="1"/>
  <c r="H108" i="26" s="1"/>
  <c r="H107" i="26" s="1"/>
  <c r="H105" i="26" s="1"/>
  <c r="H103" i="26" s="1"/>
  <c r="H101" i="26" s="1"/>
  <c r="H99" i="26" s="1"/>
  <c r="H97" i="26" s="1"/>
  <c r="H126" i="26"/>
  <c r="H125" i="26" s="1"/>
  <c r="H124" i="26" s="1"/>
  <c r="H123" i="26" s="1"/>
  <c r="H122" i="26" s="1"/>
  <c r="H120" i="26" s="1"/>
  <c r="H118" i="26" s="1"/>
  <c r="H135" i="26"/>
  <c r="H134" i="26" s="1"/>
  <c r="H133" i="26" s="1"/>
  <c r="H132" i="26" s="1"/>
  <c r="H131" i="26" s="1"/>
  <c r="H129" i="26" s="1"/>
  <c r="H127" i="26" s="1"/>
  <c r="H146" i="26"/>
  <c r="H145" i="26" s="1"/>
  <c r="H144" i="26" s="1"/>
  <c r="H143" i="26" s="1"/>
  <c r="H142" i="26" s="1"/>
  <c r="H140" i="26" s="1"/>
  <c r="H138" i="26" s="1"/>
  <c r="H136" i="26" s="1"/>
  <c r="H155" i="26"/>
  <c r="H154" i="26" s="1"/>
  <c r="H153" i="26" s="1"/>
  <c r="H152" i="26" s="1"/>
  <c r="H151" i="26" s="1"/>
  <c r="H149" i="26" s="1"/>
  <c r="H147" i="26" s="1"/>
  <c r="H168" i="26"/>
  <c r="H181" i="26"/>
  <c r="H190" i="26"/>
  <c r="H189" i="26" s="1"/>
  <c r="H188" i="26" s="1"/>
  <c r="H187" i="26" s="1"/>
  <c r="H186" i="26" s="1"/>
  <c r="H184" i="26" s="1"/>
  <c r="H182" i="26" s="1"/>
  <c r="H205" i="26"/>
  <c r="H180" i="26"/>
  <c r="H179" i="26" s="1"/>
  <c r="H178" i="26" s="1"/>
  <c r="H177" i="26" s="1"/>
  <c r="H175" i="26" s="1"/>
  <c r="H173" i="26" s="1"/>
  <c r="H167" i="26"/>
  <c r="H166" i="26" s="1"/>
  <c r="H165" i="26" s="1"/>
  <c r="H164" i="26" s="1"/>
  <c r="H162" i="26" s="1"/>
  <c r="H160" i="26" s="1"/>
  <c r="H158" i="26" s="1"/>
  <c r="H156" i="26" s="1"/>
  <c r="H52" i="26"/>
  <c r="H51" i="26" s="1"/>
  <c r="H50" i="26" s="1"/>
  <c r="H48" i="26" s="1"/>
  <c r="H46" i="26" s="1"/>
  <c r="H43" i="26"/>
  <c r="H42" i="26" s="1"/>
  <c r="H41" i="26" s="1"/>
  <c r="H39" i="26" s="1"/>
  <c r="H37" i="26" s="1"/>
  <c r="H55" i="26" l="1"/>
  <c r="H116" i="26"/>
  <c r="H114" i="26"/>
  <c r="H171" i="26"/>
  <c r="H35" i="26"/>
  <c r="H33" i="26" s="1"/>
  <c r="H169" i="26"/>
  <c r="E129" i="77"/>
  <c r="E97" i="77"/>
  <c r="E10" i="77" s="1"/>
  <c r="E51" i="77"/>
  <c r="E11" i="77"/>
  <c r="H31" i="26" l="1"/>
  <c r="H112" i="26"/>
  <c r="E149" i="77"/>
  <c r="E83" i="77"/>
  <c r="H204" i="26" l="1"/>
  <c r="H203" i="26" s="1"/>
  <c r="H202" i="26" s="1"/>
  <c r="H201" i="26" s="1"/>
  <c r="H199" i="26" s="1"/>
  <c r="H197" i="26" s="1"/>
  <c r="H195" i="26" s="1"/>
  <c r="H193" i="26" s="1"/>
  <c r="H28" i="26"/>
  <c r="H27" i="26" s="1"/>
  <c r="H26" i="26" s="1"/>
  <c r="H24" i="26" s="1"/>
  <c r="H22" i="26" s="1"/>
  <c r="H20" i="26" s="1"/>
  <c r="H16" i="26" s="1"/>
  <c r="H14" i="26" s="1"/>
  <c r="E37" i="77"/>
  <c r="H18" i="26" l="1"/>
  <c r="E9" i="77" l="1"/>
  <c r="D22" i="84" l="1"/>
  <c r="D22" i="27"/>
  <c r="H10" i="26" l="1"/>
  <c r="H9" i="26" s="1"/>
</calcChain>
</file>

<file path=xl/sharedStrings.xml><?xml version="1.0" encoding="utf-8"?>
<sst xmlns="http://schemas.openxmlformats.org/spreadsheetml/2006/main" count="1316" uniqueCount="309">
  <si>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</si>
  <si>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</si>
  <si>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</si>
  <si>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</si>
  <si>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</si>
  <si>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</si>
  <si>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</si>
  <si>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</si>
  <si>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</si>
  <si>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</si>
  <si>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</si>
  <si>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</si>
  <si>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</si>
  <si>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</si>
  <si>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</si>
  <si>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</si>
  <si>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</si>
  <si>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</si>
  <si>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</si>
  <si>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</si>
  <si>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</si>
  <si>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</si>
  <si>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</si>
  <si>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</si>
  <si>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</si>
  <si>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</si>
  <si>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</si>
  <si>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</si>
  <si>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</si>
  <si>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>02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</si>
  <si>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</si>
  <si>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</si>
  <si>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</si>
  <si>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այդ թվում`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</si>
  <si>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</si>
  <si>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</si>
  <si>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</si>
  <si>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</si>
  <si>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</si>
  <si>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(ավելացումները նշված են դրական նշանով)</t>
  </si>
  <si>
    <t>Հավելված № 5</t>
  </si>
  <si>
    <t>Հավելված № 1</t>
  </si>
  <si>
    <t xml:space="preserve"> ՀՀ կառավարության 2024 թվականի                                                                                     </t>
  </si>
  <si>
    <t xml:space="preserve"> այդ թվում` ըստ կատարողների</t>
  </si>
  <si>
    <t xml:space="preserve">ՀԱՅԱՍՏԱՆԻ ՀԱՆՐԱՊԵՏՈՒԹՅԱՆ ԿԱՌԱՎԱՐՈՒԹՅԱՆ 2023 ԹՎԱԿԱՆԻ ԴԵԿՏԵՄԲԵՐԻ 28-Ի № 2323-Ն ՈՐՈՇՄԱՆ №  9 ՀԱՎԵԼՎԱԾԻ № 9.8 ԱՂՅՈՒՍԱԿՈՒՄ ԿԱՏԱՐՎՈՂ ՓՈՓՈԽՈՒԹՅՈՒՆՆԵՐԸ 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</si>
  <si>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</si>
  <si>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</si>
  <si>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</si>
  <si>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</si>
  <si>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</si>
  <si>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</si>
  <si>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</si>
  <si>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</si>
  <si>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 xml:space="preserve"> Միջոցառման տեսակը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</si>
  <si>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</si>
  <si>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</si>
  <si>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 xml:space="preserve"> Ծառայությունների մատուցում</t>
  </si>
  <si>
    <t xml:space="preserve"> ԸՆԹԱՑԻԿ ԾԱԽՍԵՐ</t>
  </si>
  <si>
    <t xml:space="preserve"> Միջոցառման անվանումը`</t>
  </si>
  <si>
    <t xml:space="preserve"> Միջոցառման նկարագրությունը`</t>
  </si>
  <si>
    <t>01</t>
  </si>
  <si>
    <t xml:space="preserve">այդ թվում` </t>
  </si>
  <si>
    <t xml:space="preserve"> Ծառայությունների մատուցում </t>
  </si>
  <si>
    <t xml:space="preserve"> Միջոցառումն իրականացնողի անվանումը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</si>
  <si>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</si>
  <si>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</si>
  <si>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</si>
  <si>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Դատաբժշկական և ախտաբանաանատոմիական ծառայություններ</t>
  </si>
  <si>
    <t xml:space="preserve"> 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</si>
  <si>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</si>
  <si>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 xml:space="preserve"> Դատաբժշկական փորձաքննություններ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</si>
  <si>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</si>
  <si>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 xml:space="preserve"> Առողջապահական հարակից ծառայություններ և ծրագրեր</t>
  </si>
  <si>
    <t xml:space="preserve"> այդ թվում`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</si>
  <si>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</si>
  <si>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</si>
  <si>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</si>
  <si>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Դատաբժշկական փորձաքննություններ 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</si>
  <si>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 </t>
  </si>
  <si>
    <t>Դիակի փորձաքննությունների թիվ, հատ</t>
  </si>
  <si>
    <t>Կենդանի անձի փորձաքննությունների թիվ, հատ</t>
  </si>
  <si>
    <t>Համալիր փորձաքննությունների թիվ, հատ</t>
  </si>
  <si>
    <t>Դատագենետիկական փորձաքննություն</t>
  </si>
  <si>
    <t>Հյուսվածքաբանական փորձաքննությունների թիվ, հատ</t>
  </si>
  <si>
    <t>Դատաբժշկական փորձաքննությունների թիվ, հատ</t>
  </si>
  <si>
    <t>Գումարը 
(հազար դրամներով)</t>
  </si>
  <si>
    <t xml:space="preserve">Դատաբժշկական և ախտաբանաանատոմիական ծառայություններ </t>
  </si>
  <si>
    <t>Առողջապահության նախարարություն</t>
  </si>
  <si>
    <t xml:space="preserve"> Մասնագիտացված կազմակերպություն (ներ) 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</si>
  <si>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</si>
  <si>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</si>
  <si>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 xml:space="preserve"> Առողջության առաջնային պահպանում </t>
  </si>
  <si>
    <t xml:space="preserve"> Շտապ բժշկական օգնություն </t>
  </si>
  <si>
    <t xml:space="preserve"> Վարակիչ հիվանդությունների կանխարգելման ծրագիր </t>
  </si>
  <si>
    <t xml:space="preserve"> Առողջության առաջնային պահպանում</t>
  </si>
  <si>
    <t xml:space="preserve"> 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</si>
  <si>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</si>
  <si>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 xml:space="preserve"> Ախտորոշման ճշտման նպատակով լաբորատոր-գործիքային ախտորոշիչ հետազոտությունների իրականացում նեղ մասնագիտացված կենտրոններում, առանձին հիվանդությունների (քրոնիկ, դիսպանսեր հսկողություն պահանջող) բժշկական օգնության համալիր միջոցառումների իրականացում</t>
  </si>
  <si>
    <t xml:space="preserve"> Կոլոռեկտալ քաղցկեղի սքրինինգ</t>
  </si>
  <si>
    <t xml:space="preserve"> Կոլոռեկտալ քաղցկեղի սքրինինգի իրականացում` նախաքաղցկեղային վիճակները և վաղ փուլի չարորակ նորագոյացությունները հայտնաբերելու նպատակով</t>
  </si>
  <si>
    <t xml:space="preserve">   Ըստ մարդաշնչի փոխհատուցվող ամբուլատոր-պոլիկլինիկական բժշկական օգնության ծառայություններ 	</t>
  </si>
  <si>
    <t xml:space="preserve"> Հիվանդությունների կանխարգելում, հայտնաբերում, բուժում, նեղ մասնագիտացված ամբուլատոր ծառայություններ, լաբորատոր-գործիքային հետազոտություններ, զորակոչային և նախազորակոչային տարիքի անձանց բուժման և փորձաքննության ամբուլատոր ծառայություններ</t>
  </si>
  <si>
    <t xml:space="preserve"> Տրանսֆերտների տրամադրում</t>
  </si>
  <si>
    <t xml:space="preserve"> Մոր և մանկան առողջության պահպանում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</si>
  <si>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</si>
  <si>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</si>
  <si>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Մանկաբարձական բժշկական օգնության ծառայություններ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</si>
  <si>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</si>
  <si>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 xml:space="preserve"> Երեխաներին բժշկական օգնության ծառայություններ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</si>
  <si>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</si>
  <si>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</si>
  <si>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</si>
  <si>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</t>
  </si>
  <si>
    <t xml:space="preserve"> Նորածնային սքրինինգներ իրականացում (բնածին հիպոթիրեոզի, ֆենիլկետոնուրիայի, լսողության, տեսողության և կոնքազդրային հոդի)</t>
  </si>
  <si>
    <t xml:space="preserve"> Շտապ բժշկական օգնություն</t>
  </si>
  <si>
    <t xml:space="preserve"> Մարդու կյանքին և առողջությանը վտանգ սպառնացող վիճակներում որակյալ շտապ բժշկական օգնության ծառայությունների տրամադրում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</si>
  <si>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</si>
  <si>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 xml:space="preserve"> Շտապ բժշկական օգնության ծառայություններ</t>
  </si>
  <si>
    <t xml:space="preserve"> Շտապ բժշկական օգնության իրականացում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</si>
  <si>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</si>
  <si>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</si>
  <si>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</si>
  <si>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Հեմոդիալիզի և պերիտոնիալ դիալիզի անցկացման ծառայություններ</t>
  </si>
  <si>
    <t xml:space="preserve"> Հեմոդիալիզի կարիք ունեցող հիվանդների բժշկական օգնության համալիր միջոցառումների իրականացում</t>
  </si>
  <si>
    <t xml:space="preserve"> Անհետաձգելի բժշկական օգնության ծառայություններ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</si>
  <si>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</t>
  </si>
  <si>
    <t xml:space="preserve"> Ուռուցքաբանական և արյունաբանական հիվանդությունների բժշկական օգնության ծառայություններ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</si>
  <si>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</si>
  <si>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 xml:space="preserve"> Առողջության համապարփակ ապահովագրությանն (ԱՀԱ) ուղղված միջոցառումներ</t>
  </si>
  <si>
    <t xml:space="preserve"> 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</si>
  <si>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</si>
  <si>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</si>
  <si>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</si>
  <si>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Սոցիալապես անապահով և հատուկ խմբերում ընդգրկվածներին բժշկական օգնության ծառայություններ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</si>
  <si>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</si>
  <si>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 Փոխպատվաստման ծառայություններ</t>
  </si>
  <si>
    <t xml:space="preserve"> Մարդու օրգանների և ոսկրածուծի փոխպատվաստման ծառայությունների իրականացում</t>
  </si>
  <si>
    <t xml:space="preserve"> Վարակիչ հիվանդությունների կանխարգելման ծրագիր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</si>
  <si>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</si>
  <si>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</si>
  <si>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ՄԻԱՎ/ՁԻԱՀ-ի կանխարգելման և բուժօգնության ծառայություններ</t>
  </si>
  <si>
    <t xml:space="preserve"> ՄԻԱՎ/ՁԻԱՀ հիվանդացության կանխարգելում, ախտորոշում, բուժում և հիվանդների  դիսպանսերային հսկողություն, քարոզչություն</t>
  </si>
  <si>
    <t xml:space="preserve"> Առողջապահության ոլորտում պետական քաղաքականության մշակում, ծրագրերի համակարգում և մոնիտորինգ</t>
  </si>
  <si>
    <t>Հավելված № 3</t>
  </si>
  <si>
    <t xml:space="preserve"> Արտահիվանդանոցային ծառայություններ</t>
  </si>
  <si>
    <t xml:space="preserve"> Մասնագիտացված բժշկական ծառայություններ</t>
  </si>
  <si>
    <t xml:space="preserve"> Պարաբժշկական ծառայություններ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</si>
  <si>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</si>
  <si>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</si>
  <si>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 Մասնագիտացված հիվանդանոցային ծառայություններ</t>
  </si>
  <si>
    <t xml:space="preserve"> Մոր և մանկան բժշկական ծառայություններ</t>
  </si>
  <si>
    <t xml:space="preserve">Ըստ մարդաշնչի փոխհատուցվող ամբուլատոր-պոլիկլինիկական բժշկական օգնության ծառայություններ 	</t>
  </si>
  <si>
    <t>Առողջության առաջնային պահպանում</t>
  </si>
  <si>
    <t>Ընդհանուր բնույթի բժշկական ծառայություններ</t>
  </si>
  <si>
    <t>04</t>
  </si>
  <si>
    <t>03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</si>
  <si>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</si>
  <si>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</si>
  <si>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</si>
  <si>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Հավելված № 4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</si>
  <si>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 </t>
  </si>
  <si>
    <t xml:space="preserve"> Ախտորոշման ճշտման նպատակով լաբորատոր-գործիքային ախտորոշիչ հետազոտությունների իրականացում նեղ մասնագիտացված կենտրոններում, առանձին հիվանդությունների (քրոնիկ, դիսպանսեր հսկողություն պահանջող) բժշկական օգնության համալիր միջոցառումների իրականացում </t>
  </si>
  <si>
    <t xml:space="preserve"> ՀՀ գնումների մասին օրենսդրությանը համապատասխան ընտրված կազմակերպություններ </t>
  </si>
  <si>
    <t xml:space="preserve"> Հետազոտությունների քանակ, հատ </t>
  </si>
  <si>
    <t xml:space="preserve"> Կոլոռեկտալ քաղցկեղի սքրինինգ </t>
  </si>
  <si>
    <t xml:space="preserve"> Կոլոռեկտալ քաղցկեղի սքրինինգի իրականացում` նախաքաղցկեղային վիճակները և վաղ փուլի չարորակ նորագոյացությունները հայտնաբերելու նպատակով </t>
  </si>
  <si>
    <t xml:space="preserve"> Կոլոռեկտալ քաղցկեղի սկրինինգի հետազոտությունների թիվ </t>
  </si>
  <si>
    <t xml:space="preserve"> Հիվանդությունների կանխարգելում, հայտնաբերում, բուժում, նեղ մասնագիտացված ամբուլատոր ծառայություններ, լաբորատոր-գործիքային հետազոտություններ, զորակոչային և նախազորակոչային տարիքի անձանց բուժման և փորձաքննության ամբուլատոր ծառայություններ </t>
  </si>
  <si>
    <t xml:space="preserve"> Միջոցառման տեսակը` </t>
  </si>
  <si>
    <t xml:space="preserve"> Տրանսֆերտների տրամադրում </t>
  </si>
  <si>
    <t xml:space="preserve">  Շահառուների ընտրության չափանիշները </t>
  </si>
  <si>
    <t xml:space="preserve"> Առողջության առաջնային պահպանման ծառայություններից պետության կողմից երաշխավորված անվճար և արտոնյալ պայմաններով բժշկական օգնության և պասարկման իրավունք ունեցող ՀՀ յուրաքանչյուր քաղաքացի </t>
  </si>
  <si>
    <t xml:space="preserve"> Բնակչության առողջության առաջնային պահպանման գծով կազմակերպություններում գրանցված բնակչության թիվ, մարդ ,այդ թվում` </t>
  </si>
  <si>
    <t xml:space="preserve"> Տեղամասային թերապևտի, ընտանեկան բժշկի կողմից կազմակերպություններում գրանցված բնակչության թիվ` 18 և ավելի բարձր տարիքի անձինք, մարդ </t>
  </si>
  <si>
    <t xml:space="preserve"> Տեղամասային մանկաբույժի, ընտանեկան բժշկի կողմից կազմակերպություններում գրանցված բնակչության թիվ` մինչև 18տ. երեխաներ, մարդ </t>
  </si>
  <si>
    <t xml:space="preserve">Ըստ մարդաշնչի փոխհատուցվող ամբուլատոր-պոլիկլինիկական բժշկական օգնության ծառայություններ 	 </t>
  </si>
  <si>
    <t>Մոր և մանկան առողջության պահպանում</t>
  </si>
  <si>
    <t xml:space="preserve"> Մանկաբարձական բժշկական օգնության ծառայություններ </t>
  </si>
  <si>
    <t xml:space="preserve">  Մանկաբարձական բժշկական օգնության ծառայություններից օգտվելու դեպքերի թիվ, հատ </t>
  </si>
  <si>
    <t xml:space="preserve">  Ծնունդների թիվ, հատ, որից </t>
  </si>
  <si>
    <t xml:space="preserve">  Կեսարյան հատումների թիվ, հատ </t>
  </si>
  <si>
    <t xml:space="preserve">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</si>
  <si>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Երեխաներին բժշկական օգնության ծառայություններ </t>
  </si>
  <si>
    <t xml:space="preserve"> Երեխաների (0-18 տարեկան երեխաներին) հիվանդանոցային բժշկական օգնության իրականացում (հետազոտում, ախտորոշում, բուժում) </t>
  </si>
  <si>
    <t xml:space="preserve">  Երեխաների բժշկական օգնության գծով ծառայություններից օգտվելու դեպքերի թիվ, հատ </t>
  </si>
  <si>
    <t xml:space="preserve">  ցերակային ստացիոնար և կարճաժամկետ կամ փոքր ծավալի բուժօգնության դեպքերի թիվ, հատ 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</si>
  <si>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</si>
  <si>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 </t>
  </si>
  <si>
    <t xml:space="preserve">  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 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</si>
  <si>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 </t>
  </si>
  <si>
    <t xml:space="preserve"> Նորածնային սքրինինգներ իրականացում (բնածին հիպոթիրեոզի, ֆենիլկետոնուրիայի, լսողության, տեսողության և կոնքազդրային հոդի) </t>
  </si>
  <si>
    <t xml:space="preserve"> Շտապ բժշկական օգնության ծառայություններ </t>
  </si>
  <si>
    <t xml:space="preserve"> Շտապ բժշկական օգնության իրականացում </t>
  </si>
  <si>
    <t xml:space="preserve"> Շտապ բժշկական օգնության գծով կանչերի թիվ, հատ </t>
  </si>
  <si>
    <t xml:space="preserve"> Օդային ճանապարհով սանիտարականավիացիայի կանչերի թիվ, հատ </t>
  </si>
  <si>
    <t xml:space="preserve"> մարզից Երևան կամ այլ տարածաշրջանային հիվանդանոցներ հիվանդի տեղափոխման դեպքերի թիվ, հատ </t>
  </si>
  <si>
    <t xml:space="preserve">Ոչ վարակիչ հիվանդությունների բժշկական օգնության ապահովում </t>
  </si>
  <si>
    <t xml:space="preserve"> Հեմոդիալիզի և պերիտոնիալ դիալիզի անցկացման ծառայություններ </t>
  </si>
  <si>
    <t xml:space="preserve"> Հեմոդիալիզի կարիք ունեցող հիվանդների բժշկական օգնության համալիր միջոցառումների իրականացում </t>
  </si>
  <si>
    <t xml:space="preserve"> Հեմոդիալիզի սեանսների թիվ, հատ </t>
  </si>
  <si>
    <t xml:space="preserve"> Անհետաձգելի բժշկական օգնության ծառայություններ 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</si>
  <si>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</si>
  <si>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  Անհետաձգելի բժշկական օգնության ծառայություններից օգտվելու դեպքերի թիվ, հատ </t>
  </si>
  <si>
    <t xml:space="preserve">  Գլխուղեղի սուր կամ ենթասուր իշեմիկ ինսուլտի բուժում (թրոմբոլիզ և/կամ թրոմբասպիրացիա), դեպք </t>
  </si>
  <si>
    <t xml:space="preserve"> Աորտայի շերտազատված անևրիզմայի վիրահատական բուժում </t>
  </si>
  <si>
    <t xml:space="preserve"> Հիվանդանոցային պայմաններում արտահիվանդանոցային բժշկական օգնություն (emergency) </t>
  </si>
  <si>
    <t xml:space="preserve"> Ուռուցքաբանական և արյունաբանական հիվանդությունների բժշկական օգնության ծառայություններ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</si>
  <si>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</si>
  <si>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</si>
  <si>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 Վիրաբուժական միջամտությունների թիվ, հատ </t>
  </si>
  <si>
    <t xml:space="preserve"> Առողջության համապարփակ ապահովագրությանն (ԱՀԱ) ուղղված միջոցառումներ </t>
  </si>
  <si>
    <t xml:space="preserve"> 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 </t>
  </si>
  <si>
    <t xml:space="preserve">Սոցիալապես անապահով և առանձին խմբերի անձանց բժշկական օգնություն </t>
  </si>
  <si>
    <t xml:space="preserve"> Սոցիալապես անապահով և հատուկ խմբերում ընդգրկվածներին բժշկական օգնության ծառայություններ 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</si>
  <si>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</si>
  <si>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Փոխպատվաստման ծառայություններ </t>
  </si>
  <si>
    <t xml:space="preserve"> Մարդու օրգանների և ոսկրածուծի փոխպատվաստման ծառայությունների իրականացում </t>
  </si>
  <si>
    <t xml:space="preserve"> Մարդու օրգանների փոխպատվաստում, դեպք </t>
  </si>
  <si>
    <t xml:space="preserve"> Ոսկրածուծի փոխպատվաստում, դեպք </t>
  </si>
  <si>
    <t xml:space="preserve"> ՄԻԱՎ/ՁԻԱՀ-ի կանխարգելման և բուժօգնության ծառայություններ </t>
  </si>
  <si>
    <t xml:space="preserve"> ՄԻԱՎ/ՁԻԱՀ հիվանդացության կանխարգելում, ախտորոշում, բուժում և հիվանդների  դիսպանսերային հսկողություն, քարոզչություն </t>
  </si>
  <si>
    <t xml:space="preserve"> Հետազոտությունների թիվ, հատ </t>
  </si>
  <si>
    <t>Ցուցանիշների փոփոխությունները`
(նվազեցումը նշված են փակագծերում)</t>
  </si>
  <si>
    <t xml:space="preserve"> Ըստ փաստացի կատարողականի փոխհատուցվող ամբուլատոր-պոլիկլինիկական բժշկական օգնության ծառայություններ </t>
  </si>
  <si>
    <t xml:space="preserve"> Հիվանդությունների կանխարգելում, հայտնաբերում, բուժում, նեղ մասնագիտացված ամբուլատոր ծառայություններ, լաբորատոր-գործիքային հետազոտություններ, զորակոչային և նախազորակոչային տարիքի անձանց բուժման և փորձաքննության ամբուլատոր ծառայություններ  </t>
  </si>
  <si>
    <t xml:space="preserve"> Դպրոցում բժշկական օգնություն և սպասարկում ստացող աշակերտների թիվ, մարդ </t>
  </si>
  <si>
    <t xml:space="preserve"> Հղիների նախածննդյան և հետծննդյան հսկողության ընթացքում իրականացվող լաբորատոր-գործիքային ախտորոշիչ հետազոտությունների թիվ, հատ </t>
  </si>
  <si>
    <t xml:space="preserve"> Հիվանդությունների կանխարգելում և վերահսկում </t>
  </si>
  <si>
    <t xml:space="preserve"> Ախտաբանաանատոմիական հետազոտություններ </t>
  </si>
  <si>
    <t xml:space="preserve"> Մանկական մահերի հիվանդությունների պատճառների բացահայտում` մանկամահացության մակարդակը նվազեցնելու նպատակով </t>
  </si>
  <si>
    <t xml:space="preserve">  Ախտաբանաանատոմիական դիահերձումների թիվ, հատ </t>
  </si>
  <si>
    <t xml:space="preserve">  Վիրահատական և բիոպսիոն նյութերի հետազոտությունների թիվ, հատ </t>
  </si>
  <si>
    <t xml:space="preserve"> Անպտուղ զույգերի համար վերարտադրողական օժանդակ տեխնոլոգիաների կիրառմամբ բժշկական օգնության ծառայություններ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</si>
  <si>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</si>
  <si>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 Հետազոտություններ քանակ (հատ) </t>
  </si>
  <si>
    <t xml:space="preserve"> Հոգեկան առողջության խնդիրներ և կախվածություն  (թմրաբանական) ունեցող պացիենտների բժշկական օգնության ծառայություններ </t>
  </si>
  <si>
    <t xml:space="preserve"> Հոգեկան առողջության խնդիրներ  և կախվածություն  (թմրաբանական) ունեցող պացիենտների  բուժում և շարունակական հսկողության համալիր միջոցառումների իրականացում </t>
  </si>
  <si>
    <t xml:space="preserve"> Հոգեկան առողջության խնդիրներ և կախվածություն  (թմրաբանական) ունեցող պացիենտների բժշկական օգնության գծով ծառայություններից օգտվելու դեպքերի թիվ, հատ </t>
  </si>
  <si>
    <t xml:space="preserve"> Ստոմատոլոգիական բժշկական օգնության ծառայություններ 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</si>
  <si>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 </t>
  </si>
  <si>
    <t xml:space="preserve"> Ստոմատոլոգիական բժշկական օգնության գծով դեպքերի թիվ, հատ </t>
  </si>
  <si>
    <t xml:space="preserve"> Զինծառայողներին, ինչպես նաև փրկարար ծառայողներին և նրանց ընտանիքի անդամներին բժշկական օգնության ծառայություններ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</si>
  <si>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</si>
  <si>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Բժշկական օգնության գծով ծառայություններից օգտվելու դեպքերի թիվ, հատ </t>
  </si>
  <si>
    <t xml:space="preserve"> Պետական հիմնարկների և կազմակերպությունների աշխատողների բժշկական օգնության և սպասարկման ծառայություններ </t>
  </si>
  <si>
    <t xml:space="preserve"> Պարտադիր կանխարգելիչ քննություններ անցած անձանց թիվ, մարդ </t>
  </si>
  <si>
    <t xml:space="preserve"> ՁԻԱՀ/ՄԻԱՎով հիվանդների դիսպանսերային հսկողության հիվանդ/ամիսների թիվ, հիվանդ/ամիս </t>
  </si>
  <si>
    <t xml:space="preserve"> Մորից երեխային ՄԻԱՎ-ի փոխանցման կանխարգելիչ բուժում, դեպքերի թիվը </t>
  </si>
  <si>
    <t xml:space="preserve"> ՄԻԱՎ վարակի հետկոնտակտային կանխարգելում, դեպքերի թիվը </t>
  </si>
  <si>
    <t xml:space="preserve"> Աղիքային և այլ ինֆեկցիոն հիվանդությունների բժշկական օգնության ծառայություններ </t>
  </si>
  <si>
    <t xml:space="preserve"> Աղիքային և այլ ինֆեկցիոն հիվանդությունների վաղ հայտնաբերմանն ուղղված ախտորոշիչ հետազոտություններ, հիվանդների բուժում </t>
  </si>
  <si>
    <t xml:space="preserve"> Աղիքային և այլ ինֆեկցիոն հիվանդությունների բժշկական օգնության գծով ծառայություններից օգտվելու դեպքերի թիվ, հատ </t>
  </si>
  <si>
    <r>
      <rPr>
        <b/>
        <sz val="9"/>
        <rFont val="GHEA Grapalat"/>
        <family val="3"/>
      </rPr>
      <t>ՀԱՅԱՍՏԱՆԻ ՀԱՆՐԱՊԵՏՈՒԹՅԱՆ ԿԱՌԱՎԱՐՈՒԹՅԱՆ 2023 ԹՎԱԿԱՆԻ ԴԵԿՏԵՄԲԵՐԻ 28-Ի № 2323-Ն ՈՐՈՇՄԱՆ № 9.1 ՀԱՎԵԼՎԱԾԻ № 9.1.8 ԱՂՅՈՒՍԱԿՈՒՄ ԿԱՏԱՐՎՈՂ ՓՈՓՈԽՈՒԹՅՈՒՆՆԵՐԸ</t>
    </r>
    <r>
      <rPr>
        <sz val="9"/>
        <rFont val="GHEA Grapalat"/>
        <family val="3"/>
      </rPr>
      <t xml:space="preserve"> </t>
    </r>
  </si>
  <si>
    <t>Հավելված № 6</t>
  </si>
  <si>
    <t>Հավելված № 2</t>
  </si>
  <si>
    <t>«ՀԱՅԱՍՏԱՆԻ ՀԱՆՐԱՊԵՏՈՒԹՅԱՆ 2024 ԹՎԱԿԱՆԻ ՊԵՏԱԿԱՆ ԲՅՈՒՋԵԻ ՄԱՍԻՆ» ՀԱՅԱՍՏԱՆԻ ՀԱՆՐԱՊԵՏՈՒԹՅԱՆ ՕՐԵՆՔԻ N 3 ՀԱՎԵԼՎԱԾԻ N 1 ԱՂՅՈՒՍԱԿՈՒՄ  ԵՎ ՀԱՅԱՍՏԱՆԻ ՀԱՆՐԱՊԵՏՈՒԹՅԱՆ ԿԱՌԱՎԱՐՈՒԹՅԱՆ 2023 ԹՎԱԿԱՆԻ ԴԵԿՏԵՄԲԵՐԻ 28-Ի N 2323-Ն ՈՐՈՇՄԱՆ N 1 ՀԱՎԵԼՎԱԾԻ N 1 ԱՂՅՈՒՍԱԿՈՒՄ ԿԱՏԱՐՎՈՂ ՓՈՓՈԽՈՒԹՅՈՒՆՆԵՐԸ ԵՎ ԼՐԱՑՈՒՄՆԵՐԸ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</si>
  <si>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</si>
  <si>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</si>
  <si>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 ԸՆԴԱՄԵՆԸ</t>
  </si>
  <si>
    <t>Ա.Ներքին աղբյուրներ-ընդամենը</t>
  </si>
  <si>
    <t>2. Ֆինանսական զուտ ակտիվներ</t>
  </si>
  <si>
    <t>2.3. Ելքերի ֆինանսավորմանն ուղղվող պետական բյուջեի տարեսկզբի ազատ մնացորդի միջոցներ</t>
  </si>
  <si>
    <t>2.4. Վարկերի և փոխատվությունների տրամադրում</t>
  </si>
  <si>
    <t xml:space="preserve"> այդ թվում</t>
  </si>
  <si>
    <t xml:space="preserve"> Բյուջետային վարկի տրամադրում տնտեսվարող սուբյեկտներին </t>
  </si>
  <si>
    <t>«ՀԱՅԱՍՏԱՆԻ ՀԱՆՐԱՊԵՏՈՒԹՅԱՆ 2024 ԹՎԱԿԱՆԻ ՊԵՏԱԿԱՆ ԲՅՈՒՋԵԻ ՄԱՍԻՆ» ՀԱՅԱՍՏԱՆԻ ՀԱՆՐԱՊԵՏՈՒԹՅԱՆ ՕՐԵՆՔԻ N 3 ՀԱՎԵԼՎԱԾԻ N 1.1 ԱՂՅՈՒՍԱԿՈՒՄ ԵՎ ՀԱՅԱՍՏԱՆԻ ՀԱՆՐԱՊԵՏՈՒԹՅԱՆ ԿԱՌԱՎԱՐՈՒԹՅԱՆ 2023 ԹՎԱԿԱՆԻ ԴԵԿՏԵՄԲԵՐԻ 28-Ի N 2323-Ն   N 1 ՀԱՎԵԼՎԱԾԻ N 2 ԱՂՅՈՒՍԱԿՈՒՄ ԿԱՏԱՐՎՈՂ ՓՈՓՈԽՈՒԹՅՈՒՆՆԵՐՆ ՈՒ ԼՐԱՑՈՒՄՆԵՐԸ</t>
  </si>
  <si>
    <t>Բյուջետային գլխավոր կարգադրիչների, ծրագրերի և միջոցառումների անվանումները</t>
  </si>
  <si>
    <t>Ցուցանիշների փոփոխությունը 
(ավելացումները նշված են դրական նշանով)</t>
  </si>
  <si>
    <t>ԸՆԴԱՄԵՆԸ 
այդ թվում</t>
  </si>
  <si>
    <t>Ֆինանսական ակտիվների կառավարման միջոցառումներ</t>
  </si>
  <si>
    <t>«ՀԱՅԱՍՏԱՆԻ  ՀԱՆՐԱՊԵՏՈՒԹՅԱՆ 2024 ԹՎԱԿԱՆԻ ՊԵՏԱԿԱՆ ԲՅՈՒՋԵԻ ՄԱՍԻՆ» ՀԱՅԱՍՏԱՆԻ ՀԱՆՐԱՊԵՏՈՒԹՅԱՆ ՕՐԵՆՔԻ N 3 ՀԱՎԵԼՎԱԾԻ N1.1.1․1 ԱՂՅՈՒՍԱԿՈՒՄ ԵՎ ՀԱՅԱՍՏԱՆԻ ՀԱՆՐԱՊԵՏՈՒԹՅԱՆ ԿԱՌԱՎԱՐՈՒԹՅԱՆ 2023 ԹՎԱԿԱՆԻ ԴԵԿՏԵՄԲԵՐԻ 28-Ի N 2323-Ն ՈՐՈՇՄԱՆ N 1 ՀԱՎԵԼՎԱԾԻ N 4 ԱՂՅՈՒՍԱԿՈՒՄ ԿԱՏԱՐՎՈՂ ՓՈՓՈԽՈՒԹՅՈՒՆՆԵՐՆ ՈՒ ԼՐԱՑՈՒՄՆԵՐԸ</t>
  </si>
  <si>
    <t>Պետական  բյուջեի  դեֆիցիտի ֆինանսավորման աղբյուրներն ու դրանց տարրերի անվանումները</t>
  </si>
  <si>
    <t>այդ թվում՝ ըստ կատարողների</t>
  </si>
  <si>
    <t>ՀՀ ֆինանսների նախարարություն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</si>
  <si>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</si>
  <si>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</si>
  <si>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</si>
  <si>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</si>
  <si>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</si>
  <si>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>ՀԱՅԱՍՏԱՆԻ ՀԱՆՐԱՊԵՏՈՒԹՅԱՆ ԿԱՌԱՎԱՐՈՒԹՅԱՆ 2023 ԹՎԱԿԱՆԻ ԴԵԿՏԵՄԲԵՐԻ 28-Ի N 2323-Ն ՈՐՈՇՄԱՆ N 1 ՀԱՎԵԼՎԱԾԻ N 5 ԱՂՅՈՒՍԱԿՈՒՄ ԿԱՏԱՐՎՈՂ ՓՈՓՈԽՈՒԹՅՈՒՆՆԵՐՆ ՈՒ ԼՐԱՑՈՒՄՆԵՐԸ</t>
  </si>
  <si>
    <t>Ծրագրի դասիչը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</si>
  <si>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</si>
  <si>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</si>
  <si>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</si>
  <si>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</si>
  <si>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</si>
  <si>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</si>
  <si>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Բյուջետային վարկի տրամադրում</t>
  </si>
  <si>
    <t>Միջոցառումն իրականացնողի անվանումը՝</t>
  </si>
  <si>
    <t xml:space="preserve">ՀՀ ֆինանսների  նախարարություն </t>
  </si>
  <si>
    <t>Արդյունքի չափորոշիչներ</t>
  </si>
  <si>
    <t>Քանակական</t>
  </si>
  <si>
    <t>Տրամադրվող վարկերի քանակ, հատ</t>
  </si>
  <si>
    <t>Վարկի տրամադրում</t>
  </si>
  <si>
    <t>Հավելված № 8</t>
  </si>
  <si>
    <t>Հավելված № 7</t>
  </si>
  <si>
    <t>«Արտաշատի ԲԿ» փակ բաժնետիրական ընկերությանը բյուջետային վարկի տրամադրում</t>
  </si>
  <si>
    <t xml:space="preserve">«Արտաշատի ԲԿ» փակ բաժնետիրական ընկերությանը ընթացիկ պարտավորությունների մարման նպատակով բյուջետային վարկի տրամադրում </t>
  </si>
  <si>
    <t xml:space="preserve"> ՀՀ Առողջապահության նախարարություն</t>
  </si>
  <si>
    <t>«ՀԱՅԱՍՏԱՆԻ ՀԱՆՐԱՊԵՏՈՒԹՅԱՆ 2024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2023 ԹՎԱԿԱՆԻ ԴԵԿՏԵՄԲԵՐԻ 28-Ի  №  2323-Ն ՈՐՈՇՄԱՆ № 5 ՀԱՎԵԼՎԱԾԻ № 1 ԱՂՅՈՒՍԱԿՈՒՄ ԿԱՏԱՐՎՈՂ ՓՈՓՈԽՈՒԹՅՈՒՆՆԵՐԸ</t>
  </si>
  <si>
    <t>ՀԱՅԱՍՏԱՆԻ ՀԱՆՐԱՊԵՏՈՒԹՅԱՆ ԿԱՌԱՎԱՐՈՒԹՅԱՆ 2023 ԹՎԱԿԱՆԻ ԴԵԿՏԵՄԲԵՐԻ 28-Ի № 2323-Ն ՈՐՈՇՄԱՆ №№ 3 և 4 ՀԱՎԵԼՎԱԾՆԵՐՈՒՄ ԿԱՏԱՐՎՈՂ ՓՈՓՈԽՈՒԹՅՈՒՆՆԵՐԸ</t>
  </si>
  <si>
    <r>
      <rPr>
        <b/>
        <sz val="9"/>
        <rFont val="GHEA Grapalat"/>
        <family val="3"/>
      </rPr>
      <t>ՀԱՅԱՍՏԱՆԻ ՀԱՆՐԱՊԵՏՈՒԹՅԱՆ ԿԱՌԱՎԱՐՈՒԹՅԱՆ 2023 ԹՎԱԿԱՆԻ ԴԵԿՏԵՄԲԵՐԻ 28-Ի № 2323-Ն ՈՐՈՇՄԱՆ № 9.1 ՀԱՎԵԼՎԱԾԻ № 9.1.58 ԱՂՅՈՒՍԱԿՈՒՄ ԿԱՏԱՐՎՈՂ ՓՈՓՈԽՈՒԹՅՈՒՆՆԵՐԸ</t>
    </r>
    <r>
      <rPr>
        <sz val="9"/>
        <rFont val="GHEA Grapalat"/>
        <family val="3"/>
      </rPr>
      <t xml:space="preserve"> </t>
    </r>
  </si>
  <si>
    <t>ՀՀ կառավարություն</t>
  </si>
  <si>
    <t>Ցուցանիշների փոփոխությունները
(նվազեցումները նշված են փակագծերում)</t>
  </si>
  <si>
    <t>Ցուցանիշների փոփոխությունները
(ավելացումները նշված են դրական նշանով, իսկ նվազեցումը` փակագծերում)</t>
  </si>
  <si>
    <t>Ցուցանիշների փոփոխությունները`
(նվազեցումները նշված են փակագծերում)</t>
  </si>
  <si>
    <t>Ցուցանիշների փոփոխությունները`
(նվազեցումը նշված է փակագծերում)</t>
  </si>
  <si>
    <t>Ցուցանիշների փոփոխությունները (ավելացումը նշված է դրական նշանով)</t>
  </si>
  <si>
    <t>Ցուցանիշների փոփոխությունները
(նվազեցումը նշված է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</si>
</sst>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;\ \(#,##0\)"/>
    <numFmt numFmtId="170" formatCode="#,##0.0_);\(#,##0.0\)"/>
    <numFmt numFmtId="171" formatCode="#,##0.0;\ \(#,##0.0\)"/>
    <numFmt numFmtId="172" formatCode="_(* #,##0.0_);_(* \(#,##0.0\);_(* &quot;-&quot;?_);_(@_)"/>
    <numFmt numFmtId="173" formatCode="_-* #,##0.0&quot; &quot;_ _-;\-* #,##0.0&quot; &quot;_ _-;_-* &quot;-&quot;??&quot; &quot;_ _-;_-@_-"/>
  </numFmts>
  <fonts count="6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sz val="9"/>
      <color rgb="FFFF0000"/>
      <name val="GHEA Grapalat"/>
      <family val="3"/>
    </font>
    <font>
      <b/>
      <i/>
      <sz val="9"/>
      <color rgb="FFFF0000"/>
      <name val="GHEA Grapalat"/>
      <family val="3"/>
    </font>
    <font>
      <i/>
      <sz val="8"/>
      <name val="GHEA Grapalat"/>
      <family val="2"/>
    </font>
    <font>
      <sz val="10"/>
      <name val="Arial Armenian"/>
      <family val="2"/>
    </font>
    <font>
      <sz val="8"/>
      <name val="GHEA Grapalat"/>
      <family val="3"/>
    </font>
    <font>
      <sz val="11"/>
      <name val="Times Armenian"/>
      <family val="1"/>
    </font>
    <font>
      <sz val="10"/>
      <name val="Times Armenian"/>
      <family val="1"/>
    </font>
    <font>
      <sz val="9"/>
      <color indexed="9"/>
      <name val="GHEA Grapalat"/>
      <family val="3"/>
    </font>
    <font>
      <sz val="9"/>
      <name val="Arial Armenian"/>
      <family val="2"/>
    </font>
    <font>
      <i/>
      <sz val="9"/>
      <color rgb="FF000000"/>
      <name val="GHEA Grapalat"/>
      <family val="3"/>
    </font>
    <font>
      <b/>
      <sz val="9"/>
      <color rgb="FFC00000"/>
      <name val="GHEA Grapalat"/>
      <family val="3"/>
    </font>
    <font>
      <sz val="9"/>
      <color theme="0"/>
      <name val="GHEA Grapalat"/>
      <family val="3"/>
    </font>
    <font>
      <b/>
      <sz val="9"/>
      <name val="Arial Armenian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3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0" fontId="1" fillId="0" borderId="0"/>
    <xf numFmtId="0" fontId="43" fillId="0" borderId="0">
      <alignment horizontal="left" vertical="top" wrapText="1"/>
    </xf>
    <xf numFmtId="0" fontId="55" fillId="0" borderId="0"/>
    <xf numFmtId="43" fontId="44" fillId="0" borderId="0" applyFont="0" applyFill="0" applyBorder="0" applyAlignment="0" applyProtection="0"/>
    <xf numFmtId="0" fontId="56" fillId="0" borderId="0"/>
    <xf numFmtId="0" fontId="44" fillId="0" borderId="0"/>
    <xf numFmtId="0" fontId="57" fillId="0" borderId="0"/>
    <xf numFmtId="0" fontId="4" fillId="0" borderId="0"/>
    <xf numFmtId="0" fontId="1" fillId="0" borderId="0"/>
    <xf numFmtId="43" fontId="58" fillId="0" borderId="0" applyFont="0" applyFill="0" applyBorder="0" applyAlignment="0" applyProtection="0"/>
  </cellStyleXfs>
  <cellXfs count="247">
    <xf numFmtId="0" fontId="0" fillId="0" borderId="0" xfId="0"/>
    <xf numFmtId="0" fontId="46" fillId="0" borderId="0" xfId="0" applyFont="1" applyAlignment="1">
      <alignment vertical="center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vertical="center"/>
    </xf>
    <xf numFmtId="0" fontId="46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7" fillId="0" borderId="0" xfId="0" applyFont="1" applyFill="1" applyAlignment="1">
      <alignment vertical="center"/>
    </xf>
    <xf numFmtId="0" fontId="47" fillId="0" borderId="0" xfId="0" applyFont="1" applyAlignment="1">
      <alignment vertical="center"/>
    </xf>
    <xf numFmtId="0" fontId="47" fillId="24" borderId="10" xfId="0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47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left" vertical="top" wrapText="1"/>
    </xf>
    <xf numFmtId="0" fontId="46" fillId="0" borderId="0" xfId="0" applyFont="1" applyAlignment="1">
      <alignment horizontal="left" vertical="center" wrapText="1"/>
    </xf>
    <xf numFmtId="0" fontId="46" fillId="0" borderId="0" xfId="113" applyFont="1" applyAlignment="1">
      <alignment vertical="center"/>
    </xf>
    <xf numFmtId="0" fontId="46" fillId="0" borderId="0" xfId="113" applyFont="1" applyAlignment="1">
      <alignment horizontal="center" vertical="center"/>
    </xf>
    <xf numFmtId="0" fontId="46" fillId="24" borderId="10" xfId="0" applyFont="1" applyFill="1" applyBorder="1" applyAlignment="1">
      <alignment horizontal="center" vertical="center"/>
    </xf>
    <xf numFmtId="0" fontId="46" fillId="0" borderId="10" xfId="113" applyFont="1" applyBorder="1" applyAlignment="1">
      <alignment vertical="center"/>
    </xf>
    <xf numFmtId="0" fontId="46" fillId="24" borderId="0" xfId="0" applyFont="1" applyFill="1" applyAlignment="1">
      <alignment horizontal="center" vertical="center"/>
    </xf>
    <xf numFmtId="171" fontId="46" fillId="0" borderId="10" xfId="22" applyNumberFormat="1" applyFont="1" applyBorder="1" applyAlignment="1">
      <alignment horizontal="center" vertical="center"/>
    </xf>
    <xf numFmtId="171" fontId="46" fillId="0" borderId="10" xfId="113" applyNumberFormat="1" applyFont="1" applyBorder="1" applyAlignment="1">
      <alignment vertical="center"/>
    </xf>
    <xf numFmtId="0" fontId="46" fillId="24" borderId="10" xfId="0" applyFont="1" applyFill="1" applyBorder="1" applyAlignment="1">
      <alignment horizontal="left" vertical="center" wrapText="1"/>
    </xf>
    <xf numFmtId="168" fontId="46" fillId="0" borderId="0" xfId="113" applyNumberFormat="1" applyFont="1" applyAlignment="1">
      <alignment horizontal="center" vertical="center"/>
    </xf>
    <xf numFmtId="0" fontId="46" fillId="0" borderId="13" xfId="0" applyFont="1" applyFill="1" applyBorder="1" applyAlignment="1">
      <alignment horizontal="left" vertical="center" wrapText="1"/>
    </xf>
    <xf numFmtId="0" fontId="46" fillId="0" borderId="10" xfId="113" applyFont="1" applyFill="1" applyBorder="1" applyAlignment="1">
      <alignment vertical="center"/>
    </xf>
    <xf numFmtId="171" fontId="47" fillId="24" borderId="10" xfId="0" applyNumberFormat="1" applyFont="1" applyFill="1" applyBorder="1" applyAlignment="1">
      <alignment horizontal="center" vertical="center" wrapText="1"/>
    </xf>
    <xf numFmtId="171" fontId="46" fillId="24" borderId="10" xfId="0" applyNumberFormat="1" applyFont="1" applyFill="1" applyBorder="1" applyAlignment="1">
      <alignment horizontal="center" vertical="center"/>
    </xf>
    <xf numFmtId="171" fontId="46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171" fontId="47" fillId="24" borderId="10" xfId="0" applyNumberFormat="1" applyFont="1" applyFill="1" applyBorder="1" applyAlignment="1">
      <alignment horizontal="center" vertical="center"/>
    </xf>
    <xf numFmtId="171" fontId="47" fillId="0" borderId="10" xfId="22" applyNumberFormat="1" applyFont="1" applyFill="1" applyBorder="1" applyAlignment="1" applyProtection="1">
      <alignment horizontal="center" vertical="center" wrapText="1"/>
      <protection locked="0"/>
    </xf>
    <xf numFmtId="171" fontId="47" fillId="0" borderId="10" xfId="22" applyNumberFormat="1" applyFont="1" applyBorder="1" applyAlignment="1">
      <alignment horizontal="center" vertical="center"/>
    </xf>
    <xf numFmtId="171" fontId="46" fillId="0" borderId="0" xfId="113" applyNumberFormat="1" applyFont="1" applyAlignment="1">
      <alignment vertical="center"/>
    </xf>
    <xf numFmtId="170" fontId="46" fillId="0" borderId="0" xfId="113" applyNumberFormat="1" applyFont="1" applyAlignment="1">
      <alignment vertical="center"/>
    </xf>
    <xf numFmtId="0" fontId="47" fillId="24" borderId="10" xfId="0" applyFont="1" applyFill="1" applyBorder="1" applyAlignment="1">
      <alignment horizontal="left" vertical="center" wrapText="1"/>
    </xf>
    <xf numFmtId="0" fontId="47" fillId="24" borderId="15" xfId="0" applyFont="1" applyFill="1" applyBorder="1" applyAlignment="1">
      <alignment horizontal="left" vertical="center"/>
    </xf>
    <xf numFmtId="0" fontId="46" fillId="24" borderId="15" xfId="0" applyFont="1" applyFill="1" applyBorder="1" applyAlignment="1">
      <alignment horizontal="left" vertical="center"/>
    </xf>
    <xf numFmtId="0" fontId="46" fillId="0" borderId="17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center" vertical="center" wrapText="1"/>
    </xf>
    <xf numFmtId="0" fontId="47" fillId="24" borderId="11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6" fillId="24" borderId="11" xfId="0" applyFont="1" applyFill="1" applyBorder="1" applyAlignment="1">
      <alignment horizontal="center" vertical="top"/>
    </xf>
    <xf numFmtId="0" fontId="47" fillId="0" borderId="11" xfId="0" applyFont="1" applyBorder="1" applyAlignment="1">
      <alignment horizontal="center" vertical="top" wrapText="1"/>
    </xf>
    <xf numFmtId="0" fontId="47" fillId="0" borderId="11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171" fontId="46" fillId="24" borderId="17" xfId="0" applyNumberFormat="1" applyFont="1" applyFill="1" applyBorder="1" applyAlignment="1">
      <alignment horizontal="center" vertical="center"/>
    </xf>
    <xf numFmtId="0" fontId="46" fillId="0" borderId="13" xfId="113" applyFont="1" applyBorder="1" applyAlignment="1">
      <alignment vertical="center"/>
    </xf>
    <xf numFmtId="0" fontId="46" fillId="0" borderId="14" xfId="113" applyFont="1" applyBorder="1" applyAlignment="1">
      <alignment vertical="center"/>
    </xf>
    <xf numFmtId="0" fontId="46" fillId="0" borderId="15" xfId="113" applyFont="1" applyBorder="1" applyAlignment="1">
      <alignment vertical="center"/>
    </xf>
    <xf numFmtId="0" fontId="46" fillId="0" borderId="0" xfId="114" applyFont="1" applyAlignment="1">
      <alignment horizontal="left" vertical="center"/>
    </xf>
    <xf numFmtId="0" fontId="47" fillId="0" borderId="19" xfId="99" applyFont="1" applyBorder="1" applyAlignment="1">
      <alignment vertical="center"/>
    </xf>
    <xf numFmtId="171" fontId="47" fillId="0" borderId="19" xfId="99" applyNumberFormat="1" applyFont="1" applyBorder="1" applyAlignment="1">
      <alignment horizontal="center" vertical="center" wrapText="1"/>
    </xf>
    <xf numFmtId="0" fontId="46" fillId="24" borderId="19" xfId="99" applyFont="1" applyFill="1" applyBorder="1" applyAlignment="1">
      <alignment vertical="center"/>
    </xf>
    <xf numFmtId="171" fontId="46" fillId="0" borderId="19" xfId="0" applyNumberFormat="1" applyFont="1" applyBorder="1" applyAlignment="1">
      <alignment horizontal="center" vertical="center"/>
    </xf>
    <xf numFmtId="0" fontId="47" fillId="0" borderId="19" xfId="0" applyFont="1" applyBorder="1" applyAlignment="1">
      <alignment horizontal="left" vertical="center" wrapText="1"/>
    </xf>
    <xf numFmtId="171" fontId="47" fillId="24" borderId="19" xfId="99" applyNumberFormat="1" applyFont="1" applyFill="1" applyBorder="1" applyAlignment="1">
      <alignment horizontal="center" vertical="center" wrapText="1"/>
    </xf>
    <xf numFmtId="0" fontId="46" fillId="0" borderId="19" xfId="99" applyFont="1" applyBorder="1" applyAlignment="1">
      <alignment vertical="center"/>
    </xf>
    <xf numFmtId="0" fontId="46" fillId="0" borderId="19" xfId="0" applyFont="1" applyBorder="1" applyAlignment="1">
      <alignment horizontal="left" vertical="center" wrapText="1"/>
    </xf>
    <xf numFmtId="0" fontId="48" fillId="0" borderId="19" xfId="0" applyFont="1" applyBorder="1" applyAlignment="1">
      <alignment horizontal="left" vertical="center" wrapText="1"/>
    </xf>
    <xf numFmtId="171" fontId="46" fillId="24" borderId="19" xfId="99" applyNumberFormat="1" applyFont="1" applyFill="1" applyBorder="1" applyAlignment="1">
      <alignment horizontal="center" vertical="center" wrapText="1"/>
    </xf>
    <xf numFmtId="0" fontId="46" fillId="0" borderId="19" xfId="0" applyFont="1" applyBorder="1" applyAlignment="1">
      <alignment horizontal="left" vertical="top" wrapText="1"/>
    </xf>
    <xf numFmtId="171" fontId="46" fillId="0" borderId="19" xfId="99" applyNumberFormat="1" applyFont="1" applyBorder="1" applyAlignment="1">
      <alignment horizontal="center" vertical="center" wrapText="1"/>
    </xf>
    <xf numFmtId="0" fontId="47" fillId="0" borderId="19" xfId="0" applyFont="1" applyBorder="1" applyAlignment="1">
      <alignment horizontal="left" vertical="top" wrapText="1"/>
    </xf>
    <xf numFmtId="0" fontId="48" fillId="0" borderId="19" xfId="0" applyFont="1" applyBorder="1" applyAlignment="1">
      <alignment horizontal="left" vertical="top" wrapText="1"/>
    </xf>
    <xf numFmtId="0" fontId="47" fillId="24" borderId="19" xfId="0" applyFont="1" applyFill="1" applyBorder="1" applyAlignment="1">
      <alignment horizontal="left" vertical="center" wrapText="1"/>
    </xf>
    <xf numFmtId="0" fontId="46" fillId="24" borderId="19" xfId="0" applyFont="1" applyFill="1" applyBorder="1" applyAlignment="1">
      <alignment horizontal="left" vertical="center" wrapText="1"/>
    </xf>
    <xf numFmtId="0" fontId="46" fillId="0" borderId="19" xfId="0" applyFont="1" applyBorder="1" applyAlignment="1">
      <alignment horizontal="center" vertical="center"/>
    </xf>
    <xf numFmtId="171" fontId="51" fillId="24" borderId="19" xfId="0" applyNumberFormat="1" applyFont="1" applyFill="1" applyBorder="1" applyAlignment="1">
      <alignment horizontal="center" vertical="center"/>
    </xf>
    <xf numFmtId="167" fontId="51" fillId="0" borderId="19" xfId="0" applyNumberFormat="1" applyFont="1" applyBorder="1" applyAlignment="1">
      <alignment horizontal="center" vertical="center"/>
    </xf>
    <xf numFmtId="0" fontId="46" fillId="0" borderId="19" xfId="0" applyFont="1" applyBorder="1" applyAlignment="1">
      <alignment vertical="center"/>
    </xf>
    <xf numFmtId="0" fontId="48" fillId="24" borderId="19" xfId="0" applyFont="1" applyFill="1" applyBorder="1" applyAlignment="1">
      <alignment horizontal="left" vertical="center" wrapText="1"/>
    </xf>
    <xf numFmtId="0" fontId="50" fillId="0" borderId="19" xfId="0" applyFont="1" applyBorder="1" applyAlignment="1">
      <alignment horizontal="center" vertical="center" wrapText="1"/>
    </xf>
    <xf numFmtId="0" fontId="52" fillId="0" borderId="0" xfId="0" applyFont="1" applyAlignment="1">
      <alignment horizontal="left" vertical="center" wrapText="1"/>
    </xf>
    <xf numFmtId="0" fontId="48" fillId="0" borderId="19" xfId="0" applyFont="1" applyBorder="1" applyAlignment="1">
      <alignment horizontal="center" vertical="center"/>
    </xf>
    <xf numFmtId="0" fontId="46" fillId="0" borderId="19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left" vertical="center" wrapText="1"/>
    </xf>
    <xf numFmtId="0" fontId="51" fillId="0" borderId="19" xfId="0" applyFont="1" applyBorder="1" applyAlignment="1">
      <alignment horizontal="left" vertical="center" wrapText="1"/>
    </xf>
    <xf numFmtId="169" fontId="48" fillId="24" borderId="19" xfId="0" applyNumberFormat="1" applyFont="1" applyFill="1" applyBorder="1" applyAlignment="1">
      <alignment horizontal="center" vertical="center"/>
    </xf>
    <xf numFmtId="169" fontId="48" fillId="0" borderId="19" xfId="99" applyNumberFormat="1" applyFont="1" applyFill="1" applyBorder="1" applyAlignment="1">
      <alignment horizontal="center" vertical="center" wrapText="1"/>
    </xf>
    <xf numFmtId="0" fontId="47" fillId="25" borderId="19" xfId="0" applyFont="1" applyFill="1" applyBorder="1" applyAlignment="1">
      <alignment horizontal="left" vertical="center" wrapText="1"/>
    </xf>
    <xf numFmtId="0" fontId="49" fillId="0" borderId="19" xfId="122" applyFont="1" applyBorder="1" applyAlignment="1">
      <alignment horizontal="center" vertical="center" wrapText="1"/>
    </xf>
    <xf numFmtId="0" fontId="47" fillId="0" borderId="19" xfId="0" applyFont="1" applyBorder="1" applyAlignment="1">
      <alignment horizontal="center" vertical="center" wrapText="1"/>
    </xf>
    <xf numFmtId="0" fontId="47" fillId="24" borderId="19" xfId="0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vertical="center"/>
    </xf>
    <xf numFmtId="0" fontId="48" fillId="0" borderId="0" xfId="113" applyFont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0" borderId="0" xfId="113" applyFont="1" applyAlignment="1">
      <alignment vertical="center" wrapText="1"/>
    </xf>
    <xf numFmtId="0" fontId="46" fillId="0" borderId="0" xfId="124" applyFont="1" applyAlignment="1">
      <alignment vertical="center"/>
    </xf>
    <xf numFmtId="0" fontId="47" fillId="0" borderId="0" xfId="124" applyFont="1" applyAlignment="1">
      <alignment vertical="center" wrapText="1"/>
    </xf>
    <xf numFmtId="0" fontId="46" fillId="0" borderId="0" xfId="124" applyFont="1"/>
    <xf numFmtId="0" fontId="59" fillId="0" borderId="0" xfId="124" applyFont="1"/>
    <xf numFmtId="43" fontId="46" fillId="0" borderId="0" xfId="108" applyFont="1" applyFill="1" applyAlignment="1">
      <alignment horizontal="center" wrapText="1"/>
    </xf>
    <xf numFmtId="43" fontId="50" fillId="0" borderId="0" xfId="125" applyFont="1" applyFill="1" applyBorder="1"/>
    <xf numFmtId="0" fontId="50" fillId="0" borderId="0" xfId="124" applyFont="1"/>
    <xf numFmtId="167" fontId="46" fillId="0" borderId="15" xfId="108" applyNumberFormat="1" applyFont="1" applyFill="1" applyBorder="1" applyAlignment="1">
      <alignment horizontal="center" vertical="center" wrapText="1"/>
    </xf>
    <xf numFmtId="0" fontId="46" fillId="0" borderId="19" xfId="124" applyFont="1" applyBorder="1" applyAlignment="1">
      <alignment horizontal="center" vertical="center" wrapText="1"/>
    </xf>
    <xf numFmtId="43" fontId="46" fillId="0" borderId="19" xfId="108" applyFont="1" applyFill="1" applyBorder="1" applyAlignment="1">
      <alignment wrapText="1"/>
    </xf>
    <xf numFmtId="167" fontId="46" fillId="0" borderId="19" xfId="108" applyNumberFormat="1" applyFont="1" applyFill="1" applyBorder="1" applyAlignment="1">
      <alignment horizontal="center" vertical="center"/>
    </xf>
    <xf numFmtId="43" fontId="46" fillId="0" borderId="19" xfId="108" applyFont="1" applyFill="1" applyBorder="1" applyAlignment="1">
      <alignment vertical="center" wrapText="1"/>
    </xf>
    <xf numFmtId="0" fontId="60" fillId="0" borderId="0" xfId="124" applyFont="1"/>
    <xf numFmtId="167" fontId="46" fillId="0" borderId="19" xfId="108" applyNumberFormat="1" applyFont="1" applyFill="1" applyBorder="1" applyAlignment="1">
      <alignment horizontal="left" vertical="center"/>
    </xf>
    <xf numFmtId="43" fontId="47" fillId="0" borderId="19" xfId="108" applyFont="1" applyFill="1" applyBorder="1" applyAlignment="1">
      <alignment vertical="center" wrapText="1"/>
    </xf>
    <xf numFmtId="167" fontId="50" fillId="0" borderId="19" xfId="108" applyNumberFormat="1" applyFont="1" applyFill="1" applyBorder="1" applyAlignment="1">
      <alignment horizontal="left" vertical="center"/>
    </xf>
    <xf numFmtId="49" fontId="46" fillId="0" borderId="19" xfId="108" applyNumberFormat="1" applyFont="1" applyFill="1" applyBorder="1" applyAlignment="1">
      <alignment vertical="center" wrapText="1"/>
    </xf>
    <xf numFmtId="0" fontId="46" fillId="0" borderId="0" xfId="124" applyFont="1" applyAlignment="1">
      <alignment wrapText="1"/>
    </xf>
    <xf numFmtId="0" fontId="61" fillId="0" borderId="0" xfId="114" applyFont="1" applyAlignment="1">
      <alignment horizontal="left" vertical="center"/>
    </xf>
    <xf numFmtId="0" fontId="61" fillId="0" borderId="0" xfId="114" applyFont="1" applyAlignment="1">
      <alignment vertical="center"/>
    </xf>
    <xf numFmtId="0" fontId="48" fillId="24" borderId="12" xfId="113" applyFont="1" applyFill="1" applyBorder="1" applyAlignment="1">
      <alignment horizontal="right" vertical="center" wrapText="1"/>
    </xf>
    <xf numFmtId="0" fontId="61" fillId="0" borderId="0" xfId="114" applyFont="1" applyAlignment="1">
      <alignment horizontal="right" vertical="center"/>
    </xf>
    <xf numFmtId="0" fontId="50" fillId="0" borderId="0" xfId="126" applyFont="1"/>
    <xf numFmtId="0" fontId="46" fillId="0" borderId="0" xfId="126" applyFont="1"/>
    <xf numFmtId="0" fontId="62" fillId="0" borderId="0" xfId="126" applyFont="1"/>
    <xf numFmtId="0" fontId="49" fillId="0" borderId="19" xfId="126" applyFont="1" applyBorder="1" applyAlignment="1">
      <alignment horizontal="center" vertical="center" wrapText="1"/>
    </xf>
    <xf numFmtId="0" fontId="50" fillId="0" borderId="19" xfId="126" applyFont="1" applyBorder="1" applyAlignment="1">
      <alignment wrapText="1"/>
    </xf>
    <xf numFmtId="167" fontId="49" fillId="0" borderId="19" xfId="126" applyNumberFormat="1" applyFont="1" applyBorder="1" applyAlignment="1">
      <alignment horizontal="center" vertical="center" wrapText="1"/>
    </xf>
    <xf numFmtId="167" fontId="46" fillId="0" borderId="0" xfId="126" applyNumberFormat="1" applyFont="1"/>
    <xf numFmtId="172" fontId="46" fillId="0" borderId="0" xfId="126" applyNumberFormat="1" applyFont="1"/>
    <xf numFmtId="172" fontId="63" fillId="0" borderId="0" xfId="126" applyNumberFormat="1" applyFont="1"/>
    <xf numFmtId="0" fontId="50" fillId="0" borderId="0" xfId="126" applyFont="1" applyAlignment="1">
      <alignment vertical="center"/>
    </xf>
    <xf numFmtId="0" fontId="46" fillId="0" borderId="0" xfId="126" applyFont="1" applyAlignment="1">
      <alignment vertical="center"/>
    </xf>
    <xf numFmtId="172" fontId="47" fillId="0" borderId="19" xfId="21" applyNumberFormat="1" applyFont="1" applyFill="1" applyBorder="1" applyAlignment="1">
      <alignment horizontal="left" vertical="center" wrapText="1"/>
    </xf>
    <xf numFmtId="0" fontId="52" fillId="0" borderId="0" xfId="126" applyFont="1" applyAlignment="1">
      <alignment vertical="center"/>
    </xf>
    <xf numFmtId="0" fontId="47" fillId="0" borderId="19" xfId="124" applyFont="1" applyBorder="1" applyAlignment="1">
      <alignment horizontal="center" vertical="center" wrapText="1"/>
    </xf>
    <xf numFmtId="172" fontId="47" fillId="0" borderId="19" xfId="129" applyNumberFormat="1" applyFont="1" applyBorder="1" applyAlignment="1">
      <alignment vertical="center" wrapText="1"/>
    </xf>
    <xf numFmtId="0" fontId="47" fillId="0" borderId="19" xfId="124" applyFont="1" applyBorder="1" applyAlignment="1">
      <alignment vertical="center" wrapText="1"/>
    </xf>
    <xf numFmtId="167" fontId="47" fillId="0" borderId="19" xfId="21" applyNumberFormat="1" applyFont="1" applyFill="1" applyBorder="1" applyAlignment="1">
      <alignment horizontal="center" vertical="center"/>
    </xf>
    <xf numFmtId="172" fontId="51" fillId="0" borderId="19" xfId="130" applyNumberFormat="1" applyFont="1" applyBorder="1" applyAlignment="1">
      <alignment horizontal="left" vertical="center" wrapText="1"/>
    </xf>
    <xf numFmtId="0" fontId="64" fillId="0" borderId="19" xfId="124" applyFont="1" applyBorder="1"/>
    <xf numFmtId="172" fontId="48" fillId="0" borderId="19" xfId="130" applyNumberFormat="1" applyFont="1" applyBorder="1" applyAlignment="1">
      <alignment horizontal="left" vertical="center" wrapText="1"/>
    </xf>
    <xf numFmtId="167" fontId="46" fillId="0" borderId="19" xfId="21" applyNumberFormat="1" applyFont="1" applyFill="1" applyBorder="1" applyAlignment="1">
      <alignment horizontal="center" vertical="center"/>
    </xf>
    <xf numFmtId="0" fontId="47" fillId="0" borderId="19" xfId="124" applyFont="1" applyBorder="1" applyAlignment="1">
      <alignment horizontal="center" vertical="center"/>
    </xf>
    <xf numFmtId="172" fontId="46" fillId="0" borderId="19" xfId="131" applyNumberFormat="1" applyFont="1" applyFill="1" applyBorder="1" applyAlignment="1">
      <alignment horizontal="center" vertical="center" wrapText="1"/>
    </xf>
    <xf numFmtId="172" fontId="46" fillId="0" borderId="19" xfId="130" applyNumberFormat="1" applyFont="1" applyBorder="1" applyAlignment="1">
      <alignment horizontal="left" vertical="center"/>
    </xf>
    <xf numFmtId="172" fontId="48" fillId="0" borderId="19" xfId="131" applyNumberFormat="1" applyFont="1" applyFill="1" applyBorder="1" applyAlignment="1">
      <alignment horizontal="center" vertical="center" wrapText="1"/>
    </xf>
    <xf numFmtId="172" fontId="46" fillId="0" borderId="19" xfId="130" applyNumberFormat="1" applyFont="1" applyBorder="1" applyAlignment="1">
      <alignment horizontal="left" vertical="center" wrapText="1"/>
    </xf>
    <xf numFmtId="167" fontId="46" fillId="0" borderId="19" xfId="108" applyNumberFormat="1" applyFont="1" applyFill="1" applyBorder="1" applyAlignment="1">
      <alignment horizontal="center" vertical="center" wrapText="1"/>
    </xf>
    <xf numFmtId="0" fontId="47" fillId="0" borderId="0" xfId="124" applyFont="1" applyAlignment="1">
      <alignment vertical="center"/>
    </xf>
    <xf numFmtId="0" fontId="46" fillId="0" borderId="20" xfId="124" applyFont="1" applyBorder="1" applyAlignment="1">
      <alignment vertical="center"/>
    </xf>
    <xf numFmtId="0" fontId="46" fillId="0" borderId="21" xfId="124" applyFont="1" applyBorder="1" applyAlignment="1">
      <alignment vertical="center"/>
    </xf>
    <xf numFmtId="0" fontId="46" fillId="0" borderId="13" xfId="124" applyFont="1" applyBorder="1" applyAlignment="1">
      <alignment vertical="center" wrapText="1"/>
    </xf>
    <xf numFmtId="0" fontId="46" fillId="0" borderId="19" xfId="124" applyFont="1" applyBorder="1" applyAlignment="1">
      <alignment vertical="center" wrapText="1"/>
    </xf>
    <xf numFmtId="0" fontId="46" fillId="0" borderId="22" xfId="124" applyFont="1" applyBorder="1" applyAlignment="1">
      <alignment vertical="center"/>
    </xf>
    <xf numFmtId="0" fontId="48" fillId="0" borderId="19" xfId="124" applyFont="1" applyBorder="1" applyAlignment="1">
      <alignment horizontal="left" vertical="center" wrapText="1"/>
    </xf>
    <xf numFmtId="0" fontId="46" fillId="0" borderId="19" xfId="124" applyFont="1" applyBorder="1" applyAlignment="1">
      <alignment vertical="center"/>
    </xf>
    <xf numFmtId="173" fontId="48" fillId="0" borderId="19" xfId="108" applyNumberFormat="1" applyFont="1" applyFill="1" applyBorder="1" applyAlignment="1">
      <alignment horizontal="justify" vertical="center" wrapText="1"/>
    </xf>
    <xf numFmtId="0" fontId="51" fillId="0" borderId="0" xfId="124" applyFont="1" applyAlignment="1">
      <alignment vertical="center"/>
    </xf>
    <xf numFmtId="0" fontId="51" fillId="0" borderId="19" xfId="124" applyFont="1" applyBorder="1" applyAlignment="1">
      <alignment horizontal="left" vertical="center"/>
    </xf>
    <xf numFmtId="170" fontId="51" fillId="0" borderId="19" xfId="108" applyNumberFormat="1" applyFont="1" applyFill="1" applyBorder="1" applyAlignment="1">
      <alignment horizontal="center" vertical="center" wrapText="1"/>
    </xf>
    <xf numFmtId="0" fontId="48" fillId="0" borderId="0" xfId="114" applyFont="1" applyAlignment="1">
      <alignment horizontal="left" vertical="center"/>
    </xf>
    <xf numFmtId="0" fontId="46" fillId="0" borderId="19" xfId="124" applyFont="1" applyBorder="1"/>
    <xf numFmtId="0" fontId="48" fillId="24" borderId="19" xfId="113" applyFont="1" applyFill="1" applyBorder="1" applyAlignment="1">
      <alignment horizontal="right" vertical="center" wrapText="1"/>
    </xf>
    <xf numFmtId="171" fontId="46" fillId="0" borderId="0" xfId="0" applyNumberFormat="1" applyFont="1" applyAlignment="1">
      <alignment vertical="center"/>
    </xf>
    <xf numFmtId="0" fontId="49" fillId="0" borderId="19" xfId="124" applyFont="1" applyBorder="1" applyAlignment="1">
      <alignment horizontal="center" vertical="center" wrapText="1"/>
    </xf>
    <xf numFmtId="43" fontId="46" fillId="0" borderId="18" xfId="108" applyFont="1" applyFill="1" applyBorder="1" applyAlignment="1">
      <alignment horizontal="center" vertical="center" wrapText="1"/>
    </xf>
    <xf numFmtId="43" fontId="46" fillId="0" borderId="12" xfId="108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24" borderId="16" xfId="0" applyFont="1" applyFill="1" applyBorder="1" applyAlignment="1">
      <alignment horizontal="center" vertical="center" wrapText="1"/>
    </xf>
    <xf numFmtId="0" fontId="47" fillId="24" borderId="11" xfId="0" applyFont="1" applyFill="1" applyBorder="1" applyAlignment="1">
      <alignment horizontal="center" vertical="center" wrapText="1"/>
    </xf>
    <xf numFmtId="0" fontId="47" fillId="24" borderId="12" xfId="0" applyFont="1" applyFill="1" applyBorder="1" applyAlignment="1">
      <alignment horizontal="center" vertical="center" wrapText="1"/>
    </xf>
    <xf numFmtId="49" fontId="46" fillId="0" borderId="19" xfId="128" applyNumberFormat="1" applyFont="1" applyBorder="1" applyAlignment="1">
      <alignment horizontal="left" vertical="center" wrapText="1"/>
    </xf>
    <xf numFmtId="0" fontId="48" fillId="0" borderId="0" xfId="113" applyFont="1" applyAlignment="1">
      <alignment horizontal="right" vertical="center" wrapText="1"/>
    </xf>
    <xf numFmtId="0" fontId="61" fillId="0" borderId="0" xfId="114" applyFont="1" applyAlignment="1">
      <alignment horizontal="right" vertical="center"/>
    </xf>
    <xf numFmtId="0" fontId="49" fillId="0" borderId="19" xfId="126" applyFont="1" applyBorder="1" applyAlignment="1">
      <alignment horizontal="center" vertical="center" wrapText="1"/>
    </xf>
    <xf numFmtId="172" fontId="47" fillId="0" borderId="13" xfId="128" applyNumberFormat="1" applyFont="1" applyBorder="1" applyAlignment="1">
      <alignment horizontal="center" vertical="center" wrapText="1"/>
    </xf>
    <xf numFmtId="172" fontId="47" fillId="0" borderId="14" xfId="128" applyNumberFormat="1" applyFont="1" applyBorder="1" applyAlignment="1">
      <alignment horizontal="center" vertical="center" wrapText="1"/>
    </xf>
    <xf numFmtId="172" fontId="47" fillId="0" borderId="15" xfId="128" applyNumberFormat="1" applyFont="1" applyBorder="1" applyAlignment="1">
      <alignment horizontal="center" vertical="center" wrapText="1"/>
    </xf>
    <xf numFmtId="0" fontId="47" fillId="0" borderId="18" xfId="124" applyFont="1" applyBorder="1" applyAlignment="1">
      <alignment horizontal="center" vertical="top"/>
    </xf>
    <xf numFmtId="0" fontId="47" fillId="0" borderId="11" xfId="124" applyFont="1" applyBorder="1" applyAlignment="1">
      <alignment horizontal="center" vertical="top"/>
    </xf>
    <xf numFmtId="0" fontId="47" fillId="0" borderId="12" xfId="124" applyFont="1" applyBorder="1" applyAlignment="1">
      <alignment horizontal="center" vertical="top"/>
    </xf>
    <xf numFmtId="0" fontId="47" fillId="0" borderId="18" xfId="124" applyFont="1" applyBorder="1" applyAlignment="1">
      <alignment horizontal="center" vertical="top" wrapText="1"/>
    </xf>
    <xf numFmtId="0" fontId="47" fillId="0" borderId="11" xfId="124" applyFont="1" applyBorder="1" applyAlignment="1">
      <alignment horizontal="center" vertical="top" wrapText="1"/>
    </xf>
    <xf numFmtId="0" fontId="47" fillId="0" borderId="12" xfId="124" applyFont="1" applyBorder="1" applyAlignment="1">
      <alignment horizontal="center" vertical="top" wrapText="1"/>
    </xf>
    <xf numFmtId="0" fontId="47" fillId="0" borderId="0" xfId="124" applyFont="1" applyAlignment="1">
      <alignment horizontal="center" vertical="center" wrapText="1"/>
    </xf>
    <xf numFmtId="172" fontId="47" fillId="0" borderId="19" xfId="129" applyNumberFormat="1" applyFont="1" applyBorder="1" applyAlignment="1">
      <alignment horizontal="center" vertical="center" wrapText="1"/>
    </xf>
    <xf numFmtId="0" fontId="47" fillId="0" borderId="19" xfId="124" applyFont="1" applyBorder="1" applyAlignment="1">
      <alignment horizontal="center" vertical="center" wrapText="1"/>
    </xf>
    <xf numFmtId="0" fontId="47" fillId="0" borderId="19" xfId="124" applyFont="1" applyBorder="1" applyAlignment="1">
      <alignment horizontal="center"/>
    </xf>
    <xf numFmtId="0" fontId="46" fillId="0" borderId="19" xfId="124" applyFont="1" applyBorder="1" applyAlignment="1">
      <alignment horizontal="center" vertical="center" wrapText="1"/>
    </xf>
    <xf numFmtId="0" fontId="47" fillId="0" borderId="19" xfId="124" applyFont="1" applyBorder="1" applyAlignment="1">
      <alignment horizontal="center" vertical="center"/>
    </xf>
    <xf numFmtId="0" fontId="47" fillId="24" borderId="12" xfId="0" applyFont="1" applyFill="1" applyBorder="1" applyAlignment="1">
      <alignment horizontal="center" vertical="center"/>
    </xf>
    <xf numFmtId="0" fontId="47" fillId="24" borderId="10" xfId="0" applyFont="1" applyFill="1" applyBorder="1" applyAlignment="1">
      <alignment horizontal="center" vertical="center" wrapText="1"/>
    </xf>
    <xf numFmtId="0" fontId="48" fillId="24" borderId="10" xfId="113" applyFont="1" applyFill="1" applyBorder="1" applyAlignment="1">
      <alignment horizontal="right" vertical="center" wrapText="1"/>
    </xf>
    <xf numFmtId="0" fontId="48" fillId="24" borderId="10" xfId="113" applyFont="1" applyFill="1" applyBorder="1" applyAlignment="1">
      <alignment horizontal="right" vertical="center"/>
    </xf>
    <xf numFmtId="0" fontId="47" fillId="24" borderId="16" xfId="0" applyFont="1" applyFill="1" applyBorder="1" applyAlignment="1">
      <alignment horizontal="center" vertical="top"/>
    </xf>
    <xf numFmtId="0" fontId="47" fillId="24" borderId="11" xfId="0" applyFont="1" applyFill="1" applyBorder="1" applyAlignment="1">
      <alignment horizontal="center" vertical="top"/>
    </xf>
    <xf numFmtId="0" fontId="47" fillId="24" borderId="12" xfId="0" applyFont="1" applyFill="1" applyBorder="1" applyAlignment="1">
      <alignment horizontal="center" vertical="top"/>
    </xf>
    <xf numFmtId="0" fontId="46" fillId="24" borderId="16" xfId="0" applyFont="1" applyFill="1" applyBorder="1" applyAlignment="1">
      <alignment horizontal="center" vertical="top"/>
    </xf>
    <xf numFmtId="0" fontId="46" fillId="24" borderId="11" xfId="0" applyFont="1" applyFill="1" applyBorder="1" applyAlignment="1">
      <alignment horizontal="center" vertical="top"/>
    </xf>
    <xf numFmtId="0" fontId="46" fillId="24" borderId="12" xfId="0" applyFont="1" applyFill="1" applyBorder="1" applyAlignment="1">
      <alignment horizontal="center" vertical="top"/>
    </xf>
    <xf numFmtId="0" fontId="47" fillId="0" borderId="16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top" wrapText="1"/>
    </xf>
    <xf numFmtId="0" fontId="47" fillId="0" borderId="12" xfId="0" applyFont="1" applyBorder="1" applyAlignment="1">
      <alignment horizontal="center" vertical="top" wrapText="1"/>
    </xf>
    <xf numFmtId="0" fontId="47" fillId="24" borderId="13" xfId="0" applyFont="1" applyFill="1" applyBorder="1" applyAlignment="1">
      <alignment horizontal="center" vertical="center" wrapText="1"/>
    </xf>
    <xf numFmtId="0" fontId="47" fillId="24" borderId="14" xfId="0" applyFont="1" applyFill="1" applyBorder="1" applyAlignment="1">
      <alignment horizontal="center" vertical="center" wrapText="1"/>
    </xf>
    <xf numFmtId="0" fontId="47" fillId="24" borderId="15" xfId="0" applyFont="1" applyFill="1" applyBorder="1" applyAlignment="1">
      <alignment horizontal="center" vertical="center" wrapText="1"/>
    </xf>
    <xf numFmtId="0" fontId="46" fillId="24" borderId="13" xfId="0" applyFont="1" applyFill="1" applyBorder="1" applyAlignment="1">
      <alignment horizontal="center" vertical="top"/>
    </xf>
    <xf numFmtId="0" fontId="46" fillId="24" borderId="14" xfId="0" applyFont="1" applyFill="1" applyBorder="1" applyAlignment="1">
      <alignment horizontal="center" vertical="top"/>
    </xf>
    <xf numFmtId="0" fontId="46" fillId="24" borderId="15" xfId="0" applyFont="1" applyFill="1" applyBorder="1" applyAlignment="1">
      <alignment horizontal="center" vertical="top"/>
    </xf>
    <xf numFmtId="0" fontId="47" fillId="0" borderId="18" xfId="99" applyFont="1" applyBorder="1" applyAlignment="1">
      <alignment horizontal="center" vertical="top"/>
    </xf>
    <xf numFmtId="0" fontId="47" fillId="0" borderId="12" xfId="99" applyFont="1" applyBorder="1" applyAlignment="1">
      <alignment horizontal="center" vertical="top"/>
    </xf>
    <xf numFmtId="0" fontId="47" fillId="0" borderId="11" xfId="99" applyFont="1" applyBorder="1" applyAlignment="1">
      <alignment horizontal="center" vertical="top"/>
    </xf>
    <xf numFmtId="49" fontId="47" fillId="0" borderId="18" xfId="99" applyNumberFormat="1" applyFont="1" applyBorder="1" applyAlignment="1">
      <alignment horizontal="center" vertical="top"/>
    </xf>
    <xf numFmtId="49" fontId="47" fillId="0" borderId="11" xfId="99" applyNumberFormat="1" applyFont="1" applyBorder="1" applyAlignment="1">
      <alignment horizontal="center" vertical="top"/>
    </xf>
    <xf numFmtId="49" fontId="47" fillId="0" borderId="12" xfId="99" applyNumberFormat="1" applyFont="1" applyBorder="1" applyAlignment="1">
      <alignment horizontal="center" vertical="top"/>
    </xf>
    <xf numFmtId="0" fontId="47" fillId="0" borderId="19" xfId="99" applyFont="1" applyBorder="1" applyAlignment="1">
      <alignment horizontal="center" vertical="top"/>
    </xf>
    <xf numFmtId="0" fontId="47" fillId="0" borderId="13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49" fontId="47" fillId="0" borderId="19" xfId="99" applyNumberFormat="1" applyFont="1" applyBorder="1" applyAlignment="1">
      <alignment horizontal="center" vertical="top"/>
    </xf>
    <xf numFmtId="0" fontId="46" fillId="0" borderId="19" xfId="0" applyFont="1" applyFill="1" applyBorder="1" applyAlignment="1">
      <alignment horizontal="center" vertical="center"/>
    </xf>
    <xf numFmtId="167" fontId="48" fillId="0" borderId="10" xfId="108" applyNumberFormat="1" applyFont="1" applyFill="1" applyBorder="1" applyAlignment="1">
      <alignment horizontal="right" vertical="center" wrapText="1"/>
    </xf>
    <xf numFmtId="167" fontId="48" fillId="0" borderId="10" xfId="108" applyNumberFormat="1" applyFont="1" applyFill="1" applyBorder="1" applyAlignment="1">
      <alignment horizontal="right" vertical="center"/>
    </xf>
    <xf numFmtId="0" fontId="47" fillId="0" borderId="10" xfId="0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left" vertical="center" wrapText="1"/>
    </xf>
    <xf numFmtId="0" fontId="46" fillId="0" borderId="19" xfId="0" applyFont="1" applyBorder="1" applyAlignment="1">
      <alignment horizontal="center" vertical="center"/>
    </xf>
    <xf numFmtId="0" fontId="46" fillId="0" borderId="19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left" vertical="center" wrapText="1"/>
    </xf>
    <xf numFmtId="0" fontId="47" fillId="25" borderId="19" xfId="0" applyFont="1" applyFill="1" applyBorder="1" applyAlignment="1">
      <alignment horizontal="left" vertical="center" wrapText="1"/>
    </xf>
    <xf numFmtId="0" fontId="47" fillId="0" borderId="19" xfId="0" applyFont="1" applyBorder="1" applyAlignment="1">
      <alignment horizontal="left" vertical="center" wrapText="1"/>
    </xf>
    <xf numFmtId="0" fontId="54" fillId="0" borderId="19" xfId="0" applyFont="1" applyBorder="1" applyAlignment="1">
      <alignment horizontal="left" vertical="top" wrapText="1"/>
    </xf>
    <xf numFmtId="0" fontId="51" fillId="0" borderId="19" xfId="0" applyFont="1" applyBorder="1" applyAlignment="1">
      <alignment horizontal="center" vertical="center" wrapText="1"/>
    </xf>
    <xf numFmtId="0" fontId="48" fillId="24" borderId="19" xfId="0" applyFont="1" applyFill="1" applyBorder="1" applyAlignment="1">
      <alignment horizontal="right" vertical="center" wrapText="1"/>
    </xf>
    <xf numFmtId="0" fontId="47" fillId="0" borderId="19" xfId="0" applyFont="1" applyBorder="1" applyAlignment="1">
      <alignment horizontal="center" vertical="center" wrapText="1"/>
    </xf>
    <xf numFmtId="0" fontId="50" fillId="0" borderId="19" xfId="0" applyFont="1" applyBorder="1" applyAlignment="1">
      <alignment horizontal="center" vertical="center" wrapText="1"/>
    </xf>
    <xf numFmtId="0" fontId="47" fillId="0" borderId="19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20" xfId="124" applyFont="1" applyBorder="1" applyAlignment="1">
      <alignment horizontal="left" vertical="center" wrapText="1"/>
    </xf>
    <xf numFmtId="0" fontId="47" fillId="0" borderId="18" xfId="0" applyFont="1" applyBorder="1" applyAlignment="1">
      <alignment horizontal="left" vertical="center" wrapText="1"/>
    </xf>
  </cellXfs>
  <cellStyles count="132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2 3" xfId="125" xr:uid="{66441523-1818-430B-9881-0884C506F455}"/>
    <cellStyle name="Comma 3" xfId="22" xr:uid="{00000000-0005-0000-0000-000035000000}"/>
    <cellStyle name="Comma 3 2" xfId="131" xr:uid="{82B5757B-371C-476C-B92D-40D467FE0E8A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2 2" xfId="126" xr:uid="{02B394E9-ECFB-47F0-8D52-D5B73878AE85}"/>
    <cellStyle name="Normal 2 3" xfId="96" xr:uid="{00000000-0005-0000-0000-00004F000000}"/>
    <cellStyle name="Normal 2 4" xfId="115" xr:uid="{00000000-0005-0000-0000-000050000000}"/>
    <cellStyle name="Normal 2 5" xfId="127" xr:uid="{B27A6AFD-FF48-4505-A3DD-CE799026121F}"/>
    <cellStyle name="Normal 3" xfId="26" xr:uid="{00000000-0005-0000-0000-000051000000}"/>
    <cellStyle name="Normal 3 2" xfId="130" xr:uid="{34FC63DB-A079-4AF8-A9E4-9CF887762FEA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5 2 2" xfId="129" xr:uid="{406E0B42-C458-4A44-AFC4-3C95C9399985}"/>
    <cellStyle name="Normal 5 3" xfId="122" xr:uid="{46AC8ED6-AF8A-42D5-B0FA-8E811D099E33}"/>
    <cellStyle name="Normal 6" xfId="30" xr:uid="{00000000-0005-0000-0000-000057000000}"/>
    <cellStyle name="Normal 6 2" xfId="123" xr:uid="{6F2D001E-0F85-442B-A1AA-7CACC4F63501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9" xfId="124" xr:uid="{E5F272E8-7BF9-4701-BE18-8F0A066B9FEF}"/>
    <cellStyle name="Normal_Book2" xfId="128" xr:uid="{85AA9EEF-4442-406F-A756-144E2CF6F52A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nance-3/Downloads/2Havelvac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/>
      <sheetData sheetId="1">
        <row r="16">
          <cell r="C16">
            <v>42001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35FE1-1A88-436A-8B5E-3AB0812C7652}">
  <dimension ref="B1:J1914"/>
  <sheetViews>
    <sheetView zoomScaleNormal="100" workbookViewId="0">
      <selection activeCell="B16" sqref="B16"/>
    </sheetView>
  </sheetViews>
  <sheetFormatPr defaultRowHeight="13.5" x14ac:dyDescent="0.25"/>
  <cols>
    <col min="1" max="1" width="2.28515625" style="102" customWidth="1"/>
    <col min="2" max="2" width="68.42578125" style="117" customWidth="1"/>
    <col min="3" max="3" width="34.28515625" style="103" customWidth="1"/>
    <col min="4" max="8" width="8.42578125" style="103" customWidth="1"/>
    <col min="9" max="9" width="8.42578125" style="102" customWidth="1"/>
    <col min="10" max="250" width="9.140625" style="102"/>
    <col min="251" max="251" width="38.42578125" style="102" customWidth="1"/>
    <col min="252" max="252" width="14" style="102" customWidth="1"/>
    <col min="253" max="253" width="15.5703125" style="102" customWidth="1"/>
    <col min="254" max="254" width="13.140625" style="102" customWidth="1"/>
    <col min="255" max="255" width="19.42578125" style="102" customWidth="1"/>
    <col min="256" max="256" width="18.140625" style="102" customWidth="1"/>
    <col min="257" max="257" width="18.5703125" style="102" customWidth="1"/>
    <col min="258" max="258" width="27.140625" style="102" customWidth="1"/>
    <col min="259" max="259" width="15.5703125" style="102" bestFit="1" customWidth="1"/>
    <col min="260" max="506" width="9.140625" style="102"/>
    <col min="507" max="507" width="38.42578125" style="102" customWidth="1"/>
    <col min="508" max="508" width="14" style="102" customWidth="1"/>
    <col min="509" max="509" width="15.5703125" style="102" customWidth="1"/>
    <col min="510" max="510" width="13.140625" style="102" customWidth="1"/>
    <col min="511" max="511" width="19.42578125" style="102" customWidth="1"/>
    <col min="512" max="512" width="18.140625" style="102" customWidth="1"/>
    <col min="513" max="513" width="18.5703125" style="102" customWidth="1"/>
    <col min="514" max="514" width="27.140625" style="102" customWidth="1"/>
    <col min="515" max="515" width="15.5703125" style="102" bestFit="1" customWidth="1"/>
    <col min="516" max="762" width="9.140625" style="102"/>
    <col min="763" max="763" width="38.42578125" style="102" customWidth="1"/>
    <col min="764" max="764" width="14" style="102" customWidth="1"/>
    <col min="765" max="765" width="15.5703125" style="102" customWidth="1"/>
    <col min="766" max="766" width="13.140625" style="102" customWidth="1"/>
    <col min="767" max="767" width="19.42578125" style="102" customWidth="1"/>
    <col min="768" max="768" width="18.140625" style="102" customWidth="1"/>
    <col min="769" max="769" width="18.5703125" style="102" customWidth="1"/>
    <col min="770" max="770" width="27.140625" style="102" customWidth="1"/>
    <col min="771" max="771" width="15.5703125" style="102" bestFit="1" customWidth="1"/>
    <col min="772" max="1018" width="9.140625" style="102"/>
    <col min="1019" max="1019" width="38.42578125" style="102" customWidth="1"/>
    <col min="1020" max="1020" width="14" style="102" customWidth="1"/>
    <col min="1021" max="1021" width="15.5703125" style="102" customWidth="1"/>
    <col min="1022" max="1022" width="13.140625" style="102" customWidth="1"/>
    <col min="1023" max="1023" width="19.42578125" style="102" customWidth="1"/>
    <col min="1024" max="1024" width="18.140625" style="102" customWidth="1"/>
    <col min="1025" max="1025" width="18.5703125" style="102" customWidth="1"/>
    <col min="1026" max="1026" width="27.140625" style="102" customWidth="1"/>
    <col min="1027" max="1027" width="15.5703125" style="102" bestFit="1" customWidth="1"/>
    <col min="1028" max="1274" width="9.140625" style="102"/>
    <col min="1275" max="1275" width="38.42578125" style="102" customWidth="1"/>
    <col min="1276" max="1276" width="14" style="102" customWidth="1"/>
    <col min="1277" max="1277" width="15.5703125" style="102" customWidth="1"/>
    <col min="1278" max="1278" width="13.140625" style="102" customWidth="1"/>
    <col min="1279" max="1279" width="19.42578125" style="102" customWidth="1"/>
    <col min="1280" max="1280" width="18.140625" style="102" customWidth="1"/>
    <col min="1281" max="1281" width="18.5703125" style="102" customWidth="1"/>
    <col min="1282" max="1282" width="27.140625" style="102" customWidth="1"/>
    <col min="1283" max="1283" width="15.5703125" style="102" bestFit="1" customWidth="1"/>
    <col min="1284" max="1530" width="9.140625" style="102"/>
    <col min="1531" max="1531" width="38.42578125" style="102" customWidth="1"/>
    <col min="1532" max="1532" width="14" style="102" customWidth="1"/>
    <col min="1533" max="1533" width="15.5703125" style="102" customWidth="1"/>
    <col min="1534" max="1534" width="13.140625" style="102" customWidth="1"/>
    <col min="1535" max="1535" width="19.42578125" style="102" customWidth="1"/>
    <col min="1536" max="1536" width="18.140625" style="102" customWidth="1"/>
    <col min="1537" max="1537" width="18.5703125" style="102" customWidth="1"/>
    <col min="1538" max="1538" width="27.140625" style="102" customWidth="1"/>
    <col min="1539" max="1539" width="15.5703125" style="102" bestFit="1" customWidth="1"/>
    <col min="1540" max="1786" width="9.140625" style="102"/>
    <col min="1787" max="1787" width="38.42578125" style="102" customWidth="1"/>
    <col min="1788" max="1788" width="14" style="102" customWidth="1"/>
    <col min="1789" max="1789" width="15.5703125" style="102" customWidth="1"/>
    <col min="1790" max="1790" width="13.140625" style="102" customWidth="1"/>
    <col min="1791" max="1791" width="19.42578125" style="102" customWidth="1"/>
    <col min="1792" max="1792" width="18.140625" style="102" customWidth="1"/>
    <col min="1793" max="1793" width="18.5703125" style="102" customWidth="1"/>
    <col min="1794" max="1794" width="27.140625" style="102" customWidth="1"/>
    <col min="1795" max="1795" width="15.5703125" style="102" bestFit="1" customWidth="1"/>
    <col min="1796" max="2042" width="9.140625" style="102"/>
    <col min="2043" max="2043" width="38.42578125" style="102" customWidth="1"/>
    <col min="2044" max="2044" width="14" style="102" customWidth="1"/>
    <col min="2045" max="2045" width="15.5703125" style="102" customWidth="1"/>
    <col min="2046" max="2046" width="13.140625" style="102" customWidth="1"/>
    <col min="2047" max="2047" width="19.42578125" style="102" customWidth="1"/>
    <col min="2048" max="2048" width="18.140625" style="102" customWidth="1"/>
    <col min="2049" max="2049" width="18.5703125" style="102" customWidth="1"/>
    <col min="2050" max="2050" width="27.140625" style="102" customWidth="1"/>
    <col min="2051" max="2051" width="15.5703125" style="102" bestFit="1" customWidth="1"/>
    <col min="2052" max="2298" width="9.140625" style="102"/>
    <col min="2299" max="2299" width="38.42578125" style="102" customWidth="1"/>
    <col min="2300" max="2300" width="14" style="102" customWidth="1"/>
    <col min="2301" max="2301" width="15.5703125" style="102" customWidth="1"/>
    <col min="2302" max="2302" width="13.140625" style="102" customWidth="1"/>
    <col min="2303" max="2303" width="19.42578125" style="102" customWidth="1"/>
    <col min="2304" max="2304" width="18.140625" style="102" customWidth="1"/>
    <col min="2305" max="2305" width="18.5703125" style="102" customWidth="1"/>
    <col min="2306" max="2306" width="27.140625" style="102" customWidth="1"/>
    <col min="2307" max="2307" width="15.5703125" style="102" bestFit="1" customWidth="1"/>
    <col min="2308" max="2554" width="9.140625" style="102"/>
    <col min="2555" max="2555" width="38.42578125" style="102" customWidth="1"/>
    <col min="2556" max="2556" width="14" style="102" customWidth="1"/>
    <col min="2557" max="2557" width="15.5703125" style="102" customWidth="1"/>
    <col min="2558" max="2558" width="13.140625" style="102" customWidth="1"/>
    <col min="2559" max="2559" width="19.42578125" style="102" customWidth="1"/>
    <col min="2560" max="2560" width="18.140625" style="102" customWidth="1"/>
    <col min="2561" max="2561" width="18.5703125" style="102" customWidth="1"/>
    <col min="2562" max="2562" width="27.140625" style="102" customWidth="1"/>
    <col min="2563" max="2563" width="15.5703125" style="102" bestFit="1" customWidth="1"/>
    <col min="2564" max="2810" width="9.140625" style="102"/>
    <col min="2811" max="2811" width="38.42578125" style="102" customWidth="1"/>
    <col min="2812" max="2812" width="14" style="102" customWidth="1"/>
    <col min="2813" max="2813" width="15.5703125" style="102" customWidth="1"/>
    <col min="2814" max="2814" width="13.140625" style="102" customWidth="1"/>
    <col min="2815" max="2815" width="19.42578125" style="102" customWidth="1"/>
    <col min="2816" max="2816" width="18.140625" style="102" customWidth="1"/>
    <col min="2817" max="2817" width="18.5703125" style="102" customWidth="1"/>
    <col min="2818" max="2818" width="27.140625" style="102" customWidth="1"/>
    <col min="2819" max="2819" width="15.5703125" style="102" bestFit="1" customWidth="1"/>
    <col min="2820" max="3066" width="9.140625" style="102"/>
    <col min="3067" max="3067" width="38.42578125" style="102" customWidth="1"/>
    <col min="3068" max="3068" width="14" style="102" customWidth="1"/>
    <col min="3069" max="3069" width="15.5703125" style="102" customWidth="1"/>
    <col min="3070" max="3070" width="13.140625" style="102" customWidth="1"/>
    <col min="3071" max="3071" width="19.42578125" style="102" customWidth="1"/>
    <col min="3072" max="3072" width="18.140625" style="102" customWidth="1"/>
    <col min="3073" max="3073" width="18.5703125" style="102" customWidth="1"/>
    <col min="3074" max="3074" width="27.140625" style="102" customWidth="1"/>
    <col min="3075" max="3075" width="15.5703125" style="102" bestFit="1" customWidth="1"/>
    <col min="3076" max="3322" width="9.140625" style="102"/>
    <col min="3323" max="3323" width="38.42578125" style="102" customWidth="1"/>
    <col min="3324" max="3324" width="14" style="102" customWidth="1"/>
    <col min="3325" max="3325" width="15.5703125" style="102" customWidth="1"/>
    <col min="3326" max="3326" width="13.140625" style="102" customWidth="1"/>
    <col min="3327" max="3327" width="19.42578125" style="102" customWidth="1"/>
    <col min="3328" max="3328" width="18.140625" style="102" customWidth="1"/>
    <col min="3329" max="3329" width="18.5703125" style="102" customWidth="1"/>
    <col min="3330" max="3330" width="27.140625" style="102" customWidth="1"/>
    <col min="3331" max="3331" width="15.5703125" style="102" bestFit="1" customWidth="1"/>
    <col min="3332" max="3578" width="9.140625" style="102"/>
    <col min="3579" max="3579" width="38.42578125" style="102" customWidth="1"/>
    <col min="3580" max="3580" width="14" style="102" customWidth="1"/>
    <col min="3581" max="3581" width="15.5703125" style="102" customWidth="1"/>
    <col min="3582" max="3582" width="13.140625" style="102" customWidth="1"/>
    <col min="3583" max="3583" width="19.42578125" style="102" customWidth="1"/>
    <col min="3584" max="3584" width="18.140625" style="102" customWidth="1"/>
    <col min="3585" max="3585" width="18.5703125" style="102" customWidth="1"/>
    <col min="3586" max="3586" width="27.140625" style="102" customWidth="1"/>
    <col min="3587" max="3587" width="15.5703125" style="102" bestFit="1" customWidth="1"/>
    <col min="3588" max="3834" width="9.140625" style="102"/>
    <col min="3835" max="3835" width="38.42578125" style="102" customWidth="1"/>
    <col min="3836" max="3836" width="14" style="102" customWidth="1"/>
    <col min="3837" max="3837" width="15.5703125" style="102" customWidth="1"/>
    <col min="3838" max="3838" width="13.140625" style="102" customWidth="1"/>
    <col min="3839" max="3839" width="19.42578125" style="102" customWidth="1"/>
    <col min="3840" max="3840" width="18.140625" style="102" customWidth="1"/>
    <col min="3841" max="3841" width="18.5703125" style="102" customWidth="1"/>
    <col min="3842" max="3842" width="27.140625" style="102" customWidth="1"/>
    <col min="3843" max="3843" width="15.5703125" style="102" bestFit="1" customWidth="1"/>
    <col min="3844" max="4090" width="9.140625" style="102"/>
    <col min="4091" max="4091" width="38.42578125" style="102" customWidth="1"/>
    <col min="4092" max="4092" width="14" style="102" customWidth="1"/>
    <col min="4093" max="4093" width="15.5703125" style="102" customWidth="1"/>
    <col min="4094" max="4094" width="13.140625" style="102" customWidth="1"/>
    <col min="4095" max="4095" width="19.42578125" style="102" customWidth="1"/>
    <col min="4096" max="4096" width="18.140625" style="102" customWidth="1"/>
    <col min="4097" max="4097" width="18.5703125" style="102" customWidth="1"/>
    <col min="4098" max="4098" width="27.140625" style="102" customWidth="1"/>
    <col min="4099" max="4099" width="15.5703125" style="102" bestFit="1" customWidth="1"/>
    <col min="4100" max="4346" width="9.140625" style="102"/>
    <col min="4347" max="4347" width="38.42578125" style="102" customWidth="1"/>
    <col min="4348" max="4348" width="14" style="102" customWidth="1"/>
    <col min="4349" max="4349" width="15.5703125" style="102" customWidth="1"/>
    <col min="4350" max="4350" width="13.140625" style="102" customWidth="1"/>
    <col min="4351" max="4351" width="19.42578125" style="102" customWidth="1"/>
    <col min="4352" max="4352" width="18.140625" style="102" customWidth="1"/>
    <col min="4353" max="4353" width="18.5703125" style="102" customWidth="1"/>
    <col min="4354" max="4354" width="27.140625" style="102" customWidth="1"/>
    <col min="4355" max="4355" width="15.5703125" style="102" bestFit="1" customWidth="1"/>
    <col min="4356" max="4602" width="9.140625" style="102"/>
    <col min="4603" max="4603" width="38.42578125" style="102" customWidth="1"/>
    <col min="4604" max="4604" width="14" style="102" customWidth="1"/>
    <col min="4605" max="4605" width="15.5703125" style="102" customWidth="1"/>
    <col min="4606" max="4606" width="13.140625" style="102" customWidth="1"/>
    <col min="4607" max="4607" width="19.42578125" style="102" customWidth="1"/>
    <col min="4608" max="4608" width="18.140625" style="102" customWidth="1"/>
    <col min="4609" max="4609" width="18.5703125" style="102" customWidth="1"/>
    <col min="4610" max="4610" width="27.140625" style="102" customWidth="1"/>
    <col min="4611" max="4611" width="15.5703125" style="102" bestFit="1" customWidth="1"/>
    <col min="4612" max="4858" width="9.140625" style="102"/>
    <col min="4859" max="4859" width="38.42578125" style="102" customWidth="1"/>
    <col min="4860" max="4860" width="14" style="102" customWidth="1"/>
    <col min="4861" max="4861" width="15.5703125" style="102" customWidth="1"/>
    <col min="4862" max="4862" width="13.140625" style="102" customWidth="1"/>
    <col min="4863" max="4863" width="19.42578125" style="102" customWidth="1"/>
    <col min="4864" max="4864" width="18.140625" style="102" customWidth="1"/>
    <col min="4865" max="4865" width="18.5703125" style="102" customWidth="1"/>
    <col min="4866" max="4866" width="27.140625" style="102" customWidth="1"/>
    <col min="4867" max="4867" width="15.5703125" style="102" bestFit="1" customWidth="1"/>
    <col min="4868" max="5114" width="9.140625" style="102"/>
    <col min="5115" max="5115" width="38.42578125" style="102" customWidth="1"/>
    <col min="5116" max="5116" width="14" style="102" customWidth="1"/>
    <col min="5117" max="5117" width="15.5703125" style="102" customWidth="1"/>
    <col min="5118" max="5118" width="13.140625" style="102" customWidth="1"/>
    <col min="5119" max="5119" width="19.42578125" style="102" customWidth="1"/>
    <col min="5120" max="5120" width="18.140625" style="102" customWidth="1"/>
    <col min="5121" max="5121" width="18.5703125" style="102" customWidth="1"/>
    <col min="5122" max="5122" width="27.140625" style="102" customWidth="1"/>
    <col min="5123" max="5123" width="15.5703125" style="102" bestFit="1" customWidth="1"/>
    <col min="5124" max="5370" width="9.140625" style="102"/>
    <col min="5371" max="5371" width="38.42578125" style="102" customWidth="1"/>
    <col min="5372" max="5372" width="14" style="102" customWidth="1"/>
    <col min="5373" max="5373" width="15.5703125" style="102" customWidth="1"/>
    <col min="5374" max="5374" width="13.140625" style="102" customWidth="1"/>
    <col min="5375" max="5375" width="19.42578125" style="102" customWidth="1"/>
    <col min="5376" max="5376" width="18.140625" style="102" customWidth="1"/>
    <col min="5377" max="5377" width="18.5703125" style="102" customWidth="1"/>
    <col min="5378" max="5378" width="27.140625" style="102" customWidth="1"/>
    <col min="5379" max="5379" width="15.5703125" style="102" bestFit="1" customWidth="1"/>
    <col min="5380" max="5626" width="9.140625" style="102"/>
    <col min="5627" max="5627" width="38.42578125" style="102" customWidth="1"/>
    <col min="5628" max="5628" width="14" style="102" customWidth="1"/>
    <col min="5629" max="5629" width="15.5703125" style="102" customWidth="1"/>
    <col min="5630" max="5630" width="13.140625" style="102" customWidth="1"/>
    <col min="5631" max="5631" width="19.42578125" style="102" customWidth="1"/>
    <col min="5632" max="5632" width="18.140625" style="102" customWidth="1"/>
    <col min="5633" max="5633" width="18.5703125" style="102" customWidth="1"/>
    <col min="5634" max="5634" width="27.140625" style="102" customWidth="1"/>
    <col min="5635" max="5635" width="15.5703125" style="102" bestFit="1" customWidth="1"/>
    <col min="5636" max="5882" width="9.140625" style="102"/>
    <col min="5883" max="5883" width="38.42578125" style="102" customWidth="1"/>
    <col min="5884" max="5884" width="14" style="102" customWidth="1"/>
    <col min="5885" max="5885" width="15.5703125" style="102" customWidth="1"/>
    <col min="5886" max="5886" width="13.140625" style="102" customWidth="1"/>
    <col min="5887" max="5887" width="19.42578125" style="102" customWidth="1"/>
    <col min="5888" max="5888" width="18.140625" style="102" customWidth="1"/>
    <col min="5889" max="5889" width="18.5703125" style="102" customWidth="1"/>
    <col min="5890" max="5890" width="27.140625" style="102" customWidth="1"/>
    <col min="5891" max="5891" width="15.5703125" style="102" bestFit="1" customWidth="1"/>
    <col min="5892" max="6138" width="9.140625" style="102"/>
    <col min="6139" max="6139" width="38.42578125" style="102" customWidth="1"/>
    <col min="6140" max="6140" width="14" style="102" customWidth="1"/>
    <col min="6141" max="6141" width="15.5703125" style="102" customWidth="1"/>
    <col min="6142" max="6142" width="13.140625" style="102" customWidth="1"/>
    <col min="6143" max="6143" width="19.42578125" style="102" customWidth="1"/>
    <col min="6144" max="6144" width="18.140625" style="102" customWidth="1"/>
    <col min="6145" max="6145" width="18.5703125" style="102" customWidth="1"/>
    <col min="6146" max="6146" width="27.140625" style="102" customWidth="1"/>
    <col min="6147" max="6147" width="15.5703125" style="102" bestFit="1" customWidth="1"/>
    <col min="6148" max="6394" width="9.140625" style="102"/>
    <col min="6395" max="6395" width="38.42578125" style="102" customWidth="1"/>
    <col min="6396" max="6396" width="14" style="102" customWidth="1"/>
    <col min="6397" max="6397" width="15.5703125" style="102" customWidth="1"/>
    <col min="6398" max="6398" width="13.140625" style="102" customWidth="1"/>
    <col min="6399" max="6399" width="19.42578125" style="102" customWidth="1"/>
    <col min="6400" max="6400" width="18.140625" style="102" customWidth="1"/>
    <col min="6401" max="6401" width="18.5703125" style="102" customWidth="1"/>
    <col min="6402" max="6402" width="27.140625" style="102" customWidth="1"/>
    <col min="6403" max="6403" width="15.5703125" style="102" bestFit="1" customWidth="1"/>
    <col min="6404" max="6650" width="9.140625" style="102"/>
    <col min="6651" max="6651" width="38.42578125" style="102" customWidth="1"/>
    <col min="6652" max="6652" width="14" style="102" customWidth="1"/>
    <col min="6653" max="6653" width="15.5703125" style="102" customWidth="1"/>
    <col min="6654" max="6654" width="13.140625" style="102" customWidth="1"/>
    <col min="6655" max="6655" width="19.42578125" style="102" customWidth="1"/>
    <col min="6656" max="6656" width="18.140625" style="102" customWidth="1"/>
    <col min="6657" max="6657" width="18.5703125" style="102" customWidth="1"/>
    <col min="6658" max="6658" width="27.140625" style="102" customWidth="1"/>
    <col min="6659" max="6659" width="15.5703125" style="102" bestFit="1" customWidth="1"/>
    <col min="6660" max="6906" width="9.140625" style="102"/>
    <col min="6907" max="6907" width="38.42578125" style="102" customWidth="1"/>
    <col min="6908" max="6908" width="14" style="102" customWidth="1"/>
    <col min="6909" max="6909" width="15.5703125" style="102" customWidth="1"/>
    <col min="6910" max="6910" width="13.140625" style="102" customWidth="1"/>
    <col min="6911" max="6911" width="19.42578125" style="102" customWidth="1"/>
    <col min="6912" max="6912" width="18.140625" style="102" customWidth="1"/>
    <col min="6913" max="6913" width="18.5703125" style="102" customWidth="1"/>
    <col min="6914" max="6914" width="27.140625" style="102" customWidth="1"/>
    <col min="6915" max="6915" width="15.5703125" style="102" bestFit="1" customWidth="1"/>
    <col min="6916" max="7162" width="9.140625" style="102"/>
    <col min="7163" max="7163" width="38.42578125" style="102" customWidth="1"/>
    <col min="7164" max="7164" width="14" style="102" customWidth="1"/>
    <col min="7165" max="7165" width="15.5703125" style="102" customWidth="1"/>
    <col min="7166" max="7166" width="13.140625" style="102" customWidth="1"/>
    <col min="7167" max="7167" width="19.42578125" style="102" customWidth="1"/>
    <col min="7168" max="7168" width="18.140625" style="102" customWidth="1"/>
    <col min="7169" max="7169" width="18.5703125" style="102" customWidth="1"/>
    <col min="7170" max="7170" width="27.140625" style="102" customWidth="1"/>
    <col min="7171" max="7171" width="15.5703125" style="102" bestFit="1" customWidth="1"/>
    <col min="7172" max="7418" width="9.140625" style="102"/>
    <col min="7419" max="7419" width="38.42578125" style="102" customWidth="1"/>
    <col min="7420" max="7420" width="14" style="102" customWidth="1"/>
    <col min="7421" max="7421" width="15.5703125" style="102" customWidth="1"/>
    <col min="7422" max="7422" width="13.140625" style="102" customWidth="1"/>
    <col min="7423" max="7423" width="19.42578125" style="102" customWidth="1"/>
    <col min="7424" max="7424" width="18.140625" style="102" customWidth="1"/>
    <col min="7425" max="7425" width="18.5703125" style="102" customWidth="1"/>
    <col min="7426" max="7426" width="27.140625" style="102" customWidth="1"/>
    <col min="7427" max="7427" width="15.5703125" style="102" bestFit="1" customWidth="1"/>
    <col min="7428" max="7674" width="9.140625" style="102"/>
    <col min="7675" max="7675" width="38.42578125" style="102" customWidth="1"/>
    <col min="7676" max="7676" width="14" style="102" customWidth="1"/>
    <col min="7677" max="7677" width="15.5703125" style="102" customWidth="1"/>
    <col min="7678" max="7678" width="13.140625" style="102" customWidth="1"/>
    <col min="7679" max="7679" width="19.42578125" style="102" customWidth="1"/>
    <col min="7680" max="7680" width="18.140625" style="102" customWidth="1"/>
    <col min="7681" max="7681" width="18.5703125" style="102" customWidth="1"/>
    <col min="7682" max="7682" width="27.140625" style="102" customWidth="1"/>
    <col min="7683" max="7683" width="15.5703125" style="102" bestFit="1" customWidth="1"/>
    <col min="7684" max="7930" width="9.140625" style="102"/>
    <col min="7931" max="7931" width="38.42578125" style="102" customWidth="1"/>
    <col min="7932" max="7932" width="14" style="102" customWidth="1"/>
    <col min="7933" max="7933" width="15.5703125" style="102" customWidth="1"/>
    <col min="7934" max="7934" width="13.140625" style="102" customWidth="1"/>
    <col min="7935" max="7935" width="19.42578125" style="102" customWidth="1"/>
    <col min="7936" max="7936" width="18.140625" style="102" customWidth="1"/>
    <col min="7937" max="7937" width="18.5703125" style="102" customWidth="1"/>
    <col min="7938" max="7938" width="27.140625" style="102" customWidth="1"/>
    <col min="7939" max="7939" width="15.5703125" style="102" bestFit="1" customWidth="1"/>
    <col min="7940" max="8186" width="9.140625" style="102"/>
    <col min="8187" max="8187" width="38.42578125" style="102" customWidth="1"/>
    <col min="8188" max="8188" width="14" style="102" customWidth="1"/>
    <col min="8189" max="8189" width="15.5703125" style="102" customWidth="1"/>
    <col min="8190" max="8190" width="13.140625" style="102" customWidth="1"/>
    <col min="8191" max="8191" width="19.42578125" style="102" customWidth="1"/>
    <col min="8192" max="8192" width="18.140625" style="102" customWidth="1"/>
    <col min="8193" max="8193" width="18.5703125" style="102" customWidth="1"/>
    <col min="8194" max="8194" width="27.140625" style="102" customWidth="1"/>
    <col min="8195" max="8195" width="15.5703125" style="102" bestFit="1" customWidth="1"/>
    <col min="8196" max="8442" width="9.140625" style="102"/>
    <col min="8443" max="8443" width="38.42578125" style="102" customWidth="1"/>
    <col min="8444" max="8444" width="14" style="102" customWidth="1"/>
    <col min="8445" max="8445" width="15.5703125" style="102" customWidth="1"/>
    <col min="8446" max="8446" width="13.140625" style="102" customWidth="1"/>
    <col min="8447" max="8447" width="19.42578125" style="102" customWidth="1"/>
    <col min="8448" max="8448" width="18.140625" style="102" customWidth="1"/>
    <col min="8449" max="8449" width="18.5703125" style="102" customWidth="1"/>
    <col min="8450" max="8450" width="27.140625" style="102" customWidth="1"/>
    <col min="8451" max="8451" width="15.5703125" style="102" bestFit="1" customWidth="1"/>
    <col min="8452" max="8698" width="9.140625" style="102"/>
    <col min="8699" max="8699" width="38.42578125" style="102" customWidth="1"/>
    <col min="8700" max="8700" width="14" style="102" customWidth="1"/>
    <col min="8701" max="8701" width="15.5703125" style="102" customWidth="1"/>
    <col min="8702" max="8702" width="13.140625" style="102" customWidth="1"/>
    <col min="8703" max="8703" width="19.42578125" style="102" customWidth="1"/>
    <col min="8704" max="8704" width="18.140625" style="102" customWidth="1"/>
    <col min="8705" max="8705" width="18.5703125" style="102" customWidth="1"/>
    <col min="8706" max="8706" width="27.140625" style="102" customWidth="1"/>
    <col min="8707" max="8707" width="15.5703125" style="102" bestFit="1" customWidth="1"/>
    <col min="8708" max="8954" width="9.140625" style="102"/>
    <col min="8955" max="8955" width="38.42578125" style="102" customWidth="1"/>
    <col min="8956" max="8956" width="14" style="102" customWidth="1"/>
    <col min="8957" max="8957" width="15.5703125" style="102" customWidth="1"/>
    <col min="8958" max="8958" width="13.140625" style="102" customWidth="1"/>
    <col min="8959" max="8959" width="19.42578125" style="102" customWidth="1"/>
    <col min="8960" max="8960" width="18.140625" style="102" customWidth="1"/>
    <col min="8961" max="8961" width="18.5703125" style="102" customWidth="1"/>
    <col min="8962" max="8962" width="27.140625" style="102" customWidth="1"/>
    <col min="8963" max="8963" width="15.5703125" style="102" bestFit="1" customWidth="1"/>
    <col min="8964" max="9210" width="9.140625" style="102"/>
    <col min="9211" max="9211" width="38.42578125" style="102" customWidth="1"/>
    <col min="9212" max="9212" width="14" style="102" customWidth="1"/>
    <col min="9213" max="9213" width="15.5703125" style="102" customWidth="1"/>
    <col min="9214" max="9214" width="13.140625" style="102" customWidth="1"/>
    <col min="9215" max="9215" width="19.42578125" style="102" customWidth="1"/>
    <col min="9216" max="9216" width="18.140625" style="102" customWidth="1"/>
    <col min="9217" max="9217" width="18.5703125" style="102" customWidth="1"/>
    <col min="9218" max="9218" width="27.140625" style="102" customWidth="1"/>
    <col min="9219" max="9219" width="15.5703125" style="102" bestFit="1" customWidth="1"/>
    <col min="9220" max="9466" width="9.140625" style="102"/>
    <col min="9467" max="9467" width="38.42578125" style="102" customWidth="1"/>
    <col min="9468" max="9468" width="14" style="102" customWidth="1"/>
    <col min="9469" max="9469" width="15.5703125" style="102" customWidth="1"/>
    <col min="9470" max="9470" width="13.140625" style="102" customWidth="1"/>
    <col min="9471" max="9471" width="19.42578125" style="102" customWidth="1"/>
    <col min="9472" max="9472" width="18.140625" style="102" customWidth="1"/>
    <col min="9473" max="9473" width="18.5703125" style="102" customWidth="1"/>
    <col min="9474" max="9474" width="27.140625" style="102" customWidth="1"/>
    <col min="9475" max="9475" width="15.5703125" style="102" bestFit="1" customWidth="1"/>
    <col min="9476" max="9722" width="9.140625" style="102"/>
    <col min="9723" max="9723" width="38.42578125" style="102" customWidth="1"/>
    <col min="9724" max="9724" width="14" style="102" customWidth="1"/>
    <col min="9725" max="9725" width="15.5703125" style="102" customWidth="1"/>
    <col min="9726" max="9726" width="13.140625" style="102" customWidth="1"/>
    <col min="9727" max="9727" width="19.42578125" style="102" customWidth="1"/>
    <col min="9728" max="9728" width="18.140625" style="102" customWidth="1"/>
    <col min="9729" max="9729" width="18.5703125" style="102" customWidth="1"/>
    <col min="9730" max="9730" width="27.140625" style="102" customWidth="1"/>
    <col min="9731" max="9731" width="15.5703125" style="102" bestFit="1" customWidth="1"/>
    <col min="9732" max="9978" width="9.140625" style="102"/>
    <col min="9979" max="9979" width="38.42578125" style="102" customWidth="1"/>
    <col min="9980" max="9980" width="14" style="102" customWidth="1"/>
    <col min="9981" max="9981" width="15.5703125" style="102" customWidth="1"/>
    <col min="9982" max="9982" width="13.140625" style="102" customWidth="1"/>
    <col min="9983" max="9983" width="19.42578125" style="102" customWidth="1"/>
    <col min="9984" max="9984" width="18.140625" style="102" customWidth="1"/>
    <col min="9985" max="9985" width="18.5703125" style="102" customWidth="1"/>
    <col min="9986" max="9986" width="27.140625" style="102" customWidth="1"/>
    <col min="9987" max="9987" width="15.5703125" style="102" bestFit="1" customWidth="1"/>
    <col min="9988" max="10234" width="9.140625" style="102"/>
    <col min="10235" max="10235" width="38.42578125" style="102" customWidth="1"/>
    <col min="10236" max="10236" width="14" style="102" customWidth="1"/>
    <col min="10237" max="10237" width="15.5703125" style="102" customWidth="1"/>
    <col min="10238" max="10238" width="13.140625" style="102" customWidth="1"/>
    <col min="10239" max="10239" width="19.42578125" style="102" customWidth="1"/>
    <col min="10240" max="10240" width="18.140625" style="102" customWidth="1"/>
    <col min="10241" max="10241" width="18.5703125" style="102" customWidth="1"/>
    <col min="10242" max="10242" width="27.140625" style="102" customWidth="1"/>
    <col min="10243" max="10243" width="15.5703125" style="102" bestFit="1" customWidth="1"/>
    <col min="10244" max="10490" width="9.140625" style="102"/>
    <col min="10491" max="10491" width="38.42578125" style="102" customWidth="1"/>
    <col min="10492" max="10492" width="14" style="102" customWidth="1"/>
    <col min="10493" max="10493" width="15.5703125" style="102" customWidth="1"/>
    <col min="10494" max="10494" width="13.140625" style="102" customWidth="1"/>
    <col min="10495" max="10495" width="19.42578125" style="102" customWidth="1"/>
    <col min="10496" max="10496" width="18.140625" style="102" customWidth="1"/>
    <col min="10497" max="10497" width="18.5703125" style="102" customWidth="1"/>
    <col min="10498" max="10498" width="27.140625" style="102" customWidth="1"/>
    <col min="10499" max="10499" width="15.5703125" style="102" bestFit="1" customWidth="1"/>
    <col min="10500" max="10746" width="9.140625" style="102"/>
    <col min="10747" max="10747" width="38.42578125" style="102" customWidth="1"/>
    <col min="10748" max="10748" width="14" style="102" customWidth="1"/>
    <col min="10749" max="10749" width="15.5703125" style="102" customWidth="1"/>
    <col min="10750" max="10750" width="13.140625" style="102" customWidth="1"/>
    <col min="10751" max="10751" width="19.42578125" style="102" customWidth="1"/>
    <col min="10752" max="10752" width="18.140625" style="102" customWidth="1"/>
    <col min="10753" max="10753" width="18.5703125" style="102" customWidth="1"/>
    <col min="10754" max="10754" width="27.140625" style="102" customWidth="1"/>
    <col min="10755" max="10755" width="15.5703125" style="102" bestFit="1" customWidth="1"/>
    <col min="10756" max="11002" width="9.140625" style="102"/>
    <col min="11003" max="11003" width="38.42578125" style="102" customWidth="1"/>
    <col min="11004" max="11004" width="14" style="102" customWidth="1"/>
    <col min="11005" max="11005" width="15.5703125" style="102" customWidth="1"/>
    <col min="11006" max="11006" width="13.140625" style="102" customWidth="1"/>
    <col min="11007" max="11007" width="19.42578125" style="102" customWidth="1"/>
    <col min="11008" max="11008" width="18.140625" style="102" customWidth="1"/>
    <col min="11009" max="11009" width="18.5703125" style="102" customWidth="1"/>
    <col min="11010" max="11010" width="27.140625" style="102" customWidth="1"/>
    <col min="11011" max="11011" width="15.5703125" style="102" bestFit="1" customWidth="1"/>
    <col min="11012" max="11258" width="9.140625" style="102"/>
    <col min="11259" max="11259" width="38.42578125" style="102" customWidth="1"/>
    <col min="11260" max="11260" width="14" style="102" customWidth="1"/>
    <col min="11261" max="11261" width="15.5703125" style="102" customWidth="1"/>
    <col min="11262" max="11262" width="13.140625" style="102" customWidth="1"/>
    <col min="11263" max="11263" width="19.42578125" style="102" customWidth="1"/>
    <col min="11264" max="11264" width="18.140625" style="102" customWidth="1"/>
    <col min="11265" max="11265" width="18.5703125" style="102" customWidth="1"/>
    <col min="11266" max="11266" width="27.140625" style="102" customWidth="1"/>
    <col min="11267" max="11267" width="15.5703125" style="102" bestFit="1" customWidth="1"/>
    <col min="11268" max="11514" width="9.140625" style="102"/>
    <col min="11515" max="11515" width="38.42578125" style="102" customWidth="1"/>
    <col min="11516" max="11516" width="14" style="102" customWidth="1"/>
    <col min="11517" max="11517" width="15.5703125" style="102" customWidth="1"/>
    <col min="11518" max="11518" width="13.140625" style="102" customWidth="1"/>
    <col min="11519" max="11519" width="19.42578125" style="102" customWidth="1"/>
    <col min="11520" max="11520" width="18.140625" style="102" customWidth="1"/>
    <col min="11521" max="11521" width="18.5703125" style="102" customWidth="1"/>
    <col min="11522" max="11522" width="27.140625" style="102" customWidth="1"/>
    <col min="11523" max="11523" width="15.5703125" style="102" bestFit="1" customWidth="1"/>
    <col min="11524" max="11770" width="9.140625" style="102"/>
    <col min="11771" max="11771" width="38.42578125" style="102" customWidth="1"/>
    <col min="11772" max="11772" width="14" style="102" customWidth="1"/>
    <col min="11773" max="11773" width="15.5703125" style="102" customWidth="1"/>
    <col min="11774" max="11774" width="13.140625" style="102" customWidth="1"/>
    <col min="11775" max="11775" width="19.42578125" style="102" customWidth="1"/>
    <col min="11776" max="11776" width="18.140625" style="102" customWidth="1"/>
    <col min="11777" max="11777" width="18.5703125" style="102" customWidth="1"/>
    <col min="11778" max="11778" width="27.140625" style="102" customWidth="1"/>
    <col min="11779" max="11779" width="15.5703125" style="102" bestFit="1" customWidth="1"/>
    <col min="11780" max="12026" width="9.140625" style="102"/>
    <col min="12027" max="12027" width="38.42578125" style="102" customWidth="1"/>
    <col min="12028" max="12028" width="14" style="102" customWidth="1"/>
    <col min="12029" max="12029" width="15.5703125" style="102" customWidth="1"/>
    <col min="12030" max="12030" width="13.140625" style="102" customWidth="1"/>
    <col min="12031" max="12031" width="19.42578125" style="102" customWidth="1"/>
    <col min="12032" max="12032" width="18.140625" style="102" customWidth="1"/>
    <col min="12033" max="12033" width="18.5703125" style="102" customWidth="1"/>
    <col min="12034" max="12034" width="27.140625" style="102" customWidth="1"/>
    <col min="12035" max="12035" width="15.5703125" style="102" bestFit="1" customWidth="1"/>
    <col min="12036" max="12282" width="9.140625" style="102"/>
    <col min="12283" max="12283" width="38.42578125" style="102" customWidth="1"/>
    <col min="12284" max="12284" width="14" style="102" customWidth="1"/>
    <col min="12285" max="12285" width="15.5703125" style="102" customWidth="1"/>
    <col min="12286" max="12286" width="13.140625" style="102" customWidth="1"/>
    <col min="12287" max="12287" width="19.42578125" style="102" customWidth="1"/>
    <col min="12288" max="12288" width="18.140625" style="102" customWidth="1"/>
    <col min="12289" max="12289" width="18.5703125" style="102" customWidth="1"/>
    <col min="12290" max="12290" width="27.140625" style="102" customWidth="1"/>
    <col min="12291" max="12291" width="15.5703125" style="102" bestFit="1" customWidth="1"/>
    <col min="12292" max="12538" width="9.140625" style="102"/>
    <col min="12539" max="12539" width="38.42578125" style="102" customWidth="1"/>
    <col min="12540" max="12540" width="14" style="102" customWidth="1"/>
    <col min="12541" max="12541" width="15.5703125" style="102" customWidth="1"/>
    <col min="12542" max="12542" width="13.140625" style="102" customWidth="1"/>
    <col min="12543" max="12543" width="19.42578125" style="102" customWidth="1"/>
    <col min="12544" max="12544" width="18.140625" style="102" customWidth="1"/>
    <col min="12545" max="12545" width="18.5703125" style="102" customWidth="1"/>
    <col min="12546" max="12546" width="27.140625" style="102" customWidth="1"/>
    <col min="12547" max="12547" width="15.5703125" style="102" bestFit="1" customWidth="1"/>
    <col min="12548" max="12794" width="9.140625" style="102"/>
    <col min="12795" max="12795" width="38.42578125" style="102" customWidth="1"/>
    <col min="12796" max="12796" width="14" style="102" customWidth="1"/>
    <col min="12797" max="12797" width="15.5703125" style="102" customWidth="1"/>
    <col min="12798" max="12798" width="13.140625" style="102" customWidth="1"/>
    <col min="12799" max="12799" width="19.42578125" style="102" customWidth="1"/>
    <col min="12800" max="12800" width="18.140625" style="102" customWidth="1"/>
    <col min="12801" max="12801" width="18.5703125" style="102" customWidth="1"/>
    <col min="12802" max="12802" width="27.140625" style="102" customWidth="1"/>
    <col min="12803" max="12803" width="15.5703125" style="102" bestFit="1" customWidth="1"/>
    <col min="12804" max="13050" width="9.140625" style="102"/>
    <col min="13051" max="13051" width="38.42578125" style="102" customWidth="1"/>
    <col min="13052" max="13052" width="14" style="102" customWidth="1"/>
    <col min="13053" max="13053" width="15.5703125" style="102" customWidth="1"/>
    <col min="13054" max="13054" width="13.140625" style="102" customWidth="1"/>
    <col min="13055" max="13055" width="19.42578125" style="102" customWidth="1"/>
    <col min="13056" max="13056" width="18.140625" style="102" customWidth="1"/>
    <col min="13057" max="13057" width="18.5703125" style="102" customWidth="1"/>
    <col min="13058" max="13058" width="27.140625" style="102" customWidth="1"/>
    <col min="13059" max="13059" width="15.5703125" style="102" bestFit="1" customWidth="1"/>
    <col min="13060" max="13306" width="9.140625" style="102"/>
    <col min="13307" max="13307" width="38.42578125" style="102" customWidth="1"/>
    <col min="13308" max="13308" width="14" style="102" customWidth="1"/>
    <col min="13309" max="13309" width="15.5703125" style="102" customWidth="1"/>
    <col min="13310" max="13310" width="13.140625" style="102" customWidth="1"/>
    <col min="13311" max="13311" width="19.42578125" style="102" customWidth="1"/>
    <col min="13312" max="13312" width="18.140625" style="102" customWidth="1"/>
    <col min="13313" max="13313" width="18.5703125" style="102" customWidth="1"/>
    <col min="13314" max="13314" width="27.140625" style="102" customWidth="1"/>
    <col min="13315" max="13315" width="15.5703125" style="102" bestFit="1" customWidth="1"/>
    <col min="13316" max="13562" width="9.140625" style="102"/>
    <col min="13563" max="13563" width="38.42578125" style="102" customWidth="1"/>
    <col min="13564" max="13564" width="14" style="102" customWidth="1"/>
    <col min="13565" max="13565" width="15.5703125" style="102" customWidth="1"/>
    <col min="13566" max="13566" width="13.140625" style="102" customWidth="1"/>
    <col min="13567" max="13567" width="19.42578125" style="102" customWidth="1"/>
    <col min="13568" max="13568" width="18.140625" style="102" customWidth="1"/>
    <col min="13569" max="13569" width="18.5703125" style="102" customWidth="1"/>
    <col min="13570" max="13570" width="27.140625" style="102" customWidth="1"/>
    <col min="13571" max="13571" width="15.5703125" style="102" bestFit="1" customWidth="1"/>
    <col min="13572" max="13818" width="9.140625" style="102"/>
    <col min="13819" max="13819" width="38.42578125" style="102" customWidth="1"/>
    <col min="13820" max="13820" width="14" style="102" customWidth="1"/>
    <col min="13821" max="13821" width="15.5703125" style="102" customWidth="1"/>
    <col min="13822" max="13822" width="13.140625" style="102" customWidth="1"/>
    <col min="13823" max="13823" width="19.42578125" style="102" customWidth="1"/>
    <col min="13824" max="13824" width="18.140625" style="102" customWidth="1"/>
    <col min="13825" max="13825" width="18.5703125" style="102" customWidth="1"/>
    <col min="13826" max="13826" width="27.140625" style="102" customWidth="1"/>
    <col min="13827" max="13827" width="15.5703125" style="102" bestFit="1" customWidth="1"/>
    <col min="13828" max="14074" width="9.140625" style="102"/>
    <col min="14075" max="14075" width="38.42578125" style="102" customWidth="1"/>
    <col min="14076" max="14076" width="14" style="102" customWidth="1"/>
    <col min="14077" max="14077" width="15.5703125" style="102" customWidth="1"/>
    <col min="14078" max="14078" width="13.140625" style="102" customWidth="1"/>
    <col min="14079" max="14079" width="19.42578125" style="102" customWidth="1"/>
    <col min="14080" max="14080" width="18.140625" style="102" customWidth="1"/>
    <col min="14081" max="14081" width="18.5703125" style="102" customWidth="1"/>
    <col min="14082" max="14082" width="27.140625" style="102" customWidth="1"/>
    <col min="14083" max="14083" width="15.5703125" style="102" bestFit="1" customWidth="1"/>
    <col min="14084" max="14330" width="9.140625" style="102"/>
    <col min="14331" max="14331" width="38.42578125" style="102" customWidth="1"/>
    <col min="14332" max="14332" width="14" style="102" customWidth="1"/>
    <col min="14333" max="14333" width="15.5703125" style="102" customWidth="1"/>
    <col min="14334" max="14334" width="13.140625" style="102" customWidth="1"/>
    <col min="14335" max="14335" width="19.42578125" style="102" customWidth="1"/>
    <col min="14336" max="14336" width="18.140625" style="102" customWidth="1"/>
    <col min="14337" max="14337" width="18.5703125" style="102" customWidth="1"/>
    <col min="14338" max="14338" width="27.140625" style="102" customWidth="1"/>
    <col min="14339" max="14339" width="15.5703125" style="102" bestFit="1" customWidth="1"/>
    <col min="14340" max="14586" width="9.140625" style="102"/>
    <col min="14587" max="14587" width="38.42578125" style="102" customWidth="1"/>
    <col min="14588" max="14588" width="14" style="102" customWidth="1"/>
    <col min="14589" max="14589" width="15.5703125" style="102" customWidth="1"/>
    <col min="14590" max="14590" width="13.140625" style="102" customWidth="1"/>
    <col min="14591" max="14591" width="19.42578125" style="102" customWidth="1"/>
    <col min="14592" max="14592" width="18.140625" style="102" customWidth="1"/>
    <col min="14593" max="14593" width="18.5703125" style="102" customWidth="1"/>
    <col min="14594" max="14594" width="27.140625" style="102" customWidth="1"/>
    <col min="14595" max="14595" width="15.5703125" style="102" bestFit="1" customWidth="1"/>
    <col min="14596" max="14842" width="9.140625" style="102"/>
    <col min="14843" max="14843" width="38.42578125" style="102" customWidth="1"/>
    <col min="14844" max="14844" width="14" style="102" customWidth="1"/>
    <col min="14845" max="14845" width="15.5703125" style="102" customWidth="1"/>
    <col min="14846" max="14846" width="13.140625" style="102" customWidth="1"/>
    <col min="14847" max="14847" width="19.42578125" style="102" customWidth="1"/>
    <col min="14848" max="14848" width="18.140625" style="102" customWidth="1"/>
    <col min="14849" max="14849" width="18.5703125" style="102" customWidth="1"/>
    <col min="14850" max="14850" width="27.140625" style="102" customWidth="1"/>
    <col min="14851" max="14851" width="15.5703125" style="102" bestFit="1" customWidth="1"/>
    <col min="14852" max="15098" width="9.140625" style="102"/>
    <col min="15099" max="15099" width="38.42578125" style="102" customWidth="1"/>
    <col min="15100" max="15100" width="14" style="102" customWidth="1"/>
    <col min="15101" max="15101" width="15.5703125" style="102" customWidth="1"/>
    <col min="15102" max="15102" width="13.140625" style="102" customWidth="1"/>
    <col min="15103" max="15103" width="19.42578125" style="102" customWidth="1"/>
    <col min="15104" max="15104" width="18.140625" style="102" customWidth="1"/>
    <col min="15105" max="15105" width="18.5703125" style="102" customWidth="1"/>
    <col min="15106" max="15106" width="27.140625" style="102" customWidth="1"/>
    <col min="15107" max="15107" width="15.5703125" style="102" bestFit="1" customWidth="1"/>
    <col min="15108" max="15354" width="9.140625" style="102"/>
    <col min="15355" max="15355" width="38.42578125" style="102" customWidth="1"/>
    <col min="15356" max="15356" width="14" style="102" customWidth="1"/>
    <col min="15357" max="15357" width="15.5703125" style="102" customWidth="1"/>
    <col min="15358" max="15358" width="13.140625" style="102" customWidth="1"/>
    <col min="15359" max="15359" width="19.42578125" style="102" customWidth="1"/>
    <col min="15360" max="15360" width="18.140625" style="102" customWidth="1"/>
    <col min="15361" max="15361" width="18.5703125" style="102" customWidth="1"/>
    <col min="15362" max="15362" width="27.140625" style="102" customWidth="1"/>
    <col min="15363" max="15363" width="15.5703125" style="102" bestFit="1" customWidth="1"/>
    <col min="15364" max="15610" width="9.140625" style="102"/>
    <col min="15611" max="15611" width="38.42578125" style="102" customWidth="1"/>
    <col min="15612" max="15612" width="14" style="102" customWidth="1"/>
    <col min="15613" max="15613" width="15.5703125" style="102" customWidth="1"/>
    <col min="15614" max="15614" width="13.140625" style="102" customWidth="1"/>
    <col min="15615" max="15615" width="19.42578125" style="102" customWidth="1"/>
    <col min="15616" max="15616" width="18.140625" style="102" customWidth="1"/>
    <col min="15617" max="15617" width="18.5703125" style="102" customWidth="1"/>
    <col min="15618" max="15618" width="27.140625" style="102" customWidth="1"/>
    <col min="15619" max="15619" width="15.5703125" style="102" bestFit="1" customWidth="1"/>
    <col min="15620" max="15866" width="9.140625" style="102"/>
    <col min="15867" max="15867" width="38.42578125" style="102" customWidth="1"/>
    <col min="15868" max="15868" width="14" style="102" customWidth="1"/>
    <col min="15869" max="15869" width="15.5703125" style="102" customWidth="1"/>
    <col min="15870" max="15870" width="13.140625" style="102" customWidth="1"/>
    <col min="15871" max="15871" width="19.42578125" style="102" customWidth="1"/>
    <col min="15872" max="15872" width="18.140625" style="102" customWidth="1"/>
    <col min="15873" max="15873" width="18.5703125" style="102" customWidth="1"/>
    <col min="15874" max="15874" width="27.140625" style="102" customWidth="1"/>
    <col min="15875" max="15875" width="15.5703125" style="102" bestFit="1" customWidth="1"/>
    <col min="15876" max="16122" width="9.140625" style="102"/>
    <col min="16123" max="16123" width="38.42578125" style="102" customWidth="1"/>
    <col min="16124" max="16124" width="14" style="102" customWidth="1"/>
    <col min="16125" max="16125" width="15.5703125" style="102" customWidth="1"/>
    <col min="16126" max="16126" width="13.140625" style="102" customWidth="1"/>
    <col min="16127" max="16127" width="19.42578125" style="102" customWidth="1"/>
    <col min="16128" max="16128" width="18.140625" style="102" customWidth="1"/>
    <col min="16129" max="16129" width="18.5703125" style="102" customWidth="1"/>
    <col min="16130" max="16130" width="27.140625" style="102" customWidth="1"/>
    <col min="16131" max="16131" width="15.5703125" style="102" bestFit="1" customWidth="1"/>
    <col min="16132" max="16384" width="9.140625" style="102"/>
  </cols>
  <sheetData>
    <row r="1" spans="2:10" s="118" customFormat="1" ht="15.95" customHeight="1" x14ac:dyDescent="0.2">
      <c r="B1" s="119"/>
      <c r="C1" s="97" t="s">
        <v>41</v>
      </c>
    </row>
    <row r="2" spans="2:10" s="118" customFormat="1" ht="13.5" customHeight="1" x14ac:dyDescent="0.2">
      <c r="C2" s="97" t="s">
        <v>42</v>
      </c>
    </row>
    <row r="3" spans="2:10" s="118" customFormat="1" ht="13.5" customHeight="1" x14ac:dyDescent="0.2">
      <c r="C3" s="97" t="s">
        <v>35</v>
      </c>
    </row>
    <row r="4" spans="2:10" s="118" customFormat="1" ht="16.5" customHeight="1" x14ac:dyDescent="0.2">
      <c r="C4" s="121" t="s">
        <v>34</v>
      </c>
    </row>
    <row r="5" spans="2:10" ht="64.5" customHeight="1" x14ac:dyDescent="0.25">
      <c r="B5" s="165" t="s">
        <v>255</v>
      </c>
      <c r="C5" s="165"/>
    </row>
    <row r="6" spans="2:10" ht="27" x14ac:dyDescent="0.25">
      <c r="B6" s="104"/>
      <c r="C6" s="120" t="s">
        <v>85</v>
      </c>
      <c r="D6" s="105"/>
      <c r="E6" s="105"/>
      <c r="F6" s="106"/>
      <c r="G6" s="106"/>
      <c r="H6" s="106"/>
      <c r="I6" s="106"/>
      <c r="J6" s="106"/>
    </row>
    <row r="7" spans="2:10" ht="68.25" customHeight="1" x14ac:dyDescent="0.25">
      <c r="B7" s="166" t="s">
        <v>256</v>
      </c>
      <c r="C7" s="107" t="s">
        <v>257</v>
      </c>
      <c r="D7" s="105"/>
      <c r="E7" s="105"/>
      <c r="F7" s="106"/>
      <c r="G7" s="106"/>
      <c r="H7" s="106"/>
      <c r="I7" s="106"/>
      <c r="J7" s="106"/>
    </row>
    <row r="8" spans="2:10" ht="20.25" customHeight="1" x14ac:dyDescent="0.25">
      <c r="B8" s="167"/>
      <c r="C8" s="108" t="s">
        <v>0</v>
      </c>
      <c r="D8" s="105"/>
      <c r="E8" s="105"/>
      <c r="F8" s="106"/>
      <c r="G8" s="106"/>
      <c r="H8" s="106"/>
      <c r="I8" s="106"/>
      <c r="J8" s="106"/>
    </row>
    <row r="9" spans="2:10" x14ac:dyDescent="0.25">
      <c r="B9" s="109" t="s">
        <v>258</v>
      </c>
      <c r="C9" s="110">
        <f>C13</f>
        <v>0</v>
      </c>
      <c r="D9" s="105"/>
      <c r="E9" s="105"/>
      <c r="F9" s="106"/>
      <c r="G9" s="106"/>
      <c r="H9" s="106"/>
      <c r="I9" s="106"/>
      <c r="J9" s="106"/>
    </row>
    <row r="10" spans="2:10" ht="26.25" customHeight="1" x14ac:dyDescent="0.25">
      <c r="B10" s="111" t="s">
        <v>2</v>
      </c>
      <c r="C10" s="110"/>
      <c r="D10" s="105"/>
      <c r="E10" s="105"/>
      <c r="F10" s="106"/>
      <c r="G10" s="106"/>
      <c r="H10" s="106"/>
      <c r="I10" s="106"/>
      <c r="J10" s="106"/>
    </row>
    <row r="11" spans="2:10" s="112" customFormat="1" x14ac:dyDescent="0.2">
      <c r="B11" s="111" t="s">
        <v>259</v>
      </c>
      <c r="C11" s="113">
        <f>C13</f>
        <v>0</v>
      </c>
    </row>
    <row r="12" spans="2:10" s="112" customFormat="1" x14ac:dyDescent="0.2">
      <c r="B12" s="111" t="s">
        <v>2</v>
      </c>
      <c r="C12" s="113"/>
    </row>
    <row r="13" spans="2:10" s="112" customFormat="1" x14ac:dyDescent="0.2">
      <c r="B13" s="111" t="s">
        <v>260</v>
      </c>
      <c r="C13" s="113">
        <f>C15+C16</f>
        <v>0</v>
      </c>
    </row>
    <row r="14" spans="2:10" s="112" customFormat="1" x14ac:dyDescent="0.2">
      <c r="B14" s="111" t="s">
        <v>2</v>
      </c>
      <c r="C14" s="113"/>
    </row>
    <row r="15" spans="2:10" s="112" customFormat="1" ht="27" x14ac:dyDescent="0.2">
      <c r="B15" s="114" t="s">
        <v>261</v>
      </c>
      <c r="C15" s="113">
        <f>-C18</f>
        <v>250000</v>
      </c>
    </row>
    <row r="16" spans="2:10" x14ac:dyDescent="0.25">
      <c r="B16" s="114" t="s">
        <v>262</v>
      </c>
      <c r="C16" s="115">
        <f>+C18</f>
        <v>-250000</v>
      </c>
      <c r="D16" s="102"/>
      <c r="E16" s="102"/>
      <c r="F16" s="102"/>
      <c r="G16" s="102"/>
      <c r="H16" s="102"/>
    </row>
    <row r="17" spans="2:8" x14ac:dyDescent="0.25">
      <c r="B17" s="111" t="s">
        <v>263</v>
      </c>
      <c r="C17" s="113"/>
      <c r="D17" s="102"/>
      <c r="E17" s="102"/>
      <c r="F17" s="102"/>
      <c r="G17" s="102"/>
      <c r="H17" s="102"/>
    </row>
    <row r="18" spans="2:8" x14ac:dyDescent="0.25">
      <c r="B18" s="116" t="s">
        <v>264</v>
      </c>
      <c r="C18" s="113">
        <v>-250000</v>
      </c>
      <c r="D18" s="102"/>
      <c r="E18" s="102"/>
      <c r="F18" s="102"/>
      <c r="G18" s="102"/>
      <c r="H18" s="102"/>
    </row>
    <row r="19" spans="2:8" x14ac:dyDescent="0.25">
      <c r="C19" s="102"/>
      <c r="D19" s="102"/>
      <c r="E19" s="102"/>
      <c r="F19" s="102"/>
      <c r="G19" s="102"/>
      <c r="H19" s="102"/>
    </row>
    <row r="20" spans="2:8" x14ac:dyDescent="0.25">
      <c r="C20" s="102"/>
      <c r="D20" s="102"/>
      <c r="E20" s="102"/>
      <c r="F20" s="102"/>
      <c r="G20" s="102"/>
      <c r="H20" s="102"/>
    </row>
    <row r="21" spans="2:8" x14ac:dyDescent="0.25">
      <c r="C21" s="102"/>
      <c r="D21" s="102"/>
      <c r="E21" s="102"/>
      <c r="F21" s="102"/>
      <c r="G21" s="102"/>
      <c r="H21" s="102"/>
    </row>
    <row r="22" spans="2:8" x14ac:dyDescent="0.25">
      <c r="C22" s="102"/>
      <c r="D22" s="102"/>
      <c r="E22" s="102"/>
      <c r="F22" s="102"/>
      <c r="G22" s="102"/>
      <c r="H22" s="102"/>
    </row>
    <row r="23" spans="2:8" x14ac:dyDescent="0.25">
      <c r="C23" s="102"/>
      <c r="D23" s="102"/>
      <c r="E23" s="102"/>
      <c r="F23" s="102"/>
      <c r="G23" s="102"/>
      <c r="H23" s="102"/>
    </row>
    <row r="24" spans="2:8" x14ac:dyDescent="0.25">
      <c r="C24" s="102"/>
      <c r="D24" s="102"/>
      <c r="E24" s="102"/>
      <c r="F24" s="102"/>
      <c r="G24" s="102"/>
      <c r="H24" s="102"/>
    </row>
    <row r="25" spans="2:8" x14ac:dyDescent="0.25">
      <c r="C25" s="102"/>
      <c r="D25" s="102"/>
      <c r="E25" s="102"/>
      <c r="F25" s="102"/>
      <c r="G25" s="102"/>
      <c r="H25" s="102"/>
    </row>
    <row r="26" spans="2:8" x14ac:dyDescent="0.25">
      <c r="C26" s="102"/>
      <c r="D26" s="102"/>
      <c r="E26" s="102"/>
      <c r="F26" s="102"/>
      <c r="G26" s="102"/>
      <c r="H26" s="102"/>
    </row>
    <row r="27" spans="2:8" x14ac:dyDescent="0.25">
      <c r="C27" s="102"/>
      <c r="D27" s="102"/>
      <c r="E27" s="102"/>
      <c r="F27" s="102"/>
      <c r="G27" s="102"/>
      <c r="H27" s="102"/>
    </row>
    <row r="28" spans="2:8" x14ac:dyDescent="0.25">
      <c r="C28" s="102"/>
      <c r="D28" s="102"/>
      <c r="E28" s="102"/>
      <c r="F28" s="102"/>
      <c r="G28" s="102"/>
      <c r="H28" s="102"/>
    </row>
    <row r="29" spans="2:8" x14ac:dyDescent="0.25">
      <c r="C29" s="102"/>
      <c r="D29" s="102"/>
      <c r="E29" s="102"/>
      <c r="F29" s="102"/>
      <c r="G29" s="102"/>
      <c r="H29" s="102"/>
    </row>
    <row r="30" spans="2:8" x14ac:dyDescent="0.25">
      <c r="C30" s="102"/>
      <c r="D30" s="102"/>
      <c r="E30" s="102"/>
      <c r="F30" s="102"/>
      <c r="G30" s="102"/>
      <c r="H30" s="102"/>
    </row>
    <row r="31" spans="2:8" x14ac:dyDescent="0.25">
      <c r="C31" s="102"/>
      <c r="D31" s="102"/>
      <c r="E31" s="102"/>
      <c r="F31" s="102"/>
      <c r="G31" s="102"/>
      <c r="H31" s="102"/>
    </row>
    <row r="32" spans="2:8" x14ac:dyDescent="0.25">
      <c r="C32" s="102"/>
      <c r="D32" s="102"/>
      <c r="E32" s="102"/>
      <c r="F32" s="102"/>
      <c r="G32" s="102"/>
      <c r="H32" s="102"/>
    </row>
    <row r="33" spans="3:8" x14ac:dyDescent="0.25">
      <c r="C33" s="102"/>
      <c r="D33" s="102"/>
      <c r="E33" s="102"/>
      <c r="F33" s="102"/>
      <c r="G33" s="102"/>
      <c r="H33" s="102"/>
    </row>
    <row r="34" spans="3:8" x14ac:dyDescent="0.25">
      <c r="C34" s="102"/>
      <c r="D34" s="102"/>
      <c r="E34" s="102"/>
      <c r="F34" s="102"/>
      <c r="G34" s="102"/>
      <c r="H34" s="102"/>
    </row>
    <row r="35" spans="3:8" x14ac:dyDescent="0.25">
      <c r="C35" s="102"/>
      <c r="D35" s="102"/>
      <c r="E35" s="102"/>
      <c r="F35" s="102"/>
      <c r="G35" s="102"/>
      <c r="H35" s="102"/>
    </row>
    <row r="36" spans="3:8" x14ac:dyDescent="0.25">
      <c r="C36" s="102"/>
      <c r="D36" s="102"/>
      <c r="E36" s="102"/>
      <c r="F36" s="102"/>
      <c r="G36" s="102"/>
      <c r="H36" s="102"/>
    </row>
    <row r="37" spans="3:8" x14ac:dyDescent="0.25">
      <c r="C37" s="102"/>
      <c r="D37" s="102"/>
      <c r="E37" s="102"/>
      <c r="F37" s="102"/>
      <c r="G37" s="102"/>
      <c r="H37" s="102"/>
    </row>
    <row r="38" spans="3:8" x14ac:dyDescent="0.25">
      <c r="C38" s="102"/>
      <c r="D38" s="102"/>
      <c r="E38" s="102"/>
      <c r="F38" s="102"/>
      <c r="G38" s="102"/>
      <c r="H38" s="102"/>
    </row>
    <row r="39" spans="3:8" x14ac:dyDescent="0.25">
      <c r="C39" s="102"/>
      <c r="D39" s="102"/>
      <c r="E39" s="102"/>
      <c r="F39" s="102"/>
      <c r="G39" s="102"/>
      <c r="H39" s="102"/>
    </row>
    <row r="40" spans="3:8" x14ac:dyDescent="0.25">
      <c r="C40" s="102"/>
      <c r="D40" s="102"/>
      <c r="E40" s="102"/>
      <c r="F40" s="102"/>
      <c r="G40" s="102"/>
      <c r="H40" s="102"/>
    </row>
    <row r="41" spans="3:8" x14ac:dyDescent="0.25">
      <c r="C41" s="102"/>
      <c r="D41" s="102"/>
      <c r="E41" s="102"/>
      <c r="F41" s="102"/>
      <c r="G41" s="102"/>
      <c r="H41" s="102"/>
    </row>
    <row r="42" spans="3:8" x14ac:dyDescent="0.25">
      <c r="C42" s="102"/>
      <c r="D42" s="102"/>
      <c r="E42" s="102"/>
      <c r="F42" s="102"/>
      <c r="G42" s="102"/>
      <c r="H42" s="102"/>
    </row>
    <row r="43" spans="3:8" x14ac:dyDescent="0.25">
      <c r="C43" s="102"/>
      <c r="D43" s="102"/>
      <c r="E43" s="102"/>
      <c r="F43" s="102"/>
      <c r="G43" s="102"/>
      <c r="H43" s="102"/>
    </row>
    <row r="44" spans="3:8" x14ac:dyDescent="0.25">
      <c r="C44" s="102"/>
      <c r="D44" s="102"/>
      <c r="E44" s="102"/>
      <c r="F44" s="102"/>
      <c r="G44" s="102"/>
      <c r="H44" s="102"/>
    </row>
    <row r="45" spans="3:8" x14ac:dyDescent="0.25">
      <c r="C45" s="102"/>
      <c r="D45" s="102"/>
      <c r="E45" s="102"/>
      <c r="F45" s="102"/>
      <c r="G45" s="102"/>
      <c r="H45" s="102"/>
    </row>
    <row r="46" spans="3:8" x14ac:dyDescent="0.25">
      <c r="C46" s="102"/>
      <c r="D46" s="102"/>
      <c r="E46" s="102"/>
      <c r="F46" s="102"/>
      <c r="G46" s="102"/>
      <c r="H46" s="102"/>
    </row>
    <row r="47" spans="3:8" x14ac:dyDescent="0.25">
      <c r="C47" s="102"/>
      <c r="D47" s="102"/>
      <c r="E47" s="102"/>
      <c r="F47" s="102"/>
      <c r="G47" s="102"/>
      <c r="H47" s="102"/>
    </row>
    <row r="48" spans="3:8" x14ac:dyDescent="0.25">
      <c r="C48" s="102"/>
      <c r="D48" s="102"/>
      <c r="E48" s="102"/>
      <c r="F48" s="102"/>
      <c r="G48" s="102"/>
      <c r="H48" s="102"/>
    </row>
    <row r="49" spans="3:8" x14ac:dyDescent="0.25">
      <c r="C49" s="102"/>
      <c r="D49" s="102"/>
      <c r="E49" s="102"/>
      <c r="F49" s="102"/>
      <c r="G49" s="102"/>
      <c r="H49" s="102"/>
    </row>
    <row r="50" spans="3:8" x14ac:dyDescent="0.25">
      <c r="C50" s="102"/>
      <c r="D50" s="102"/>
      <c r="E50" s="102"/>
      <c r="F50" s="102"/>
      <c r="G50" s="102"/>
      <c r="H50" s="102"/>
    </row>
    <row r="51" spans="3:8" x14ac:dyDescent="0.25">
      <c r="C51" s="102"/>
      <c r="D51" s="102"/>
      <c r="E51" s="102"/>
      <c r="F51" s="102"/>
      <c r="G51" s="102"/>
      <c r="H51" s="102"/>
    </row>
    <row r="52" spans="3:8" x14ac:dyDescent="0.25">
      <c r="C52" s="102"/>
      <c r="D52" s="102"/>
      <c r="E52" s="102"/>
      <c r="F52" s="102"/>
      <c r="G52" s="102"/>
      <c r="H52" s="102"/>
    </row>
    <row r="53" spans="3:8" x14ac:dyDescent="0.25">
      <c r="C53" s="102"/>
      <c r="D53" s="102"/>
      <c r="E53" s="102"/>
      <c r="F53" s="102"/>
      <c r="G53" s="102"/>
      <c r="H53" s="102"/>
    </row>
    <row r="54" spans="3:8" x14ac:dyDescent="0.25">
      <c r="C54" s="102"/>
      <c r="D54" s="102"/>
      <c r="E54" s="102"/>
      <c r="F54" s="102"/>
      <c r="G54" s="102"/>
      <c r="H54" s="102"/>
    </row>
    <row r="55" spans="3:8" x14ac:dyDescent="0.25">
      <c r="C55" s="102"/>
      <c r="D55" s="102"/>
      <c r="E55" s="102"/>
      <c r="F55" s="102"/>
      <c r="G55" s="102"/>
      <c r="H55" s="102"/>
    </row>
    <row r="56" spans="3:8" x14ac:dyDescent="0.25">
      <c r="C56" s="102"/>
      <c r="D56" s="102"/>
      <c r="E56" s="102"/>
      <c r="F56" s="102"/>
      <c r="G56" s="102"/>
      <c r="H56" s="102"/>
    </row>
    <row r="57" spans="3:8" x14ac:dyDescent="0.25">
      <c r="C57" s="102"/>
      <c r="D57" s="102"/>
      <c r="E57" s="102"/>
      <c r="F57" s="102"/>
      <c r="G57" s="102"/>
      <c r="H57" s="102"/>
    </row>
    <row r="58" spans="3:8" x14ac:dyDescent="0.25">
      <c r="C58" s="102"/>
      <c r="D58" s="102"/>
      <c r="E58" s="102"/>
      <c r="F58" s="102"/>
      <c r="G58" s="102"/>
      <c r="H58" s="102"/>
    </row>
    <row r="59" spans="3:8" x14ac:dyDescent="0.25">
      <c r="C59" s="102"/>
      <c r="D59" s="102"/>
      <c r="E59" s="102"/>
      <c r="F59" s="102"/>
      <c r="G59" s="102"/>
      <c r="H59" s="102"/>
    </row>
    <row r="60" spans="3:8" x14ac:dyDescent="0.25">
      <c r="C60" s="102"/>
      <c r="D60" s="102"/>
      <c r="E60" s="102"/>
      <c r="F60" s="102"/>
      <c r="G60" s="102"/>
      <c r="H60" s="102"/>
    </row>
    <row r="61" spans="3:8" x14ac:dyDescent="0.25">
      <c r="C61" s="102"/>
      <c r="D61" s="102"/>
      <c r="E61" s="102"/>
      <c r="F61" s="102"/>
      <c r="G61" s="102"/>
      <c r="H61" s="102"/>
    </row>
    <row r="62" spans="3:8" x14ac:dyDescent="0.25">
      <c r="C62" s="102"/>
      <c r="D62" s="102"/>
      <c r="E62" s="102"/>
      <c r="F62" s="102"/>
      <c r="G62" s="102"/>
      <c r="H62" s="102"/>
    </row>
    <row r="63" spans="3:8" x14ac:dyDescent="0.25">
      <c r="C63" s="102"/>
      <c r="D63" s="102"/>
      <c r="E63" s="102"/>
      <c r="F63" s="102"/>
      <c r="G63" s="102"/>
      <c r="H63" s="102"/>
    </row>
    <row r="64" spans="3:8" x14ac:dyDescent="0.25">
      <c r="C64" s="102"/>
      <c r="D64" s="102"/>
      <c r="E64" s="102"/>
      <c r="F64" s="102"/>
      <c r="G64" s="102"/>
      <c r="H64" s="102"/>
    </row>
    <row r="65" spans="3:8" x14ac:dyDescent="0.25">
      <c r="C65" s="102"/>
      <c r="D65" s="102"/>
      <c r="E65" s="102"/>
      <c r="F65" s="102"/>
      <c r="G65" s="102"/>
      <c r="H65" s="102"/>
    </row>
    <row r="66" spans="3:8" x14ac:dyDescent="0.25">
      <c r="C66" s="102"/>
      <c r="D66" s="102"/>
      <c r="E66" s="102"/>
      <c r="F66" s="102"/>
      <c r="G66" s="102"/>
      <c r="H66" s="102"/>
    </row>
    <row r="67" spans="3:8" x14ac:dyDescent="0.25">
      <c r="C67" s="102"/>
      <c r="D67" s="102"/>
      <c r="E67" s="102"/>
      <c r="F67" s="102"/>
      <c r="G67" s="102"/>
      <c r="H67" s="102"/>
    </row>
    <row r="68" spans="3:8" x14ac:dyDescent="0.25">
      <c r="C68" s="102"/>
      <c r="D68" s="102"/>
      <c r="E68" s="102"/>
      <c r="F68" s="102"/>
      <c r="G68" s="102"/>
      <c r="H68" s="102"/>
    </row>
    <row r="69" spans="3:8" x14ac:dyDescent="0.25">
      <c r="C69" s="102"/>
      <c r="D69" s="102"/>
      <c r="E69" s="102"/>
      <c r="F69" s="102"/>
      <c r="G69" s="102"/>
      <c r="H69" s="102"/>
    </row>
    <row r="70" spans="3:8" x14ac:dyDescent="0.25">
      <c r="C70" s="102"/>
      <c r="D70" s="102"/>
      <c r="E70" s="102"/>
      <c r="F70" s="102"/>
      <c r="G70" s="102"/>
      <c r="H70" s="102"/>
    </row>
    <row r="71" spans="3:8" x14ac:dyDescent="0.25">
      <c r="C71" s="102"/>
      <c r="D71" s="102"/>
      <c r="E71" s="102"/>
      <c r="F71" s="102"/>
      <c r="G71" s="102"/>
      <c r="H71" s="102"/>
    </row>
    <row r="72" spans="3:8" x14ac:dyDescent="0.25">
      <c r="C72" s="102"/>
      <c r="D72" s="102"/>
      <c r="E72" s="102"/>
      <c r="F72" s="102"/>
      <c r="G72" s="102"/>
      <c r="H72" s="102"/>
    </row>
    <row r="73" spans="3:8" x14ac:dyDescent="0.25">
      <c r="C73" s="102"/>
      <c r="D73" s="102"/>
      <c r="E73" s="102"/>
      <c r="F73" s="102"/>
      <c r="G73" s="102"/>
      <c r="H73" s="102"/>
    </row>
    <row r="74" spans="3:8" x14ac:dyDescent="0.25">
      <c r="C74" s="102"/>
      <c r="D74" s="102"/>
      <c r="E74" s="102"/>
      <c r="F74" s="102"/>
      <c r="G74" s="102"/>
      <c r="H74" s="102"/>
    </row>
    <row r="75" spans="3:8" x14ac:dyDescent="0.25">
      <c r="C75" s="102"/>
      <c r="D75" s="102"/>
      <c r="E75" s="102"/>
      <c r="F75" s="102"/>
      <c r="G75" s="102"/>
      <c r="H75" s="102"/>
    </row>
    <row r="76" spans="3:8" x14ac:dyDescent="0.25">
      <c r="C76" s="102"/>
      <c r="D76" s="102"/>
      <c r="E76" s="102"/>
      <c r="F76" s="102"/>
      <c r="G76" s="102"/>
      <c r="H76" s="102"/>
    </row>
    <row r="77" spans="3:8" x14ac:dyDescent="0.25">
      <c r="C77" s="102"/>
      <c r="D77" s="102"/>
      <c r="E77" s="102"/>
      <c r="F77" s="102"/>
      <c r="G77" s="102"/>
      <c r="H77" s="102"/>
    </row>
    <row r="78" spans="3:8" x14ac:dyDescent="0.25">
      <c r="C78" s="102"/>
      <c r="D78" s="102"/>
      <c r="E78" s="102"/>
      <c r="F78" s="102"/>
      <c r="G78" s="102"/>
      <c r="H78" s="102"/>
    </row>
    <row r="79" spans="3:8" x14ac:dyDescent="0.25">
      <c r="C79" s="102"/>
      <c r="D79" s="102"/>
      <c r="E79" s="102"/>
      <c r="F79" s="102"/>
      <c r="G79" s="102"/>
      <c r="H79" s="102"/>
    </row>
    <row r="80" spans="3:8" x14ac:dyDescent="0.25">
      <c r="C80" s="102"/>
      <c r="D80" s="102"/>
      <c r="E80" s="102"/>
      <c r="F80" s="102"/>
      <c r="G80" s="102"/>
      <c r="H80" s="102"/>
    </row>
    <row r="81" spans="3:8" x14ac:dyDescent="0.25">
      <c r="C81" s="102"/>
      <c r="D81" s="102"/>
      <c r="E81" s="102"/>
      <c r="F81" s="102"/>
      <c r="G81" s="102"/>
      <c r="H81" s="102"/>
    </row>
    <row r="82" spans="3:8" x14ac:dyDescent="0.25">
      <c r="C82" s="102"/>
      <c r="D82" s="102"/>
      <c r="E82" s="102"/>
      <c r="F82" s="102"/>
      <c r="G82" s="102"/>
      <c r="H82" s="102"/>
    </row>
    <row r="83" spans="3:8" x14ac:dyDescent="0.25">
      <c r="C83" s="102"/>
      <c r="D83" s="102"/>
      <c r="E83" s="102"/>
      <c r="F83" s="102"/>
      <c r="G83" s="102"/>
      <c r="H83" s="102"/>
    </row>
    <row r="84" spans="3:8" x14ac:dyDescent="0.25">
      <c r="C84" s="102"/>
      <c r="D84" s="102"/>
      <c r="E84" s="102"/>
      <c r="F84" s="102"/>
      <c r="G84" s="102"/>
      <c r="H84" s="102"/>
    </row>
    <row r="85" spans="3:8" x14ac:dyDescent="0.25">
      <c r="C85" s="102"/>
      <c r="D85" s="102"/>
      <c r="E85" s="102"/>
      <c r="F85" s="102"/>
      <c r="G85" s="102"/>
      <c r="H85" s="102"/>
    </row>
    <row r="86" spans="3:8" x14ac:dyDescent="0.25">
      <c r="C86" s="102"/>
      <c r="D86" s="102"/>
      <c r="E86" s="102"/>
      <c r="F86" s="102"/>
      <c r="G86" s="102"/>
      <c r="H86" s="102"/>
    </row>
    <row r="87" spans="3:8" x14ac:dyDescent="0.25">
      <c r="C87" s="102"/>
      <c r="D87" s="102"/>
      <c r="E87" s="102"/>
      <c r="F87" s="102"/>
      <c r="G87" s="102"/>
      <c r="H87" s="102"/>
    </row>
    <row r="88" spans="3:8" x14ac:dyDescent="0.25">
      <c r="C88" s="102"/>
      <c r="D88" s="102"/>
      <c r="E88" s="102"/>
      <c r="F88" s="102"/>
      <c r="G88" s="102"/>
      <c r="H88" s="102"/>
    </row>
    <row r="89" spans="3:8" x14ac:dyDescent="0.25">
      <c r="C89" s="102"/>
      <c r="D89" s="102"/>
      <c r="E89" s="102"/>
      <c r="F89" s="102"/>
      <c r="G89" s="102"/>
      <c r="H89" s="102"/>
    </row>
    <row r="90" spans="3:8" x14ac:dyDescent="0.25">
      <c r="C90" s="102"/>
      <c r="D90" s="102"/>
      <c r="E90" s="102"/>
      <c r="F90" s="102"/>
      <c r="G90" s="102"/>
      <c r="H90" s="102"/>
    </row>
    <row r="91" spans="3:8" x14ac:dyDescent="0.25">
      <c r="C91" s="102"/>
      <c r="D91" s="102"/>
      <c r="E91" s="102"/>
      <c r="F91" s="102"/>
      <c r="G91" s="102"/>
      <c r="H91" s="102"/>
    </row>
    <row r="92" spans="3:8" x14ac:dyDescent="0.25">
      <c r="C92" s="102"/>
      <c r="D92" s="102"/>
      <c r="E92" s="102"/>
      <c r="F92" s="102"/>
      <c r="G92" s="102"/>
      <c r="H92" s="102"/>
    </row>
    <row r="93" spans="3:8" x14ac:dyDescent="0.25">
      <c r="C93" s="102"/>
      <c r="D93" s="102"/>
      <c r="E93" s="102"/>
      <c r="F93" s="102"/>
      <c r="G93" s="102"/>
      <c r="H93" s="102"/>
    </row>
    <row r="94" spans="3:8" x14ac:dyDescent="0.25">
      <c r="C94" s="102"/>
      <c r="D94" s="102"/>
      <c r="E94" s="102"/>
      <c r="F94" s="102"/>
      <c r="G94" s="102"/>
      <c r="H94" s="102"/>
    </row>
    <row r="95" spans="3:8" x14ac:dyDescent="0.25">
      <c r="C95" s="102"/>
      <c r="D95" s="102"/>
      <c r="E95" s="102"/>
      <c r="F95" s="102"/>
      <c r="G95" s="102"/>
      <c r="H95" s="102"/>
    </row>
    <row r="96" spans="3:8" x14ac:dyDescent="0.25">
      <c r="C96" s="102"/>
      <c r="D96" s="102"/>
      <c r="E96" s="102"/>
      <c r="F96" s="102"/>
      <c r="G96" s="102"/>
      <c r="H96" s="102"/>
    </row>
    <row r="97" spans="3:8" x14ac:dyDescent="0.25">
      <c r="C97" s="102"/>
      <c r="D97" s="102"/>
      <c r="E97" s="102"/>
      <c r="F97" s="102"/>
      <c r="G97" s="102"/>
      <c r="H97" s="102"/>
    </row>
    <row r="98" spans="3:8" x14ac:dyDescent="0.25">
      <c r="C98" s="102"/>
      <c r="D98" s="102"/>
      <c r="E98" s="102"/>
      <c r="F98" s="102"/>
      <c r="G98" s="102"/>
      <c r="H98" s="102"/>
    </row>
    <row r="99" spans="3:8" x14ac:dyDescent="0.25">
      <c r="C99" s="102"/>
      <c r="D99" s="102"/>
      <c r="E99" s="102"/>
      <c r="F99" s="102"/>
      <c r="G99" s="102"/>
      <c r="H99" s="102"/>
    </row>
    <row r="100" spans="3:8" x14ac:dyDescent="0.25">
      <c r="C100" s="102"/>
      <c r="D100" s="102"/>
      <c r="E100" s="102"/>
      <c r="F100" s="102"/>
      <c r="G100" s="102"/>
      <c r="H100" s="102"/>
    </row>
    <row r="101" spans="3:8" x14ac:dyDescent="0.25">
      <c r="C101" s="102"/>
      <c r="D101" s="102"/>
      <c r="E101" s="102"/>
      <c r="F101" s="102"/>
      <c r="G101" s="102"/>
      <c r="H101" s="102"/>
    </row>
    <row r="102" spans="3:8" x14ac:dyDescent="0.25">
      <c r="C102" s="102"/>
      <c r="D102" s="102"/>
      <c r="E102" s="102"/>
      <c r="F102" s="102"/>
      <c r="G102" s="102"/>
      <c r="H102" s="102"/>
    </row>
    <row r="103" spans="3:8" x14ac:dyDescent="0.25">
      <c r="C103" s="102"/>
      <c r="D103" s="102"/>
      <c r="E103" s="102"/>
      <c r="F103" s="102"/>
      <c r="G103" s="102"/>
      <c r="H103" s="102"/>
    </row>
    <row r="104" spans="3:8" x14ac:dyDescent="0.25">
      <c r="C104" s="102"/>
      <c r="D104" s="102"/>
      <c r="E104" s="102"/>
      <c r="F104" s="102"/>
      <c r="G104" s="102"/>
      <c r="H104" s="102"/>
    </row>
    <row r="105" spans="3:8" x14ac:dyDescent="0.25">
      <c r="C105" s="102"/>
      <c r="D105" s="102"/>
      <c r="E105" s="102"/>
      <c r="F105" s="102"/>
      <c r="G105" s="102"/>
      <c r="H105" s="102"/>
    </row>
    <row r="106" spans="3:8" x14ac:dyDescent="0.25">
      <c r="C106" s="102"/>
      <c r="D106" s="102"/>
      <c r="E106" s="102"/>
      <c r="F106" s="102"/>
      <c r="G106" s="102"/>
      <c r="H106" s="102"/>
    </row>
    <row r="107" spans="3:8" x14ac:dyDescent="0.25">
      <c r="C107" s="102"/>
      <c r="D107" s="102"/>
      <c r="E107" s="102"/>
      <c r="F107" s="102"/>
      <c r="G107" s="102"/>
      <c r="H107" s="102"/>
    </row>
    <row r="108" spans="3:8" x14ac:dyDescent="0.25">
      <c r="C108" s="102"/>
      <c r="D108" s="102"/>
      <c r="E108" s="102"/>
      <c r="F108" s="102"/>
      <c r="G108" s="102"/>
      <c r="H108" s="102"/>
    </row>
    <row r="109" spans="3:8" x14ac:dyDescent="0.25">
      <c r="C109" s="102"/>
      <c r="D109" s="102"/>
      <c r="E109" s="102"/>
      <c r="F109" s="102"/>
      <c r="G109" s="102"/>
      <c r="H109" s="102"/>
    </row>
    <row r="110" spans="3:8" x14ac:dyDescent="0.25">
      <c r="C110" s="102"/>
      <c r="D110" s="102"/>
      <c r="E110" s="102"/>
      <c r="F110" s="102"/>
      <c r="G110" s="102"/>
      <c r="H110" s="102"/>
    </row>
    <row r="111" spans="3:8" x14ac:dyDescent="0.25">
      <c r="C111" s="102"/>
      <c r="D111" s="102"/>
      <c r="E111" s="102"/>
      <c r="F111" s="102"/>
      <c r="G111" s="102"/>
      <c r="H111" s="102"/>
    </row>
    <row r="112" spans="3:8" x14ac:dyDescent="0.25">
      <c r="C112" s="102"/>
      <c r="D112" s="102"/>
      <c r="E112" s="102"/>
      <c r="F112" s="102"/>
      <c r="G112" s="102"/>
      <c r="H112" s="102"/>
    </row>
    <row r="113" spans="3:8" x14ac:dyDescent="0.25">
      <c r="C113" s="102"/>
      <c r="D113" s="102"/>
      <c r="E113" s="102"/>
      <c r="F113" s="102"/>
      <c r="G113" s="102"/>
      <c r="H113" s="102"/>
    </row>
    <row r="114" spans="3:8" x14ac:dyDescent="0.25">
      <c r="C114" s="102"/>
      <c r="D114" s="102"/>
      <c r="E114" s="102"/>
      <c r="F114" s="102"/>
      <c r="G114" s="102"/>
      <c r="H114" s="102"/>
    </row>
    <row r="115" spans="3:8" x14ac:dyDescent="0.25">
      <c r="C115" s="102"/>
      <c r="D115" s="102"/>
      <c r="E115" s="102"/>
      <c r="F115" s="102"/>
      <c r="G115" s="102"/>
      <c r="H115" s="102"/>
    </row>
    <row r="116" spans="3:8" x14ac:dyDescent="0.25">
      <c r="C116" s="102"/>
      <c r="D116" s="102"/>
      <c r="E116" s="102"/>
      <c r="F116" s="102"/>
      <c r="G116" s="102"/>
      <c r="H116" s="102"/>
    </row>
    <row r="117" spans="3:8" x14ac:dyDescent="0.25">
      <c r="C117" s="102"/>
      <c r="D117" s="102"/>
      <c r="E117" s="102"/>
      <c r="F117" s="102"/>
      <c r="G117" s="102"/>
      <c r="H117" s="102"/>
    </row>
    <row r="118" spans="3:8" x14ac:dyDescent="0.25">
      <c r="C118" s="102"/>
      <c r="D118" s="102"/>
      <c r="E118" s="102"/>
      <c r="F118" s="102"/>
      <c r="G118" s="102"/>
      <c r="H118" s="102"/>
    </row>
    <row r="119" spans="3:8" x14ac:dyDescent="0.25">
      <c r="C119" s="102"/>
      <c r="D119" s="102"/>
      <c r="E119" s="102"/>
      <c r="F119" s="102"/>
      <c r="G119" s="102"/>
      <c r="H119" s="102"/>
    </row>
    <row r="120" spans="3:8" x14ac:dyDescent="0.25">
      <c r="C120" s="102"/>
      <c r="D120" s="102"/>
      <c r="E120" s="102"/>
      <c r="F120" s="102"/>
      <c r="G120" s="102"/>
      <c r="H120" s="102"/>
    </row>
    <row r="121" spans="3:8" x14ac:dyDescent="0.25">
      <c r="C121" s="102"/>
      <c r="D121" s="102"/>
      <c r="E121" s="102"/>
      <c r="F121" s="102"/>
      <c r="G121" s="102"/>
      <c r="H121" s="102"/>
    </row>
    <row r="122" spans="3:8" x14ac:dyDescent="0.25">
      <c r="C122" s="102"/>
      <c r="D122" s="102"/>
      <c r="E122" s="102"/>
      <c r="F122" s="102"/>
      <c r="G122" s="102"/>
      <c r="H122" s="102"/>
    </row>
    <row r="123" spans="3:8" x14ac:dyDescent="0.25">
      <c r="C123" s="102"/>
      <c r="D123" s="102"/>
      <c r="E123" s="102"/>
      <c r="F123" s="102"/>
      <c r="G123" s="102"/>
      <c r="H123" s="102"/>
    </row>
    <row r="124" spans="3:8" x14ac:dyDescent="0.25">
      <c r="C124" s="102"/>
      <c r="D124" s="102"/>
      <c r="E124" s="102"/>
      <c r="F124" s="102"/>
      <c r="G124" s="102"/>
      <c r="H124" s="102"/>
    </row>
    <row r="125" spans="3:8" x14ac:dyDescent="0.25">
      <c r="C125" s="102"/>
      <c r="D125" s="102"/>
      <c r="E125" s="102"/>
      <c r="F125" s="102"/>
      <c r="G125" s="102"/>
      <c r="H125" s="102"/>
    </row>
    <row r="126" spans="3:8" x14ac:dyDescent="0.25">
      <c r="C126" s="102"/>
      <c r="D126" s="102"/>
      <c r="E126" s="102"/>
      <c r="F126" s="102"/>
      <c r="G126" s="102"/>
      <c r="H126" s="102"/>
    </row>
    <row r="127" spans="3:8" x14ac:dyDescent="0.25">
      <c r="C127" s="102"/>
      <c r="D127" s="102"/>
      <c r="E127" s="102"/>
      <c r="F127" s="102"/>
      <c r="G127" s="102"/>
      <c r="H127" s="102"/>
    </row>
    <row r="128" spans="3:8" x14ac:dyDescent="0.25">
      <c r="C128" s="102"/>
      <c r="D128" s="102"/>
      <c r="E128" s="102"/>
      <c r="F128" s="102"/>
      <c r="G128" s="102"/>
      <c r="H128" s="102"/>
    </row>
    <row r="129" spans="3:8" x14ac:dyDescent="0.25">
      <c r="C129" s="102"/>
      <c r="D129" s="102"/>
      <c r="E129" s="102"/>
      <c r="F129" s="102"/>
      <c r="G129" s="102"/>
      <c r="H129" s="102"/>
    </row>
    <row r="130" spans="3:8" x14ac:dyDescent="0.25">
      <c r="C130" s="102"/>
      <c r="D130" s="102"/>
      <c r="E130" s="102"/>
      <c r="F130" s="102"/>
      <c r="G130" s="102"/>
      <c r="H130" s="102"/>
    </row>
    <row r="131" spans="3:8" x14ac:dyDescent="0.25">
      <c r="C131" s="102"/>
      <c r="D131" s="102"/>
      <c r="E131" s="102"/>
      <c r="F131" s="102"/>
      <c r="G131" s="102"/>
      <c r="H131" s="102"/>
    </row>
    <row r="132" spans="3:8" x14ac:dyDescent="0.25">
      <c r="C132" s="102"/>
      <c r="D132" s="102"/>
      <c r="E132" s="102"/>
      <c r="F132" s="102"/>
      <c r="G132" s="102"/>
      <c r="H132" s="102"/>
    </row>
    <row r="133" spans="3:8" x14ac:dyDescent="0.25">
      <c r="C133" s="102"/>
      <c r="D133" s="102"/>
      <c r="E133" s="102"/>
      <c r="F133" s="102"/>
      <c r="G133" s="102"/>
      <c r="H133" s="102"/>
    </row>
    <row r="134" spans="3:8" x14ac:dyDescent="0.25">
      <c r="C134" s="102"/>
      <c r="D134" s="102"/>
      <c r="E134" s="102"/>
      <c r="F134" s="102"/>
      <c r="G134" s="102"/>
      <c r="H134" s="102"/>
    </row>
    <row r="135" spans="3:8" x14ac:dyDescent="0.25">
      <c r="C135" s="102"/>
      <c r="D135" s="102"/>
      <c r="E135" s="102"/>
      <c r="F135" s="102"/>
      <c r="G135" s="102"/>
      <c r="H135" s="102"/>
    </row>
    <row r="136" spans="3:8" x14ac:dyDescent="0.25">
      <c r="C136" s="102"/>
      <c r="D136" s="102"/>
      <c r="E136" s="102"/>
      <c r="F136" s="102"/>
      <c r="G136" s="102"/>
      <c r="H136" s="102"/>
    </row>
    <row r="137" spans="3:8" x14ac:dyDescent="0.25">
      <c r="C137" s="102"/>
      <c r="D137" s="102"/>
      <c r="E137" s="102"/>
      <c r="F137" s="102"/>
      <c r="G137" s="102"/>
      <c r="H137" s="102"/>
    </row>
    <row r="138" spans="3:8" x14ac:dyDescent="0.25">
      <c r="C138" s="102"/>
      <c r="D138" s="102"/>
      <c r="E138" s="102"/>
      <c r="F138" s="102"/>
      <c r="G138" s="102"/>
      <c r="H138" s="102"/>
    </row>
    <row r="139" spans="3:8" x14ac:dyDescent="0.25">
      <c r="C139" s="102"/>
      <c r="D139" s="102"/>
      <c r="E139" s="102"/>
      <c r="F139" s="102"/>
      <c r="G139" s="102"/>
      <c r="H139" s="102"/>
    </row>
    <row r="140" spans="3:8" x14ac:dyDescent="0.25">
      <c r="C140" s="102"/>
      <c r="D140" s="102"/>
      <c r="E140" s="102"/>
      <c r="F140" s="102"/>
      <c r="G140" s="102"/>
      <c r="H140" s="102"/>
    </row>
    <row r="141" spans="3:8" x14ac:dyDescent="0.25">
      <c r="C141" s="102"/>
      <c r="D141" s="102"/>
      <c r="E141" s="102"/>
      <c r="F141" s="102"/>
      <c r="G141" s="102"/>
      <c r="H141" s="102"/>
    </row>
    <row r="142" spans="3:8" x14ac:dyDescent="0.25">
      <c r="C142" s="102"/>
      <c r="D142" s="102"/>
      <c r="E142" s="102"/>
      <c r="F142" s="102"/>
      <c r="G142" s="102"/>
      <c r="H142" s="102"/>
    </row>
    <row r="143" spans="3:8" x14ac:dyDescent="0.25">
      <c r="C143" s="102"/>
      <c r="D143" s="102"/>
      <c r="E143" s="102"/>
      <c r="F143" s="102"/>
      <c r="G143" s="102"/>
      <c r="H143" s="102"/>
    </row>
    <row r="144" spans="3:8" x14ac:dyDescent="0.25">
      <c r="C144" s="102"/>
      <c r="D144" s="102"/>
      <c r="E144" s="102"/>
      <c r="F144" s="102"/>
      <c r="G144" s="102"/>
      <c r="H144" s="102"/>
    </row>
    <row r="145" spans="3:8" x14ac:dyDescent="0.25">
      <c r="C145" s="102"/>
      <c r="D145" s="102"/>
      <c r="E145" s="102"/>
      <c r="F145" s="102"/>
      <c r="G145" s="102"/>
      <c r="H145" s="102"/>
    </row>
    <row r="146" spans="3:8" x14ac:dyDescent="0.25">
      <c r="C146" s="102"/>
      <c r="D146" s="102"/>
      <c r="E146" s="102"/>
      <c r="F146" s="102"/>
      <c r="G146" s="102"/>
      <c r="H146" s="102"/>
    </row>
    <row r="147" spans="3:8" x14ac:dyDescent="0.25">
      <c r="C147" s="102"/>
      <c r="D147" s="102"/>
      <c r="E147" s="102"/>
      <c r="F147" s="102"/>
      <c r="G147" s="102"/>
      <c r="H147" s="102"/>
    </row>
    <row r="148" spans="3:8" x14ac:dyDescent="0.25">
      <c r="C148" s="102"/>
      <c r="D148" s="102"/>
      <c r="E148" s="102"/>
      <c r="F148" s="102"/>
      <c r="G148" s="102"/>
      <c r="H148" s="102"/>
    </row>
    <row r="149" spans="3:8" x14ac:dyDescent="0.25">
      <c r="C149" s="102"/>
      <c r="D149" s="102"/>
      <c r="E149" s="102"/>
      <c r="F149" s="102"/>
      <c r="G149" s="102"/>
      <c r="H149" s="102"/>
    </row>
    <row r="150" spans="3:8" x14ac:dyDescent="0.25">
      <c r="C150" s="102"/>
      <c r="D150" s="102"/>
      <c r="E150" s="102"/>
      <c r="F150" s="102"/>
      <c r="G150" s="102"/>
      <c r="H150" s="102"/>
    </row>
    <row r="151" spans="3:8" x14ac:dyDescent="0.25">
      <c r="C151" s="102"/>
      <c r="D151" s="102"/>
      <c r="E151" s="102"/>
      <c r="F151" s="102"/>
      <c r="G151" s="102"/>
      <c r="H151" s="102"/>
    </row>
    <row r="152" spans="3:8" x14ac:dyDescent="0.25">
      <c r="C152" s="102"/>
      <c r="D152" s="102"/>
      <c r="E152" s="102"/>
      <c r="F152" s="102"/>
      <c r="G152" s="102"/>
      <c r="H152" s="102"/>
    </row>
    <row r="153" spans="3:8" x14ac:dyDescent="0.25">
      <c r="C153" s="102"/>
      <c r="D153" s="102"/>
      <c r="E153" s="102"/>
      <c r="F153" s="102"/>
      <c r="G153" s="102"/>
      <c r="H153" s="102"/>
    </row>
    <row r="154" spans="3:8" x14ac:dyDescent="0.25">
      <c r="C154" s="102"/>
      <c r="D154" s="102"/>
      <c r="E154" s="102"/>
      <c r="F154" s="102"/>
      <c r="G154" s="102"/>
      <c r="H154" s="102"/>
    </row>
    <row r="155" spans="3:8" x14ac:dyDescent="0.25">
      <c r="C155" s="102"/>
      <c r="D155" s="102"/>
      <c r="E155" s="102"/>
      <c r="F155" s="102"/>
      <c r="G155" s="102"/>
      <c r="H155" s="102"/>
    </row>
    <row r="156" spans="3:8" x14ac:dyDescent="0.25">
      <c r="C156" s="102"/>
      <c r="D156" s="102"/>
      <c r="E156" s="102"/>
      <c r="F156" s="102"/>
      <c r="G156" s="102"/>
      <c r="H156" s="102"/>
    </row>
    <row r="157" spans="3:8" x14ac:dyDescent="0.25">
      <c r="C157" s="102"/>
      <c r="D157" s="102"/>
      <c r="E157" s="102"/>
      <c r="F157" s="102"/>
      <c r="G157" s="102"/>
      <c r="H157" s="102"/>
    </row>
    <row r="158" spans="3:8" x14ac:dyDescent="0.25">
      <c r="C158" s="102"/>
      <c r="D158" s="102"/>
      <c r="E158" s="102"/>
      <c r="F158" s="102"/>
      <c r="G158" s="102"/>
      <c r="H158" s="102"/>
    </row>
    <row r="159" spans="3:8" x14ac:dyDescent="0.25">
      <c r="C159" s="102"/>
      <c r="D159" s="102"/>
      <c r="E159" s="102"/>
      <c r="F159" s="102"/>
      <c r="G159" s="102"/>
      <c r="H159" s="102"/>
    </row>
    <row r="160" spans="3:8" x14ac:dyDescent="0.25">
      <c r="C160" s="102"/>
      <c r="D160" s="102"/>
      <c r="E160" s="102"/>
      <c r="F160" s="102"/>
      <c r="G160" s="102"/>
      <c r="H160" s="102"/>
    </row>
    <row r="161" spans="3:8" x14ac:dyDescent="0.25">
      <c r="C161" s="102"/>
      <c r="D161" s="102"/>
      <c r="E161" s="102"/>
      <c r="F161" s="102"/>
      <c r="G161" s="102"/>
      <c r="H161" s="102"/>
    </row>
    <row r="162" spans="3:8" x14ac:dyDescent="0.25">
      <c r="C162" s="102"/>
      <c r="D162" s="102"/>
      <c r="E162" s="102"/>
      <c r="F162" s="102"/>
      <c r="G162" s="102"/>
      <c r="H162" s="102"/>
    </row>
    <row r="163" spans="3:8" x14ac:dyDescent="0.25">
      <c r="C163" s="102"/>
      <c r="D163" s="102"/>
      <c r="E163" s="102"/>
      <c r="F163" s="102"/>
      <c r="G163" s="102"/>
      <c r="H163" s="102"/>
    </row>
    <row r="164" spans="3:8" x14ac:dyDescent="0.25">
      <c r="C164" s="102"/>
      <c r="D164" s="102"/>
      <c r="E164" s="102"/>
      <c r="F164" s="102"/>
      <c r="G164" s="102"/>
      <c r="H164" s="102"/>
    </row>
    <row r="165" spans="3:8" x14ac:dyDescent="0.25">
      <c r="C165" s="102"/>
      <c r="D165" s="102"/>
      <c r="E165" s="102"/>
      <c r="F165" s="102"/>
      <c r="G165" s="102"/>
      <c r="H165" s="102"/>
    </row>
    <row r="166" spans="3:8" x14ac:dyDescent="0.25">
      <c r="C166" s="102"/>
      <c r="D166" s="102"/>
      <c r="E166" s="102"/>
      <c r="F166" s="102"/>
      <c r="G166" s="102"/>
      <c r="H166" s="102"/>
    </row>
    <row r="167" spans="3:8" x14ac:dyDescent="0.25">
      <c r="C167" s="102"/>
      <c r="D167" s="102"/>
      <c r="E167" s="102"/>
      <c r="F167" s="102"/>
      <c r="G167" s="102"/>
      <c r="H167" s="102"/>
    </row>
    <row r="168" spans="3:8" x14ac:dyDescent="0.25">
      <c r="C168" s="102"/>
      <c r="D168" s="102"/>
      <c r="E168" s="102"/>
      <c r="F168" s="102"/>
      <c r="G168" s="102"/>
      <c r="H168" s="102"/>
    </row>
    <row r="169" spans="3:8" x14ac:dyDescent="0.25">
      <c r="C169" s="102"/>
      <c r="D169" s="102"/>
      <c r="E169" s="102"/>
      <c r="F169" s="102"/>
      <c r="G169" s="102"/>
      <c r="H169" s="102"/>
    </row>
    <row r="170" spans="3:8" x14ac:dyDescent="0.25">
      <c r="C170" s="102"/>
      <c r="D170" s="102"/>
      <c r="E170" s="102"/>
      <c r="F170" s="102"/>
      <c r="G170" s="102"/>
      <c r="H170" s="102"/>
    </row>
    <row r="171" spans="3:8" x14ac:dyDescent="0.25">
      <c r="C171" s="102"/>
      <c r="D171" s="102"/>
      <c r="E171" s="102"/>
      <c r="F171" s="102"/>
      <c r="G171" s="102"/>
      <c r="H171" s="102"/>
    </row>
    <row r="172" spans="3:8" x14ac:dyDescent="0.25">
      <c r="C172" s="102"/>
      <c r="D172" s="102"/>
      <c r="E172" s="102"/>
      <c r="F172" s="102"/>
      <c r="G172" s="102"/>
      <c r="H172" s="102"/>
    </row>
    <row r="173" spans="3:8" x14ac:dyDescent="0.25">
      <c r="C173" s="102"/>
      <c r="D173" s="102"/>
      <c r="E173" s="102"/>
      <c r="F173" s="102"/>
      <c r="G173" s="102"/>
      <c r="H173" s="102"/>
    </row>
    <row r="174" spans="3:8" x14ac:dyDescent="0.25">
      <c r="C174" s="102"/>
      <c r="D174" s="102"/>
      <c r="E174" s="102"/>
      <c r="F174" s="102"/>
      <c r="G174" s="102"/>
      <c r="H174" s="102"/>
    </row>
    <row r="175" spans="3:8" x14ac:dyDescent="0.25">
      <c r="C175" s="102"/>
      <c r="D175" s="102"/>
      <c r="E175" s="102"/>
      <c r="F175" s="102"/>
      <c r="G175" s="102"/>
      <c r="H175" s="102"/>
    </row>
    <row r="176" spans="3:8" x14ac:dyDescent="0.25">
      <c r="C176" s="102"/>
      <c r="D176" s="102"/>
      <c r="E176" s="102"/>
      <c r="F176" s="102"/>
      <c r="G176" s="102"/>
      <c r="H176" s="102"/>
    </row>
    <row r="177" spans="3:8" x14ac:dyDescent="0.25">
      <c r="C177" s="102"/>
      <c r="D177" s="102"/>
      <c r="E177" s="102"/>
      <c r="F177" s="102"/>
      <c r="G177" s="102"/>
      <c r="H177" s="102"/>
    </row>
    <row r="178" spans="3:8" x14ac:dyDescent="0.25">
      <c r="C178" s="102"/>
      <c r="D178" s="102"/>
      <c r="E178" s="102"/>
      <c r="F178" s="102"/>
      <c r="G178" s="102"/>
      <c r="H178" s="102"/>
    </row>
    <row r="179" spans="3:8" x14ac:dyDescent="0.25">
      <c r="C179" s="102"/>
      <c r="D179" s="102"/>
      <c r="E179" s="102"/>
      <c r="F179" s="102"/>
      <c r="G179" s="102"/>
      <c r="H179" s="102"/>
    </row>
    <row r="180" spans="3:8" x14ac:dyDescent="0.25">
      <c r="C180" s="102"/>
      <c r="D180" s="102"/>
      <c r="E180" s="102"/>
      <c r="F180" s="102"/>
      <c r="G180" s="102"/>
      <c r="H180" s="102"/>
    </row>
    <row r="181" spans="3:8" x14ac:dyDescent="0.25">
      <c r="C181" s="102"/>
      <c r="D181" s="102"/>
      <c r="E181" s="102"/>
      <c r="F181" s="102"/>
      <c r="G181" s="102"/>
      <c r="H181" s="102"/>
    </row>
    <row r="182" spans="3:8" x14ac:dyDescent="0.25">
      <c r="C182" s="102"/>
      <c r="D182" s="102"/>
      <c r="E182" s="102"/>
      <c r="F182" s="102"/>
      <c r="G182" s="102"/>
      <c r="H182" s="102"/>
    </row>
    <row r="183" spans="3:8" x14ac:dyDescent="0.25">
      <c r="C183" s="102"/>
      <c r="D183" s="102"/>
      <c r="E183" s="102"/>
      <c r="F183" s="102"/>
      <c r="G183" s="102"/>
      <c r="H183" s="102"/>
    </row>
    <row r="184" spans="3:8" x14ac:dyDescent="0.25">
      <c r="C184" s="102"/>
      <c r="D184" s="102"/>
      <c r="E184" s="102"/>
      <c r="F184" s="102"/>
      <c r="G184" s="102"/>
      <c r="H184" s="102"/>
    </row>
    <row r="185" spans="3:8" x14ac:dyDescent="0.25">
      <c r="C185" s="102"/>
      <c r="D185" s="102"/>
      <c r="E185" s="102"/>
      <c r="F185" s="102"/>
      <c r="G185" s="102"/>
      <c r="H185" s="102"/>
    </row>
    <row r="186" spans="3:8" x14ac:dyDescent="0.25">
      <c r="C186" s="102"/>
      <c r="D186" s="102"/>
      <c r="E186" s="102"/>
      <c r="F186" s="102"/>
      <c r="G186" s="102"/>
      <c r="H186" s="102"/>
    </row>
    <row r="187" spans="3:8" x14ac:dyDescent="0.25">
      <c r="C187" s="102"/>
      <c r="D187" s="102"/>
      <c r="E187" s="102"/>
      <c r="F187" s="102"/>
      <c r="G187" s="102"/>
      <c r="H187" s="102"/>
    </row>
    <row r="188" spans="3:8" x14ac:dyDescent="0.25">
      <c r="C188" s="102"/>
      <c r="D188" s="102"/>
      <c r="E188" s="102"/>
      <c r="F188" s="102"/>
      <c r="G188" s="102"/>
      <c r="H188" s="102"/>
    </row>
    <row r="189" spans="3:8" x14ac:dyDescent="0.25">
      <c r="C189" s="102"/>
      <c r="D189" s="102"/>
      <c r="E189" s="102"/>
      <c r="F189" s="102"/>
      <c r="G189" s="102"/>
      <c r="H189" s="102"/>
    </row>
    <row r="190" spans="3:8" x14ac:dyDescent="0.25">
      <c r="C190" s="102"/>
      <c r="D190" s="102"/>
      <c r="E190" s="102"/>
      <c r="F190" s="102"/>
      <c r="G190" s="102"/>
      <c r="H190" s="102"/>
    </row>
    <row r="191" spans="3:8" x14ac:dyDescent="0.25">
      <c r="C191" s="102"/>
      <c r="D191" s="102"/>
      <c r="E191" s="102"/>
      <c r="F191" s="102"/>
      <c r="G191" s="102"/>
      <c r="H191" s="102"/>
    </row>
    <row r="192" spans="3:8" x14ac:dyDescent="0.25">
      <c r="C192" s="102"/>
      <c r="D192" s="102"/>
      <c r="E192" s="102"/>
      <c r="F192" s="102"/>
      <c r="G192" s="102"/>
      <c r="H192" s="102"/>
    </row>
    <row r="193" spans="3:8" x14ac:dyDescent="0.25">
      <c r="C193" s="102"/>
      <c r="D193" s="102"/>
      <c r="E193" s="102"/>
      <c r="F193" s="102"/>
      <c r="G193" s="102"/>
      <c r="H193" s="102"/>
    </row>
    <row r="194" spans="3:8" x14ac:dyDescent="0.25">
      <c r="C194" s="102"/>
      <c r="D194" s="102"/>
      <c r="E194" s="102"/>
      <c r="F194" s="102"/>
      <c r="G194" s="102"/>
      <c r="H194" s="102"/>
    </row>
    <row r="195" spans="3:8" x14ac:dyDescent="0.25">
      <c r="C195" s="102"/>
      <c r="D195" s="102"/>
      <c r="E195" s="102"/>
      <c r="F195" s="102"/>
      <c r="G195" s="102"/>
      <c r="H195" s="102"/>
    </row>
    <row r="196" spans="3:8" x14ac:dyDescent="0.25">
      <c r="C196" s="102"/>
      <c r="D196" s="102"/>
      <c r="E196" s="102"/>
      <c r="F196" s="102"/>
      <c r="G196" s="102"/>
      <c r="H196" s="102"/>
    </row>
    <row r="197" spans="3:8" x14ac:dyDescent="0.25">
      <c r="C197" s="102"/>
      <c r="D197" s="102"/>
      <c r="E197" s="102"/>
      <c r="F197" s="102"/>
      <c r="G197" s="102"/>
      <c r="H197" s="102"/>
    </row>
    <row r="198" spans="3:8" x14ac:dyDescent="0.25">
      <c r="C198" s="102"/>
      <c r="D198" s="102"/>
      <c r="E198" s="102"/>
      <c r="F198" s="102"/>
      <c r="G198" s="102"/>
      <c r="H198" s="102"/>
    </row>
    <row r="199" spans="3:8" x14ac:dyDescent="0.25">
      <c r="C199" s="102"/>
      <c r="D199" s="102"/>
      <c r="E199" s="102"/>
      <c r="F199" s="102"/>
      <c r="G199" s="102"/>
      <c r="H199" s="102"/>
    </row>
    <row r="200" spans="3:8" x14ac:dyDescent="0.25">
      <c r="C200" s="102"/>
      <c r="D200" s="102"/>
      <c r="E200" s="102"/>
      <c r="F200" s="102"/>
      <c r="G200" s="102"/>
      <c r="H200" s="102"/>
    </row>
    <row r="201" spans="3:8" x14ac:dyDescent="0.25">
      <c r="C201" s="102"/>
      <c r="D201" s="102"/>
      <c r="E201" s="102"/>
      <c r="F201" s="102"/>
      <c r="G201" s="102"/>
      <c r="H201" s="102"/>
    </row>
    <row r="202" spans="3:8" x14ac:dyDescent="0.25">
      <c r="C202" s="102"/>
      <c r="D202" s="102"/>
      <c r="E202" s="102"/>
      <c r="F202" s="102"/>
      <c r="G202" s="102"/>
      <c r="H202" s="102"/>
    </row>
    <row r="203" spans="3:8" x14ac:dyDescent="0.25">
      <c r="C203" s="102"/>
      <c r="D203" s="102"/>
      <c r="E203" s="102"/>
      <c r="F203" s="102"/>
      <c r="G203" s="102"/>
      <c r="H203" s="102"/>
    </row>
    <row r="204" spans="3:8" x14ac:dyDescent="0.25">
      <c r="C204" s="102"/>
      <c r="D204" s="102"/>
      <c r="E204" s="102"/>
      <c r="F204" s="102"/>
      <c r="G204" s="102"/>
      <c r="H204" s="102"/>
    </row>
    <row r="205" spans="3:8" x14ac:dyDescent="0.25">
      <c r="C205" s="102"/>
      <c r="D205" s="102"/>
      <c r="E205" s="102"/>
      <c r="F205" s="102"/>
      <c r="G205" s="102"/>
      <c r="H205" s="102"/>
    </row>
    <row r="206" spans="3:8" x14ac:dyDescent="0.25">
      <c r="C206" s="102"/>
      <c r="D206" s="102"/>
      <c r="E206" s="102"/>
      <c r="F206" s="102"/>
      <c r="G206" s="102"/>
      <c r="H206" s="102"/>
    </row>
    <row r="207" spans="3:8" x14ac:dyDescent="0.25">
      <c r="C207" s="102"/>
      <c r="D207" s="102"/>
      <c r="E207" s="102"/>
      <c r="F207" s="102"/>
      <c r="G207" s="102"/>
      <c r="H207" s="102"/>
    </row>
    <row r="208" spans="3:8" x14ac:dyDescent="0.25">
      <c r="C208" s="102"/>
      <c r="D208" s="102"/>
      <c r="E208" s="102"/>
      <c r="F208" s="102"/>
      <c r="G208" s="102"/>
      <c r="H208" s="102"/>
    </row>
    <row r="209" spans="3:8" x14ac:dyDescent="0.25">
      <c r="C209" s="102"/>
      <c r="D209" s="102"/>
      <c r="E209" s="102"/>
      <c r="F209" s="102"/>
      <c r="G209" s="102"/>
      <c r="H209" s="102"/>
    </row>
    <row r="210" spans="3:8" x14ac:dyDescent="0.25">
      <c r="C210" s="102"/>
      <c r="D210" s="102"/>
      <c r="E210" s="102"/>
      <c r="F210" s="102"/>
      <c r="G210" s="102"/>
      <c r="H210" s="102"/>
    </row>
    <row r="211" spans="3:8" x14ac:dyDescent="0.25">
      <c r="C211" s="102"/>
      <c r="D211" s="102"/>
      <c r="E211" s="102"/>
      <c r="F211" s="102"/>
      <c r="G211" s="102"/>
      <c r="H211" s="102"/>
    </row>
    <row r="212" spans="3:8" x14ac:dyDescent="0.25">
      <c r="C212" s="102"/>
      <c r="D212" s="102"/>
      <c r="E212" s="102"/>
      <c r="F212" s="102"/>
      <c r="G212" s="102"/>
      <c r="H212" s="102"/>
    </row>
    <row r="213" spans="3:8" x14ac:dyDescent="0.25">
      <c r="C213" s="102"/>
      <c r="D213" s="102"/>
      <c r="E213" s="102"/>
      <c r="F213" s="102"/>
      <c r="G213" s="102"/>
      <c r="H213" s="102"/>
    </row>
    <row r="214" spans="3:8" x14ac:dyDescent="0.25">
      <c r="C214" s="102"/>
      <c r="D214" s="102"/>
      <c r="E214" s="102"/>
      <c r="F214" s="102"/>
      <c r="G214" s="102"/>
      <c r="H214" s="102"/>
    </row>
    <row r="215" spans="3:8" x14ac:dyDescent="0.25">
      <c r="C215" s="102"/>
      <c r="D215" s="102"/>
      <c r="E215" s="102"/>
      <c r="F215" s="102"/>
      <c r="G215" s="102"/>
      <c r="H215" s="102"/>
    </row>
    <row r="216" spans="3:8" x14ac:dyDescent="0.25">
      <c r="C216" s="102"/>
      <c r="D216" s="102"/>
      <c r="E216" s="102"/>
      <c r="F216" s="102"/>
      <c r="G216" s="102"/>
      <c r="H216" s="102"/>
    </row>
    <row r="217" spans="3:8" x14ac:dyDescent="0.25">
      <c r="C217" s="102"/>
      <c r="D217" s="102"/>
      <c r="E217" s="102"/>
      <c r="F217" s="102"/>
      <c r="G217" s="102"/>
      <c r="H217" s="102"/>
    </row>
    <row r="218" spans="3:8" x14ac:dyDescent="0.25">
      <c r="C218" s="102"/>
      <c r="D218" s="102"/>
      <c r="E218" s="102"/>
      <c r="F218" s="102"/>
      <c r="G218" s="102"/>
      <c r="H218" s="102"/>
    </row>
    <row r="219" spans="3:8" x14ac:dyDescent="0.25">
      <c r="C219" s="102"/>
      <c r="D219" s="102"/>
      <c r="E219" s="102"/>
      <c r="F219" s="102"/>
      <c r="G219" s="102"/>
      <c r="H219" s="102"/>
    </row>
    <row r="220" spans="3:8" x14ac:dyDescent="0.25">
      <c r="C220" s="102"/>
      <c r="D220" s="102"/>
      <c r="E220" s="102"/>
      <c r="F220" s="102"/>
      <c r="G220" s="102"/>
      <c r="H220" s="102"/>
    </row>
    <row r="221" spans="3:8" x14ac:dyDescent="0.25">
      <c r="C221" s="102"/>
      <c r="D221" s="102"/>
      <c r="E221" s="102"/>
      <c r="F221" s="102"/>
      <c r="G221" s="102"/>
      <c r="H221" s="102"/>
    </row>
    <row r="222" spans="3:8" x14ac:dyDescent="0.25">
      <c r="C222" s="102"/>
      <c r="D222" s="102"/>
      <c r="E222" s="102"/>
      <c r="F222" s="102"/>
      <c r="G222" s="102"/>
      <c r="H222" s="102"/>
    </row>
    <row r="223" spans="3:8" x14ac:dyDescent="0.25">
      <c r="C223" s="102"/>
      <c r="D223" s="102"/>
      <c r="E223" s="102"/>
      <c r="F223" s="102"/>
      <c r="G223" s="102"/>
      <c r="H223" s="102"/>
    </row>
    <row r="224" spans="3:8" x14ac:dyDescent="0.25">
      <c r="C224" s="102"/>
      <c r="D224" s="102"/>
      <c r="E224" s="102"/>
      <c r="F224" s="102"/>
      <c r="G224" s="102"/>
      <c r="H224" s="102"/>
    </row>
    <row r="225" spans="3:8" x14ac:dyDescent="0.25">
      <c r="C225" s="102"/>
      <c r="D225" s="102"/>
      <c r="E225" s="102"/>
      <c r="F225" s="102"/>
      <c r="G225" s="102"/>
      <c r="H225" s="102"/>
    </row>
    <row r="226" spans="3:8" x14ac:dyDescent="0.25">
      <c r="C226" s="102"/>
      <c r="D226" s="102"/>
      <c r="E226" s="102"/>
      <c r="F226" s="102"/>
      <c r="G226" s="102"/>
      <c r="H226" s="102"/>
    </row>
    <row r="227" spans="3:8" x14ac:dyDescent="0.25">
      <c r="C227" s="102"/>
      <c r="D227" s="102"/>
      <c r="E227" s="102"/>
      <c r="F227" s="102"/>
      <c r="G227" s="102"/>
      <c r="H227" s="102"/>
    </row>
    <row r="228" spans="3:8" x14ac:dyDescent="0.25">
      <c r="C228" s="102"/>
      <c r="D228" s="102"/>
      <c r="E228" s="102"/>
      <c r="F228" s="102"/>
      <c r="G228" s="102"/>
      <c r="H228" s="102"/>
    </row>
    <row r="229" spans="3:8" x14ac:dyDescent="0.25">
      <c r="C229" s="102"/>
      <c r="D229" s="102"/>
      <c r="E229" s="102"/>
      <c r="F229" s="102"/>
      <c r="G229" s="102"/>
      <c r="H229" s="102"/>
    </row>
    <row r="230" spans="3:8" x14ac:dyDescent="0.25">
      <c r="C230" s="102"/>
      <c r="D230" s="102"/>
      <c r="E230" s="102"/>
      <c r="F230" s="102"/>
      <c r="G230" s="102"/>
      <c r="H230" s="102"/>
    </row>
    <row r="231" spans="3:8" x14ac:dyDescent="0.25">
      <c r="C231" s="102"/>
      <c r="D231" s="102"/>
      <c r="E231" s="102"/>
      <c r="F231" s="102"/>
      <c r="G231" s="102"/>
      <c r="H231" s="102"/>
    </row>
    <row r="232" spans="3:8" x14ac:dyDescent="0.25">
      <c r="C232" s="102"/>
      <c r="D232" s="102"/>
      <c r="E232" s="102"/>
      <c r="F232" s="102"/>
      <c r="G232" s="102"/>
      <c r="H232" s="102"/>
    </row>
    <row r="233" spans="3:8" x14ac:dyDescent="0.25">
      <c r="C233" s="102"/>
      <c r="D233" s="102"/>
      <c r="E233" s="102"/>
      <c r="F233" s="102"/>
      <c r="G233" s="102"/>
      <c r="H233" s="102"/>
    </row>
    <row r="234" spans="3:8" x14ac:dyDescent="0.25">
      <c r="C234" s="102"/>
      <c r="D234" s="102"/>
      <c r="E234" s="102"/>
      <c r="F234" s="102"/>
      <c r="G234" s="102"/>
      <c r="H234" s="102"/>
    </row>
    <row r="235" spans="3:8" x14ac:dyDescent="0.25">
      <c r="C235" s="102"/>
      <c r="D235" s="102"/>
      <c r="E235" s="102"/>
      <c r="F235" s="102"/>
      <c r="G235" s="102"/>
      <c r="H235" s="102"/>
    </row>
    <row r="236" spans="3:8" x14ac:dyDescent="0.25">
      <c r="C236" s="102"/>
      <c r="D236" s="102"/>
      <c r="E236" s="102"/>
      <c r="F236" s="102"/>
      <c r="G236" s="102"/>
      <c r="H236" s="102"/>
    </row>
    <row r="237" spans="3:8" x14ac:dyDescent="0.25">
      <c r="C237" s="102"/>
      <c r="D237" s="102"/>
      <c r="E237" s="102"/>
      <c r="F237" s="102"/>
      <c r="G237" s="102"/>
      <c r="H237" s="102"/>
    </row>
    <row r="238" spans="3:8" x14ac:dyDescent="0.25">
      <c r="C238" s="102"/>
      <c r="D238" s="102"/>
      <c r="E238" s="102"/>
      <c r="F238" s="102"/>
      <c r="G238" s="102"/>
      <c r="H238" s="102"/>
    </row>
    <row r="239" spans="3:8" x14ac:dyDescent="0.25">
      <c r="C239" s="102"/>
      <c r="D239" s="102"/>
      <c r="E239" s="102"/>
      <c r="F239" s="102"/>
      <c r="G239" s="102"/>
      <c r="H239" s="102"/>
    </row>
    <row r="240" spans="3:8" x14ac:dyDescent="0.25">
      <c r="C240" s="102"/>
      <c r="D240" s="102"/>
      <c r="E240" s="102"/>
      <c r="F240" s="102"/>
      <c r="G240" s="102"/>
      <c r="H240" s="102"/>
    </row>
    <row r="241" spans="3:8" x14ac:dyDescent="0.25">
      <c r="C241" s="102"/>
      <c r="D241" s="102"/>
      <c r="E241" s="102"/>
      <c r="F241" s="102"/>
      <c r="G241" s="102"/>
      <c r="H241" s="102"/>
    </row>
    <row r="242" spans="3:8" x14ac:dyDescent="0.25">
      <c r="C242" s="102"/>
      <c r="D242" s="102"/>
      <c r="E242" s="102"/>
      <c r="F242" s="102"/>
      <c r="G242" s="102"/>
      <c r="H242" s="102"/>
    </row>
    <row r="243" spans="3:8" x14ac:dyDescent="0.25">
      <c r="C243" s="102"/>
      <c r="D243" s="102"/>
      <c r="E243" s="102"/>
      <c r="F243" s="102"/>
      <c r="G243" s="102"/>
      <c r="H243" s="102"/>
    </row>
    <row r="244" spans="3:8" x14ac:dyDescent="0.25">
      <c r="C244" s="102"/>
      <c r="D244" s="102"/>
      <c r="E244" s="102"/>
      <c r="F244" s="102"/>
      <c r="G244" s="102"/>
      <c r="H244" s="102"/>
    </row>
    <row r="245" spans="3:8" x14ac:dyDescent="0.25">
      <c r="C245" s="102"/>
      <c r="D245" s="102"/>
      <c r="E245" s="102"/>
      <c r="F245" s="102"/>
      <c r="G245" s="102"/>
      <c r="H245" s="102"/>
    </row>
    <row r="246" spans="3:8" x14ac:dyDescent="0.25">
      <c r="C246" s="102"/>
      <c r="D246" s="102"/>
      <c r="E246" s="102"/>
      <c r="F246" s="102"/>
      <c r="G246" s="102"/>
      <c r="H246" s="102"/>
    </row>
    <row r="247" spans="3:8" x14ac:dyDescent="0.25">
      <c r="C247" s="102"/>
      <c r="D247" s="102"/>
      <c r="E247" s="102"/>
      <c r="F247" s="102"/>
      <c r="G247" s="102"/>
      <c r="H247" s="102"/>
    </row>
    <row r="248" spans="3:8" x14ac:dyDescent="0.25">
      <c r="C248" s="102"/>
      <c r="D248" s="102"/>
      <c r="E248" s="102"/>
      <c r="F248" s="102"/>
      <c r="G248" s="102"/>
      <c r="H248" s="102"/>
    </row>
    <row r="249" spans="3:8" x14ac:dyDescent="0.25">
      <c r="C249" s="102"/>
      <c r="D249" s="102"/>
      <c r="E249" s="102"/>
      <c r="F249" s="102"/>
      <c r="G249" s="102"/>
      <c r="H249" s="102"/>
    </row>
    <row r="250" spans="3:8" x14ac:dyDescent="0.25">
      <c r="C250" s="102"/>
      <c r="D250" s="102"/>
      <c r="E250" s="102"/>
      <c r="F250" s="102"/>
      <c r="G250" s="102"/>
      <c r="H250" s="102"/>
    </row>
    <row r="251" spans="3:8" x14ac:dyDescent="0.25">
      <c r="C251" s="102"/>
      <c r="D251" s="102"/>
      <c r="E251" s="102"/>
      <c r="F251" s="102"/>
      <c r="G251" s="102"/>
      <c r="H251" s="102"/>
    </row>
    <row r="252" spans="3:8" x14ac:dyDescent="0.25">
      <c r="C252" s="102"/>
      <c r="D252" s="102"/>
      <c r="E252" s="102"/>
      <c r="F252" s="102"/>
      <c r="G252" s="102"/>
      <c r="H252" s="102"/>
    </row>
    <row r="253" spans="3:8" x14ac:dyDescent="0.25">
      <c r="C253" s="102"/>
      <c r="D253" s="102"/>
      <c r="E253" s="102"/>
      <c r="F253" s="102"/>
      <c r="G253" s="102"/>
      <c r="H253" s="102"/>
    </row>
    <row r="254" spans="3:8" x14ac:dyDescent="0.25">
      <c r="C254" s="102"/>
      <c r="D254" s="102"/>
      <c r="E254" s="102"/>
      <c r="F254" s="102"/>
      <c r="G254" s="102"/>
      <c r="H254" s="102"/>
    </row>
    <row r="255" spans="3:8" x14ac:dyDescent="0.25">
      <c r="C255" s="102"/>
      <c r="D255" s="102"/>
      <c r="E255" s="102"/>
      <c r="F255" s="102"/>
      <c r="G255" s="102"/>
      <c r="H255" s="102"/>
    </row>
    <row r="256" spans="3:8" x14ac:dyDescent="0.25">
      <c r="C256" s="102"/>
      <c r="D256" s="102"/>
      <c r="E256" s="102"/>
      <c r="F256" s="102"/>
      <c r="G256" s="102"/>
      <c r="H256" s="102"/>
    </row>
    <row r="257" spans="3:8" x14ac:dyDescent="0.25">
      <c r="C257" s="102"/>
      <c r="D257" s="102"/>
      <c r="E257" s="102"/>
      <c r="F257" s="102"/>
      <c r="G257" s="102"/>
      <c r="H257" s="102"/>
    </row>
    <row r="258" spans="3:8" x14ac:dyDescent="0.25">
      <c r="C258" s="102"/>
      <c r="D258" s="102"/>
      <c r="E258" s="102"/>
      <c r="F258" s="102"/>
      <c r="G258" s="102"/>
      <c r="H258" s="102"/>
    </row>
    <row r="259" spans="3:8" x14ac:dyDescent="0.25">
      <c r="C259" s="102"/>
      <c r="D259" s="102"/>
      <c r="E259" s="102"/>
      <c r="F259" s="102"/>
      <c r="G259" s="102"/>
      <c r="H259" s="102"/>
    </row>
    <row r="260" spans="3:8" x14ac:dyDescent="0.25">
      <c r="C260" s="102"/>
      <c r="D260" s="102"/>
      <c r="E260" s="102"/>
      <c r="F260" s="102"/>
      <c r="G260" s="102"/>
      <c r="H260" s="102"/>
    </row>
    <row r="261" spans="3:8" x14ac:dyDescent="0.25">
      <c r="C261" s="102"/>
      <c r="D261" s="102"/>
      <c r="E261" s="102"/>
      <c r="F261" s="102"/>
      <c r="G261" s="102"/>
      <c r="H261" s="102"/>
    </row>
    <row r="262" spans="3:8" x14ac:dyDescent="0.25">
      <c r="C262" s="102"/>
      <c r="D262" s="102"/>
      <c r="E262" s="102"/>
      <c r="F262" s="102"/>
      <c r="G262" s="102"/>
      <c r="H262" s="102"/>
    </row>
    <row r="263" spans="3:8" x14ac:dyDescent="0.25">
      <c r="C263" s="102"/>
      <c r="D263" s="102"/>
      <c r="E263" s="102"/>
      <c r="F263" s="102"/>
      <c r="G263" s="102"/>
      <c r="H263" s="102"/>
    </row>
    <row r="264" spans="3:8" x14ac:dyDescent="0.25">
      <c r="C264" s="102"/>
      <c r="D264" s="102"/>
      <c r="E264" s="102"/>
      <c r="F264" s="102"/>
      <c r="G264" s="102"/>
      <c r="H264" s="102"/>
    </row>
    <row r="265" spans="3:8" x14ac:dyDescent="0.25">
      <c r="C265" s="102"/>
      <c r="D265" s="102"/>
      <c r="E265" s="102"/>
      <c r="F265" s="102"/>
      <c r="G265" s="102"/>
      <c r="H265" s="102"/>
    </row>
    <row r="266" spans="3:8" x14ac:dyDescent="0.25">
      <c r="C266" s="102"/>
      <c r="D266" s="102"/>
      <c r="E266" s="102"/>
      <c r="F266" s="102"/>
      <c r="G266" s="102"/>
      <c r="H266" s="102"/>
    </row>
    <row r="267" spans="3:8" x14ac:dyDescent="0.25">
      <c r="C267" s="102"/>
      <c r="D267" s="102"/>
      <c r="E267" s="102"/>
      <c r="F267" s="102"/>
      <c r="G267" s="102"/>
      <c r="H267" s="102"/>
    </row>
    <row r="268" spans="3:8" x14ac:dyDescent="0.25">
      <c r="C268" s="102"/>
      <c r="D268" s="102"/>
      <c r="E268" s="102"/>
      <c r="F268" s="102"/>
      <c r="G268" s="102"/>
      <c r="H268" s="102"/>
    </row>
    <row r="269" spans="3:8" x14ac:dyDescent="0.25">
      <c r="C269" s="102"/>
      <c r="D269" s="102"/>
      <c r="E269" s="102"/>
      <c r="F269" s="102"/>
      <c r="G269" s="102"/>
      <c r="H269" s="102"/>
    </row>
    <row r="270" spans="3:8" x14ac:dyDescent="0.25">
      <c r="C270" s="102"/>
      <c r="D270" s="102"/>
      <c r="E270" s="102"/>
      <c r="F270" s="102"/>
      <c r="G270" s="102"/>
      <c r="H270" s="102"/>
    </row>
    <row r="271" spans="3:8" x14ac:dyDescent="0.25">
      <c r="C271" s="102"/>
      <c r="D271" s="102"/>
      <c r="E271" s="102"/>
      <c r="F271" s="102"/>
      <c r="G271" s="102"/>
      <c r="H271" s="102"/>
    </row>
    <row r="272" spans="3:8" x14ac:dyDescent="0.25">
      <c r="C272" s="102"/>
      <c r="D272" s="102"/>
      <c r="E272" s="102"/>
      <c r="F272" s="102"/>
      <c r="G272" s="102"/>
      <c r="H272" s="102"/>
    </row>
    <row r="273" spans="3:8" x14ac:dyDescent="0.25">
      <c r="C273" s="102"/>
      <c r="D273" s="102"/>
      <c r="E273" s="102"/>
      <c r="F273" s="102"/>
      <c r="G273" s="102"/>
      <c r="H273" s="102"/>
    </row>
    <row r="274" spans="3:8" x14ac:dyDescent="0.25">
      <c r="C274" s="102"/>
      <c r="D274" s="102"/>
      <c r="E274" s="102"/>
      <c r="F274" s="102"/>
      <c r="G274" s="102"/>
      <c r="H274" s="102"/>
    </row>
    <row r="275" spans="3:8" x14ac:dyDescent="0.25">
      <c r="C275" s="102"/>
      <c r="D275" s="102"/>
      <c r="E275" s="102"/>
      <c r="F275" s="102"/>
      <c r="G275" s="102"/>
      <c r="H275" s="102"/>
    </row>
    <row r="276" spans="3:8" x14ac:dyDescent="0.25">
      <c r="C276" s="102"/>
      <c r="D276" s="102"/>
      <c r="E276" s="102"/>
      <c r="F276" s="102"/>
      <c r="G276" s="102"/>
      <c r="H276" s="102"/>
    </row>
    <row r="277" spans="3:8" x14ac:dyDescent="0.25">
      <c r="C277" s="102"/>
      <c r="D277" s="102"/>
      <c r="E277" s="102"/>
      <c r="F277" s="102"/>
      <c r="G277" s="102"/>
      <c r="H277" s="102"/>
    </row>
    <row r="278" spans="3:8" x14ac:dyDescent="0.25">
      <c r="C278" s="102"/>
      <c r="D278" s="102"/>
      <c r="E278" s="102"/>
      <c r="F278" s="102"/>
      <c r="G278" s="102"/>
      <c r="H278" s="102"/>
    </row>
    <row r="279" spans="3:8" x14ac:dyDescent="0.25">
      <c r="C279" s="102"/>
      <c r="D279" s="102"/>
      <c r="E279" s="102"/>
      <c r="F279" s="102"/>
      <c r="G279" s="102"/>
      <c r="H279" s="102"/>
    </row>
    <row r="280" spans="3:8" x14ac:dyDescent="0.25">
      <c r="C280" s="102"/>
      <c r="D280" s="102"/>
      <c r="E280" s="102"/>
      <c r="F280" s="102"/>
      <c r="G280" s="102"/>
      <c r="H280" s="102"/>
    </row>
    <row r="281" spans="3:8" x14ac:dyDescent="0.25">
      <c r="C281" s="102"/>
      <c r="D281" s="102"/>
      <c r="E281" s="102"/>
      <c r="F281" s="102"/>
      <c r="G281" s="102"/>
      <c r="H281" s="102"/>
    </row>
    <row r="282" spans="3:8" x14ac:dyDescent="0.25">
      <c r="C282" s="102"/>
      <c r="D282" s="102"/>
      <c r="E282" s="102"/>
      <c r="F282" s="102"/>
      <c r="G282" s="102"/>
      <c r="H282" s="102"/>
    </row>
    <row r="283" spans="3:8" x14ac:dyDescent="0.25">
      <c r="C283" s="102"/>
      <c r="D283" s="102"/>
      <c r="E283" s="102"/>
      <c r="F283" s="102"/>
      <c r="G283" s="102"/>
      <c r="H283" s="102"/>
    </row>
    <row r="284" spans="3:8" x14ac:dyDescent="0.25">
      <c r="C284" s="102"/>
      <c r="D284" s="102"/>
      <c r="E284" s="102"/>
      <c r="F284" s="102"/>
      <c r="G284" s="102"/>
      <c r="H284" s="102"/>
    </row>
    <row r="285" spans="3:8" x14ac:dyDescent="0.25">
      <c r="C285" s="102"/>
      <c r="D285" s="102"/>
      <c r="E285" s="102"/>
      <c r="F285" s="102"/>
      <c r="G285" s="102"/>
      <c r="H285" s="102"/>
    </row>
    <row r="286" spans="3:8" x14ac:dyDescent="0.25">
      <c r="C286" s="102"/>
      <c r="D286" s="102"/>
      <c r="E286" s="102"/>
      <c r="F286" s="102"/>
      <c r="G286" s="102"/>
      <c r="H286" s="102"/>
    </row>
    <row r="287" spans="3:8" x14ac:dyDescent="0.25">
      <c r="C287" s="102"/>
      <c r="D287" s="102"/>
      <c r="E287" s="102"/>
      <c r="F287" s="102"/>
      <c r="G287" s="102"/>
      <c r="H287" s="102"/>
    </row>
    <row r="288" spans="3:8" x14ac:dyDescent="0.25">
      <c r="C288" s="102"/>
      <c r="D288" s="102"/>
      <c r="E288" s="102"/>
      <c r="F288" s="102"/>
      <c r="G288" s="102"/>
      <c r="H288" s="102"/>
    </row>
    <row r="289" spans="3:8" x14ac:dyDescent="0.25">
      <c r="C289" s="102"/>
      <c r="D289" s="102"/>
      <c r="E289" s="102"/>
      <c r="F289" s="102"/>
      <c r="G289" s="102"/>
      <c r="H289" s="102"/>
    </row>
    <row r="290" spans="3:8" x14ac:dyDescent="0.25">
      <c r="C290" s="102"/>
      <c r="D290" s="102"/>
      <c r="E290" s="102"/>
      <c r="F290" s="102"/>
      <c r="G290" s="102"/>
      <c r="H290" s="102"/>
    </row>
    <row r="291" spans="3:8" x14ac:dyDescent="0.25">
      <c r="C291" s="102"/>
      <c r="D291" s="102"/>
      <c r="E291" s="102"/>
      <c r="F291" s="102"/>
      <c r="G291" s="102"/>
      <c r="H291" s="102"/>
    </row>
    <row r="292" spans="3:8" x14ac:dyDescent="0.25">
      <c r="C292" s="102"/>
      <c r="D292" s="102"/>
      <c r="E292" s="102"/>
      <c r="F292" s="102"/>
      <c r="G292" s="102"/>
      <c r="H292" s="102"/>
    </row>
    <row r="293" spans="3:8" x14ac:dyDescent="0.25">
      <c r="C293" s="102"/>
      <c r="D293" s="102"/>
      <c r="E293" s="102"/>
      <c r="F293" s="102"/>
      <c r="G293" s="102"/>
      <c r="H293" s="102"/>
    </row>
    <row r="294" spans="3:8" x14ac:dyDescent="0.25">
      <c r="C294" s="102"/>
      <c r="D294" s="102"/>
      <c r="E294" s="102"/>
      <c r="F294" s="102"/>
      <c r="G294" s="102"/>
      <c r="H294" s="102"/>
    </row>
    <row r="295" spans="3:8" x14ac:dyDescent="0.25">
      <c r="C295" s="102"/>
      <c r="D295" s="102"/>
      <c r="E295" s="102"/>
      <c r="F295" s="102"/>
      <c r="G295" s="102"/>
      <c r="H295" s="102"/>
    </row>
    <row r="296" spans="3:8" x14ac:dyDescent="0.25">
      <c r="C296" s="102"/>
      <c r="D296" s="102"/>
      <c r="E296" s="102"/>
      <c r="F296" s="102"/>
      <c r="G296" s="102"/>
      <c r="H296" s="102"/>
    </row>
    <row r="297" spans="3:8" x14ac:dyDescent="0.25">
      <c r="C297" s="102"/>
      <c r="D297" s="102"/>
      <c r="E297" s="102"/>
      <c r="F297" s="102"/>
      <c r="G297" s="102"/>
      <c r="H297" s="102"/>
    </row>
    <row r="298" spans="3:8" x14ac:dyDescent="0.25">
      <c r="C298" s="102"/>
      <c r="D298" s="102"/>
      <c r="E298" s="102"/>
      <c r="F298" s="102"/>
      <c r="G298" s="102"/>
      <c r="H298" s="102"/>
    </row>
    <row r="299" spans="3:8" x14ac:dyDescent="0.25">
      <c r="C299" s="102"/>
      <c r="D299" s="102"/>
      <c r="E299" s="102"/>
      <c r="F299" s="102"/>
      <c r="G299" s="102"/>
      <c r="H299" s="102"/>
    </row>
    <row r="300" spans="3:8" x14ac:dyDescent="0.25">
      <c r="C300" s="102"/>
      <c r="D300" s="102"/>
      <c r="E300" s="102"/>
      <c r="F300" s="102"/>
      <c r="G300" s="102"/>
      <c r="H300" s="102"/>
    </row>
    <row r="301" spans="3:8" x14ac:dyDescent="0.25">
      <c r="C301" s="102"/>
      <c r="D301" s="102"/>
      <c r="E301" s="102"/>
      <c r="F301" s="102"/>
      <c r="G301" s="102"/>
      <c r="H301" s="102"/>
    </row>
    <row r="302" spans="3:8" x14ac:dyDescent="0.25">
      <c r="C302" s="102"/>
      <c r="D302" s="102"/>
      <c r="E302" s="102"/>
      <c r="F302" s="102"/>
      <c r="G302" s="102"/>
      <c r="H302" s="102"/>
    </row>
    <row r="303" spans="3:8" x14ac:dyDescent="0.25">
      <c r="C303" s="102"/>
      <c r="D303" s="102"/>
      <c r="E303" s="102"/>
      <c r="F303" s="102"/>
      <c r="G303" s="102"/>
      <c r="H303" s="102"/>
    </row>
    <row r="304" spans="3:8" x14ac:dyDescent="0.25">
      <c r="C304" s="102"/>
      <c r="D304" s="102"/>
      <c r="E304" s="102"/>
      <c r="F304" s="102"/>
      <c r="G304" s="102"/>
      <c r="H304" s="102"/>
    </row>
    <row r="305" spans="3:8" x14ac:dyDescent="0.25">
      <c r="C305" s="102"/>
      <c r="D305" s="102"/>
      <c r="E305" s="102"/>
      <c r="F305" s="102"/>
      <c r="G305" s="102"/>
      <c r="H305" s="102"/>
    </row>
    <row r="306" spans="3:8" x14ac:dyDescent="0.25">
      <c r="C306" s="102"/>
      <c r="D306" s="102"/>
      <c r="E306" s="102"/>
      <c r="F306" s="102"/>
      <c r="G306" s="102"/>
      <c r="H306" s="102"/>
    </row>
    <row r="307" spans="3:8" x14ac:dyDescent="0.25">
      <c r="C307" s="102"/>
      <c r="D307" s="102"/>
      <c r="E307" s="102"/>
      <c r="F307" s="102"/>
      <c r="G307" s="102"/>
      <c r="H307" s="102"/>
    </row>
    <row r="308" spans="3:8" x14ac:dyDescent="0.25">
      <c r="C308" s="102"/>
      <c r="D308" s="102"/>
      <c r="E308" s="102"/>
      <c r="F308" s="102"/>
      <c r="G308" s="102"/>
      <c r="H308" s="102"/>
    </row>
    <row r="309" spans="3:8" x14ac:dyDescent="0.25">
      <c r="C309" s="102"/>
      <c r="D309" s="102"/>
      <c r="E309" s="102"/>
      <c r="F309" s="102"/>
      <c r="G309" s="102"/>
      <c r="H309" s="102"/>
    </row>
    <row r="310" spans="3:8" x14ac:dyDescent="0.25">
      <c r="C310" s="102"/>
      <c r="D310" s="102"/>
      <c r="E310" s="102"/>
      <c r="F310" s="102"/>
      <c r="G310" s="102"/>
      <c r="H310" s="102"/>
    </row>
    <row r="311" spans="3:8" x14ac:dyDescent="0.25">
      <c r="C311" s="102"/>
      <c r="D311" s="102"/>
      <c r="E311" s="102"/>
      <c r="F311" s="102"/>
      <c r="G311" s="102"/>
      <c r="H311" s="102"/>
    </row>
    <row r="312" spans="3:8" x14ac:dyDescent="0.25">
      <c r="C312" s="102"/>
      <c r="D312" s="102"/>
      <c r="E312" s="102"/>
      <c r="F312" s="102"/>
      <c r="G312" s="102"/>
      <c r="H312" s="102"/>
    </row>
    <row r="313" spans="3:8" x14ac:dyDescent="0.25">
      <c r="C313" s="102"/>
      <c r="D313" s="102"/>
      <c r="E313" s="102"/>
      <c r="F313" s="102"/>
      <c r="G313" s="102"/>
      <c r="H313" s="102"/>
    </row>
    <row r="314" spans="3:8" x14ac:dyDescent="0.25">
      <c r="C314" s="102"/>
      <c r="D314" s="102"/>
      <c r="E314" s="102"/>
      <c r="F314" s="102"/>
      <c r="G314" s="102"/>
      <c r="H314" s="102"/>
    </row>
    <row r="315" spans="3:8" x14ac:dyDescent="0.25">
      <c r="C315" s="102"/>
      <c r="D315" s="102"/>
      <c r="E315" s="102"/>
      <c r="F315" s="102"/>
      <c r="G315" s="102"/>
      <c r="H315" s="102"/>
    </row>
    <row r="316" spans="3:8" x14ac:dyDescent="0.25">
      <c r="C316" s="102"/>
      <c r="D316" s="102"/>
      <c r="E316" s="102"/>
      <c r="F316" s="102"/>
      <c r="G316" s="102"/>
      <c r="H316" s="102"/>
    </row>
    <row r="317" spans="3:8" x14ac:dyDescent="0.25">
      <c r="C317" s="102"/>
      <c r="D317" s="102"/>
      <c r="E317" s="102"/>
      <c r="F317" s="102"/>
      <c r="G317" s="102"/>
      <c r="H317" s="102"/>
    </row>
    <row r="318" spans="3:8" x14ac:dyDescent="0.25">
      <c r="C318" s="102"/>
      <c r="D318" s="102"/>
      <c r="E318" s="102"/>
      <c r="F318" s="102"/>
      <c r="G318" s="102"/>
      <c r="H318" s="102"/>
    </row>
    <row r="319" spans="3:8" x14ac:dyDescent="0.25">
      <c r="C319" s="102"/>
      <c r="D319" s="102"/>
      <c r="E319" s="102"/>
      <c r="F319" s="102"/>
      <c r="G319" s="102"/>
      <c r="H319" s="102"/>
    </row>
    <row r="320" spans="3:8" x14ac:dyDescent="0.25">
      <c r="C320" s="102"/>
      <c r="D320" s="102"/>
      <c r="E320" s="102"/>
      <c r="F320" s="102"/>
      <c r="G320" s="102"/>
      <c r="H320" s="102"/>
    </row>
    <row r="321" spans="3:8" x14ac:dyDescent="0.25">
      <c r="C321" s="102"/>
      <c r="D321" s="102"/>
      <c r="E321" s="102"/>
      <c r="F321" s="102"/>
      <c r="G321" s="102"/>
      <c r="H321" s="102"/>
    </row>
    <row r="322" spans="3:8" x14ac:dyDescent="0.25">
      <c r="C322" s="102"/>
      <c r="D322" s="102"/>
      <c r="E322" s="102"/>
      <c r="F322" s="102"/>
      <c r="G322" s="102"/>
      <c r="H322" s="102"/>
    </row>
    <row r="323" spans="3:8" x14ac:dyDescent="0.25">
      <c r="C323" s="102"/>
      <c r="D323" s="102"/>
      <c r="E323" s="102"/>
      <c r="F323" s="102"/>
      <c r="G323" s="102"/>
      <c r="H323" s="102"/>
    </row>
    <row r="324" spans="3:8" x14ac:dyDescent="0.25">
      <c r="C324" s="102"/>
      <c r="D324" s="102"/>
      <c r="E324" s="102"/>
      <c r="F324" s="102"/>
      <c r="G324" s="102"/>
      <c r="H324" s="102"/>
    </row>
    <row r="325" spans="3:8" x14ac:dyDescent="0.25">
      <c r="C325" s="102"/>
      <c r="D325" s="102"/>
      <c r="E325" s="102"/>
      <c r="F325" s="102"/>
      <c r="G325" s="102"/>
      <c r="H325" s="102"/>
    </row>
    <row r="326" spans="3:8" x14ac:dyDescent="0.25">
      <c r="C326" s="102"/>
      <c r="D326" s="102"/>
      <c r="E326" s="102"/>
      <c r="F326" s="102"/>
      <c r="G326" s="102"/>
      <c r="H326" s="102"/>
    </row>
    <row r="327" spans="3:8" x14ac:dyDescent="0.25">
      <c r="C327" s="102"/>
      <c r="D327" s="102"/>
      <c r="E327" s="102"/>
      <c r="F327" s="102"/>
      <c r="G327" s="102"/>
      <c r="H327" s="102"/>
    </row>
    <row r="328" spans="3:8" x14ac:dyDescent="0.25">
      <c r="C328" s="102"/>
      <c r="D328" s="102"/>
      <c r="E328" s="102"/>
      <c r="F328" s="102"/>
      <c r="G328" s="102"/>
      <c r="H328" s="102"/>
    </row>
    <row r="329" spans="3:8" x14ac:dyDescent="0.25">
      <c r="C329" s="102"/>
      <c r="D329" s="102"/>
      <c r="E329" s="102"/>
      <c r="F329" s="102"/>
      <c r="G329" s="102"/>
      <c r="H329" s="102"/>
    </row>
    <row r="330" spans="3:8" x14ac:dyDescent="0.25">
      <c r="C330" s="102"/>
      <c r="D330" s="102"/>
      <c r="E330" s="102"/>
      <c r="F330" s="102"/>
      <c r="G330" s="102"/>
      <c r="H330" s="102"/>
    </row>
    <row r="331" spans="3:8" x14ac:dyDescent="0.25">
      <c r="C331" s="102"/>
      <c r="D331" s="102"/>
      <c r="E331" s="102"/>
      <c r="F331" s="102"/>
      <c r="G331" s="102"/>
      <c r="H331" s="102"/>
    </row>
    <row r="332" spans="3:8" x14ac:dyDescent="0.25">
      <c r="C332" s="102"/>
      <c r="D332" s="102"/>
      <c r="E332" s="102"/>
      <c r="F332" s="102"/>
      <c r="G332" s="102"/>
      <c r="H332" s="102"/>
    </row>
    <row r="333" spans="3:8" x14ac:dyDescent="0.25">
      <c r="C333" s="102"/>
      <c r="D333" s="102"/>
      <c r="E333" s="102"/>
      <c r="F333" s="102"/>
      <c r="G333" s="102"/>
      <c r="H333" s="102"/>
    </row>
    <row r="334" spans="3:8" x14ac:dyDescent="0.25">
      <c r="C334" s="102"/>
      <c r="D334" s="102"/>
      <c r="E334" s="102"/>
      <c r="F334" s="102"/>
      <c r="G334" s="102"/>
      <c r="H334" s="102"/>
    </row>
    <row r="335" spans="3:8" x14ac:dyDescent="0.25">
      <c r="C335" s="102"/>
      <c r="D335" s="102"/>
      <c r="E335" s="102"/>
      <c r="F335" s="102"/>
      <c r="G335" s="102"/>
      <c r="H335" s="102"/>
    </row>
    <row r="336" spans="3:8" x14ac:dyDescent="0.25">
      <c r="C336" s="102"/>
      <c r="D336" s="102"/>
      <c r="E336" s="102"/>
      <c r="F336" s="102"/>
      <c r="G336" s="102"/>
      <c r="H336" s="102"/>
    </row>
    <row r="337" spans="3:8" x14ac:dyDescent="0.25">
      <c r="C337" s="102"/>
      <c r="D337" s="102"/>
      <c r="E337" s="102"/>
      <c r="F337" s="102"/>
      <c r="G337" s="102"/>
      <c r="H337" s="102"/>
    </row>
    <row r="338" spans="3:8" x14ac:dyDescent="0.25">
      <c r="C338" s="102"/>
      <c r="D338" s="102"/>
      <c r="E338" s="102"/>
      <c r="F338" s="102"/>
      <c r="G338" s="102"/>
      <c r="H338" s="102"/>
    </row>
    <row r="339" spans="3:8" x14ac:dyDescent="0.25">
      <c r="C339" s="102"/>
      <c r="D339" s="102"/>
      <c r="E339" s="102"/>
      <c r="F339" s="102"/>
      <c r="G339" s="102"/>
      <c r="H339" s="102"/>
    </row>
    <row r="340" spans="3:8" x14ac:dyDescent="0.25">
      <c r="C340" s="102"/>
      <c r="D340" s="102"/>
      <c r="E340" s="102"/>
      <c r="F340" s="102"/>
      <c r="G340" s="102"/>
      <c r="H340" s="102"/>
    </row>
    <row r="341" spans="3:8" x14ac:dyDescent="0.25">
      <c r="C341" s="102"/>
      <c r="D341" s="102"/>
      <c r="E341" s="102"/>
      <c r="F341" s="102"/>
      <c r="G341" s="102"/>
      <c r="H341" s="102"/>
    </row>
    <row r="342" spans="3:8" x14ac:dyDescent="0.25">
      <c r="C342" s="102"/>
      <c r="D342" s="102"/>
      <c r="E342" s="102"/>
      <c r="F342" s="102"/>
      <c r="G342" s="102"/>
      <c r="H342" s="102"/>
    </row>
    <row r="343" spans="3:8" x14ac:dyDescent="0.25">
      <c r="C343" s="102"/>
      <c r="D343" s="102"/>
      <c r="E343" s="102"/>
      <c r="F343" s="102"/>
      <c r="G343" s="102"/>
      <c r="H343" s="102"/>
    </row>
    <row r="344" spans="3:8" x14ac:dyDescent="0.25">
      <c r="C344" s="102"/>
      <c r="D344" s="102"/>
      <c r="E344" s="102"/>
      <c r="F344" s="102"/>
      <c r="G344" s="102"/>
      <c r="H344" s="102"/>
    </row>
    <row r="345" spans="3:8" x14ac:dyDescent="0.25">
      <c r="C345" s="102"/>
      <c r="D345" s="102"/>
      <c r="E345" s="102"/>
      <c r="F345" s="102"/>
      <c r="G345" s="102"/>
      <c r="H345" s="102"/>
    </row>
    <row r="346" spans="3:8" x14ac:dyDescent="0.25">
      <c r="C346" s="102"/>
      <c r="D346" s="102"/>
      <c r="E346" s="102"/>
      <c r="F346" s="102"/>
      <c r="G346" s="102"/>
      <c r="H346" s="102"/>
    </row>
    <row r="347" spans="3:8" x14ac:dyDescent="0.25">
      <c r="C347" s="102"/>
      <c r="D347" s="102"/>
      <c r="E347" s="102"/>
      <c r="F347" s="102"/>
      <c r="G347" s="102"/>
      <c r="H347" s="102"/>
    </row>
    <row r="348" spans="3:8" x14ac:dyDescent="0.25">
      <c r="C348" s="102"/>
      <c r="D348" s="102"/>
      <c r="E348" s="102"/>
      <c r="F348" s="102"/>
      <c r="G348" s="102"/>
      <c r="H348" s="102"/>
    </row>
    <row r="349" spans="3:8" x14ac:dyDescent="0.25">
      <c r="C349" s="102"/>
      <c r="D349" s="102"/>
      <c r="E349" s="102"/>
      <c r="F349" s="102"/>
      <c r="G349" s="102"/>
      <c r="H349" s="102"/>
    </row>
    <row r="350" spans="3:8" x14ac:dyDescent="0.25">
      <c r="C350" s="102"/>
      <c r="D350" s="102"/>
      <c r="E350" s="102"/>
      <c r="F350" s="102"/>
      <c r="G350" s="102"/>
      <c r="H350" s="102"/>
    </row>
    <row r="351" spans="3:8" x14ac:dyDescent="0.25">
      <c r="C351" s="102"/>
      <c r="D351" s="102"/>
      <c r="E351" s="102"/>
      <c r="F351" s="102"/>
      <c r="G351" s="102"/>
      <c r="H351" s="102"/>
    </row>
    <row r="352" spans="3:8" x14ac:dyDescent="0.25">
      <c r="C352" s="102"/>
      <c r="D352" s="102"/>
      <c r="E352" s="102"/>
      <c r="F352" s="102"/>
      <c r="G352" s="102"/>
      <c r="H352" s="102"/>
    </row>
    <row r="353" spans="3:8" x14ac:dyDescent="0.25">
      <c r="C353" s="102"/>
      <c r="D353" s="102"/>
      <c r="E353" s="102"/>
      <c r="F353" s="102"/>
      <c r="G353" s="102"/>
      <c r="H353" s="102"/>
    </row>
    <row r="354" spans="3:8" x14ac:dyDescent="0.25">
      <c r="C354" s="102"/>
      <c r="D354" s="102"/>
      <c r="E354" s="102"/>
      <c r="F354" s="102"/>
      <c r="G354" s="102"/>
      <c r="H354" s="102"/>
    </row>
    <row r="355" spans="3:8" x14ac:dyDescent="0.25">
      <c r="C355" s="102"/>
      <c r="D355" s="102"/>
      <c r="E355" s="102"/>
      <c r="F355" s="102"/>
      <c r="G355" s="102"/>
      <c r="H355" s="102"/>
    </row>
    <row r="356" spans="3:8" x14ac:dyDescent="0.25">
      <c r="C356" s="102"/>
      <c r="D356" s="102"/>
      <c r="E356" s="102"/>
      <c r="F356" s="102"/>
      <c r="G356" s="102"/>
      <c r="H356" s="102"/>
    </row>
    <row r="357" spans="3:8" x14ac:dyDescent="0.25">
      <c r="C357" s="102"/>
      <c r="D357" s="102"/>
      <c r="E357" s="102"/>
      <c r="F357" s="102"/>
      <c r="G357" s="102"/>
      <c r="H357" s="102"/>
    </row>
    <row r="358" spans="3:8" x14ac:dyDescent="0.25">
      <c r="C358" s="102"/>
      <c r="D358" s="102"/>
      <c r="E358" s="102"/>
      <c r="F358" s="102"/>
      <c r="G358" s="102"/>
      <c r="H358" s="102"/>
    </row>
    <row r="359" spans="3:8" x14ac:dyDescent="0.25">
      <c r="C359" s="102"/>
      <c r="D359" s="102"/>
      <c r="E359" s="102"/>
      <c r="F359" s="102"/>
      <c r="G359" s="102"/>
      <c r="H359" s="102"/>
    </row>
    <row r="360" spans="3:8" x14ac:dyDescent="0.25">
      <c r="C360" s="102"/>
      <c r="D360" s="102"/>
      <c r="E360" s="102"/>
      <c r="F360" s="102"/>
      <c r="G360" s="102"/>
      <c r="H360" s="102"/>
    </row>
    <row r="361" spans="3:8" x14ac:dyDescent="0.25">
      <c r="C361" s="102"/>
      <c r="D361" s="102"/>
      <c r="E361" s="102"/>
      <c r="F361" s="102"/>
      <c r="G361" s="102"/>
      <c r="H361" s="102"/>
    </row>
    <row r="362" spans="3:8" x14ac:dyDescent="0.25">
      <c r="C362" s="102"/>
      <c r="D362" s="102"/>
      <c r="E362" s="102"/>
      <c r="F362" s="102"/>
      <c r="G362" s="102"/>
      <c r="H362" s="102"/>
    </row>
    <row r="363" spans="3:8" x14ac:dyDescent="0.25">
      <c r="C363" s="102"/>
      <c r="D363" s="102"/>
      <c r="E363" s="102"/>
      <c r="F363" s="102"/>
      <c r="G363" s="102"/>
      <c r="H363" s="102"/>
    </row>
    <row r="364" spans="3:8" x14ac:dyDescent="0.25">
      <c r="C364" s="102"/>
      <c r="D364" s="102"/>
      <c r="E364" s="102"/>
      <c r="F364" s="102"/>
      <c r="G364" s="102"/>
      <c r="H364" s="102"/>
    </row>
    <row r="365" spans="3:8" x14ac:dyDescent="0.25">
      <c r="C365" s="102"/>
      <c r="D365" s="102"/>
      <c r="E365" s="102"/>
      <c r="F365" s="102"/>
      <c r="G365" s="102"/>
      <c r="H365" s="102"/>
    </row>
    <row r="366" spans="3:8" x14ac:dyDescent="0.25">
      <c r="C366" s="102"/>
      <c r="D366" s="102"/>
      <c r="E366" s="102"/>
      <c r="F366" s="102"/>
      <c r="G366" s="102"/>
      <c r="H366" s="102"/>
    </row>
    <row r="367" spans="3:8" x14ac:dyDescent="0.25">
      <c r="C367" s="102"/>
      <c r="D367" s="102"/>
      <c r="E367" s="102"/>
      <c r="F367" s="102"/>
      <c r="G367" s="102"/>
      <c r="H367" s="102"/>
    </row>
    <row r="368" spans="3:8" x14ac:dyDescent="0.25">
      <c r="C368" s="102"/>
      <c r="D368" s="102"/>
      <c r="E368" s="102"/>
      <c r="F368" s="102"/>
      <c r="G368" s="102"/>
      <c r="H368" s="102"/>
    </row>
    <row r="369" spans="3:8" x14ac:dyDescent="0.25">
      <c r="C369" s="102"/>
      <c r="D369" s="102"/>
      <c r="E369" s="102"/>
      <c r="F369" s="102"/>
      <c r="G369" s="102"/>
      <c r="H369" s="102"/>
    </row>
    <row r="370" spans="3:8" x14ac:dyDescent="0.25">
      <c r="C370" s="102"/>
      <c r="D370" s="102"/>
      <c r="E370" s="102"/>
      <c r="F370" s="102"/>
      <c r="G370" s="102"/>
      <c r="H370" s="102"/>
    </row>
    <row r="371" spans="3:8" x14ac:dyDescent="0.25">
      <c r="C371" s="102"/>
      <c r="D371" s="102"/>
      <c r="E371" s="102"/>
      <c r="F371" s="102"/>
      <c r="G371" s="102"/>
      <c r="H371" s="102"/>
    </row>
    <row r="372" spans="3:8" x14ac:dyDescent="0.25">
      <c r="C372" s="102"/>
      <c r="D372" s="102"/>
      <c r="E372" s="102"/>
      <c r="F372" s="102"/>
      <c r="G372" s="102"/>
      <c r="H372" s="102"/>
    </row>
    <row r="373" spans="3:8" x14ac:dyDescent="0.25">
      <c r="C373" s="102"/>
      <c r="D373" s="102"/>
      <c r="E373" s="102"/>
      <c r="F373" s="102"/>
      <c r="G373" s="102"/>
      <c r="H373" s="102"/>
    </row>
    <row r="374" spans="3:8" x14ac:dyDescent="0.25">
      <c r="C374" s="102"/>
      <c r="D374" s="102"/>
      <c r="E374" s="102"/>
      <c r="F374" s="102"/>
      <c r="G374" s="102"/>
      <c r="H374" s="102"/>
    </row>
    <row r="375" spans="3:8" x14ac:dyDescent="0.25">
      <c r="C375" s="102"/>
      <c r="D375" s="102"/>
      <c r="E375" s="102"/>
      <c r="F375" s="102"/>
      <c r="G375" s="102"/>
      <c r="H375" s="102"/>
    </row>
    <row r="376" spans="3:8" x14ac:dyDescent="0.25">
      <c r="C376" s="102"/>
      <c r="D376" s="102"/>
      <c r="E376" s="102"/>
      <c r="F376" s="102"/>
      <c r="G376" s="102"/>
      <c r="H376" s="102"/>
    </row>
    <row r="377" spans="3:8" x14ac:dyDescent="0.25">
      <c r="C377" s="102"/>
      <c r="D377" s="102"/>
      <c r="E377" s="102"/>
      <c r="F377" s="102"/>
      <c r="G377" s="102"/>
      <c r="H377" s="102"/>
    </row>
    <row r="378" spans="3:8" x14ac:dyDescent="0.25">
      <c r="C378" s="102"/>
      <c r="D378" s="102"/>
      <c r="E378" s="102"/>
      <c r="F378" s="102"/>
      <c r="G378" s="102"/>
      <c r="H378" s="102"/>
    </row>
    <row r="379" spans="3:8" x14ac:dyDescent="0.25">
      <c r="C379" s="102"/>
      <c r="D379" s="102"/>
      <c r="E379" s="102"/>
      <c r="F379" s="102"/>
      <c r="G379" s="102"/>
      <c r="H379" s="102"/>
    </row>
    <row r="380" spans="3:8" x14ac:dyDescent="0.25">
      <c r="C380" s="102"/>
      <c r="D380" s="102"/>
      <c r="E380" s="102"/>
      <c r="F380" s="102"/>
      <c r="G380" s="102"/>
      <c r="H380" s="102"/>
    </row>
    <row r="381" spans="3:8" x14ac:dyDescent="0.25">
      <c r="C381" s="102"/>
      <c r="D381" s="102"/>
      <c r="E381" s="102"/>
      <c r="F381" s="102"/>
      <c r="G381" s="102"/>
      <c r="H381" s="102"/>
    </row>
    <row r="382" spans="3:8" x14ac:dyDescent="0.25">
      <c r="C382" s="102"/>
      <c r="D382" s="102"/>
      <c r="E382" s="102"/>
      <c r="F382" s="102"/>
      <c r="G382" s="102"/>
      <c r="H382" s="102"/>
    </row>
    <row r="383" spans="3:8" x14ac:dyDescent="0.25">
      <c r="C383" s="102"/>
      <c r="D383" s="102"/>
      <c r="E383" s="102"/>
      <c r="F383" s="102"/>
      <c r="G383" s="102"/>
      <c r="H383" s="102"/>
    </row>
    <row r="384" spans="3:8" x14ac:dyDescent="0.25">
      <c r="C384" s="102"/>
      <c r="D384" s="102"/>
      <c r="E384" s="102"/>
      <c r="F384" s="102"/>
      <c r="G384" s="102"/>
      <c r="H384" s="102"/>
    </row>
    <row r="385" spans="3:8" x14ac:dyDescent="0.25">
      <c r="C385" s="102"/>
      <c r="D385" s="102"/>
      <c r="E385" s="102"/>
      <c r="F385" s="102"/>
      <c r="G385" s="102"/>
      <c r="H385" s="102"/>
    </row>
    <row r="386" spans="3:8" x14ac:dyDescent="0.25">
      <c r="C386" s="102"/>
      <c r="D386" s="102"/>
      <c r="E386" s="102"/>
      <c r="F386" s="102"/>
      <c r="G386" s="102"/>
      <c r="H386" s="102"/>
    </row>
    <row r="387" spans="3:8" x14ac:dyDescent="0.25">
      <c r="C387" s="102"/>
      <c r="D387" s="102"/>
      <c r="E387" s="102"/>
      <c r="F387" s="102"/>
      <c r="G387" s="102"/>
      <c r="H387" s="102"/>
    </row>
    <row r="388" spans="3:8" x14ac:dyDescent="0.25">
      <c r="C388" s="102"/>
      <c r="D388" s="102"/>
      <c r="E388" s="102"/>
      <c r="F388" s="102"/>
      <c r="G388" s="102"/>
      <c r="H388" s="102"/>
    </row>
    <row r="389" spans="3:8" x14ac:dyDescent="0.25">
      <c r="C389" s="102"/>
      <c r="D389" s="102"/>
      <c r="E389" s="102"/>
      <c r="F389" s="102"/>
      <c r="G389" s="102"/>
      <c r="H389" s="102"/>
    </row>
    <row r="390" spans="3:8" x14ac:dyDescent="0.25">
      <c r="C390" s="102"/>
      <c r="D390" s="102"/>
      <c r="E390" s="102"/>
      <c r="F390" s="102"/>
      <c r="G390" s="102"/>
      <c r="H390" s="102"/>
    </row>
    <row r="391" spans="3:8" x14ac:dyDescent="0.25">
      <c r="C391" s="102"/>
      <c r="D391" s="102"/>
      <c r="E391" s="102"/>
      <c r="F391" s="102"/>
      <c r="G391" s="102"/>
      <c r="H391" s="102"/>
    </row>
    <row r="392" spans="3:8" x14ac:dyDescent="0.25">
      <c r="C392" s="102"/>
      <c r="D392" s="102"/>
      <c r="E392" s="102"/>
      <c r="F392" s="102"/>
      <c r="G392" s="102"/>
      <c r="H392" s="102"/>
    </row>
    <row r="393" spans="3:8" x14ac:dyDescent="0.25">
      <c r="C393" s="102"/>
      <c r="D393" s="102"/>
      <c r="E393" s="102"/>
      <c r="F393" s="102"/>
      <c r="G393" s="102"/>
      <c r="H393" s="102"/>
    </row>
    <row r="394" spans="3:8" x14ac:dyDescent="0.25">
      <c r="C394" s="102"/>
      <c r="D394" s="102"/>
      <c r="E394" s="102"/>
      <c r="F394" s="102"/>
      <c r="G394" s="102"/>
      <c r="H394" s="102"/>
    </row>
    <row r="395" spans="3:8" x14ac:dyDescent="0.25">
      <c r="C395" s="102"/>
      <c r="D395" s="102"/>
      <c r="E395" s="102"/>
      <c r="F395" s="102"/>
      <c r="G395" s="102"/>
      <c r="H395" s="102"/>
    </row>
    <row r="396" spans="3:8" x14ac:dyDescent="0.25">
      <c r="C396" s="102"/>
      <c r="D396" s="102"/>
      <c r="E396" s="102"/>
      <c r="F396" s="102"/>
      <c r="G396" s="102"/>
      <c r="H396" s="102"/>
    </row>
    <row r="397" spans="3:8" x14ac:dyDescent="0.25">
      <c r="C397" s="102"/>
      <c r="D397" s="102"/>
      <c r="E397" s="102"/>
      <c r="F397" s="102"/>
      <c r="G397" s="102"/>
      <c r="H397" s="102"/>
    </row>
    <row r="398" spans="3:8" x14ac:dyDescent="0.25">
      <c r="C398" s="102"/>
      <c r="D398" s="102"/>
      <c r="E398" s="102"/>
      <c r="F398" s="102"/>
      <c r="G398" s="102"/>
      <c r="H398" s="102"/>
    </row>
    <row r="399" spans="3:8" x14ac:dyDescent="0.25">
      <c r="C399" s="102"/>
      <c r="D399" s="102"/>
      <c r="E399" s="102"/>
      <c r="F399" s="102"/>
      <c r="G399" s="102"/>
      <c r="H399" s="102"/>
    </row>
    <row r="400" spans="3:8" x14ac:dyDescent="0.25">
      <c r="C400" s="102"/>
      <c r="D400" s="102"/>
      <c r="E400" s="102"/>
      <c r="F400" s="102"/>
      <c r="G400" s="102"/>
      <c r="H400" s="102"/>
    </row>
    <row r="401" spans="3:8" x14ac:dyDescent="0.25">
      <c r="C401" s="102"/>
      <c r="D401" s="102"/>
      <c r="E401" s="102"/>
      <c r="F401" s="102"/>
      <c r="G401" s="102"/>
      <c r="H401" s="102"/>
    </row>
    <row r="402" spans="3:8" x14ac:dyDescent="0.25">
      <c r="C402" s="102"/>
      <c r="D402" s="102"/>
      <c r="E402" s="102"/>
      <c r="F402" s="102"/>
      <c r="G402" s="102"/>
      <c r="H402" s="102"/>
    </row>
    <row r="403" spans="3:8" x14ac:dyDescent="0.25">
      <c r="C403" s="102"/>
      <c r="D403" s="102"/>
      <c r="E403" s="102"/>
      <c r="F403" s="102"/>
      <c r="G403" s="102"/>
      <c r="H403" s="102"/>
    </row>
    <row r="404" spans="3:8" x14ac:dyDescent="0.25">
      <c r="C404" s="102"/>
      <c r="D404" s="102"/>
      <c r="E404" s="102"/>
      <c r="F404" s="102"/>
      <c r="G404" s="102"/>
      <c r="H404" s="102"/>
    </row>
    <row r="405" spans="3:8" x14ac:dyDescent="0.25">
      <c r="C405" s="102"/>
      <c r="D405" s="102"/>
      <c r="E405" s="102"/>
      <c r="F405" s="102"/>
      <c r="G405" s="102"/>
      <c r="H405" s="102"/>
    </row>
    <row r="406" spans="3:8" x14ac:dyDescent="0.25">
      <c r="C406" s="102"/>
      <c r="D406" s="102"/>
      <c r="E406" s="102"/>
      <c r="F406" s="102"/>
      <c r="G406" s="102"/>
      <c r="H406" s="102"/>
    </row>
    <row r="407" spans="3:8" x14ac:dyDescent="0.25">
      <c r="C407" s="102"/>
      <c r="D407" s="102"/>
      <c r="E407" s="102"/>
      <c r="F407" s="102"/>
      <c r="G407" s="102"/>
      <c r="H407" s="102"/>
    </row>
    <row r="408" spans="3:8" x14ac:dyDescent="0.25">
      <c r="C408" s="102"/>
      <c r="D408" s="102"/>
      <c r="E408" s="102"/>
      <c r="F408" s="102"/>
      <c r="G408" s="102"/>
      <c r="H408" s="102"/>
    </row>
    <row r="409" spans="3:8" x14ac:dyDescent="0.25">
      <c r="C409" s="102"/>
      <c r="D409" s="102"/>
      <c r="E409" s="102"/>
      <c r="F409" s="102"/>
      <c r="G409" s="102"/>
      <c r="H409" s="102"/>
    </row>
    <row r="410" spans="3:8" x14ac:dyDescent="0.25">
      <c r="C410" s="102"/>
      <c r="D410" s="102"/>
      <c r="E410" s="102"/>
      <c r="F410" s="102"/>
      <c r="G410" s="102"/>
      <c r="H410" s="102"/>
    </row>
    <row r="411" spans="3:8" x14ac:dyDescent="0.25">
      <c r="C411" s="102"/>
      <c r="D411" s="102"/>
      <c r="E411" s="102"/>
      <c r="F411" s="102"/>
      <c r="G411" s="102"/>
      <c r="H411" s="102"/>
    </row>
    <row r="412" spans="3:8" x14ac:dyDescent="0.25">
      <c r="C412" s="102"/>
      <c r="D412" s="102"/>
      <c r="E412" s="102"/>
      <c r="F412" s="102"/>
      <c r="G412" s="102"/>
      <c r="H412" s="102"/>
    </row>
    <row r="413" spans="3:8" x14ac:dyDescent="0.25">
      <c r="C413" s="102"/>
      <c r="D413" s="102"/>
      <c r="E413" s="102"/>
      <c r="F413" s="102"/>
      <c r="G413" s="102"/>
      <c r="H413" s="102"/>
    </row>
    <row r="414" spans="3:8" x14ac:dyDescent="0.25">
      <c r="C414" s="102"/>
      <c r="D414" s="102"/>
      <c r="E414" s="102"/>
      <c r="F414" s="102"/>
      <c r="G414" s="102"/>
      <c r="H414" s="102"/>
    </row>
    <row r="415" spans="3:8" x14ac:dyDescent="0.25">
      <c r="C415" s="102"/>
      <c r="D415" s="102"/>
      <c r="E415" s="102"/>
      <c r="F415" s="102"/>
      <c r="G415" s="102"/>
      <c r="H415" s="102"/>
    </row>
    <row r="416" spans="3:8" x14ac:dyDescent="0.25">
      <c r="C416" s="102"/>
      <c r="D416" s="102"/>
      <c r="E416" s="102"/>
      <c r="F416" s="102"/>
      <c r="G416" s="102"/>
      <c r="H416" s="102"/>
    </row>
    <row r="417" spans="3:8" x14ac:dyDescent="0.25">
      <c r="C417" s="102"/>
      <c r="D417" s="102"/>
      <c r="E417" s="102"/>
      <c r="F417" s="102"/>
      <c r="G417" s="102"/>
      <c r="H417" s="102"/>
    </row>
    <row r="418" spans="3:8" x14ac:dyDescent="0.25">
      <c r="C418" s="102"/>
      <c r="D418" s="102"/>
      <c r="E418" s="102"/>
      <c r="F418" s="102"/>
      <c r="G418" s="102"/>
      <c r="H418" s="102"/>
    </row>
    <row r="419" spans="3:8" x14ac:dyDescent="0.25">
      <c r="C419" s="102"/>
      <c r="D419" s="102"/>
      <c r="E419" s="102"/>
      <c r="F419" s="102"/>
      <c r="G419" s="102"/>
      <c r="H419" s="102"/>
    </row>
    <row r="420" spans="3:8" x14ac:dyDescent="0.25">
      <c r="C420" s="102"/>
      <c r="D420" s="102"/>
      <c r="E420" s="102"/>
      <c r="F420" s="102"/>
      <c r="G420" s="102"/>
      <c r="H420" s="102"/>
    </row>
    <row r="421" spans="3:8" x14ac:dyDescent="0.25">
      <c r="C421" s="102"/>
      <c r="D421" s="102"/>
      <c r="E421" s="102"/>
      <c r="F421" s="102"/>
      <c r="G421" s="102"/>
      <c r="H421" s="102"/>
    </row>
    <row r="422" spans="3:8" x14ac:dyDescent="0.25">
      <c r="C422" s="102"/>
      <c r="D422" s="102"/>
      <c r="E422" s="102"/>
      <c r="F422" s="102"/>
      <c r="G422" s="102"/>
      <c r="H422" s="102"/>
    </row>
    <row r="423" spans="3:8" x14ac:dyDescent="0.25">
      <c r="C423" s="102"/>
      <c r="D423" s="102"/>
      <c r="E423" s="102"/>
      <c r="F423" s="102"/>
      <c r="G423" s="102"/>
      <c r="H423" s="102"/>
    </row>
    <row r="424" spans="3:8" x14ac:dyDescent="0.25">
      <c r="C424" s="102"/>
      <c r="D424" s="102"/>
      <c r="E424" s="102"/>
      <c r="F424" s="102"/>
      <c r="G424" s="102"/>
      <c r="H424" s="102"/>
    </row>
    <row r="425" spans="3:8" x14ac:dyDescent="0.25">
      <c r="C425" s="102"/>
      <c r="D425" s="102"/>
      <c r="E425" s="102"/>
      <c r="F425" s="102"/>
      <c r="G425" s="102"/>
      <c r="H425" s="102"/>
    </row>
    <row r="426" spans="3:8" x14ac:dyDescent="0.25">
      <c r="C426" s="102"/>
      <c r="D426" s="102"/>
      <c r="E426" s="102"/>
      <c r="F426" s="102"/>
      <c r="G426" s="102"/>
      <c r="H426" s="102"/>
    </row>
    <row r="427" spans="3:8" x14ac:dyDescent="0.25">
      <c r="C427" s="102"/>
      <c r="D427" s="102"/>
      <c r="E427" s="102"/>
      <c r="F427" s="102"/>
      <c r="G427" s="102"/>
      <c r="H427" s="102"/>
    </row>
    <row r="428" spans="3:8" x14ac:dyDescent="0.25">
      <c r="C428" s="102"/>
      <c r="D428" s="102"/>
      <c r="E428" s="102"/>
      <c r="F428" s="102"/>
      <c r="G428" s="102"/>
      <c r="H428" s="102"/>
    </row>
    <row r="429" spans="3:8" x14ac:dyDescent="0.25">
      <c r="C429" s="102"/>
      <c r="D429" s="102"/>
      <c r="E429" s="102"/>
      <c r="F429" s="102"/>
      <c r="G429" s="102"/>
      <c r="H429" s="102"/>
    </row>
    <row r="430" spans="3:8" x14ac:dyDescent="0.25">
      <c r="C430" s="102"/>
      <c r="D430" s="102"/>
      <c r="E430" s="102"/>
      <c r="F430" s="102"/>
      <c r="G430" s="102"/>
      <c r="H430" s="102"/>
    </row>
    <row r="431" spans="3:8" x14ac:dyDescent="0.25">
      <c r="C431" s="102"/>
      <c r="D431" s="102"/>
      <c r="E431" s="102"/>
      <c r="F431" s="102"/>
      <c r="G431" s="102"/>
      <c r="H431" s="102"/>
    </row>
    <row r="432" spans="3:8" x14ac:dyDescent="0.25">
      <c r="C432" s="102"/>
      <c r="D432" s="102"/>
      <c r="E432" s="102"/>
      <c r="F432" s="102"/>
      <c r="G432" s="102"/>
      <c r="H432" s="102"/>
    </row>
    <row r="433" spans="3:8" x14ac:dyDescent="0.25">
      <c r="C433" s="102"/>
      <c r="D433" s="102"/>
      <c r="E433" s="102"/>
      <c r="F433" s="102"/>
      <c r="G433" s="102"/>
      <c r="H433" s="102"/>
    </row>
    <row r="434" spans="3:8" x14ac:dyDescent="0.25">
      <c r="C434" s="102"/>
      <c r="D434" s="102"/>
      <c r="E434" s="102"/>
      <c r="F434" s="102"/>
      <c r="G434" s="102"/>
      <c r="H434" s="102"/>
    </row>
    <row r="435" spans="3:8" x14ac:dyDescent="0.25">
      <c r="C435" s="102"/>
      <c r="D435" s="102"/>
      <c r="E435" s="102"/>
      <c r="F435" s="102"/>
      <c r="G435" s="102"/>
      <c r="H435" s="102"/>
    </row>
    <row r="436" spans="3:8" x14ac:dyDescent="0.25">
      <c r="C436" s="102"/>
      <c r="D436" s="102"/>
      <c r="E436" s="102"/>
      <c r="F436" s="102"/>
      <c r="G436" s="102"/>
      <c r="H436" s="102"/>
    </row>
    <row r="437" spans="3:8" x14ac:dyDescent="0.25">
      <c r="C437" s="102"/>
      <c r="D437" s="102"/>
      <c r="E437" s="102"/>
      <c r="F437" s="102"/>
      <c r="G437" s="102"/>
      <c r="H437" s="102"/>
    </row>
    <row r="438" spans="3:8" x14ac:dyDescent="0.25">
      <c r="C438" s="102"/>
      <c r="D438" s="102"/>
      <c r="E438" s="102"/>
      <c r="F438" s="102"/>
      <c r="G438" s="102"/>
      <c r="H438" s="102"/>
    </row>
    <row r="439" spans="3:8" x14ac:dyDescent="0.25">
      <c r="C439" s="102"/>
      <c r="D439" s="102"/>
      <c r="E439" s="102"/>
      <c r="F439" s="102"/>
      <c r="G439" s="102"/>
      <c r="H439" s="102"/>
    </row>
    <row r="440" spans="3:8" x14ac:dyDescent="0.25">
      <c r="C440" s="102"/>
      <c r="D440" s="102"/>
      <c r="E440" s="102"/>
      <c r="F440" s="102"/>
      <c r="G440" s="102"/>
      <c r="H440" s="102"/>
    </row>
    <row r="441" spans="3:8" x14ac:dyDescent="0.25">
      <c r="C441" s="102"/>
      <c r="D441" s="102"/>
      <c r="E441" s="102"/>
      <c r="F441" s="102"/>
      <c r="G441" s="102"/>
      <c r="H441" s="102"/>
    </row>
    <row r="442" spans="3:8" x14ac:dyDescent="0.25">
      <c r="C442" s="102"/>
      <c r="D442" s="102"/>
      <c r="E442" s="102"/>
      <c r="F442" s="102"/>
      <c r="G442" s="102"/>
      <c r="H442" s="102"/>
    </row>
    <row r="443" spans="3:8" x14ac:dyDescent="0.25">
      <c r="C443" s="102"/>
      <c r="D443" s="102"/>
      <c r="E443" s="102"/>
      <c r="F443" s="102"/>
      <c r="G443" s="102"/>
      <c r="H443" s="102"/>
    </row>
    <row r="444" spans="3:8" x14ac:dyDescent="0.25">
      <c r="C444" s="102"/>
      <c r="D444" s="102"/>
      <c r="E444" s="102"/>
      <c r="F444" s="102"/>
      <c r="G444" s="102"/>
      <c r="H444" s="102"/>
    </row>
    <row r="445" spans="3:8" x14ac:dyDescent="0.25">
      <c r="C445" s="102"/>
      <c r="D445" s="102"/>
      <c r="E445" s="102"/>
      <c r="F445" s="102"/>
      <c r="G445" s="102"/>
      <c r="H445" s="102"/>
    </row>
    <row r="446" spans="3:8" x14ac:dyDescent="0.25">
      <c r="C446" s="102"/>
      <c r="D446" s="102"/>
      <c r="E446" s="102"/>
      <c r="F446" s="102"/>
      <c r="G446" s="102"/>
      <c r="H446" s="102"/>
    </row>
    <row r="447" spans="3:8" x14ac:dyDescent="0.25">
      <c r="C447" s="102"/>
      <c r="D447" s="102"/>
      <c r="E447" s="102"/>
      <c r="F447" s="102"/>
      <c r="G447" s="102"/>
      <c r="H447" s="102"/>
    </row>
    <row r="448" spans="3:8" x14ac:dyDescent="0.25">
      <c r="C448" s="102"/>
      <c r="D448" s="102"/>
      <c r="E448" s="102"/>
      <c r="F448" s="102"/>
      <c r="G448" s="102"/>
      <c r="H448" s="102"/>
    </row>
    <row r="449" spans="3:8" x14ac:dyDescent="0.25">
      <c r="C449" s="102"/>
      <c r="D449" s="102"/>
      <c r="E449" s="102"/>
      <c r="F449" s="102"/>
      <c r="G449" s="102"/>
      <c r="H449" s="102"/>
    </row>
    <row r="450" spans="3:8" x14ac:dyDescent="0.25">
      <c r="C450" s="102"/>
      <c r="D450" s="102"/>
      <c r="E450" s="102"/>
      <c r="F450" s="102"/>
      <c r="G450" s="102"/>
      <c r="H450" s="102"/>
    </row>
    <row r="451" spans="3:8" x14ac:dyDescent="0.25">
      <c r="C451" s="102"/>
      <c r="D451" s="102"/>
      <c r="E451" s="102"/>
      <c r="F451" s="102"/>
      <c r="G451" s="102"/>
      <c r="H451" s="102"/>
    </row>
    <row r="452" spans="3:8" x14ac:dyDescent="0.25">
      <c r="C452" s="102"/>
      <c r="D452" s="102"/>
      <c r="E452" s="102"/>
      <c r="F452" s="102"/>
      <c r="G452" s="102"/>
      <c r="H452" s="102"/>
    </row>
    <row r="453" spans="3:8" x14ac:dyDescent="0.25">
      <c r="C453" s="102"/>
      <c r="D453" s="102"/>
      <c r="E453" s="102"/>
      <c r="F453" s="102"/>
      <c r="G453" s="102"/>
      <c r="H453" s="102"/>
    </row>
    <row r="454" spans="3:8" x14ac:dyDescent="0.25">
      <c r="C454" s="102"/>
      <c r="D454" s="102"/>
      <c r="E454" s="102"/>
      <c r="F454" s="102"/>
      <c r="G454" s="102"/>
      <c r="H454" s="102"/>
    </row>
    <row r="455" spans="3:8" x14ac:dyDescent="0.25">
      <c r="C455" s="102"/>
      <c r="D455" s="102"/>
      <c r="E455" s="102"/>
      <c r="F455" s="102"/>
      <c r="G455" s="102"/>
      <c r="H455" s="102"/>
    </row>
    <row r="456" spans="3:8" x14ac:dyDescent="0.25">
      <c r="C456" s="102"/>
      <c r="D456" s="102"/>
      <c r="E456" s="102"/>
      <c r="F456" s="102"/>
      <c r="G456" s="102"/>
      <c r="H456" s="102"/>
    </row>
    <row r="457" spans="3:8" x14ac:dyDescent="0.25">
      <c r="C457" s="102"/>
      <c r="D457" s="102"/>
      <c r="E457" s="102"/>
      <c r="F457" s="102"/>
      <c r="G457" s="102"/>
      <c r="H457" s="102"/>
    </row>
    <row r="458" spans="3:8" x14ac:dyDescent="0.25">
      <c r="C458" s="102"/>
      <c r="D458" s="102"/>
      <c r="E458" s="102"/>
      <c r="F458" s="102"/>
      <c r="G458" s="102"/>
      <c r="H458" s="102"/>
    </row>
    <row r="459" spans="3:8" x14ac:dyDescent="0.25">
      <c r="C459" s="102"/>
      <c r="D459" s="102"/>
      <c r="E459" s="102"/>
      <c r="F459" s="102"/>
      <c r="G459" s="102"/>
      <c r="H459" s="102"/>
    </row>
    <row r="460" spans="3:8" x14ac:dyDescent="0.25">
      <c r="C460" s="102"/>
      <c r="D460" s="102"/>
      <c r="E460" s="102"/>
      <c r="F460" s="102"/>
      <c r="G460" s="102"/>
      <c r="H460" s="102"/>
    </row>
    <row r="461" spans="3:8" x14ac:dyDescent="0.25">
      <c r="C461" s="102"/>
      <c r="D461" s="102"/>
      <c r="E461" s="102"/>
      <c r="F461" s="102"/>
      <c r="G461" s="102"/>
      <c r="H461" s="102"/>
    </row>
    <row r="462" spans="3:8" x14ac:dyDescent="0.25">
      <c r="C462" s="102"/>
      <c r="D462" s="102"/>
      <c r="E462" s="102"/>
      <c r="F462" s="102"/>
      <c r="G462" s="102"/>
      <c r="H462" s="102"/>
    </row>
    <row r="463" spans="3:8" x14ac:dyDescent="0.25">
      <c r="C463" s="102"/>
      <c r="D463" s="102"/>
      <c r="E463" s="102"/>
      <c r="F463" s="102"/>
      <c r="G463" s="102"/>
      <c r="H463" s="102"/>
    </row>
    <row r="464" spans="3:8" x14ac:dyDescent="0.25">
      <c r="C464" s="102"/>
      <c r="D464" s="102"/>
      <c r="E464" s="102"/>
      <c r="F464" s="102"/>
      <c r="G464" s="102"/>
      <c r="H464" s="102"/>
    </row>
    <row r="465" spans="3:8" x14ac:dyDescent="0.25">
      <c r="C465" s="102"/>
      <c r="D465" s="102"/>
      <c r="E465" s="102"/>
      <c r="F465" s="102"/>
      <c r="G465" s="102"/>
      <c r="H465" s="102"/>
    </row>
    <row r="466" spans="3:8" x14ac:dyDescent="0.25">
      <c r="C466" s="102"/>
      <c r="D466" s="102"/>
      <c r="E466" s="102"/>
      <c r="F466" s="102"/>
      <c r="G466" s="102"/>
      <c r="H466" s="102"/>
    </row>
    <row r="467" spans="3:8" x14ac:dyDescent="0.25">
      <c r="C467" s="102"/>
      <c r="D467" s="102"/>
      <c r="E467" s="102"/>
      <c r="F467" s="102"/>
      <c r="G467" s="102"/>
      <c r="H467" s="102"/>
    </row>
    <row r="468" spans="3:8" x14ac:dyDescent="0.25">
      <c r="C468" s="102"/>
      <c r="D468" s="102"/>
      <c r="E468" s="102"/>
      <c r="F468" s="102"/>
      <c r="G468" s="102"/>
      <c r="H468" s="102"/>
    </row>
    <row r="469" spans="3:8" x14ac:dyDescent="0.25">
      <c r="C469" s="102"/>
      <c r="D469" s="102"/>
      <c r="E469" s="102"/>
      <c r="F469" s="102"/>
      <c r="G469" s="102"/>
      <c r="H469" s="102"/>
    </row>
    <row r="470" spans="3:8" x14ac:dyDescent="0.25">
      <c r="C470" s="102"/>
      <c r="D470" s="102"/>
      <c r="E470" s="102"/>
      <c r="F470" s="102"/>
      <c r="G470" s="102"/>
      <c r="H470" s="102"/>
    </row>
    <row r="471" spans="3:8" x14ac:dyDescent="0.25">
      <c r="C471" s="102"/>
      <c r="D471" s="102"/>
      <c r="E471" s="102"/>
      <c r="F471" s="102"/>
      <c r="G471" s="102"/>
      <c r="H471" s="102"/>
    </row>
    <row r="472" spans="3:8" x14ac:dyDescent="0.25">
      <c r="C472" s="102"/>
      <c r="D472" s="102"/>
      <c r="E472" s="102"/>
      <c r="F472" s="102"/>
      <c r="G472" s="102"/>
      <c r="H472" s="102"/>
    </row>
    <row r="473" spans="3:8" x14ac:dyDescent="0.25">
      <c r="C473" s="102"/>
      <c r="D473" s="102"/>
      <c r="E473" s="102"/>
      <c r="F473" s="102"/>
      <c r="G473" s="102"/>
      <c r="H473" s="102"/>
    </row>
    <row r="474" spans="3:8" x14ac:dyDescent="0.25">
      <c r="C474" s="102"/>
      <c r="D474" s="102"/>
      <c r="E474" s="102"/>
      <c r="F474" s="102"/>
      <c r="G474" s="102"/>
      <c r="H474" s="102"/>
    </row>
    <row r="475" spans="3:8" x14ac:dyDescent="0.25">
      <c r="C475" s="102"/>
      <c r="D475" s="102"/>
      <c r="E475" s="102"/>
      <c r="F475" s="102"/>
      <c r="G475" s="102"/>
      <c r="H475" s="102"/>
    </row>
    <row r="476" spans="3:8" x14ac:dyDescent="0.25">
      <c r="C476" s="102"/>
      <c r="D476" s="102"/>
      <c r="E476" s="102"/>
      <c r="F476" s="102"/>
      <c r="G476" s="102"/>
      <c r="H476" s="102"/>
    </row>
    <row r="477" spans="3:8" x14ac:dyDescent="0.25">
      <c r="C477" s="102"/>
      <c r="D477" s="102"/>
      <c r="E477" s="102"/>
      <c r="F477" s="102"/>
      <c r="G477" s="102"/>
      <c r="H477" s="102"/>
    </row>
    <row r="478" spans="3:8" x14ac:dyDescent="0.25">
      <c r="C478" s="102"/>
      <c r="D478" s="102"/>
      <c r="E478" s="102"/>
      <c r="F478" s="102"/>
      <c r="G478" s="102"/>
      <c r="H478" s="102"/>
    </row>
    <row r="479" spans="3:8" x14ac:dyDescent="0.25">
      <c r="C479" s="102"/>
      <c r="D479" s="102"/>
      <c r="E479" s="102"/>
      <c r="F479" s="102"/>
      <c r="G479" s="102"/>
      <c r="H479" s="102"/>
    </row>
    <row r="480" spans="3:8" x14ac:dyDescent="0.25">
      <c r="C480" s="102"/>
      <c r="D480" s="102"/>
      <c r="E480" s="102"/>
      <c r="F480" s="102"/>
      <c r="G480" s="102"/>
      <c r="H480" s="102"/>
    </row>
    <row r="481" spans="3:8" x14ac:dyDescent="0.25">
      <c r="C481" s="102"/>
      <c r="D481" s="102"/>
      <c r="E481" s="102"/>
      <c r="F481" s="102"/>
      <c r="G481" s="102"/>
      <c r="H481" s="102"/>
    </row>
    <row r="482" spans="3:8" x14ac:dyDescent="0.25">
      <c r="C482" s="102"/>
      <c r="D482" s="102"/>
      <c r="E482" s="102"/>
      <c r="F482" s="102"/>
      <c r="G482" s="102"/>
      <c r="H482" s="102"/>
    </row>
    <row r="483" spans="3:8" x14ac:dyDescent="0.25">
      <c r="C483" s="102"/>
      <c r="D483" s="102"/>
      <c r="E483" s="102"/>
      <c r="F483" s="102"/>
      <c r="G483" s="102"/>
      <c r="H483" s="102"/>
    </row>
    <row r="484" spans="3:8" x14ac:dyDescent="0.25">
      <c r="C484" s="102"/>
      <c r="D484" s="102"/>
      <c r="E484" s="102"/>
      <c r="F484" s="102"/>
      <c r="G484" s="102"/>
      <c r="H484" s="102"/>
    </row>
    <row r="485" spans="3:8" x14ac:dyDescent="0.25">
      <c r="C485" s="102"/>
      <c r="D485" s="102"/>
      <c r="E485" s="102"/>
      <c r="F485" s="102"/>
      <c r="G485" s="102"/>
      <c r="H485" s="102"/>
    </row>
    <row r="486" spans="3:8" x14ac:dyDescent="0.25">
      <c r="C486" s="102"/>
      <c r="D486" s="102"/>
      <c r="E486" s="102"/>
      <c r="F486" s="102"/>
      <c r="G486" s="102"/>
      <c r="H486" s="102"/>
    </row>
    <row r="487" spans="3:8" x14ac:dyDescent="0.25">
      <c r="C487" s="102"/>
      <c r="D487" s="102"/>
      <c r="E487" s="102"/>
      <c r="F487" s="102"/>
      <c r="G487" s="102"/>
      <c r="H487" s="102"/>
    </row>
    <row r="488" spans="3:8" x14ac:dyDescent="0.25">
      <c r="C488" s="102"/>
      <c r="D488" s="102"/>
      <c r="E488" s="102"/>
      <c r="F488" s="102"/>
      <c r="G488" s="102"/>
      <c r="H488" s="102"/>
    </row>
    <row r="489" spans="3:8" x14ac:dyDescent="0.25">
      <c r="C489" s="102"/>
      <c r="D489" s="102"/>
      <c r="E489" s="102"/>
      <c r="F489" s="102"/>
      <c r="G489" s="102"/>
      <c r="H489" s="102"/>
    </row>
    <row r="490" spans="3:8" x14ac:dyDescent="0.25">
      <c r="C490" s="102"/>
      <c r="D490" s="102"/>
      <c r="E490" s="102"/>
      <c r="F490" s="102"/>
      <c r="G490" s="102"/>
      <c r="H490" s="102"/>
    </row>
    <row r="491" spans="3:8" x14ac:dyDescent="0.25">
      <c r="C491" s="102"/>
      <c r="D491" s="102"/>
      <c r="E491" s="102"/>
      <c r="F491" s="102"/>
      <c r="G491" s="102"/>
      <c r="H491" s="102"/>
    </row>
    <row r="492" spans="3:8" x14ac:dyDescent="0.25">
      <c r="C492" s="102"/>
      <c r="D492" s="102"/>
      <c r="E492" s="102"/>
      <c r="F492" s="102"/>
      <c r="G492" s="102"/>
      <c r="H492" s="102"/>
    </row>
    <row r="493" spans="3:8" x14ac:dyDescent="0.25">
      <c r="C493" s="102"/>
      <c r="D493" s="102"/>
      <c r="E493" s="102"/>
      <c r="F493" s="102"/>
      <c r="G493" s="102"/>
      <c r="H493" s="102"/>
    </row>
    <row r="494" spans="3:8" x14ac:dyDescent="0.25">
      <c r="C494" s="102"/>
      <c r="D494" s="102"/>
      <c r="E494" s="102"/>
      <c r="F494" s="102"/>
      <c r="G494" s="102"/>
      <c r="H494" s="102"/>
    </row>
    <row r="495" spans="3:8" x14ac:dyDescent="0.25">
      <c r="C495" s="102"/>
      <c r="D495" s="102"/>
      <c r="E495" s="102"/>
      <c r="F495" s="102"/>
      <c r="G495" s="102"/>
      <c r="H495" s="102"/>
    </row>
    <row r="496" spans="3:8" x14ac:dyDescent="0.25">
      <c r="C496" s="102"/>
      <c r="D496" s="102"/>
      <c r="E496" s="102"/>
      <c r="F496" s="102"/>
      <c r="G496" s="102"/>
      <c r="H496" s="102"/>
    </row>
    <row r="497" spans="3:8" x14ac:dyDescent="0.25">
      <c r="C497" s="102"/>
      <c r="D497" s="102"/>
      <c r="E497" s="102"/>
      <c r="F497" s="102"/>
      <c r="G497" s="102"/>
      <c r="H497" s="102"/>
    </row>
    <row r="498" spans="3:8" x14ac:dyDescent="0.25">
      <c r="C498" s="102"/>
      <c r="D498" s="102"/>
      <c r="E498" s="102"/>
      <c r="F498" s="102"/>
      <c r="G498" s="102"/>
      <c r="H498" s="102"/>
    </row>
    <row r="499" spans="3:8" x14ac:dyDescent="0.25">
      <c r="C499" s="102"/>
      <c r="D499" s="102"/>
      <c r="E499" s="102"/>
      <c r="F499" s="102"/>
      <c r="G499" s="102"/>
      <c r="H499" s="102"/>
    </row>
    <row r="500" spans="3:8" x14ac:dyDescent="0.25">
      <c r="C500" s="102"/>
      <c r="D500" s="102"/>
      <c r="E500" s="102"/>
      <c r="F500" s="102"/>
      <c r="G500" s="102"/>
      <c r="H500" s="102"/>
    </row>
    <row r="501" spans="3:8" x14ac:dyDescent="0.25">
      <c r="C501" s="102"/>
      <c r="D501" s="102"/>
      <c r="E501" s="102"/>
      <c r="F501" s="102"/>
      <c r="G501" s="102"/>
      <c r="H501" s="102"/>
    </row>
    <row r="502" spans="3:8" x14ac:dyDescent="0.25">
      <c r="C502" s="102"/>
      <c r="D502" s="102"/>
      <c r="E502" s="102"/>
      <c r="F502" s="102"/>
      <c r="G502" s="102"/>
      <c r="H502" s="102"/>
    </row>
    <row r="503" spans="3:8" x14ac:dyDescent="0.25">
      <c r="C503" s="102"/>
      <c r="D503" s="102"/>
      <c r="E503" s="102"/>
      <c r="F503" s="102"/>
      <c r="G503" s="102"/>
      <c r="H503" s="102"/>
    </row>
    <row r="504" spans="3:8" x14ac:dyDescent="0.25">
      <c r="C504" s="102"/>
      <c r="D504" s="102"/>
      <c r="E504" s="102"/>
      <c r="F504" s="102"/>
      <c r="G504" s="102"/>
      <c r="H504" s="102"/>
    </row>
    <row r="505" spans="3:8" x14ac:dyDescent="0.25">
      <c r="C505" s="102"/>
      <c r="D505" s="102"/>
      <c r="E505" s="102"/>
      <c r="F505" s="102"/>
      <c r="G505" s="102"/>
      <c r="H505" s="102"/>
    </row>
    <row r="506" spans="3:8" x14ac:dyDescent="0.25">
      <c r="C506" s="102"/>
      <c r="D506" s="102"/>
      <c r="E506" s="102"/>
      <c r="F506" s="102"/>
      <c r="G506" s="102"/>
      <c r="H506" s="102"/>
    </row>
    <row r="507" spans="3:8" x14ac:dyDescent="0.25">
      <c r="C507" s="102"/>
      <c r="D507" s="102"/>
      <c r="E507" s="102"/>
      <c r="F507" s="102"/>
      <c r="G507" s="102"/>
      <c r="H507" s="102"/>
    </row>
    <row r="508" spans="3:8" x14ac:dyDescent="0.25">
      <c r="C508" s="102"/>
      <c r="D508" s="102"/>
      <c r="E508" s="102"/>
      <c r="F508" s="102"/>
      <c r="G508" s="102"/>
      <c r="H508" s="102"/>
    </row>
    <row r="509" spans="3:8" x14ac:dyDescent="0.25">
      <c r="C509" s="102"/>
      <c r="D509" s="102"/>
      <c r="E509" s="102"/>
      <c r="F509" s="102"/>
      <c r="G509" s="102"/>
      <c r="H509" s="102"/>
    </row>
    <row r="510" spans="3:8" x14ac:dyDescent="0.25">
      <c r="C510" s="102"/>
      <c r="D510" s="102"/>
      <c r="E510" s="102"/>
      <c r="F510" s="102"/>
      <c r="G510" s="102"/>
      <c r="H510" s="102"/>
    </row>
    <row r="511" spans="3:8" x14ac:dyDescent="0.25">
      <c r="C511" s="102"/>
      <c r="D511" s="102"/>
      <c r="E511" s="102"/>
      <c r="F511" s="102"/>
      <c r="G511" s="102"/>
      <c r="H511" s="102"/>
    </row>
    <row r="512" spans="3:8" x14ac:dyDescent="0.25">
      <c r="C512" s="102"/>
      <c r="D512" s="102"/>
      <c r="E512" s="102"/>
      <c r="F512" s="102"/>
      <c r="G512" s="102"/>
      <c r="H512" s="102"/>
    </row>
    <row r="513" spans="3:8" x14ac:dyDescent="0.25">
      <c r="C513" s="102"/>
      <c r="D513" s="102"/>
      <c r="E513" s="102"/>
      <c r="F513" s="102"/>
      <c r="G513" s="102"/>
      <c r="H513" s="102"/>
    </row>
    <row r="514" spans="3:8" x14ac:dyDescent="0.25">
      <c r="C514" s="102"/>
      <c r="D514" s="102"/>
      <c r="E514" s="102"/>
      <c r="F514" s="102"/>
      <c r="G514" s="102"/>
      <c r="H514" s="102"/>
    </row>
    <row r="515" spans="3:8" x14ac:dyDescent="0.25">
      <c r="C515" s="102"/>
      <c r="D515" s="102"/>
      <c r="E515" s="102"/>
      <c r="F515" s="102"/>
      <c r="G515" s="102"/>
      <c r="H515" s="102"/>
    </row>
    <row r="516" spans="3:8" x14ac:dyDescent="0.25">
      <c r="C516" s="102"/>
      <c r="D516" s="102"/>
      <c r="E516" s="102"/>
      <c r="F516" s="102"/>
      <c r="G516" s="102"/>
      <c r="H516" s="102"/>
    </row>
    <row r="517" spans="3:8" x14ac:dyDescent="0.25">
      <c r="C517" s="102"/>
      <c r="D517" s="102"/>
      <c r="E517" s="102"/>
      <c r="F517" s="102"/>
      <c r="G517" s="102"/>
      <c r="H517" s="102"/>
    </row>
    <row r="518" spans="3:8" x14ac:dyDescent="0.25">
      <c r="C518" s="102"/>
      <c r="D518" s="102"/>
      <c r="E518" s="102"/>
      <c r="F518" s="102"/>
      <c r="G518" s="102"/>
      <c r="H518" s="102"/>
    </row>
    <row r="519" spans="3:8" x14ac:dyDescent="0.25">
      <c r="C519" s="102"/>
      <c r="D519" s="102"/>
      <c r="E519" s="102"/>
      <c r="F519" s="102"/>
      <c r="G519" s="102"/>
      <c r="H519" s="102"/>
    </row>
    <row r="520" spans="3:8" x14ac:dyDescent="0.25">
      <c r="C520" s="102"/>
      <c r="D520" s="102"/>
      <c r="E520" s="102"/>
      <c r="F520" s="102"/>
      <c r="G520" s="102"/>
      <c r="H520" s="102"/>
    </row>
    <row r="521" spans="3:8" x14ac:dyDescent="0.25">
      <c r="C521" s="102"/>
      <c r="D521" s="102"/>
      <c r="E521" s="102"/>
      <c r="F521" s="102"/>
      <c r="G521" s="102"/>
      <c r="H521" s="102"/>
    </row>
    <row r="522" spans="3:8" x14ac:dyDescent="0.25">
      <c r="C522" s="102"/>
      <c r="D522" s="102"/>
      <c r="E522" s="102"/>
      <c r="F522" s="102"/>
      <c r="G522" s="102"/>
      <c r="H522" s="102"/>
    </row>
    <row r="523" spans="3:8" x14ac:dyDescent="0.25">
      <c r="C523" s="102"/>
      <c r="D523" s="102"/>
      <c r="E523" s="102"/>
      <c r="F523" s="102"/>
      <c r="G523" s="102"/>
      <c r="H523" s="102"/>
    </row>
    <row r="524" spans="3:8" x14ac:dyDescent="0.25">
      <c r="C524" s="102"/>
      <c r="D524" s="102"/>
      <c r="E524" s="102"/>
      <c r="F524" s="102"/>
      <c r="G524" s="102"/>
      <c r="H524" s="102"/>
    </row>
    <row r="525" spans="3:8" x14ac:dyDescent="0.25">
      <c r="C525" s="102"/>
      <c r="D525" s="102"/>
      <c r="E525" s="102"/>
      <c r="F525" s="102"/>
      <c r="G525" s="102"/>
      <c r="H525" s="102"/>
    </row>
    <row r="526" spans="3:8" x14ac:dyDescent="0.25">
      <c r="C526" s="102"/>
      <c r="D526" s="102"/>
      <c r="E526" s="102"/>
      <c r="F526" s="102"/>
      <c r="G526" s="102"/>
      <c r="H526" s="102"/>
    </row>
    <row r="527" spans="3:8" x14ac:dyDescent="0.25">
      <c r="C527" s="102"/>
      <c r="D527" s="102"/>
      <c r="E527" s="102"/>
      <c r="F527" s="102"/>
      <c r="G527" s="102"/>
      <c r="H527" s="102"/>
    </row>
    <row r="528" spans="3:8" x14ac:dyDescent="0.25">
      <c r="C528" s="102"/>
      <c r="D528" s="102"/>
      <c r="E528" s="102"/>
      <c r="F528" s="102"/>
      <c r="G528" s="102"/>
      <c r="H528" s="102"/>
    </row>
    <row r="529" spans="3:8" x14ac:dyDescent="0.25">
      <c r="C529" s="102"/>
      <c r="D529" s="102"/>
      <c r="E529" s="102"/>
      <c r="F529" s="102"/>
      <c r="G529" s="102"/>
      <c r="H529" s="102"/>
    </row>
    <row r="530" spans="3:8" x14ac:dyDescent="0.25">
      <c r="C530" s="102"/>
      <c r="D530" s="102"/>
      <c r="E530" s="102"/>
      <c r="F530" s="102"/>
      <c r="G530" s="102"/>
      <c r="H530" s="102"/>
    </row>
    <row r="531" spans="3:8" x14ac:dyDescent="0.25">
      <c r="C531" s="102"/>
      <c r="D531" s="102"/>
      <c r="E531" s="102"/>
      <c r="F531" s="102"/>
      <c r="G531" s="102"/>
      <c r="H531" s="102"/>
    </row>
    <row r="532" spans="3:8" x14ac:dyDescent="0.25">
      <c r="C532" s="102"/>
      <c r="D532" s="102"/>
      <c r="E532" s="102"/>
      <c r="F532" s="102"/>
      <c r="G532" s="102"/>
      <c r="H532" s="102"/>
    </row>
    <row r="533" spans="3:8" x14ac:dyDescent="0.25">
      <c r="C533" s="102"/>
      <c r="D533" s="102"/>
      <c r="E533" s="102"/>
      <c r="F533" s="102"/>
      <c r="G533" s="102"/>
      <c r="H533" s="102"/>
    </row>
    <row r="534" spans="3:8" x14ac:dyDescent="0.25">
      <c r="C534" s="102"/>
      <c r="D534" s="102"/>
      <c r="E534" s="102"/>
      <c r="F534" s="102"/>
      <c r="G534" s="102"/>
      <c r="H534" s="102"/>
    </row>
    <row r="535" spans="3:8" x14ac:dyDescent="0.25">
      <c r="C535" s="102"/>
      <c r="D535" s="102"/>
      <c r="E535" s="102"/>
      <c r="F535" s="102"/>
      <c r="G535" s="102"/>
      <c r="H535" s="102"/>
    </row>
    <row r="536" spans="3:8" x14ac:dyDescent="0.25">
      <c r="C536" s="102"/>
      <c r="D536" s="102"/>
      <c r="E536" s="102"/>
      <c r="F536" s="102"/>
      <c r="G536" s="102"/>
      <c r="H536" s="102"/>
    </row>
    <row r="537" spans="3:8" x14ac:dyDescent="0.25">
      <c r="C537" s="102"/>
      <c r="D537" s="102"/>
      <c r="E537" s="102"/>
      <c r="F537" s="102"/>
      <c r="G537" s="102"/>
      <c r="H537" s="102"/>
    </row>
    <row r="538" spans="3:8" x14ac:dyDescent="0.25">
      <c r="C538" s="102"/>
      <c r="D538" s="102"/>
      <c r="E538" s="102"/>
      <c r="F538" s="102"/>
      <c r="G538" s="102"/>
      <c r="H538" s="102"/>
    </row>
    <row r="539" spans="3:8" x14ac:dyDescent="0.25">
      <c r="C539" s="102"/>
      <c r="D539" s="102"/>
      <c r="E539" s="102"/>
      <c r="F539" s="102"/>
      <c r="G539" s="102"/>
      <c r="H539" s="102"/>
    </row>
    <row r="540" spans="3:8" x14ac:dyDescent="0.25">
      <c r="C540" s="102"/>
      <c r="D540" s="102"/>
      <c r="E540" s="102"/>
      <c r="F540" s="102"/>
      <c r="G540" s="102"/>
      <c r="H540" s="102"/>
    </row>
    <row r="541" spans="3:8" x14ac:dyDescent="0.25">
      <c r="C541" s="102"/>
      <c r="D541" s="102"/>
      <c r="E541" s="102"/>
      <c r="F541" s="102"/>
      <c r="G541" s="102"/>
      <c r="H541" s="102"/>
    </row>
    <row r="542" spans="3:8" x14ac:dyDescent="0.25">
      <c r="C542" s="102"/>
      <c r="D542" s="102"/>
      <c r="E542" s="102"/>
      <c r="F542" s="102"/>
      <c r="G542" s="102"/>
      <c r="H542" s="102"/>
    </row>
    <row r="543" spans="3:8" x14ac:dyDescent="0.25">
      <c r="C543" s="102"/>
      <c r="D543" s="102"/>
      <c r="E543" s="102"/>
      <c r="F543" s="102"/>
      <c r="G543" s="102"/>
      <c r="H543" s="102"/>
    </row>
    <row r="544" spans="3:8" x14ac:dyDescent="0.25">
      <c r="C544" s="102"/>
      <c r="D544" s="102"/>
      <c r="E544" s="102"/>
      <c r="F544" s="102"/>
      <c r="G544" s="102"/>
      <c r="H544" s="102"/>
    </row>
    <row r="545" spans="3:8" x14ac:dyDescent="0.25">
      <c r="C545" s="102"/>
      <c r="D545" s="102"/>
      <c r="E545" s="102"/>
      <c r="F545" s="102"/>
      <c r="G545" s="102"/>
      <c r="H545" s="102"/>
    </row>
    <row r="546" spans="3:8" x14ac:dyDescent="0.25">
      <c r="C546" s="102"/>
      <c r="D546" s="102"/>
      <c r="E546" s="102"/>
      <c r="F546" s="102"/>
      <c r="G546" s="102"/>
      <c r="H546" s="102"/>
    </row>
    <row r="547" spans="3:8" x14ac:dyDescent="0.25">
      <c r="C547" s="102"/>
      <c r="D547" s="102"/>
      <c r="E547" s="102"/>
      <c r="F547" s="102"/>
      <c r="G547" s="102"/>
      <c r="H547" s="102"/>
    </row>
    <row r="548" spans="3:8" x14ac:dyDescent="0.25">
      <c r="C548" s="102"/>
      <c r="D548" s="102"/>
      <c r="E548" s="102"/>
      <c r="F548" s="102"/>
      <c r="G548" s="102"/>
      <c r="H548" s="102"/>
    </row>
    <row r="549" spans="3:8" x14ac:dyDescent="0.25">
      <c r="C549" s="102"/>
      <c r="D549" s="102"/>
      <c r="E549" s="102"/>
      <c r="F549" s="102"/>
      <c r="G549" s="102"/>
      <c r="H549" s="102"/>
    </row>
    <row r="550" spans="3:8" x14ac:dyDescent="0.25">
      <c r="C550" s="102"/>
      <c r="D550" s="102"/>
      <c r="E550" s="102"/>
      <c r="F550" s="102"/>
      <c r="G550" s="102"/>
      <c r="H550" s="102"/>
    </row>
    <row r="551" spans="3:8" x14ac:dyDescent="0.25">
      <c r="C551" s="102"/>
      <c r="D551" s="102"/>
      <c r="E551" s="102"/>
      <c r="F551" s="102"/>
      <c r="G551" s="102"/>
      <c r="H551" s="102"/>
    </row>
    <row r="552" spans="3:8" x14ac:dyDescent="0.25">
      <c r="C552" s="102"/>
      <c r="D552" s="102"/>
      <c r="E552" s="102"/>
      <c r="F552" s="102"/>
      <c r="G552" s="102"/>
      <c r="H552" s="102"/>
    </row>
    <row r="553" spans="3:8" x14ac:dyDescent="0.25">
      <c r="C553" s="102"/>
      <c r="D553" s="102"/>
      <c r="E553" s="102"/>
      <c r="F553" s="102"/>
      <c r="G553" s="102"/>
      <c r="H553" s="102"/>
    </row>
    <row r="554" spans="3:8" x14ac:dyDescent="0.25">
      <c r="C554" s="102"/>
      <c r="D554" s="102"/>
      <c r="E554" s="102"/>
      <c r="F554" s="102"/>
      <c r="G554" s="102"/>
      <c r="H554" s="102"/>
    </row>
    <row r="555" spans="3:8" x14ac:dyDescent="0.25">
      <c r="C555" s="102"/>
      <c r="D555" s="102"/>
      <c r="E555" s="102"/>
      <c r="F555" s="102"/>
      <c r="G555" s="102"/>
      <c r="H555" s="102"/>
    </row>
    <row r="556" spans="3:8" x14ac:dyDescent="0.25">
      <c r="C556" s="102"/>
      <c r="D556" s="102"/>
      <c r="E556" s="102"/>
      <c r="F556" s="102"/>
      <c r="G556" s="102"/>
      <c r="H556" s="102"/>
    </row>
    <row r="557" spans="3:8" x14ac:dyDescent="0.25">
      <c r="C557" s="102"/>
      <c r="D557" s="102"/>
      <c r="E557" s="102"/>
      <c r="F557" s="102"/>
      <c r="G557" s="102"/>
      <c r="H557" s="102"/>
    </row>
    <row r="558" spans="3:8" x14ac:dyDescent="0.25">
      <c r="C558" s="102"/>
      <c r="D558" s="102"/>
      <c r="E558" s="102"/>
      <c r="F558" s="102"/>
      <c r="G558" s="102"/>
      <c r="H558" s="102"/>
    </row>
    <row r="559" spans="3:8" x14ac:dyDescent="0.25">
      <c r="C559" s="102"/>
      <c r="D559" s="102"/>
      <c r="E559" s="102"/>
      <c r="F559" s="102"/>
      <c r="G559" s="102"/>
      <c r="H559" s="102"/>
    </row>
    <row r="560" spans="3:8" x14ac:dyDescent="0.25">
      <c r="C560" s="102"/>
      <c r="D560" s="102"/>
      <c r="E560" s="102"/>
      <c r="F560" s="102"/>
      <c r="G560" s="102"/>
      <c r="H560" s="102"/>
    </row>
    <row r="561" spans="3:8" x14ac:dyDescent="0.25">
      <c r="C561" s="102"/>
      <c r="D561" s="102"/>
      <c r="E561" s="102"/>
      <c r="F561" s="102"/>
      <c r="G561" s="102"/>
      <c r="H561" s="102"/>
    </row>
    <row r="562" spans="3:8" x14ac:dyDescent="0.25">
      <c r="C562" s="102"/>
      <c r="D562" s="102"/>
      <c r="E562" s="102"/>
      <c r="F562" s="102"/>
      <c r="G562" s="102"/>
      <c r="H562" s="102"/>
    </row>
    <row r="563" spans="3:8" x14ac:dyDescent="0.25">
      <c r="C563" s="102"/>
      <c r="D563" s="102"/>
      <c r="E563" s="102"/>
      <c r="F563" s="102"/>
      <c r="G563" s="102"/>
      <c r="H563" s="102"/>
    </row>
    <row r="564" spans="3:8" x14ac:dyDescent="0.25">
      <c r="C564" s="102"/>
      <c r="D564" s="102"/>
      <c r="E564" s="102"/>
      <c r="F564" s="102"/>
      <c r="G564" s="102"/>
      <c r="H564" s="102"/>
    </row>
    <row r="565" spans="3:8" x14ac:dyDescent="0.25">
      <c r="C565" s="102"/>
      <c r="D565" s="102"/>
      <c r="E565" s="102"/>
      <c r="F565" s="102"/>
      <c r="G565" s="102"/>
      <c r="H565" s="102"/>
    </row>
    <row r="566" spans="3:8" x14ac:dyDescent="0.25">
      <c r="C566" s="102"/>
      <c r="D566" s="102"/>
      <c r="E566" s="102"/>
      <c r="F566" s="102"/>
      <c r="G566" s="102"/>
      <c r="H566" s="102"/>
    </row>
    <row r="567" spans="3:8" x14ac:dyDescent="0.25">
      <c r="C567" s="102"/>
      <c r="D567" s="102"/>
      <c r="E567" s="102"/>
      <c r="F567" s="102"/>
      <c r="G567" s="102"/>
      <c r="H567" s="102"/>
    </row>
    <row r="568" spans="3:8" x14ac:dyDescent="0.25">
      <c r="C568" s="102"/>
      <c r="D568" s="102"/>
      <c r="E568" s="102"/>
      <c r="F568" s="102"/>
      <c r="G568" s="102"/>
      <c r="H568" s="102"/>
    </row>
    <row r="569" spans="3:8" x14ac:dyDescent="0.25">
      <c r="C569" s="102"/>
      <c r="D569" s="102"/>
      <c r="E569" s="102"/>
      <c r="F569" s="102"/>
      <c r="G569" s="102"/>
      <c r="H569" s="102"/>
    </row>
    <row r="570" spans="3:8" x14ac:dyDescent="0.25">
      <c r="C570" s="102"/>
      <c r="D570" s="102"/>
      <c r="E570" s="102"/>
      <c r="F570" s="102"/>
      <c r="G570" s="102"/>
      <c r="H570" s="102"/>
    </row>
    <row r="571" spans="3:8" x14ac:dyDescent="0.25">
      <c r="C571" s="102"/>
      <c r="D571" s="102"/>
      <c r="E571" s="102"/>
      <c r="F571" s="102"/>
      <c r="G571" s="102"/>
      <c r="H571" s="102"/>
    </row>
    <row r="572" spans="3:8" x14ac:dyDescent="0.25">
      <c r="C572" s="102"/>
      <c r="D572" s="102"/>
      <c r="E572" s="102"/>
      <c r="F572" s="102"/>
      <c r="G572" s="102"/>
      <c r="H572" s="102"/>
    </row>
    <row r="573" spans="3:8" x14ac:dyDescent="0.25">
      <c r="C573" s="102"/>
      <c r="D573" s="102"/>
      <c r="E573" s="102"/>
      <c r="F573" s="102"/>
      <c r="G573" s="102"/>
      <c r="H573" s="102"/>
    </row>
    <row r="574" spans="3:8" x14ac:dyDescent="0.25">
      <c r="C574" s="102"/>
      <c r="D574" s="102"/>
      <c r="E574" s="102"/>
      <c r="F574" s="102"/>
      <c r="G574" s="102"/>
      <c r="H574" s="102"/>
    </row>
    <row r="575" spans="3:8" x14ac:dyDescent="0.25">
      <c r="C575" s="102"/>
      <c r="D575" s="102"/>
      <c r="E575" s="102"/>
      <c r="F575" s="102"/>
      <c r="G575" s="102"/>
      <c r="H575" s="102"/>
    </row>
    <row r="576" spans="3:8" x14ac:dyDescent="0.25">
      <c r="C576" s="102"/>
      <c r="D576" s="102"/>
      <c r="E576" s="102"/>
      <c r="F576" s="102"/>
      <c r="G576" s="102"/>
      <c r="H576" s="102"/>
    </row>
    <row r="577" spans="3:8" x14ac:dyDescent="0.25">
      <c r="C577" s="102"/>
      <c r="D577" s="102"/>
      <c r="E577" s="102"/>
      <c r="F577" s="102"/>
      <c r="G577" s="102"/>
      <c r="H577" s="102"/>
    </row>
    <row r="578" spans="3:8" x14ac:dyDescent="0.25">
      <c r="C578" s="102"/>
      <c r="D578" s="102"/>
      <c r="E578" s="102"/>
      <c r="F578" s="102"/>
      <c r="G578" s="102"/>
      <c r="H578" s="102"/>
    </row>
    <row r="579" spans="3:8" x14ac:dyDescent="0.25">
      <c r="C579" s="102"/>
      <c r="D579" s="102"/>
      <c r="E579" s="102"/>
      <c r="F579" s="102"/>
      <c r="G579" s="102"/>
      <c r="H579" s="102"/>
    </row>
    <row r="580" spans="3:8" x14ac:dyDescent="0.25">
      <c r="C580" s="102"/>
      <c r="D580" s="102"/>
      <c r="E580" s="102"/>
      <c r="F580" s="102"/>
      <c r="G580" s="102"/>
      <c r="H580" s="102"/>
    </row>
    <row r="581" spans="3:8" x14ac:dyDescent="0.25">
      <c r="C581" s="102"/>
      <c r="D581" s="102"/>
      <c r="E581" s="102"/>
      <c r="F581" s="102"/>
      <c r="G581" s="102"/>
      <c r="H581" s="102"/>
    </row>
    <row r="582" spans="3:8" x14ac:dyDescent="0.25">
      <c r="C582" s="102"/>
      <c r="D582" s="102"/>
      <c r="E582" s="102"/>
      <c r="F582" s="102"/>
      <c r="G582" s="102"/>
      <c r="H582" s="102"/>
    </row>
    <row r="583" spans="3:8" x14ac:dyDescent="0.25">
      <c r="C583" s="102"/>
      <c r="D583" s="102"/>
      <c r="E583" s="102"/>
      <c r="F583" s="102"/>
      <c r="G583" s="102"/>
      <c r="H583" s="102"/>
    </row>
    <row r="584" spans="3:8" x14ac:dyDescent="0.25">
      <c r="C584" s="102"/>
      <c r="D584" s="102"/>
      <c r="E584" s="102"/>
      <c r="F584" s="102"/>
      <c r="G584" s="102"/>
      <c r="H584" s="102"/>
    </row>
    <row r="585" spans="3:8" x14ac:dyDescent="0.25">
      <c r="C585" s="102"/>
      <c r="D585" s="102"/>
      <c r="E585" s="102"/>
      <c r="F585" s="102"/>
      <c r="G585" s="102"/>
      <c r="H585" s="102"/>
    </row>
    <row r="586" spans="3:8" x14ac:dyDescent="0.25">
      <c r="C586" s="102"/>
      <c r="D586" s="102"/>
      <c r="E586" s="102"/>
      <c r="F586" s="102"/>
      <c r="G586" s="102"/>
      <c r="H586" s="102"/>
    </row>
    <row r="587" spans="3:8" x14ac:dyDescent="0.25">
      <c r="C587" s="102"/>
      <c r="D587" s="102"/>
      <c r="E587" s="102"/>
      <c r="F587" s="102"/>
      <c r="G587" s="102"/>
      <c r="H587" s="102"/>
    </row>
    <row r="588" spans="3:8" x14ac:dyDescent="0.25">
      <c r="C588" s="102"/>
      <c r="D588" s="102"/>
      <c r="E588" s="102"/>
      <c r="F588" s="102"/>
      <c r="G588" s="102"/>
      <c r="H588" s="102"/>
    </row>
    <row r="589" spans="3:8" x14ac:dyDescent="0.25">
      <c r="C589" s="102"/>
      <c r="D589" s="102"/>
      <c r="E589" s="102"/>
      <c r="F589" s="102"/>
      <c r="G589" s="102"/>
      <c r="H589" s="102"/>
    </row>
    <row r="590" spans="3:8" x14ac:dyDescent="0.25">
      <c r="C590" s="102"/>
      <c r="D590" s="102"/>
      <c r="E590" s="102"/>
      <c r="F590" s="102"/>
      <c r="G590" s="102"/>
      <c r="H590" s="102"/>
    </row>
    <row r="591" spans="3:8" x14ac:dyDescent="0.25">
      <c r="C591" s="102"/>
      <c r="D591" s="102"/>
      <c r="E591" s="102"/>
      <c r="F591" s="102"/>
      <c r="G591" s="102"/>
      <c r="H591" s="102"/>
    </row>
    <row r="592" spans="3:8" x14ac:dyDescent="0.25">
      <c r="C592" s="102"/>
      <c r="D592" s="102"/>
      <c r="E592" s="102"/>
      <c r="F592" s="102"/>
      <c r="G592" s="102"/>
      <c r="H592" s="102"/>
    </row>
    <row r="593" spans="3:8" x14ac:dyDescent="0.25">
      <c r="C593" s="102"/>
      <c r="D593" s="102"/>
      <c r="E593" s="102"/>
      <c r="F593" s="102"/>
      <c r="G593" s="102"/>
      <c r="H593" s="102"/>
    </row>
    <row r="594" spans="3:8" x14ac:dyDescent="0.25">
      <c r="C594" s="102"/>
      <c r="D594" s="102"/>
      <c r="E594" s="102"/>
      <c r="F594" s="102"/>
      <c r="G594" s="102"/>
      <c r="H594" s="102"/>
    </row>
    <row r="595" spans="3:8" x14ac:dyDescent="0.25">
      <c r="C595" s="102"/>
      <c r="D595" s="102"/>
      <c r="E595" s="102"/>
      <c r="F595" s="102"/>
      <c r="G595" s="102"/>
      <c r="H595" s="102"/>
    </row>
    <row r="596" spans="3:8" x14ac:dyDescent="0.25">
      <c r="C596" s="102"/>
      <c r="D596" s="102"/>
      <c r="E596" s="102"/>
      <c r="F596" s="102"/>
      <c r="G596" s="102"/>
      <c r="H596" s="102"/>
    </row>
    <row r="597" spans="3:8" x14ac:dyDescent="0.25">
      <c r="C597" s="102"/>
      <c r="D597" s="102"/>
      <c r="E597" s="102"/>
      <c r="F597" s="102"/>
      <c r="G597" s="102"/>
      <c r="H597" s="102"/>
    </row>
    <row r="598" spans="3:8" x14ac:dyDescent="0.25">
      <c r="C598" s="102"/>
      <c r="D598" s="102"/>
      <c r="E598" s="102"/>
      <c r="F598" s="102"/>
      <c r="G598" s="102"/>
      <c r="H598" s="102"/>
    </row>
    <row r="599" spans="3:8" x14ac:dyDescent="0.25">
      <c r="C599" s="102"/>
      <c r="D599" s="102"/>
      <c r="E599" s="102"/>
      <c r="F599" s="102"/>
      <c r="G599" s="102"/>
      <c r="H599" s="102"/>
    </row>
    <row r="600" spans="3:8" x14ac:dyDescent="0.25">
      <c r="C600" s="102"/>
      <c r="D600" s="102"/>
      <c r="E600" s="102"/>
      <c r="F600" s="102"/>
      <c r="G600" s="102"/>
      <c r="H600" s="102"/>
    </row>
    <row r="601" spans="3:8" x14ac:dyDescent="0.25">
      <c r="C601" s="102"/>
      <c r="D601" s="102"/>
      <c r="E601" s="102"/>
      <c r="F601" s="102"/>
      <c r="G601" s="102"/>
      <c r="H601" s="102"/>
    </row>
    <row r="602" spans="3:8" x14ac:dyDescent="0.25">
      <c r="C602" s="102"/>
      <c r="D602" s="102"/>
      <c r="E602" s="102"/>
      <c r="F602" s="102"/>
      <c r="G602" s="102"/>
      <c r="H602" s="102"/>
    </row>
    <row r="603" spans="3:8" x14ac:dyDescent="0.25">
      <c r="C603" s="102"/>
      <c r="D603" s="102"/>
      <c r="E603" s="102"/>
      <c r="F603" s="102"/>
      <c r="G603" s="102"/>
      <c r="H603" s="102"/>
    </row>
    <row r="604" spans="3:8" x14ac:dyDescent="0.25">
      <c r="C604" s="102"/>
      <c r="D604" s="102"/>
      <c r="E604" s="102"/>
      <c r="F604" s="102"/>
      <c r="G604" s="102"/>
      <c r="H604" s="102"/>
    </row>
    <row r="605" spans="3:8" x14ac:dyDescent="0.25">
      <c r="C605" s="102"/>
      <c r="D605" s="102"/>
      <c r="E605" s="102"/>
      <c r="F605" s="102"/>
      <c r="G605" s="102"/>
      <c r="H605" s="102"/>
    </row>
    <row r="606" spans="3:8" x14ac:dyDescent="0.25">
      <c r="C606" s="102"/>
      <c r="D606" s="102"/>
      <c r="E606" s="102"/>
      <c r="F606" s="102"/>
      <c r="G606" s="102"/>
      <c r="H606" s="102"/>
    </row>
    <row r="607" spans="3:8" x14ac:dyDescent="0.25">
      <c r="C607" s="102"/>
      <c r="D607" s="102"/>
      <c r="E607" s="102"/>
      <c r="F607" s="102"/>
      <c r="G607" s="102"/>
      <c r="H607" s="102"/>
    </row>
    <row r="608" spans="3:8" x14ac:dyDescent="0.25">
      <c r="C608" s="102"/>
      <c r="D608" s="102"/>
      <c r="E608" s="102"/>
      <c r="F608" s="102"/>
      <c r="G608" s="102"/>
      <c r="H608" s="102"/>
    </row>
    <row r="609" spans="3:8" x14ac:dyDescent="0.25">
      <c r="C609" s="102"/>
      <c r="D609" s="102"/>
      <c r="E609" s="102"/>
      <c r="F609" s="102"/>
      <c r="G609" s="102"/>
      <c r="H609" s="102"/>
    </row>
    <row r="610" spans="3:8" x14ac:dyDescent="0.25">
      <c r="C610" s="102"/>
      <c r="D610" s="102"/>
      <c r="E610" s="102"/>
      <c r="F610" s="102"/>
      <c r="G610" s="102"/>
      <c r="H610" s="102"/>
    </row>
    <row r="611" spans="3:8" x14ac:dyDescent="0.25">
      <c r="C611" s="102"/>
      <c r="D611" s="102"/>
      <c r="E611" s="102"/>
      <c r="F611" s="102"/>
      <c r="G611" s="102"/>
      <c r="H611" s="102"/>
    </row>
    <row r="612" spans="3:8" x14ac:dyDescent="0.25">
      <c r="C612" s="102"/>
      <c r="D612" s="102"/>
      <c r="E612" s="102"/>
      <c r="F612" s="102"/>
      <c r="G612" s="102"/>
      <c r="H612" s="102"/>
    </row>
    <row r="613" spans="3:8" x14ac:dyDescent="0.25">
      <c r="C613" s="102"/>
      <c r="D613" s="102"/>
      <c r="E613" s="102"/>
      <c r="F613" s="102"/>
      <c r="G613" s="102"/>
      <c r="H613" s="102"/>
    </row>
    <row r="614" spans="3:8" x14ac:dyDescent="0.25">
      <c r="C614" s="102"/>
      <c r="D614" s="102"/>
      <c r="E614" s="102"/>
      <c r="F614" s="102"/>
      <c r="G614" s="102"/>
      <c r="H614" s="102"/>
    </row>
    <row r="615" spans="3:8" x14ac:dyDescent="0.25">
      <c r="C615" s="102"/>
      <c r="D615" s="102"/>
      <c r="E615" s="102"/>
      <c r="F615" s="102"/>
      <c r="G615" s="102"/>
      <c r="H615" s="102"/>
    </row>
    <row r="616" spans="3:8" x14ac:dyDescent="0.25">
      <c r="C616" s="102"/>
      <c r="D616" s="102"/>
      <c r="E616" s="102"/>
      <c r="F616" s="102"/>
      <c r="G616" s="102"/>
      <c r="H616" s="102"/>
    </row>
    <row r="617" spans="3:8" x14ac:dyDescent="0.25">
      <c r="C617" s="102"/>
      <c r="D617" s="102"/>
      <c r="E617" s="102"/>
      <c r="F617" s="102"/>
      <c r="G617" s="102"/>
      <c r="H617" s="102"/>
    </row>
    <row r="618" spans="3:8" x14ac:dyDescent="0.25">
      <c r="C618" s="102"/>
      <c r="D618" s="102"/>
      <c r="E618" s="102"/>
      <c r="F618" s="102"/>
      <c r="G618" s="102"/>
      <c r="H618" s="102"/>
    </row>
    <row r="619" spans="3:8" x14ac:dyDescent="0.25">
      <c r="C619" s="102"/>
      <c r="D619" s="102"/>
      <c r="E619" s="102"/>
      <c r="F619" s="102"/>
      <c r="G619" s="102"/>
      <c r="H619" s="102"/>
    </row>
    <row r="620" spans="3:8" x14ac:dyDescent="0.25">
      <c r="C620" s="102"/>
      <c r="D620" s="102"/>
      <c r="E620" s="102"/>
      <c r="F620" s="102"/>
      <c r="G620" s="102"/>
      <c r="H620" s="102"/>
    </row>
    <row r="621" spans="3:8" x14ac:dyDescent="0.25">
      <c r="C621" s="102"/>
      <c r="D621" s="102"/>
      <c r="E621" s="102"/>
      <c r="F621" s="102"/>
      <c r="G621" s="102"/>
      <c r="H621" s="102"/>
    </row>
    <row r="622" spans="3:8" x14ac:dyDescent="0.25">
      <c r="C622" s="102"/>
      <c r="D622" s="102"/>
      <c r="E622" s="102"/>
      <c r="F622" s="102"/>
      <c r="G622" s="102"/>
      <c r="H622" s="102"/>
    </row>
    <row r="623" spans="3:8" x14ac:dyDescent="0.25">
      <c r="C623" s="102"/>
      <c r="D623" s="102"/>
      <c r="E623" s="102"/>
      <c r="F623" s="102"/>
      <c r="G623" s="102"/>
      <c r="H623" s="102"/>
    </row>
    <row r="624" spans="3:8" x14ac:dyDescent="0.25">
      <c r="C624" s="102"/>
      <c r="D624" s="102"/>
      <c r="E624" s="102"/>
      <c r="F624" s="102"/>
      <c r="G624" s="102"/>
      <c r="H624" s="102"/>
    </row>
    <row r="625" spans="3:8" x14ac:dyDescent="0.25">
      <c r="C625" s="102"/>
      <c r="D625" s="102"/>
      <c r="E625" s="102"/>
      <c r="F625" s="102"/>
      <c r="G625" s="102"/>
      <c r="H625" s="102"/>
    </row>
    <row r="626" spans="3:8" x14ac:dyDescent="0.25">
      <c r="C626" s="102"/>
      <c r="D626" s="102"/>
      <c r="E626" s="102"/>
      <c r="F626" s="102"/>
      <c r="G626" s="102"/>
      <c r="H626" s="102"/>
    </row>
    <row r="627" spans="3:8" x14ac:dyDescent="0.25">
      <c r="C627" s="102"/>
      <c r="D627" s="102"/>
      <c r="E627" s="102"/>
      <c r="F627" s="102"/>
      <c r="G627" s="102"/>
      <c r="H627" s="102"/>
    </row>
    <row r="628" spans="3:8" x14ac:dyDescent="0.25">
      <c r="C628" s="102"/>
      <c r="D628" s="102"/>
      <c r="E628" s="102"/>
      <c r="F628" s="102"/>
      <c r="G628" s="102"/>
      <c r="H628" s="102"/>
    </row>
    <row r="629" spans="3:8" x14ac:dyDescent="0.25">
      <c r="C629" s="102"/>
      <c r="D629" s="102"/>
      <c r="E629" s="102"/>
      <c r="F629" s="102"/>
      <c r="G629" s="102"/>
      <c r="H629" s="102"/>
    </row>
    <row r="630" spans="3:8" x14ac:dyDescent="0.25">
      <c r="C630" s="102"/>
      <c r="D630" s="102"/>
      <c r="E630" s="102"/>
      <c r="F630" s="102"/>
      <c r="G630" s="102"/>
      <c r="H630" s="102"/>
    </row>
    <row r="631" spans="3:8" x14ac:dyDescent="0.25">
      <c r="C631" s="102"/>
      <c r="D631" s="102"/>
      <c r="E631" s="102"/>
      <c r="F631" s="102"/>
      <c r="G631" s="102"/>
      <c r="H631" s="102"/>
    </row>
    <row r="632" spans="3:8" x14ac:dyDescent="0.25">
      <c r="C632" s="102"/>
      <c r="D632" s="102"/>
      <c r="E632" s="102"/>
      <c r="F632" s="102"/>
      <c r="G632" s="102"/>
      <c r="H632" s="102"/>
    </row>
    <row r="633" spans="3:8" x14ac:dyDescent="0.25">
      <c r="C633" s="102"/>
      <c r="D633" s="102"/>
      <c r="E633" s="102"/>
      <c r="F633" s="102"/>
      <c r="G633" s="102"/>
      <c r="H633" s="102"/>
    </row>
    <row r="634" spans="3:8" x14ac:dyDescent="0.25">
      <c r="C634" s="102"/>
      <c r="D634" s="102"/>
      <c r="E634" s="102"/>
      <c r="F634" s="102"/>
      <c r="G634" s="102"/>
      <c r="H634" s="102"/>
    </row>
    <row r="635" spans="3:8" x14ac:dyDescent="0.25">
      <c r="C635" s="102"/>
      <c r="D635" s="102"/>
      <c r="E635" s="102"/>
      <c r="F635" s="102"/>
      <c r="G635" s="102"/>
      <c r="H635" s="102"/>
    </row>
    <row r="636" spans="3:8" x14ac:dyDescent="0.25">
      <c r="C636" s="102"/>
      <c r="D636" s="102"/>
      <c r="E636" s="102"/>
      <c r="F636" s="102"/>
      <c r="G636" s="102"/>
      <c r="H636" s="102"/>
    </row>
    <row r="637" spans="3:8" x14ac:dyDescent="0.25">
      <c r="C637" s="102"/>
      <c r="D637" s="102"/>
      <c r="E637" s="102"/>
      <c r="F637" s="102"/>
      <c r="G637" s="102"/>
      <c r="H637" s="102"/>
    </row>
    <row r="638" spans="3:8" x14ac:dyDescent="0.25">
      <c r="C638" s="102"/>
      <c r="D638" s="102"/>
      <c r="E638" s="102"/>
      <c r="F638" s="102"/>
      <c r="G638" s="102"/>
      <c r="H638" s="102"/>
    </row>
    <row r="639" spans="3:8" x14ac:dyDescent="0.25">
      <c r="C639" s="102"/>
      <c r="D639" s="102"/>
      <c r="E639" s="102"/>
      <c r="F639" s="102"/>
      <c r="G639" s="102"/>
      <c r="H639" s="102"/>
    </row>
    <row r="640" spans="3:8" x14ac:dyDescent="0.25">
      <c r="C640" s="102"/>
      <c r="D640" s="102"/>
      <c r="E640" s="102"/>
      <c r="F640" s="102"/>
      <c r="G640" s="102"/>
      <c r="H640" s="102"/>
    </row>
    <row r="641" spans="3:8" x14ac:dyDescent="0.25">
      <c r="C641" s="102"/>
      <c r="D641" s="102"/>
      <c r="E641" s="102"/>
      <c r="F641" s="102"/>
      <c r="G641" s="102"/>
      <c r="H641" s="102"/>
    </row>
    <row r="642" spans="3:8" x14ac:dyDescent="0.25">
      <c r="C642" s="102"/>
      <c r="D642" s="102"/>
      <c r="E642" s="102"/>
      <c r="F642" s="102"/>
      <c r="G642" s="102"/>
      <c r="H642" s="102"/>
    </row>
    <row r="643" spans="3:8" x14ac:dyDescent="0.25">
      <c r="C643" s="102"/>
      <c r="D643" s="102"/>
      <c r="E643" s="102"/>
      <c r="F643" s="102"/>
      <c r="G643" s="102"/>
      <c r="H643" s="102"/>
    </row>
    <row r="644" spans="3:8" x14ac:dyDescent="0.25">
      <c r="C644" s="102"/>
      <c r="D644" s="102"/>
      <c r="E644" s="102"/>
      <c r="F644" s="102"/>
      <c r="G644" s="102"/>
      <c r="H644" s="102"/>
    </row>
    <row r="645" spans="3:8" x14ac:dyDescent="0.25">
      <c r="C645" s="102"/>
      <c r="D645" s="102"/>
      <c r="E645" s="102"/>
      <c r="F645" s="102"/>
      <c r="G645" s="102"/>
      <c r="H645" s="102"/>
    </row>
    <row r="646" spans="3:8" x14ac:dyDescent="0.25">
      <c r="C646" s="102"/>
      <c r="D646" s="102"/>
      <c r="E646" s="102"/>
      <c r="F646" s="102"/>
      <c r="G646" s="102"/>
      <c r="H646" s="102"/>
    </row>
    <row r="647" spans="3:8" x14ac:dyDescent="0.25">
      <c r="C647" s="102"/>
      <c r="D647" s="102"/>
      <c r="E647" s="102"/>
      <c r="F647" s="102"/>
      <c r="G647" s="102"/>
      <c r="H647" s="102"/>
    </row>
    <row r="648" spans="3:8" x14ac:dyDescent="0.25">
      <c r="C648" s="102"/>
      <c r="D648" s="102"/>
      <c r="E648" s="102"/>
      <c r="F648" s="102"/>
      <c r="G648" s="102"/>
      <c r="H648" s="102"/>
    </row>
    <row r="649" spans="3:8" x14ac:dyDescent="0.25">
      <c r="C649" s="102"/>
      <c r="D649" s="102"/>
      <c r="E649" s="102"/>
      <c r="F649" s="102"/>
      <c r="G649" s="102"/>
      <c r="H649" s="102"/>
    </row>
    <row r="650" spans="3:8" x14ac:dyDescent="0.25">
      <c r="C650" s="102"/>
      <c r="D650" s="102"/>
      <c r="E650" s="102"/>
      <c r="F650" s="102"/>
      <c r="G650" s="102"/>
      <c r="H650" s="102"/>
    </row>
    <row r="651" spans="3:8" x14ac:dyDescent="0.25">
      <c r="C651" s="102"/>
      <c r="D651" s="102"/>
      <c r="E651" s="102"/>
      <c r="F651" s="102"/>
      <c r="G651" s="102"/>
      <c r="H651" s="102"/>
    </row>
    <row r="652" spans="3:8" x14ac:dyDescent="0.25">
      <c r="C652" s="102"/>
      <c r="D652" s="102"/>
      <c r="E652" s="102"/>
      <c r="F652" s="102"/>
      <c r="G652" s="102"/>
      <c r="H652" s="102"/>
    </row>
    <row r="653" spans="3:8" x14ac:dyDescent="0.25">
      <c r="C653" s="102"/>
      <c r="D653" s="102"/>
      <c r="E653" s="102"/>
      <c r="F653" s="102"/>
      <c r="G653" s="102"/>
      <c r="H653" s="102"/>
    </row>
    <row r="654" spans="3:8" x14ac:dyDescent="0.25">
      <c r="C654" s="102"/>
      <c r="D654" s="102"/>
      <c r="E654" s="102"/>
      <c r="F654" s="102"/>
      <c r="G654" s="102"/>
      <c r="H654" s="102"/>
    </row>
    <row r="655" spans="3:8" x14ac:dyDescent="0.25">
      <c r="C655" s="102"/>
      <c r="D655" s="102"/>
      <c r="E655" s="102"/>
      <c r="F655" s="102"/>
      <c r="G655" s="102"/>
      <c r="H655" s="102"/>
    </row>
    <row r="656" spans="3:8" x14ac:dyDescent="0.25">
      <c r="C656" s="102"/>
      <c r="D656" s="102"/>
      <c r="E656" s="102"/>
      <c r="F656" s="102"/>
      <c r="G656" s="102"/>
      <c r="H656" s="102"/>
    </row>
    <row r="657" spans="3:8" x14ac:dyDescent="0.25">
      <c r="C657" s="102"/>
      <c r="D657" s="102"/>
      <c r="E657" s="102"/>
      <c r="F657" s="102"/>
      <c r="G657" s="102"/>
      <c r="H657" s="102"/>
    </row>
    <row r="658" spans="3:8" x14ac:dyDescent="0.25">
      <c r="C658" s="102"/>
      <c r="D658" s="102"/>
      <c r="E658" s="102"/>
      <c r="F658" s="102"/>
      <c r="G658" s="102"/>
      <c r="H658" s="102"/>
    </row>
    <row r="659" spans="3:8" x14ac:dyDescent="0.25">
      <c r="C659" s="102"/>
      <c r="D659" s="102"/>
      <c r="E659" s="102"/>
      <c r="F659" s="102"/>
      <c r="G659" s="102"/>
      <c r="H659" s="102"/>
    </row>
    <row r="660" spans="3:8" x14ac:dyDescent="0.25">
      <c r="C660" s="102"/>
      <c r="D660" s="102"/>
      <c r="E660" s="102"/>
      <c r="F660" s="102"/>
      <c r="G660" s="102"/>
      <c r="H660" s="102"/>
    </row>
    <row r="661" spans="3:8" x14ac:dyDescent="0.25">
      <c r="C661" s="102"/>
      <c r="D661" s="102"/>
      <c r="E661" s="102"/>
      <c r="F661" s="102"/>
      <c r="G661" s="102"/>
      <c r="H661" s="102"/>
    </row>
    <row r="662" spans="3:8" x14ac:dyDescent="0.25">
      <c r="C662" s="102"/>
      <c r="D662" s="102"/>
      <c r="E662" s="102"/>
      <c r="F662" s="102"/>
      <c r="G662" s="102"/>
      <c r="H662" s="102"/>
    </row>
    <row r="663" spans="3:8" x14ac:dyDescent="0.25">
      <c r="C663" s="102"/>
      <c r="D663" s="102"/>
      <c r="E663" s="102"/>
      <c r="F663" s="102"/>
      <c r="G663" s="102"/>
      <c r="H663" s="102"/>
    </row>
    <row r="664" spans="3:8" x14ac:dyDescent="0.25">
      <c r="C664" s="102"/>
      <c r="D664" s="102"/>
      <c r="E664" s="102"/>
      <c r="F664" s="102"/>
      <c r="G664" s="102"/>
      <c r="H664" s="102"/>
    </row>
    <row r="665" spans="3:8" x14ac:dyDescent="0.25">
      <c r="C665" s="102"/>
      <c r="D665" s="102"/>
      <c r="E665" s="102"/>
      <c r="F665" s="102"/>
      <c r="G665" s="102"/>
      <c r="H665" s="102"/>
    </row>
    <row r="666" spans="3:8" x14ac:dyDescent="0.25">
      <c r="C666" s="102"/>
      <c r="D666" s="102"/>
      <c r="E666" s="102"/>
      <c r="F666" s="102"/>
      <c r="G666" s="102"/>
      <c r="H666" s="102"/>
    </row>
    <row r="667" spans="3:8" x14ac:dyDescent="0.25">
      <c r="C667" s="102"/>
      <c r="D667" s="102"/>
      <c r="E667" s="102"/>
      <c r="F667" s="102"/>
      <c r="G667" s="102"/>
      <c r="H667" s="102"/>
    </row>
    <row r="668" spans="3:8" x14ac:dyDescent="0.25">
      <c r="C668" s="102"/>
      <c r="D668" s="102"/>
      <c r="E668" s="102"/>
      <c r="F668" s="102"/>
      <c r="G668" s="102"/>
      <c r="H668" s="102"/>
    </row>
    <row r="669" spans="3:8" x14ac:dyDescent="0.25">
      <c r="C669" s="102"/>
      <c r="D669" s="102"/>
      <c r="E669" s="102"/>
      <c r="F669" s="102"/>
      <c r="G669" s="102"/>
      <c r="H669" s="102"/>
    </row>
    <row r="670" spans="3:8" x14ac:dyDescent="0.25">
      <c r="C670" s="102"/>
      <c r="D670" s="102"/>
      <c r="E670" s="102"/>
      <c r="F670" s="102"/>
      <c r="G670" s="102"/>
      <c r="H670" s="102"/>
    </row>
    <row r="671" spans="3:8" x14ac:dyDescent="0.25">
      <c r="C671" s="102"/>
      <c r="D671" s="102"/>
      <c r="E671" s="102"/>
      <c r="F671" s="102"/>
      <c r="G671" s="102"/>
      <c r="H671" s="102"/>
    </row>
    <row r="672" spans="3:8" x14ac:dyDescent="0.25">
      <c r="C672" s="102"/>
      <c r="D672" s="102"/>
      <c r="E672" s="102"/>
      <c r="F672" s="102"/>
      <c r="G672" s="102"/>
      <c r="H672" s="102"/>
    </row>
    <row r="673" spans="3:8" x14ac:dyDescent="0.25">
      <c r="C673" s="102"/>
      <c r="D673" s="102"/>
      <c r="E673" s="102"/>
      <c r="F673" s="102"/>
      <c r="G673" s="102"/>
      <c r="H673" s="102"/>
    </row>
    <row r="674" spans="3:8" x14ac:dyDescent="0.25">
      <c r="C674" s="102"/>
      <c r="D674" s="102"/>
      <c r="E674" s="102"/>
      <c r="F674" s="102"/>
      <c r="G674" s="102"/>
      <c r="H674" s="102"/>
    </row>
    <row r="675" spans="3:8" x14ac:dyDescent="0.25">
      <c r="C675" s="102"/>
      <c r="D675" s="102"/>
      <c r="E675" s="102"/>
      <c r="F675" s="102"/>
      <c r="G675" s="102"/>
      <c r="H675" s="102"/>
    </row>
    <row r="676" spans="3:8" x14ac:dyDescent="0.25">
      <c r="C676" s="102"/>
      <c r="D676" s="102"/>
      <c r="E676" s="102"/>
      <c r="F676" s="102"/>
      <c r="G676" s="102"/>
      <c r="H676" s="102"/>
    </row>
    <row r="677" spans="3:8" x14ac:dyDescent="0.25">
      <c r="C677" s="102"/>
      <c r="D677" s="102"/>
      <c r="E677" s="102"/>
      <c r="F677" s="102"/>
      <c r="G677" s="102"/>
      <c r="H677" s="102"/>
    </row>
    <row r="678" spans="3:8" x14ac:dyDescent="0.25">
      <c r="C678" s="102"/>
      <c r="D678" s="102"/>
      <c r="E678" s="102"/>
      <c r="F678" s="102"/>
      <c r="G678" s="102"/>
      <c r="H678" s="102"/>
    </row>
    <row r="679" spans="3:8" x14ac:dyDescent="0.25">
      <c r="C679" s="102"/>
      <c r="D679" s="102"/>
      <c r="E679" s="102"/>
      <c r="F679" s="102"/>
      <c r="G679" s="102"/>
      <c r="H679" s="102"/>
    </row>
    <row r="680" spans="3:8" x14ac:dyDescent="0.25">
      <c r="C680" s="102"/>
      <c r="D680" s="102"/>
      <c r="E680" s="102"/>
      <c r="F680" s="102"/>
      <c r="G680" s="102"/>
      <c r="H680" s="102"/>
    </row>
    <row r="681" spans="3:8" x14ac:dyDescent="0.25">
      <c r="C681" s="102"/>
      <c r="D681" s="102"/>
      <c r="E681" s="102"/>
      <c r="F681" s="102"/>
      <c r="G681" s="102"/>
      <c r="H681" s="102"/>
    </row>
    <row r="682" spans="3:8" x14ac:dyDescent="0.25">
      <c r="C682" s="102"/>
      <c r="D682" s="102"/>
      <c r="E682" s="102"/>
      <c r="F682" s="102"/>
      <c r="G682" s="102"/>
      <c r="H682" s="102"/>
    </row>
    <row r="683" spans="3:8" x14ac:dyDescent="0.25">
      <c r="C683" s="102"/>
      <c r="D683" s="102"/>
      <c r="E683" s="102"/>
      <c r="F683" s="102"/>
      <c r="G683" s="102"/>
      <c r="H683" s="102"/>
    </row>
    <row r="684" spans="3:8" x14ac:dyDescent="0.25">
      <c r="C684" s="102"/>
      <c r="D684" s="102"/>
      <c r="E684" s="102"/>
      <c r="F684" s="102"/>
      <c r="G684" s="102"/>
      <c r="H684" s="102"/>
    </row>
    <row r="685" spans="3:8" x14ac:dyDescent="0.25">
      <c r="C685" s="102"/>
      <c r="D685" s="102"/>
      <c r="E685" s="102"/>
      <c r="F685" s="102"/>
      <c r="G685" s="102"/>
      <c r="H685" s="102"/>
    </row>
    <row r="686" spans="3:8" x14ac:dyDescent="0.25">
      <c r="C686" s="102"/>
      <c r="D686" s="102"/>
      <c r="E686" s="102"/>
      <c r="F686" s="102"/>
      <c r="G686" s="102"/>
      <c r="H686" s="102"/>
    </row>
    <row r="687" spans="3:8" x14ac:dyDescent="0.25">
      <c r="C687" s="102"/>
      <c r="D687" s="102"/>
      <c r="E687" s="102"/>
      <c r="F687" s="102"/>
      <c r="G687" s="102"/>
      <c r="H687" s="102"/>
    </row>
    <row r="688" spans="3:8" x14ac:dyDescent="0.25">
      <c r="C688" s="102"/>
      <c r="D688" s="102"/>
      <c r="E688" s="102"/>
      <c r="F688" s="102"/>
      <c r="G688" s="102"/>
      <c r="H688" s="102"/>
    </row>
    <row r="689" spans="3:8" x14ac:dyDescent="0.25">
      <c r="C689" s="102"/>
      <c r="D689" s="102"/>
      <c r="E689" s="102"/>
      <c r="F689" s="102"/>
      <c r="G689" s="102"/>
      <c r="H689" s="102"/>
    </row>
    <row r="690" spans="3:8" x14ac:dyDescent="0.25">
      <c r="C690" s="102"/>
      <c r="D690" s="102"/>
      <c r="E690" s="102"/>
      <c r="F690" s="102"/>
      <c r="G690" s="102"/>
      <c r="H690" s="102"/>
    </row>
    <row r="691" spans="3:8" x14ac:dyDescent="0.25">
      <c r="C691" s="102"/>
      <c r="D691" s="102"/>
      <c r="E691" s="102"/>
      <c r="F691" s="102"/>
      <c r="G691" s="102"/>
      <c r="H691" s="102"/>
    </row>
    <row r="692" spans="3:8" x14ac:dyDescent="0.25">
      <c r="C692" s="102"/>
      <c r="D692" s="102"/>
      <c r="E692" s="102"/>
      <c r="F692" s="102"/>
      <c r="G692" s="102"/>
      <c r="H692" s="102"/>
    </row>
    <row r="693" spans="3:8" x14ac:dyDescent="0.25">
      <c r="C693" s="102"/>
      <c r="D693" s="102"/>
      <c r="E693" s="102"/>
      <c r="F693" s="102"/>
      <c r="G693" s="102"/>
      <c r="H693" s="102"/>
    </row>
    <row r="694" spans="3:8" x14ac:dyDescent="0.25">
      <c r="C694" s="102"/>
      <c r="D694" s="102"/>
      <c r="E694" s="102"/>
      <c r="F694" s="102"/>
      <c r="G694" s="102"/>
      <c r="H694" s="102"/>
    </row>
    <row r="695" spans="3:8" x14ac:dyDescent="0.25">
      <c r="C695" s="102"/>
      <c r="D695" s="102"/>
      <c r="E695" s="102"/>
      <c r="F695" s="102"/>
      <c r="G695" s="102"/>
      <c r="H695" s="102"/>
    </row>
    <row r="696" spans="3:8" x14ac:dyDescent="0.25">
      <c r="C696" s="102"/>
      <c r="D696" s="102"/>
      <c r="E696" s="102"/>
      <c r="F696" s="102"/>
      <c r="G696" s="102"/>
      <c r="H696" s="102"/>
    </row>
    <row r="697" spans="3:8" x14ac:dyDescent="0.25">
      <c r="C697" s="102"/>
      <c r="D697" s="102"/>
      <c r="E697" s="102"/>
      <c r="F697" s="102"/>
      <c r="G697" s="102"/>
      <c r="H697" s="102"/>
    </row>
    <row r="698" spans="3:8" x14ac:dyDescent="0.25">
      <c r="C698" s="102"/>
      <c r="D698" s="102"/>
      <c r="E698" s="102"/>
      <c r="F698" s="102"/>
      <c r="G698" s="102"/>
      <c r="H698" s="102"/>
    </row>
    <row r="699" spans="3:8" x14ac:dyDescent="0.25">
      <c r="C699" s="102"/>
      <c r="D699" s="102"/>
      <c r="E699" s="102"/>
      <c r="F699" s="102"/>
      <c r="G699" s="102"/>
      <c r="H699" s="102"/>
    </row>
    <row r="700" spans="3:8" x14ac:dyDescent="0.25">
      <c r="C700" s="102"/>
      <c r="D700" s="102"/>
      <c r="E700" s="102"/>
      <c r="F700" s="102"/>
      <c r="G700" s="102"/>
      <c r="H700" s="102"/>
    </row>
    <row r="701" spans="3:8" x14ac:dyDescent="0.25">
      <c r="C701" s="102"/>
      <c r="D701" s="102"/>
      <c r="E701" s="102"/>
      <c r="F701" s="102"/>
      <c r="G701" s="102"/>
      <c r="H701" s="102"/>
    </row>
    <row r="702" spans="3:8" x14ac:dyDescent="0.25">
      <c r="C702" s="102"/>
      <c r="D702" s="102"/>
      <c r="E702" s="102"/>
      <c r="F702" s="102"/>
      <c r="G702" s="102"/>
      <c r="H702" s="102"/>
    </row>
    <row r="703" spans="3:8" x14ac:dyDescent="0.25">
      <c r="C703" s="102"/>
      <c r="D703" s="102"/>
      <c r="E703" s="102"/>
      <c r="F703" s="102"/>
      <c r="G703" s="102"/>
      <c r="H703" s="102"/>
    </row>
    <row r="704" spans="3:8" x14ac:dyDescent="0.25">
      <c r="C704" s="102"/>
      <c r="D704" s="102"/>
      <c r="E704" s="102"/>
      <c r="F704" s="102"/>
      <c r="G704" s="102"/>
      <c r="H704" s="102"/>
    </row>
    <row r="705" spans="3:8" x14ac:dyDescent="0.25">
      <c r="C705" s="102"/>
      <c r="D705" s="102"/>
      <c r="E705" s="102"/>
      <c r="F705" s="102"/>
      <c r="G705" s="102"/>
      <c r="H705" s="102"/>
    </row>
    <row r="706" spans="3:8" x14ac:dyDescent="0.25">
      <c r="C706" s="102"/>
      <c r="D706" s="102"/>
      <c r="E706" s="102"/>
      <c r="F706" s="102"/>
      <c r="G706" s="102"/>
      <c r="H706" s="102"/>
    </row>
    <row r="707" spans="3:8" x14ac:dyDescent="0.25">
      <c r="C707" s="102"/>
      <c r="D707" s="102"/>
      <c r="E707" s="102"/>
      <c r="F707" s="102"/>
      <c r="G707" s="102"/>
      <c r="H707" s="102"/>
    </row>
    <row r="708" spans="3:8" x14ac:dyDescent="0.25">
      <c r="C708" s="102"/>
      <c r="D708" s="102"/>
      <c r="E708" s="102"/>
      <c r="F708" s="102"/>
      <c r="G708" s="102"/>
      <c r="H708" s="102"/>
    </row>
    <row r="709" spans="3:8" x14ac:dyDescent="0.25">
      <c r="C709" s="102"/>
      <c r="D709" s="102"/>
      <c r="E709" s="102"/>
      <c r="F709" s="102"/>
      <c r="G709" s="102"/>
      <c r="H709" s="102"/>
    </row>
    <row r="710" spans="3:8" x14ac:dyDescent="0.25">
      <c r="C710" s="102"/>
      <c r="D710" s="102"/>
      <c r="E710" s="102"/>
      <c r="F710" s="102"/>
      <c r="G710" s="102"/>
      <c r="H710" s="102"/>
    </row>
    <row r="711" spans="3:8" x14ac:dyDescent="0.25">
      <c r="C711" s="102"/>
      <c r="D711" s="102"/>
      <c r="E711" s="102"/>
      <c r="F711" s="102"/>
      <c r="G711" s="102"/>
      <c r="H711" s="102"/>
    </row>
    <row r="712" spans="3:8" x14ac:dyDescent="0.25">
      <c r="C712" s="102"/>
      <c r="D712" s="102"/>
      <c r="E712" s="102"/>
      <c r="F712" s="102"/>
      <c r="G712" s="102"/>
      <c r="H712" s="102"/>
    </row>
    <row r="713" spans="3:8" x14ac:dyDescent="0.25">
      <c r="C713" s="102"/>
      <c r="D713" s="102"/>
      <c r="E713" s="102"/>
      <c r="F713" s="102"/>
      <c r="G713" s="102"/>
      <c r="H713" s="102"/>
    </row>
    <row r="714" spans="3:8" x14ac:dyDescent="0.25">
      <c r="C714" s="102"/>
      <c r="D714" s="102"/>
      <c r="E714" s="102"/>
      <c r="F714" s="102"/>
      <c r="G714" s="102"/>
      <c r="H714" s="102"/>
    </row>
    <row r="715" spans="3:8" x14ac:dyDescent="0.25">
      <c r="C715" s="102"/>
      <c r="D715" s="102"/>
      <c r="E715" s="102"/>
      <c r="F715" s="102"/>
      <c r="G715" s="102"/>
      <c r="H715" s="102"/>
    </row>
    <row r="716" spans="3:8" x14ac:dyDescent="0.25">
      <c r="C716" s="102"/>
      <c r="D716" s="102"/>
      <c r="E716" s="102"/>
      <c r="F716" s="102"/>
      <c r="G716" s="102"/>
      <c r="H716" s="102"/>
    </row>
    <row r="717" spans="3:8" x14ac:dyDescent="0.25">
      <c r="C717" s="102"/>
      <c r="D717" s="102"/>
      <c r="E717" s="102"/>
      <c r="F717" s="102"/>
      <c r="G717" s="102"/>
      <c r="H717" s="102"/>
    </row>
    <row r="718" spans="3:8" x14ac:dyDescent="0.25">
      <c r="C718" s="102"/>
      <c r="D718" s="102"/>
      <c r="E718" s="102"/>
      <c r="F718" s="102"/>
      <c r="G718" s="102"/>
      <c r="H718" s="102"/>
    </row>
    <row r="719" spans="3:8" x14ac:dyDescent="0.25">
      <c r="C719" s="102"/>
      <c r="D719" s="102"/>
      <c r="E719" s="102"/>
      <c r="F719" s="102"/>
      <c r="G719" s="102"/>
      <c r="H719" s="102"/>
    </row>
    <row r="720" spans="3:8" x14ac:dyDescent="0.25">
      <c r="C720" s="102"/>
      <c r="D720" s="102"/>
      <c r="E720" s="102"/>
      <c r="F720" s="102"/>
      <c r="G720" s="102"/>
      <c r="H720" s="102"/>
    </row>
    <row r="721" spans="3:8" x14ac:dyDescent="0.25">
      <c r="C721" s="102"/>
      <c r="D721" s="102"/>
      <c r="E721" s="102"/>
      <c r="F721" s="102"/>
      <c r="G721" s="102"/>
      <c r="H721" s="102"/>
    </row>
    <row r="722" spans="3:8" x14ac:dyDescent="0.25">
      <c r="C722" s="102"/>
      <c r="D722" s="102"/>
      <c r="E722" s="102"/>
      <c r="F722" s="102"/>
      <c r="G722" s="102"/>
      <c r="H722" s="102"/>
    </row>
    <row r="723" spans="3:8" x14ac:dyDescent="0.25">
      <c r="C723" s="102"/>
      <c r="D723" s="102"/>
      <c r="E723" s="102"/>
      <c r="F723" s="102"/>
      <c r="G723" s="102"/>
      <c r="H723" s="102"/>
    </row>
    <row r="724" spans="3:8" x14ac:dyDescent="0.25">
      <c r="C724" s="102"/>
      <c r="D724" s="102"/>
      <c r="E724" s="102"/>
      <c r="F724" s="102"/>
      <c r="G724" s="102"/>
      <c r="H724" s="102"/>
    </row>
    <row r="725" spans="3:8" x14ac:dyDescent="0.25">
      <c r="C725" s="102"/>
      <c r="D725" s="102"/>
      <c r="E725" s="102"/>
      <c r="F725" s="102"/>
      <c r="G725" s="102"/>
      <c r="H725" s="102"/>
    </row>
    <row r="726" spans="3:8" x14ac:dyDescent="0.25">
      <c r="C726" s="102"/>
      <c r="D726" s="102"/>
      <c r="E726" s="102"/>
      <c r="F726" s="102"/>
      <c r="G726" s="102"/>
      <c r="H726" s="102"/>
    </row>
    <row r="727" spans="3:8" x14ac:dyDescent="0.25">
      <c r="C727" s="102"/>
      <c r="D727" s="102"/>
      <c r="E727" s="102"/>
      <c r="F727" s="102"/>
      <c r="G727" s="102"/>
      <c r="H727" s="102"/>
    </row>
    <row r="728" spans="3:8" x14ac:dyDescent="0.25">
      <c r="C728" s="102"/>
      <c r="D728" s="102"/>
      <c r="E728" s="102"/>
      <c r="F728" s="102"/>
      <c r="G728" s="102"/>
      <c r="H728" s="102"/>
    </row>
    <row r="729" spans="3:8" x14ac:dyDescent="0.25">
      <c r="C729" s="102"/>
      <c r="D729" s="102"/>
      <c r="E729" s="102"/>
      <c r="F729" s="102"/>
      <c r="G729" s="102"/>
      <c r="H729" s="102"/>
    </row>
    <row r="730" spans="3:8" x14ac:dyDescent="0.25">
      <c r="C730" s="102"/>
      <c r="D730" s="102"/>
      <c r="E730" s="102"/>
      <c r="F730" s="102"/>
      <c r="G730" s="102"/>
      <c r="H730" s="102"/>
    </row>
    <row r="731" spans="3:8" x14ac:dyDescent="0.25">
      <c r="C731" s="102"/>
      <c r="D731" s="102"/>
      <c r="E731" s="102"/>
      <c r="F731" s="102"/>
      <c r="G731" s="102"/>
      <c r="H731" s="102"/>
    </row>
    <row r="732" spans="3:8" x14ac:dyDescent="0.25">
      <c r="C732" s="102"/>
      <c r="D732" s="102"/>
      <c r="E732" s="102"/>
      <c r="F732" s="102"/>
      <c r="G732" s="102"/>
      <c r="H732" s="102"/>
    </row>
    <row r="733" spans="3:8" x14ac:dyDescent="0.25">
      <c r="C733" s="102"/>
      <c r="D733" s="102"/>
      <c r="E733" s="102"/>
      <c r="F733" s="102"/>
      <c r="G733" s="102"/>
      <c r="H733" s="102"/>
    </row>
    <row r="734" spans="3:8" x14ac:dyDescent="0.25">
      <c r="C734" s="102"/>
      <c r="D734" s="102"/>
      <c r="E734" s="102"/>
      <c r="F734" s="102"/>
      <c r="G734" s="102"/>
      <c r="H734" s="102"/>
    </row>
    <row r="735" spans="3:8" x14ac:dyDescent="0.25">
      <c r="C735" s="102"/>
      <c r="D735" s="102"/>
      <c r="E735" s="102"/>
      <c r="F735" s="102"/>
      <c r="G735" s="102"/>
      <c r="H735" s="102"/>
    </row>
    <row r="736" spans="3:8" x14ac:dyDescent="0.25">
      <c r="C736" s="102"/>
      <c r="D736" s="102"/>
      <c r="E736" s="102"/>
      <c r="F736" s="102"/>
      <c r="G736" s="102"/>
      <c r="H736" s="102"/>
    </row>
    <row r="737" spans="3:8" x14ac:dyDescent="0.25">
      <c r="C737" s="102"/>
      <c r="D737" s="102"/>
      <c r="E737" s="102"/>
      <c r="F737" s="102"/>
      <c r="G737" s="102"/>
      <c r="H737" s="102"/>
    </row>
    <row r="738" spans="3:8" x14ac:dyDescent="0.25">
      <c r="C738" s="102"/>
      <c r="D738" s="102"/>
      <c r="E738" s="102"/>
      <c r="F738" s="102"/>
      <c r="G738" s="102"/>
      <c r="H738" s="102"/>
    </row>
    <row r="739" spans="3:8" x14ac:dyDescent="0.25">
      <c r="C739" s="102"/>
      <c r="D739" s="102"/>
      <c r="E739" s="102"/>
      <c r="F739" s="102"/>
      <c r="G739" s="102"/>
      <c r="H739" s="102"/>
    </row>
    <row r="740" spans="3:8" x14ac:dyDescent="0.25">
      <c r="C740" s="102"/>
      <c r="D740" s="102"/>
      <c r="E740" s="102"/>
      <c r="F740" s="102"/>
      <c r="G740" s="102"/>
      <c r="H740" s="102"/>
    </row>
    <row r="741" spans="3:8" x14ac:dyDescent="0.25">
      <c r="C741" s="102"/>
      <c r="D741" s="102"/>
      <c r="E741" s="102"/>
      <c r="F741" s="102"/>
      <c r="G741" s="102"/>
      <c r="H741" s="102"/>
    </row>
    <row r="742" spans="3:8" x14ac:dyDescent="0.25">
      <c r="C742" s="102"/>
      <c r="D742" s="102"/>
      <c r="E742" s="102"/>
      <c r="F742" s="102"/>
      <c r="G742" s="102"/>
      <c r="H742" s="102"/>
    </row>
    <row r="743" spans="3:8" x14ac:dyDescent="0.25">
      <c r="C743" s="102"/>
      <c r="D743" s="102"/>
      <c r="E743" s="102"/>
      <c r="F743" s="102"/>
      <c r="G743" s="102"/>
      <c r="H743" s="102"/>
    </row>
    <row r="744" spans="3:8" x14ac:dyDescent="0.25">
      <c r="C744" s="102"/>
      <c r="D744" s="102"/>
      <c r="E744" s="102"/>
      <c r="F744" s="102"/>
      <c r="G744" s="102"/>
      <c r="H744" s="102"/>
    </row>
    <row r="745" spans="3:8" x14ac:dyDescent="0.25">
      <c r="C745" s="102"/>
      <c r="D745" s="102"/>
      <c r="E745" s="102"/>
      <c r="F745" s="102"/>
      <c r="G745" s="102"/>
      <c r="H745" s="102"/>
    </row>
    <row r="746" spans="3:8" x14ac:dyDescent="0.25">
      <c r="C746" s="102"/>
      <c r="D746" s="102"/>
      <c r="E746" s="102"/>
      <c r="F746" s="102"/>
      <c r="G746" s="102"/>
      <c r="H746" s="102"/>
    </row>
    <row r="747" spans="3:8" x14ac:dyDescent="0.25">
      <c r="C747" s="102"/>
      <c r="D747" s="102"/>
      <c r="E747" s="102"/>
      <c r="F747" s="102"/>
      <c r="G747" s="102"/>
      <c r="H747" s="102"/>
    </row>
    <row r="748" spans="3:8" x14ac:dyDescent="0.25">
      <c r="C748" s="102"/>
      <c r="D748" s="102"/>
      <c r="E748" s="102"/>
      <c r="F748" s="102"/>
      <c r="G748" s="102"/>
      <c r="H748" s="102"/>
    </row>
    <row r="749" spans="3:8" x14ac:dyDescent="0.25">
      <c r="C749" s="102"/>
      <c r="D749" s="102"/>
      <c r="E749" s="102"/>
      <c r="F749" s="102"/>
      <c r="G749" s="102"/>
      <c r="H749" s="102"/>
    </row>
    <row r="750" spans="3:8" x14ac:dyDescent="0.25">
      <c r="C750" s="102"/>
      <c r="D750" s="102"/>
      <c r="E750" s="102"/>
      <c r="F750" s="102"/>
      <c r="G750" s="102"/>
      <c r="H750" s="102"/>
    </row>
    <row r="751" spans="3:8" x14ac:dyDescent="0.25">
      <c r="C751" s="102"/>
      <c r="D751" s="102"/>
      <c r="E751" s="102"/>
      <c r="F751" s="102"/>
      <c r="G751" s="102"/>
      <c r="H751" s="102"/>
    </row>
    <row r="752" spans="3:8" x14ac:dyDescent="0.25">
      <c r="C752" s="102"/>
      <c r="D752" s="102"/>
      <c r="E752" s="102"/>
      <c r="F752" s="102"/>
      <c r="G752" s="102"/>
      <c r="H752" s="102"/>
    </row>
    <row r="753" spans="3:8" x14ac:dyDescent="0.25">
      <c r="C753" s="102"/>
      <c r="D753" s="102"/>
      <c r="E753" s="102"/>
      <c r="F753" s="102"/>
      <c r="G753" s="102"/>
      <c r="H753" s="102"/>
    </row>
    <row r="754" spans="3:8" x14ac:dyDescent="0.25">
      <c r="C754" s="102"/>
      <c r="D754" s="102"/>
      <c r="E754" s="102"/>
      <c r="F754" s="102"/>
      <c r="G754" s="102"/>
      <c r="H754" s="102"/>
    </row>
    <row r="755" spans="3:8" x14ac:dyDescent="0.25">
      <c r="C755" s="102"/>
      <c r="D755" s="102"/>
      <c r="E755" s="102"/>
      <c r="F755" s="102"/>
      <c r="G755" s="102"/>
      <c r="H755" s="102"/>
    </row>
    <row r="756" spans="3:8" x14ac:dyDescent="0.25">
      <c r="C756" s="102"/>
      <c r="D756" s="102"/>
      <c r="E756" s="102"/>
      <c r="F756" s="102"/>
      <c r="G756" s="102"/>
      <c r="H756" s="102"/>
    </row>
    <row r="757" spans="3:8" x14ac:dyDescent="0.25">
      <c r="C757" s="102"/>
      <c r="D757" s="102"/>
      <c r="E757" s="102"/>
      <c r="F757" s="102"/>
      <c r="G757" s="102"/>
      <c r="H757" s="102"/>
    </row>
    <row r="758" spans="3:8" x14ac:dyDescent="0.25">
      <c r="C758" s="102"/>
      <c r="D758" s="102"/>
      <c r="E758" s="102"/>
      <c r="F758" s="102"/>
      <c r="G758" s="102"/>
      <c r="H758" s="102"/>
    </row>
    <row r="759" spans="3:8" x14ac:dyDescent="0.25">
      <c r="C759" s="102"/>
      <c r="D759" s="102"/>
      <c r="E759" s="102"/>
      <c r="F759" s="102"/>
      <c r="G759" s="102"/>
      <c r="H759" s="102"/>
    </row>
    <row r="760" spans="3:8" x14ac:dyDescent="0.25">
      <c r="C760" s="102"/>
      <c r="D760" s="102"/>
      <c r="E760" s="102"/>
      <c r="F760" s="102"/>
      <c r="G760" s="102"/>
      <c r="H760" s="102"/>
    </row>
    <row r="761" spans="3:8" x14ac:dyDescent="0.25">
      <c r="C761" s="102"/>
      <c r="D761" s="102"/>
      <c r="E761" s="102"/>
      <c r="F761" s="102"/>
      <c r="G761" s="102"/>
      <c r="H761" s="102"/>
    </row>
    <row r="762" spans="3:8" x14ac:dyDescent="0.25">
      <c r="C762" s="102"/>
      <c r="D762" s="102"/>
      <c r="E762" s="102"/>
      <c r="F762" s="102"/>
      <c r="G762" s="102"/>
      <c r="H762" s="102"/>
    </row>
    <row r="763" spans="3:8" x14ac:dyDescent="0.25">
      <c r="C763" s="102"/>
      <c r="D763" s="102"/>
      <c r="E763" s="102"/>
      <c r="F763" s="102"/>
      <c r="G763" s="102"/>
      <c r="H763" s="102"/>
    </row>
    <row r="764" spans="3:8" x14ac:dyDescent="0.25">
      <c r="C764" s="102"/>
      <c r="D764" s="102"/>
      <c r="E764" s="102"/>
      <c r="F764" s="102"/>
      <c r="G764" s="102"/>
      <c r="H764" s="102"/>
    </row>
    <row r="765" spans="3:8" x14ac:dyDescent="0.25">
      <c r="C765" s="102"/>
      <c r="D765" s="102"/>
      <c r="E765" s="102"/>
      <c r="F765" s="102"/>
      <c r="G765" s="102"/>
      <c r="H765" s="102"/>
    </row>
    <row r="766" spans="3:8" x14ac:dyDescent="0.25">
      <c r="C766" s="102"/>
      <c r="D766" s="102"/>
      <c r="E766" s="102"/>
      <c r="F766" s="102"/>
      <c r="G766" s="102"/>
      <c r="H766" s="102"/>
    </row>
    <row r="767" spans="3:8" x14ac:dyDescent="0.25">
      <c r="C767" s="102"/>
      <c r="D767" s="102"/>
      <c r="E767" s="102"/>
      <c r="F767" s="102"/>
      <c r="G767" s="102"/>
      <c r="H767" s="102"/>
    </row>
    <row r="768" spans="3:8" x14ac:dyDescent="0.25">
      <c r="C768" s="102"/>
      <c r="D768" s="102"/>
      <c r="E768" s="102"/>
      <c r="F768" s="102"/>
      <c r="G768" s="102"/>
      <c r="H768" s="102"/>
    </row>
    <row r="769" spans="3:8" x14ac:dyDescent="0.25">
      <c r="C769" s="102"/>
      <c r="D769" s="102"/>
      <c r="E769" s="102"/>
      <c r="F769" s="102"/>
      <c r="G769" s="102"/>
      <c r="H769" s="102"/>
    </row>
    <row r="770" spans="3:8" x14ac:dyDescent="0.25">
      <c r="C770" s="102"/>
      <c r="D770" s="102"/>
      <c r="E770" s="102"/>
      <c r="F770" s="102"/>
      <c r="G770" s="102"/>
      <c r="H770" s="102"/>
    </row>
    <row r="771" spans="3:8" x14ac:dyDescent="0.25">
      <c r="C771" s="102"/>
      <c r="D771" s="102"/>
      <c r="E771" s="102"/>
      <c r="F771" s="102"/>
      <c r="G771" s="102"/>
      <c r="H771" s="102"/>
    </row>
    <row r="772" spans="3:8" x14ac:dyDescent="0.25">
      <c r="C772" s="102"/>
      <c r="D772" s="102"/>
      <c r="E772" s="102"/>
      <c r="F772" s="102"/>
      <c r="G772" s="102"/>
      <c r="H772" s="102"/>
    </row>
    <row r="773" spans="3:8" x14ac:dyDescent="0.25">
      <c r="C773" s="102"/>
      <c r="D773" s="102"/>
      <c r="E773" s="102"/>
      <c r="F773" s="102"/>
      <c r="G773" s="102"/>
      <c r="H773" s="102"/>
    </row>
    <row r="774" spans="3:8" x14ac:dyDescent="0.25">
      <c r="C774" s="102"/>
      <c r="D774" s="102"/>
      <c r="E774" s="102"/>
      <c r="F774" s="102"/>
      <c r="G774" s="102"/>
      <c r="H774" s="102"/>
    </row>
    <row r="775" spans="3:8" x14ac:dyDescent="0.25">
      <c r="C775" s="102"/>
      <c r="D775" s="102"/>
      <c r="E775" s="102"/>
      <c r="F775" s="102"/>
      <c r="G775" s="102"/>
      <c r="H775" s="102"/>
    </row>
    <row r="776" spans="3:8" x14ac:dyDescent="0.25">
      <c r="C776" s="102"/>
      <c r="D776" s="102"/>
      <c r="E776" s="102"/>
      <c r="F776" s="102"/>
      <c r="G776" s="102"/>
      <c r="H776" s="102"/>
    </row>
    <row r="777" spans="3:8" x14ac:dyDescent="0.25">
      <c r="C777" s="102"/>
      <c r="D777" s="102"/>
      <c r="E777" s="102"/>
      <c r="F777" s="102"/>
      <c r="G777" s="102"/>
      <c r="H777" s="102"/>
    </row>
    <row r="778" spans="3:8" x14ac:dyDescent="0.25">
      <c r="C778" s="102"/>
      <c r="D778" s="102"/>
      <c r="E778" s="102"/>
      <c r="F778" s="102"/>
      <c r="G778" s="102"/>
      <c r="H778" s="102"/>
    </row>
    <row r="779" spans="3:8" x14ac:dyDescent="0.25">
      <c r="C779" s="102"/>
      <c r="D779" s="102"/>
      <c r="E779" s="102"/>
      <c r="F779" s="102"/>
      <c r="G779" s="102"/>
      <c r="H779" s="102"/>
    </row>
    <row r="780" spans="3:8" x14ac:dyDescent="0.25">
      <c r="C780" s="102"/>
      <c r="D780" s="102"/>
      <c r="E780" s="102"/>
      <c r="F780" s="102"/>
      <c r="G780" s="102"/>
      <c r="H780" s="102"/>
    </row>
    <row r="781" spans="3:8" x14ac:dyDescent="0.25">
      <c r="C781" s="102"/>
      <c r="D781" s="102"/>
      <c r="E781" s="102"/>
      <c r="F781" s="102"/>
      <c r="G781" s="102"/>
      <c r="H781" s="102"/>
    </row>
    <row r="782" spans="3:8" x14ac:dyDescent="0.25">
      <c r="C782" s="102"/>
      <c r="D782" s="102"/>
      <c r="E782" s="102"/>
      <c r="F782" s="102"/>
      <c r="G782" s="102"/>
      <c r="H782" s="102"/>
    </row>
    <row r="783" spans="3:8" x14ac:dyDescent="0.25">
      <c r="C783" s="102"/>
      <c r="D783" s="102"/>
      <c r="E783" s="102"/>
      <c r="F783" s="102"/>
      <c r="G783" s="102"/>
      <c r="H783" s="102"/>
    </row>
    <row r="784" spans="3:8" x14ac:dyDescent="0.25">
      <c r="C784" s="102"/>
      <c r="D784" s="102"/>
      <c r="E784" s="102"/>
      <c r="F784" s="102"/>
      <c r="G784" s="102"/>
      <c r="H784" s="102"/>
    </row>
    <row r="785" spans="3:8" x14ac:dyDescent="0.25">
      <c r="C785" s="102"/>
      <c r="D785" s="102"/>
      <c r="E785" s="102"/>
      <c r="F785" s="102"/>
      <c r="G785" s="102"/>
      <c r="H785" s="102"/>
    </row>
    <row r="786" spans="3:8" x14ac:dyDescent="0.25">
      <c r="C786" s="102"/>
      <c r="D786" s="102"/>
      <c r="E786" s="102"/>
      <c r="F786" s="102"/>
      <c r="G786" s="102"/>
      <c r="H786" s="102"/>
    </row>
    <row r="787" spans="3:8" x14ac:dyDescent="0.25">
      <c r="C787" s="102"/>
      <c r="D787" s="102"/>
      <c r="E787" s="102"/>
      <c r="F787" s="102"/>
      <c r="G787" s="102"/>
      <c r="H787" s="102"/>
    </row>
    <row r="788" spans="3:8" x14ac:dyDescent="0.25">
      <c r="C788" s="102"/>
      <c r="D788" s="102"/>
      <c r="E788" s="102"/>
      <c r="F788" s="102"/>
      <c r="G788" s="102"/>
      <c r="H788" s="102"/>
    </row>
    <row r="789" spans="3:8" x14ac:dyDescent="0.25">
      <c r="C789" s="102"/>
      <c r="D789" s="102"/>
      <c r="E789" s="102"/>
      <c r="F789" s="102"/>
      <c r="G789" s="102"/>
      <c r="H789" s="102"/>
    </row>
    <row r="790" spans="3:8" x14ac:dyDescent="0.25">
      <c r="C790" s="102"/>
      <c r="D790" s="102"/>
      <c r="E790" s="102"/>
      <c r="F790" s="102"/>
      <c r="G790" s="102"/>
      <c r="H790" s="102"/>
    </row>
    <row r="791" spans="3:8" x14ac:dyDescent="0.25">
      <c r="C791" s="102"/>
      <c r="D791" s="102"/>
      <c r="E791" s="102"/>
      <c r="F791" s="102"/>
      <c r="G791" s="102"/>
      <c r="H791" s="102"/>
    </row>
    <row r="792" spans="3:8" x14ac:dyDescent="0.25">
      <c r="C792" s="102"/>
      <c r="D792" s="102"/>
      <c r="E792" s="102"/>
      <c r="F792" s="102"/>
      <c r="G792" s="102"/>
      <c r="H792" s="102"/>
    </row>
    <row r="793" spans="3:8" x14ac:dyDescent="0.25">
      <c r="C793" s="102"/>
      <c r="D793" s="102"/>
      <c r="E793" s="102"/>
      <c r="F793" s="102"/>
      <c r="G793" s="102"/>
      <c r="H793" s="102"/>
    </row>
    <row r="794" spans="3:8" x14ac:dyDescent="0.25">
      <c r="C794" s="102"/>
      <c r="D794" s="102"/>
      <c r="E794" s="102"/>
      <c r="F794" s="102"/>
      <c r="G794" s="102"/>
      <c r="H794" s="102"/>
    </row>
    <row r="795" spans="3:8" x14ac:dyDescent="0.25">
      <c r="C795" s="102"/>
      <c r="D795" s="102"/>
      <c r="E795" s="102"/>
      <c r="F795" s="102"/>
      <c r="G795" s="102"/>
      <c r="H795" s="102"/>
    </row>
    <row r="796" spans="3:8" x14ac:dyDescent="0.25">
      <c r="C796" s="102"/>
      <c r="D796" s="102"/>
      <c r="E796" s="102"/>
      <c r="F796" s="102"/>
      <c r="G796" s="102"/>
      <c r="H796" s="102"/>
    </row>
    <row r="797" spans="3:8" x14ac:dyDescent="0.25">
      <c r="C797" s="102"/>
      <c r="D797" s="102"/>
      <c r="E797" s="102"/>
      <c r="F797" s="102"/>
      <c r="G797" s="102"/>
      <c r="H797" s="102"/>
    </row>
    <row r="798" spans="3:8" x14ac:dyDescent="0.25">
      <c r="C798" s="102"/>
      <c r="D798" s="102"/>
      <c r="E798" s="102"/>
      <c r="F798" s="102"/>
      <c r="G798" s="102"/>
      <c r="H798" s="102"/>
    </row>
    <row r="799" spans="3:8" x14ac:dyDescent="0.25">
      <c r="C799" s="102"/>
      <c r="D799" s="102"/>
      <c r="E799" s="102"/>
      <c r="F799" s="102"/>
      <c r="G799" s="102"/>
      <c r="H799" s="102"/>
    </row>
    <row r="800" spans="3:8" x14ac:dyDescent="0.25">
      <c r="C800" s="102"/>
      <c r="D800" s="102"/>
      <c r="E800" s="102"/>
      <c r="F800" s="102"/>
      <c r="G800" s="102"/>
      <c r="H800" s="102"/>
    </row>
    <row r="801" spans="3:8" x14ac:dyDescent="0.25">
      <c r="C801" s="102"/>
      <c r="D801" s="102"/>
      <c r="E801" s="102"/>
      <c r="F801" s="102"/>
      <c r="G801" s="102"/>
      <c r="H801" s="102"/>
    </row>
    <row r="802" spans="3:8" x14ac:dyDescent="0.25">
      <c r="C802" s="102"/>
      <c r="D802" s="102"/>
      <c r="E802" s="102"/>
      <c r="F802" s="102"/>
      <c r="G802" s="102"/>
      <c r="H802" s="102"/>
    </row>
    <row r="803" spans="3:8" x14ac:dyDescent="0.25">
      <c r="C803" s="102"/>
      <c r="D803" s="102"/>
      <c r="E803" s="102"/>
      <c r="F803" s="102"/>
      <c r="G803" s="102"/>
      <c r="H803" s="102"/>
    </row>
    <row r="804" spans="3:8" x14ac:dyDescent="0.25">
      <c r="C804" s="102"/>
      <c r="D804" s="102"/>
      <c r="E804" s="102"/>
      <c r="F804" s="102"/>
      <c r="G804" s="102"/>
      <c r="H804" s="102"/>
    </row>
    <row r="805" spans="3:8" x14ac:dyDescent="0.25">
      <c r="C805" s="102"/>
      <c r="D805" s="102"/>
      <c r="E805" s="102"/>
      <c r="F805" s="102"/>
      <c r="G805" s="102"/>
      <c r="H805" s="102"/>
    </row>
    <row r="806" spans="3:8" x14ac:dyDescent="0.25">
      <c r="C806" s="102"/>
      <c r="D806" s="102"/>
      <c r="E806" s="102"/>
      <c r="F806" s="102"/>
      <c r="G806" s="102"/>
      <c r="H806" s="102"/>
    </row>
    <row r="807" spans="3:8" x14ac:dyDescent="0.25">
      <c r="C807" s="102"/>
      <c r="D807" s="102"/>
      <c r="E807" s="102"/>
      <c r="F807" s="102"/>
      <c r="G807" s="102"/>
      <c r="H807" s="102"/>
    </row>
    <row r="808" spans="3:8" x14ac:dyDescent="0.25">
      <c r="C808" s="102"/>
      <c r="D808" s="102"/>
      <c r="E808" s="102"/>
      <c r="F808" s="102"/>
      <c r="G808" s="102"/>
      <c r="H808" s="102"/>
    </row>
    <row r="809" spans="3:8" x14ac:dyDescent="0.25">
      <c r="C809" s="102"/>
      <c r="D809" s="102"/>
      <c r="E809" s="102"/>
      <c r="F809" s="102"/>
      <c r="G809" s="102"/>
      <c r="H809" s="102"/>
    </row>
    <row r="810" spans="3:8" x14ac:dyDescent="0.25">
      <c r="C810" s="102"/>
      <c r="D810" s="102"/>
      <c r="E810" s="102"/>
      <c r="F810" s="102"/>
      <c r="G810" s="102"/>
      <c r="H810" s="102"/>
    </row>
    <row r="811" spans="3:8" x14ac:dyDescent="0.25">
      <c r="C811" s="102"/>
      <c r="D811" s="102"/>
      <c r="E811" s="102"/>
      <c r="F811" s="102"/>
      <c r="G811" s="102"/>
      <c r="H811" s="102"/>
    </row>
    <row r="812" spans="3:8" x14ac:dyDescent="0.25">
      <c r="C812" s="102"/>
      <c r="D812" s="102"/>
      <c r="E812" s="102"/>
      <c r="F812" s="102"/>
      <c r="G812" s="102"/>
      <c r="H812" s="102"/>
    </row>
    <row r="813" spans="3:8" x14ac:dyDescent="0.25">
      <c r="C813" s="102"/>
      <c r="D813" s="102"/>
      <c r="E813" s="102"/>
      <c r="F813" s="102"/>
      <c r="G813" s="102"/>
      <c r="H813" s="102"/>
    </row>
    <row r="814" spans="3:8" x14ac:dyDescent="0.25">
      <c r="C814" s="102"/>
      <c r="D814" s="102"/>
      <c r="E814" s="102"/>
      <c r="F814" s="102"/>
      <c r="G814" s="102"/>
      <c r="H814" s="102"/>
    </row>
    <row r="815" spans="3:8" x14ac:dyDescent="0.25">
      <c r="C815" s="102"/>
      <c r="D815" s="102"/>
      <c r="E815" s="102"/>
      <c r="F815" s="102"/>
      <c r="G815" s="102"/>
      <c r="H815" s="102"/>
    </row>
    <row r="816" spans="3:8" x14ac:dyDescent="0.25">
      <c r="C816" s="102"/>
      <c r="D816" s="102"/>
      <c r="E816" s="102"/>
      <c r="F816" s="102"/>
      <c r="G816" s="102"/>
      <c r="H816" s="102"/>
    </row>
    <row r="817" spans="3:8" x14ac:dyDescent="0.25">
      <c r="C817" s="102"/>
      <c r="D817" s="102"/>
      <c r="E817" s="102"/>
      <c r="F817" s="102"/>
      <c r="G817" s="102"/>
      <c r="H817" s="102"/>
    </row>
    <row r="818" spans="3:8" x14ac:dyDescent="0.25">
      <c r="C818" s="102"/>
      <c r="D818" s="102"/>
      <c r="E818" s="102"/>
      <c r="F818" s="102"/>
      <c r="G818" s="102"/>
      <c r="H818" s="102"/>
    </row>
    <row r="819" spans="3:8" x14ac:dyDescent="0.25">
      <c r="C819" s="102"/>
      <c r="D819" s="102"/>
      <c r="E819" s="102"/>
      <c r="F819" s="102"/>
      <c r="G819" s="102"/>
      <c r="H819" s="102"/>
    </row>
    <row r="820" spans="3:8" x14ac:dyDescent="0.25">
      <c r="C820" s="102"/>
      <c r="D820" s="102"/>
      <c r="E820" s="102"/>
      <c r="F820" s="102"/>
      <c r="G820" s="102"/>
      <c r="H820" s="102"/>
    </row>
    <row r="821" spans="3:8" x14ac:dyDescent="0.25">
      <c r="C821" s="102"/>
      <c r="D821" s="102"/>
      <c r="E821" s="102"/>
      <c r="F821" s="102"/>
      <c r="G821" s="102"/>
      <c r="H821" s="102"/>
    </row>
    <row r="822" spans="3:8" x14ac:dyDescent="0.25">
      <c r="C822" s="102"/>
      <c r="D822" s="102"/>
      <c r="E822" s="102"/>
      <c r="F822" s="102"/>
      <c r="G822" s="102"/>
      <c r="H822" s="102"/>
    </row>
    <row r="823" spans="3:8" x14ac:dyDescent="0.25">
      <c r="C823" s="102"/>
      <c r="D823" s="102"/>
      <c r="E823" s="102"/>
      <c r="F823" s="102"/>
      <c r="G823" s="102"/>
      <c r="H823" s="102"/>
    </row>
    <row r="824" spans="3:8" x14ac:dyDescent="0.25">
      <c r="C824" s="102"/>
      <c r="D824" s="102"/>
      <c r="E824" s="102"/>
      <c r="F824" s="102"/>
      <c r="G824" s="102"/>
      <c r="H824" s="102"/>
    </row>
    <row r="825" spans="3:8" x14ac:dyDescent="0.25">
      <c r="C825" s="102"/>
      <c r="D825" s="102"/>
      <c r="E825" s="102"/>
      <c r="F825" s="102"/>
      <c r="G825" s="102"/>
      <c r="H825" s="102"/>
    </row>
    <row r="826" spans="3:8" x14ac:dyDescent="0.25">
      <c r="C826" s="102"/>
      <c r="D826" s="102"/>
      <c r="E826" s="102"/>
      <c r="F826" s="102"/>
      <c r="G826" s="102"/>
      <c r="H826" s="102"/>
    </row>
    <row r="827" spans="3:8" x14ac:dyDescent="0.25">
      <c r="C827" s="102"/>
      <c r="D827" s="102"/>
      <c r="E827" s="102"/>
      <c r="F827" s="102"/>
      <c r="G827" s="102"/>
      <c r="H827" s="102"/>
    </row>
    <row r="828" spans="3:8" x14ac:dyDescent="0.25">
      <c r="C828" s="102"/>
      <c r="D828" s="102"/>
      <c r="E828" s="102"/>
      <c r="F828" s="102"/>
      <c r="G828" s="102"/>
      <c r="H828" s="102"/>
    </row>
    <row r="829" spans="3:8" x14ac:dyDescent="0.25">
      <c r="C829" s="102"/>
      <c r="D829" s="102"/>
      <c r="E829" s="102"/>
      <c r="F829" s="102"/>
      <c r="G829" s="102"/>
      <c r="H829" s="102"/>
    </row>
    <row r="830" spans="3:8" x14ac:dyDescent="0.25">
      <c r="C830" s="102"/>
      <c r="D830" s="102"/>
      <c r="E830" s="102"/>
      <c r="F830" s="102"/>
      <c r="G830" s="102"/>
      <c r="H830" s="102"/>
    </row>
    <row r="831" spans="3:8" x14ac:dyDescent="0.25">
      <c r="C831" s="102"/>
      <c r="D831" s="102"/>
      <c r="E831" s="102"/>
      <c r="F831" s="102"/>
      <c r="G831" s="102"/>
      <c r="H831" s="102"/>
    </row>
    <row r="832" spans="3:8" x14ac:dyDescent="0.25">
      <c r="C832" s="102"/>
      <c r="D832" s="102"/>
      <c r="E832" s="102"/>
      <c r="F832" s="102"/>
      <c r="G832" s="102"/>
      <c r="H832" s="102"/>
    </row>
    <row r="833" spans="3:8" x14ac:dyDescent="0.25">
      <c r="C833" s="102"/>
      <c r="D833" s="102"/>
      <c r="E833" s="102"/>
      <c r="F833" s="102"/>
      <c r="G833" s="102"/>
      <c r="H833" s="102"/>
    </row>
    <row r="834" spans="3:8" x14ac:dyDescent="0.25">
      <c r="C834" s="102"/>
      <c r="D834" s="102"/>
      <c r="E834" s="102"/>
      <c r="F834" s="102"/>
      <c r="G834" s="102"/>
      <c r="H834" s="102"/>
    </row>
    <row r="835" spans="3:8" x14ac:dyDescent="0.25">
      <c r="C835" s="102"/>
      <c r="D835" s="102"/>
      <c r="E835" s="102"/>
      <c r="F835" s="102"/>
      <c r="G835" s="102"/>
      <c r="H835" s="102"/>
    </row>
    <row r="836" spans="3:8" x14ac:dyDescent="0.25">
      <c r="C836" s="102"/>
      <c r="D836" s="102"/>
      <c r="E836" s="102"/>
      <c r="F836" s="102"/>
      <c r="G836" s="102"/>
      <c r="H836" s="102"/>
    </row>
    <row r="837" spans="3:8" x14ac:dyDescent="0.25">
      <c r="C837" s="102"/>
      <c r="D837" s="102"/>
      <c r="E837" s="102"/>
      <c r="F837" s="102"/>
      <c r="G837" s="102"/>
      <c r="H837" s="102"/>
    </row>
    <row r="838" spans="3:8" x14ac:dyDescent="0.25">
      <c r="C838" s="102"/>
      <c r="D838" s="102"/>
      <c r="E838" s="102"/>
      <c r="F838" s="102"/>
      <c r="G838" s="102"/>
      <c r="H838" s="102"/>
    </row>
    <row r="839" spans="3:8" x14ac:dyDescent="0.25">
      <c r="C839" s="102"/>
      <c r="D839" s="102"/>
      <c r="E839" s="102"/>
      <c r="F839" s="102"/>
      <c r="G839" s="102"/>
      <c r="H839" s="102"/>
    </row>
    <row r="840" spans="3:8" x14ac:dyDescent="0.25">
      <c r="C840" s="102"/>
      <c r="D840" s="102"/>
      <c r="E840" s="102"/>
      <c r="F840" s="102"/>
      <c r="G840" s="102"/>
      <c r="H840" s="102"/>
    </row>
    <row r="841" spans="3:8" x14ac:dyDescent="0.25">
      <c r="C841" s="102"/>
      <c r="D841" s="102"/>
      <c r="E841" s="102"/>
      <c r="F841" s="102"/>
      <c r="G841" s="102"/>
      <c r="H841" s="102"/>
    </row>
    <row r="842" spans="3:8" x14ac:dyDescent="0.25">
      <c r="C842" s="102"/>
      <c r="D842" s="102"/>
      <c r="E842" s="102"/>
      <c r="F842" s="102"/>
      <c r="G842" s="102"/>
      <c r="H842" s="102"/>
    </row>
    <row r="843" spans="3:8" x14ac:dyDescent="0.25">
      <c r="C843" s="102"/>
      <c r="D843" s="102"/>
      <c r="E843" s="102"/>
      <c r="F843" s="102"/>
      <c r="G843" s="102"/>
      <c r="H843" s="102"/>
    </row>
    <row r="844" spans="3:8" x14ac:dyDescent="0.25">
      <c r="C844" s="102"/>
      <c r="D844" s="102"/>
      <c r="E844" s="102"/>
      <c r="F844" s="102"/>
      <c r="G844" s="102"/>
      <c r="H844" s="102"/>
    </row>
    <row r="845" spans="3:8" x14ac:dyDescent="0.25">
      <c r="C845" s="102"/>
      <c r="D845" s="102"/>
      <c r="E845" s="102"/>
      <c r="F845" s="102"/>
      <c r="G845" s="102"/>
      <c r="H845" s="102"/>
    </row>
    <row r="846" spans="3:8" x14ac:dyDescent="0.25">
      <c r="C846" s="102"/>
      <c r="D846" s="102"/>
      <c r="E846" s="102"/>
      <c r="F846" s="102"/>
      <c r="G846" s="102"/>
      <c r="H846" s="102"/>
    </row>
    <row r="847" spans="3:8" x14ac:dyDescent="0.25">
      <c r="C847" s="102"/>
      <c r="D847" s="102"/>
      <c r="E847" s="102"/>
      <c r="F847" s="102"/>
      <c r="G847" s="102"/>
      <c r="H847" s="102"/>
    </row>
    <row r="848" spans="3:8" x14ac:dyDescent="0.25">
      <c r="C848" s="102"/>
      <c r="D848" s="102"/>
      <c r="E848" s="102"/>
      <c r="F848" s="102"/>
      <c r="G848" s="102"/>
      <c r="H848" s="102"/>
    </row>
    <row r="849" spans="3:8" x14ac:dyDescent="0.25">
      <c r="C849" s="102"/>
      <c r="D849" s="102"/>
      <c r="E849" s="102"/>
      <c r="F849" s="102"/>
      <c r="G849" s="102"/>
      <c r="H849" s="102"/>
    </row>
    <row r="850" spans="3:8" x14ac:dyDescent="0.25">
      <c r="C850" s="102"/>
      <c r="D850" s="102"/>
      <c r="E850" s="102"/>
      <c r="F850" s="102"/>
      <c r="G850" s="102"/>
      <c r="H850" s="102"/>
    </row>
    <row r="851" spans="3:8" x14ac:dyDescent="0.25">
      <c r="C851" s="102"/>
      <c r="D851" s="102"/>
      <c r="E851" s="102"/>
      <c r="F851" s="102"/>
      <c r="G851" s="102"/>
      <c r="H851" s="102"/>
    </row>
    <row r="852" spans="3:8" x14ac:dyDescent="0.25">
      <c r="C852" s="102"/>
      <c r="D852" s="102"/>
      <c r="E852" s="102"/>
      <c r="F852" s="102"/>
      <c r="G852" s="102"/>
      <c r="H852" s="102"/>
    </row>
    <row r="853" spans="3:8" x14ac:dyDescent="0.25">
      <c r="C853" s="102"/>
      <c r="D853" s="102"/>
      <c r="E853" s="102"/>
      <c r="F853" s="102"/>
      <c r="G853" s="102"/>
      <c r="H853" s="102"/>
    </row>
    <row r="854" spans="3:8" x14ac:dyDescent="0.25">
      <c r="C854" s="102"/>
      <c r="D854" s="102"/>
      <c r="E854" s="102"/>
      <c r="F854" s="102"/>
      <c r="G854" s="102"/>
      <c r="H854" s="102"/>
    </row>
    <row r="855" spans="3:8" x14ac:dyDescent="0.25">
      <c r="C855" s="102"/>
      <c r="D855" s="102"/>
      <c r="E855" s="102"/>
      <c r="F855" s="102"/>
      <c r="G855" s="102"/>
      <c r="H855" s="102"/>
    </row>
    <row r="856" spans="3:8" x14ac:dyDescent="0.25">
      <c r="C856" s="102"/>
      <c r="D856" s="102"/>
      <c r="E856" s="102"/>
      <c r="F856" s="102"/>
      <c r="G856" s="102"/>
      <c r="H856" s="102"/>
    </row>
    <row r="857" spans="3:8" x14ac:dyDescent="0.25">
      <c r="C857" s="102"/>
      <c r="D857" s="102"/>
      <c r="E857" s="102"/>
      <c r="F857" s="102"/>
      <c r="G857" s="102"/>
      <c r="H857" s="102"/>
    </row>
    <row r="858" spans="3:8" x14ac:dyDescent="0.25">
      <c r="C858" s="102"/>
      <c r="D858" s="102"/>
      <c r="E858" s="102"/>
      <c r="F858" s="102"/>
      <c r="G858" s="102"/>
      <c r="H858" s="102"/>
    </row>
    <row r="859" spans="3:8" x14ac:dyDescent="0.25">
      <c r="C859" s="102"/>
      <c r="D859" s="102"/>
      <c r="E859" s="102"/>
      <c r="F859" s="102"/>
      <c r="G859" s="102"/>
      <c r="H859" s="102"/>
    </row>
    <row r="860" spans="3:8" x14ac:dyDescent="0.25">
      <c r="C860" s="102"/>
      <c r="D860" s="102"/>
      <c r="E860" s="102"/>
      <c r="F860" s="102"/>
      <c r="G860" s="102"/>
      <c r="H860" s="102"/>
    </row>
    <row r="861" spans="3:8" x14ac:dyDescent="0.25">
      <c r="C861" s="102"/>
      <c r="D861" s="102"/>
      <c r="E861" s="102"/>
      <c r="F861" s="102"/>
      <c r="G861" s="102"/>
      <c r="H861" s="102"/>
    </row>
    <row r="862" spans="3:8" x14ac:dyDescent="0.25">
      <c r="C862" s="102"/>
      <c r="D862" s="102"/>
      <c r="E862" s="102"/>
      <c r="F862" s="102"/>
      <c r="G862" s="102"/>
      <c r="H862" s="102"/>
    </row>
    <row r="863" spans="3:8" x14ac:dyDescent="0.25">
      <c r="C863" s="102"/>
      <c r="D863" s="102"/>
      <c r="E863" s="102"/>
      <c r="F863" s="102"/>
      <c r="G863" s="102"/>
      <c r="H863" s="102"/>
    </row>
    <row r="864" spans="3:8" x14ac:dyDescent="0.25">
      <c r="C864" s="102"/>
      <c r="D864" s="102"/>
      <c r="E864" s="102"/>
      <c r="F864" s="102"/>
      <c r="G864" s="102"/>
      <c r="H864" s="102"/>
    </row>
    <row r="865" spans="3:8" x14ac:dyDescent="0.25">
      <c r="C865" s="102"/>
      <c r="D865" s="102"/>
      <c r="E865" s="102"/>
      <c r="F865" s="102"/>
      <c r="G865" s="102"/>
      <c r="H865" s="102"/>
    </row>
    <row r="866" spans="3:8" x14ac:dyDescent="0.25">
      <c r="C866" s="102"/>
      <c r="D866" s="102"/>
      <c r="E866" s="102"/>
      <c r="F866" s="102"/>
      <c r="G866" s="102"/>
      <c r="H866" s="102"/>
    </row>
    <row r="867" spans="3:8" x14ac:dyDescent="0.25">
      <c r="C867" s="102"/>
      <c r="D867" s="102"/>
      <c r="E867" s="102"/>
      <c r="F867" s="102"/>
      <c r="G867" s="102"/>
      <c r="H867" s="102"/>
    </row>
    <row r="868" spans="3:8" x14ac:dyDescent="0.25">
      <c r="C868" s="102"/>
      <c r="D868" s="102"/>
      <c r="E868" s="102"/>
      <c r="F868" s="102"/>
      <c r="G868" s="102"/>
      <c r="H868" s="102"/>
    </row>
    <row r="869" spans="3:8" x14ac:dyDescent="0.25">
      <c r="C869" s="102"/>
      <c r="D869" s="102"/>
      <c r="E869" s="102"/>
      <c r="F869" s="102"/>
      <c r="G869" s="102"/>
      <c r="H869" s="102"/>
    </row>
    <row r="870" spans="3:8" x14ac:dyDescent="0.25">
      <c r="C870" s="102"/>
      <c r="D870" s="102"/>
      <c r="E870" s="102"/>
      <c r="F870" s="102"/>
      <c r="G870" s="102"/>
      <c r="H870" s="102"/>
    </row>
    <row r="871" spans="3:8" x14ac:dyDescent="0.25">
      <c r="C871" s="102"/>
      <c r="D871" s="102"/>
      <c r="E871" s="102"/>
      <c r="F871" s="102"/>
      <c r="G871" s="102"/>
      <c r="H871" s="102"/>
    </row>
    <row r="872" spans="3:8" x14ac:dyDescent="0.25">
      <c r="C872" s="102"/>
      <c r="D872" s="102"/>
      <c r="E872" s="102"/>
      <c r="F872" s="102"/>
      <c r="G872" s="102"/>
      <c r="H872" s="102"/>
    </row>
    <row r="873" spans="3:8" x14ac:dyDescent="0.25">
      <c r="C873" s="102"/>
      <c r="D873" s="102"/>
      <c r="E873" s="102"/>
      <c r="F873" s="102"/>
      <c r="G873" s="102"/>
      <c r="H873" s="102"/>
    </row>
    <row r="874" spans="3:8" x14ac:dyDescent="0.25">
      <c r="C874" s="102"/>
      <c r="D874" s="102"/>
      <c r="E874" s="102"/>
      <c r="F874" s="102"/>
      <c r="G874" s="102"/>
      <c r="H874" s="102"/>
    </row>
    <row r="875" spans="3:8" x14ac:dyDescent="0.25">
      <c r="C875" s="102"/>
      <c r="D875" s="102"/>
      <c r="E875" s="102"/>
      <c r="F875" s="102"/>
      <c r="G875" s="102"/>
      <c r="H875" s="102"/>
    </row>
    <row r="876" spans="3:8" x14ac:dyDescent="0.25">
      <c r="C876" s="102"/>
      <c r="D876" s="102"/>
      <c r="E876" s="102"/>
      <c r="F876" s="102"/>
      <c r="G876" s="102"/>
      <c r="H876" s="102"/>
    </row>
    <row r="877" spans="3:8" x14ac:dyDescent="0.25">
      <c r="C877" s="102"/>
      <c r="D877" s="102"/>
      <c r="E877" s="102"/>
      <c r="F877" s="102"/>
      <c r="G877" s="102"/>
      <c r="H877" s="102"/>
    </row>
    <row r="878" spans="3:8" x14ac:dyDescent="0.25">
      <c r="C878" s="102"/>
      <c r="D878" s="102"/>
      <c r="E878" s="102"/>
      <c r="F878" s="102"/>
      <c r="G878" s="102"/>
      <c r="H878" s="102"/>
    </row>
    <row r="879" spans="3:8" x14ac:dyDescent="0.25">
      <c r="C879" s="102"/>
      <c r="D879" s="102"/>
      <c r="E879" s="102"/>
      <c r="F879" s="102"/>
      <c r="G879" s="102"/>
      <c r="H879" s="102"/>
    </row>
    <row r="880" spans="3:8" x14ac:dyDescent="0.25">
      <c r="C880" s="102"/>
      <c r="D880" s="102"/>
      <c r="E880" s="102"/>
      <c r="F880" s="102"/>
      <c r="G880" s="102"/>
      <c r="H880" s="102"/>
    </row>
    <row r="881" spans="3:8" x14ac:dyDescent="0.25">
      <c r="C881" s="102"/>
      <c r="D881" s="102"/>
      <c r="E881" s="102"/>
      <c r="F881" s="102"/>
      <c r="G881" s="102"/>
      <c r="H881" s="102"/>
    </row>
    <row r="882" spans="3:8" x14ac:dyDescent="0.25">
      <c r="C882" s="102"/>
      <c r="D882" s="102"/>
      <c r="E882" s="102"/>
      <c r="F882" s="102"/>
      <c r="G882" s="102"/>
      <c r="H882" s="102"/>
    </row>
    <row r="883" spans="3:8" x14ac:dyDescent="0.25">
      <c r="C883" s="102"/>
      <c r="D883" s="102"/>
      <c r="E883" s="102"/>
      <c r="F883" s="102"/>
      <c r="G883" s="102"/>
      <c r="H883" s="102"/>
    </row>
    <row r="884" spans="3:8" x14ac:dyDescent="0.25">
      <c r="C884" s="102"/>
      <c r="D884" s="102"/>
      <c r="E884" s="102"/>
      <c r="F884" s="102"/>
      <c r="G884" s="102"/>
      <c r="H884" s="102"/>
    </row>
    <row r="885" spans="3:8" x14ac:dyDescent="0.25">
      <c r="C885" s="102"/>
      <c r="D885" s="102"/>
      <c r="E885" s="102"/>
      <c r="F885" s="102"/>
      <c r="G885" s="102"/>
      <c r="H885" s="102"/>
    </row>
    <row r="886" spans="3:8" x14ac:dyDescent="0.25">
      <c r="C886" s="102"/>
      <c r="D886" s="102"/>
      <c r="E886" s="102"/>
      <c r="F886" s="102"/>
      <c r="G886" s="102"/>
      <c r="H886" s="102"/>
    </row>
    <row r="887" spans="3:8" x14ac:dyDescent="0.25">
      <c r="C887" s="102"/>
      <c r="D887" s="102"/>
      <c r="E887" s="102"/>
      <c r="F887" s="102"/>
      <c r="G887" s="102"/>
      <c r="H887" s="102"/>
    </row>
    <row r="888" spans="3:8" x14ac:dyDescent="0.25">
      <c r="C888" s="102"/>
      <c r="D888" s="102"/>
      <c r="E888" s="102"/>
      <c r="F888" s="102"/>
      <c r="G888" s="102"/>
      <c r="H888" s="102"/>
    </row>
    <row r="889" spans="3:8" x14ac:dyDescent="0.25">
      <c r="C889" s="102"/>
      <c r="D889" s="102"/>
      <c r="E889" s="102"/>
      <c r="F889" s="102"/>
      <c r="G889" s="102"/>
      <c r="H889" s="102"/>
    </row>
    <row r="890" spans="3:8" x14ac:dyDescent="0.25">
      <c r="C890" s="102"/>
      <c r="D890" s="102"/>
      <c r="E890" s="102"/>
      <c r="F890" s="102"/>
      <c r="G890" s="102"/>
      <c r="H890" s="102"/>
    </row>
    <row r="891" spans="3:8" x14ac:dyDescent="0.25">
      <c r="C891" s="102"/>
      <c r="D891" s="102"/>
      <c r="E891" s="102"/>
      <c r="F891" s="102"/>
      <c r="G891" s="102"/>
      <c r="H891" s="102"/>
    </row>
    <row r="892" spans="3:8" x14ac:dyDescent="0.25">
      <c r="C892" s="102"/>
      <c r="D892" s="102"/>
      <c r="E892" s="102"/>
      <c r="F892" s="102"/>
      <c r="G892" s="102"/>
      <c r="H892" s="102"/>
    </row>
    <row r="893" spans="3:8" x14ac:dyDescent="0.25">
      <c r="C893" s="102"/>
      <c r="D893" s="102"/>
      <c r="E893" s="102"/>
      <c r="F893" s="102"/>
      <c r="G893" s="102"/>
      <c r="H893" s="102"/>
    </row>
    <row r="894" spans="3:8" x14ac:dyDescent="0.25">
      <c r="C894" s="102"/>
      <c r="D894" s="102"/>
      <c r="E894" s="102"/>
      <c r="F894" s="102"/>
      <c r="G894" s="102"/>
      <c r="H894" s="102"/>
    </row>
    <row r="895" spans="3:8" x14ac:dyDescent="0.25">
      <c r="C895" s="102"/>
      <c r="D895" s="102"/>
      <c r="E895" s="102"/>
      <c r="F895" s="102"/>
      <c r="G895" s="102"/>
      <c r="H895" s="102"/>
    </row>
    <row r="896" spans="3:8" x14ac:dyDescent="0.25">
      <c r="C896" s="102"/>
      <c r="D896" s="102"/>
      <c r="E896" s="102"/>
      <c r="F896" s="102"/>
      <c r="G896" s="102"/>
      <c r="H896" s="102"/>
    </row>
    <row r="897" spans="3:8" x14ac:dyDescent="0.25">
      <c r="C897" s="102"/>
      <c r="D897" s="102"/>
      <c r="E897" s="102"/>
      <c r="F897" s="102"/>
      <c r="G897" s="102"/>
      <c r="H897" s="102"/>
    </row>
    <row r="898" spans="3:8" x14ac:dyDescent="0.25">
      <c r="C898" s="102"/>
      <c r="D898" s="102"/>
      <c r="E898" s="102"/>
      <c r="F898" s="102"/>
      <c r="G898" s="102"/>
      <c r="H898" s="102"/>
    </row>
    <row r="899" spans="3:8" x14ac:dyDescent="0.25">
      <c r="C899" s="102"/>
      <c r="D899" s="102"/>
      <c r="E899" s="102"/>
      <c r="F899" s="102"/>
      <c r="G899" s="102"/>
      <c r="H899" s="102"/>
    </row>
    <row r="900" spans="3:8" x14ac:dyDescent="0.25">
      <c r="C900" s="102"/>
      <c r="D900" s="102"/>
      <c r="E900" s="102"/>
      <c r="F900" s="102"/>
      <c r="G900" s="102"/>
      <c r="H900" s="102"/>
    </row>
    <row r="901" spans="3:8" x14ac:dyDescent="0.25">
      <c r="C901" s="102"/>
      <c r="D901" s="102"/>
      <c r="E901" s="102"/>
      <c r="F901" s="102"/>
      <c r="G901" s="102"/>
      <c r="H901" s="102"/>
    </row>
    <row r="902" spans="3:8" x14ac:dyDescent="0.25">
      <c r="C902" s="102"/>
      <c r="D902" s="102"/>
      <c r="E902" s="102"/>
      <c r="F902" s="102"/>
      <c r="G902" s="102"/>
      <c r="H902" s="102"/>
    </row>
    <row r="903" spans="3:8" x14ac:dyDescent="0.25">
      <c r="C903" s="102"/>
      <c r="D903" s="102"/>
      <c r="E903" s="102"/>
      <c r="F903" s="102"/>
      <c r="G903" s="102"/>
      <c r="H903" s="102"/>
    </row>
    <row r="904" spans="3:8" x14ac:dyDescent="0.25">
      <c r="C904" s="102"/>
      <c r="D904" s="102"/>
      <c r="E904" s="102"/>
      <c r="F904" s="102"/>
      <c r="G904" s="102"/>
      <c r="H904" s="102"/>
    </row>
    <row r="905" spans="3:8" x14ac:dyDescent="0.25">
      <c r="C905" s="102"/>
      <c r="D905" s="102"/>
      <c r="E905" s="102"/>
      <c r="F905" s="102"/>
      <c r="G905" s="102"/>
      <c r="H905" s="102"/>
    </row>
    <row r="906" spans="3:8" x14ac:dyDescent="0.25">
      <c r="C906" s="102"/>
      <c r="D906" s="102"/>
      <c r="E906" s="102"/>
      <c r="F906" s="102"/>
      <c r="G906" s="102"/>
      <c r="H906" s="102"/>
    </row>
    <row r="907" spans="3:8" x14ac:dyDescent="0.25">
      <c r="C907" s="102"/>
      <c r="D907" s="102"/>
      <c r="E907" s="102"/>
      <c r="F907" s="102"/>
      <c r="G907" s="102"/>
      <c r="H907" s="102"/>
    </row>
    <row r="908" spans="3:8" x14ac:dyDescent="0.25">
      <c r="C908" s="102"/>
      <c r="D908" s="102"/>
      <c r="E908" s="102"/>
      <c r="F908" s="102"/>
      <c r="G908" s="102"/>
      <c r="H908" s="102"/>
    </row>
    <row r="909" spans="3:8" x14ac:dyDescent="0.25">
      <c r="C909" s="102"/>
      <c r="D909" s="102"/>
      <c r="E909" s="102"/>
      <c r="F909" s="102"/>
      <c r="G909" s="102"/>
      <c r="H909" s="102"/>
    </row>
    <row r="910" spans="3:8" x14ac:dyDescent="0.25">
      <c r="C910" s="102"/>
      <c r="D910" s="102"/>
      <c r="E910" s="102"/>
      <c r="F910" s="102"/>
      <c r="G910" s="102"/>
      <c r="H910" s="102"/>
    </row>
    <row r="911" spans="3:8" x14ac:dyDescent="0.25">
      <c r="C911" s="102"/>
      <c r="D911" s="102"/>
      <c r="E911" s="102"/>
      <c r="F911" s="102"/>
      <c r="G911" s="102"/>
      <c r="H911" s="102"/>
    </row>
    <row r="912" spans="3:8" x14ac:dyDescent="0.25">
      <c r="C912" s="102"/>
      <c r="D912" s="102"/>
      <c r="E912" s="102"/>
      <c r="F912" s="102"/>
      <c r="G912" s="102"/>
      <c r="H912" s="102"/>
    </row>
    <row r="913" spans="3:8" x14ac:dyDescent="0.25">
      <c r="C913" s="102"/>
      <c r="D913" s="102"/>
      <c r="E913" s="102"/>
      <c r="F913" s="102"/>
      <c r="G913" s="102"/>
      <c r="H913" s="102"/>
    </row>
    <row r="914" spans="3:8" x14ac:dyDescent="0.25">
      <c r="C914" s="102"/>
      <c r="D914" s="102"/>
      <c r="E914" s="102"/>
      <c r="F914" s="102"/>
      <c r="G914" s="102"/>
      <c r="H914" s="102"/>
    </row>
    <row r="915" spans="3:8" x14ac:dyDescent="0.25">
      <c r="C915" s="102"/>
      <c r="D915" s="102"/>
      <c r="E915" s="102"/>
      <c r="F915" s="102"/>
      <c r="G915" s="102"/>
      <c r="H915" s="102"/>
    </row>
    <row r="916" spans="3:8" x14ac:dyDescent="0.25">
      <c r="C916" s="102"/>
      <c r="D916" s="102"/>
      <c r="E916" s="102"/>
      <c r="F916" s="102"/>
      <c r="G916" s="102"/>
      <c r="H916" s="102"/>
    </row>
    <row r="917" spans="3:8" x14ac:dyDescent="0.25">
      <c r="C917" s="102"/>
      <c r="D917" s="102"/>
      <c r="E917" s="102"/>
      <c r="F917" s="102"/>
      <c r="G917" s="102"/>
      <c r="H917" s="102"/>
    </row>
    <row r="918" spans="3:8" x14ac:dyDescent="0.25">
      <c r="C918" s="102"/>
      <c r="D918" s="102"/>
      <c r="E918" s="102"/>
      <c r="F918" s="102"/>
      <c r="G918" s="102"/>
      <c r="H918" s="102"/>
    </row>
    <row r="919" spans="3:8" x14ac:dyDescent="0.25">
      <c r="C919" s="102"/>
      <c r="D919" s="102"/>
      <c r="E919" s="102"/>
      <c r="F919" s="102"/>
      <c r="G919" s="102"/>
      <c r="H919" s="102"/>
    </row>
    <row r="920" spans="3:8" x14ac:dyDescent="0.25">
      <c r="C920" s="102"/>
      <c r="D920" s="102"/>
      <c r="E920" s="102"/>
      <c r="F920" s="102"/>
      <c r="G920" s="102"/>
      <c r="H920" s="102"/>
    </row>
    <row r="921" spans="3:8" x14ac:dyDescent="0.25">
      <c r="C921" s="102"/>
      <c r="D921" s="102"/>
      <c r="E921" s="102"/>
      <c r="F921" s="102"/>
      <c r="G921" s="102"/>
      <c r="H921" s="102"/>
    </row>
    <row r="922" spans="3:8" x14ac:dyDescent="0.25">
      <c r="C922" s="102"/>
      <c r="D922" s="102"/>
      <c r="E922" s="102"/>
      <c r="F922" s="102"/>
      <c r="G922" s="102"/>
      <c r="H922" s="102"/>
    </row>
    <row r="923" spans="3:8" x14ac:dyDescent="0.25">
      <c r="C923" s="102"/>
      <c r="D923" s="102"/>
      <c r="E923" s="102"/>
      <c r="F923" s="102"/>
      <c r="G923" s="102"/>
      <c r="H923" s="102"/>
    </row>
    <row r="924" spans="3:8" x14ac:dyDescent="0.25">
      <c r="C924" s="102"/>
      <c r="D924" s="102"/>
      <c r="E924" s="102"/>
      <c r="F924" s="102"/>
      <c r="G924" s="102"/>
      <c r="H924" s="102"/>
    </row>
    <row r="925" spans="3:8" x14ac:dyDescent="0.25">
      <c r="C925" s="102"/>
      <c r="D925" s="102"/>
      <c r="E925" s="102"/>
      <c r="F925" s="102"/>
      <c r="G925" s="102"/>
      <c r="H925" s="102"/>
    </row>
    <row r="926" spans="3:8" x14ac:dyDescent="0.25">
      <c r="C926" s="102"/>
      <c r="D926" s="102"/>
      <c r="E926" s="102"/>
      <c r="F926" s="102"/>
      <c r="G926" s="102"/>
      <c r="H926" s="102"/>
    </row>
    <row r="927" spans="3:8" x14ac:dyDescent="0.25">
      <c r="C927" s="102"/>
      <c r="D927" s="102"/>
      <c r="E927" s="102"/>
      <c r="F927" s="102"/>
      <c r="G927" s="102"/>
      <c r="H927" s="102"/>
    </row>
    <row r="928" spans="3:8" x14ac:dyDescent="0.25">
      <c r="C928" s="102"/>
      <c r="D928" s="102"/>
      <c r="E928" s="102"/>
      <c r="F928" s="102"/>
      <c r="G928" s="102"/>
      <c r="H928" s="102"/>
    </row>
    <row r="929" spans="3:8" x14ac:dyDescent="0.25">
      <c r="C929" s="102"/>
      <c r="D929" s="102"/>
      <c r="E929" s="102"/>
      <c r="F929" s="102"/>
      <c r="G929" s="102"/>
      <c r="H929" s="102"/>
    </row>
    <row r="930" spans="3:8" x14ac:dyDescent="0.25">
      <c r="C930" s="102"/>
      <c r="D930" s="102"/>
      <c r="E930" s="102"/>
      <c r="F930" s="102"/>
      <c r="G930" s="102"/>
      <c r="H930" s="102"/>
    </row>
    <row r="931" spans="3:8" x14ac:dyDescent="0.25">
      <c r="C931" s="102"/>
      <c r="D931" s="102"/>
      <c r="E931" s="102"/>
      <c r="F931" s="102"/>
      <c r="G931" s="102"/>
      <c r="H931" s="102"/>
    </row>
    <row r="932" spans="3:8" x14ac:dyDescent="0.25">
      <c r="C932" s="102"/>
      <c r="D932" s="102"/>
      <c r="E932" s="102"/>
      <c r="F932" s="102"/>
      <c r="G932" s="102"/>
      <c r="H932" s="102"/>
    </row>
    <row r="933" spans="3:8" x14ac:dyDescent="0.25">
      <c r="C933" s="102"/>
      <c r="D933" s="102"/>
      <c r="E933" s="102"/>
      <c r="F933" s="102"/>
      <c r="G933" s="102"/>
      <c r="H933" s="102"/>
    </row>
    <row r="934" spans="3:8" x14ac:dyDescent="0.25">
      <c r="C934" s="102"/>
      <c r="D934" s="102"/>
      <c r="E934" s="102"/>
      <c r="F934" s="102"/>
      <c r="G934" s="102"/>
      <c r="H934" s="102"/>
    </row>
    <row r="935" spans="3:8" x14ac:dyDescent="0.25">
      <c r="C935" s="102"/>
      <c r="D935" s="102"/>
      <c r="E935" s="102"/>
      <c r="F935" s="102"/>
      <c r="G935" s="102"/>
      <c r="H935" s="102"/>
    </row>
    <row r="936" spans="3:8" x14ac:dyDescent="0.25">
      <c r="C936" s="102"/>
      <c r="D936" s="102"/>
      <c r="E936" s="102"/>
      <c r="F936" s="102"/>
      <c r="G936" s="102"/>
      <c r="H936" s="102"/>
    </row>
    <row r="937" spans="3:8" x14ac:dyDescent="0.25">
      <c r="C937" s="102"/>
      <c r="D937" s="102"/>
      <c r="E937" s="102"/>
      <c r="F937" s="102"/>
      <c r="G937" s="102"/>
      <c r="H937" s="102"/>
    </row>
    <row r="938" spans="3:8" x14ac:dyDescent="0.25">
      <c r="C938" s="102"/>
      <c r="D938" s="102"/>
      <c r="E938" s="102"/>
      <c r="F938" s="102"/>
      <c r="G938" s="102"/>
      <c r="H938" s="102"/>
    </row>
    <row r="939" spans="3:8" x14ac:dyDescent="0.25">
      <c r="C939" s="102"/>
      <c r="D939" s="102"/>
      <c r="E939" s="102"/>
      <c r="F939" s="102"/>
      <c r="G939" s="102"/>
      <c r="H939" s="102"/>
    </row>
    <row r="940" spans="3:8" x14ac:dyDescent="0.25">
      <c r="C940" s="102"/>
      <c r="D940" s="102"/>
      <c r="E940" s="102"/>
      <c r="F940" s="102"/>
      <c r="G940" s="102"/>
      <c r="H940" s="102"/>
    </row>
    <row r="941" spans="3:8" x14ac:dyDescent="0.25">
      <c r="C941" s="102"/>
      <c r="D941" s="102"/>
      <c r="E941" s="102"/>
      <c r="F941" s="102"/>
      <c r="G941" s="102"/>
      <c r="H941" s="102"/>
    </row>
    <row r="942" spans="3:8" x14ac:dyDescent="0.25">
      <c r="C942" s="102"/>
      <c r="D942" s="102"/>
      <c r="E942" s="102"/>
      <c r="F942" s="102"/>
      <c r="G942" s="102"/>
      <c r="H942" s="102"/>
    </row>
    <row r="943" spans="3:8" x14ac:dyDescent="0.25">
      <c r="C943" s="102"/>
      <c r="D943" s="102"/>
      <c r="E943" s="102"/>
      <c r="F943" s="102"/>
      <c r="G943" s="102"/>
      <c r="H943" s="102"/>
    </row>
    <row r="944" spans="3:8" x14ac:dyDescent="0.25">
      <c r="C944" s="102"/>
      <c r="D944" s="102"/>
      <c r="E944" s="102"/>
      <c r="F944" s="102"/>
      <c r="G944" s="102"/>
      <c r="H944" s="102"/>
    </row>
    <row r="945" spans="3:8" x14ac:dyDescent="0.25">
      <c r="C945" s="102"/>
      <c r="D945" s="102"/>
      <c r="E945" s="102"/>
      <c r="F945" s="102"/>
      <c r="G945" s="102"/>
      <c r="H945" s="102"/>
    </row>
    <row r="946" spans="3:8" x14ac:dyDescent="0.25">
      <c r="C946" s="102"/>
      <c r="D946" s="102"/>
      <c r="E946" s="102"/>
      <c r="F946" s="102"/>
      <c r="G946" s="102"/>
      <c r="H946" s="102"/>
    </row>
    <row r="947" spans="3:8" x14ac:dyDescent="0.25">
      <c r="C947" s="102"/>
      <c r="D947" s="102"/>
      <c r="E947" s="102"/>
      <c r="F947" s="102"/>
      <c r="G947" s="102"/>
      <c r="H947" s="102"/>
    </row>
    <row r="948" spans="3:8" x14ac:dyDescent="0.25">
      <c r="C948" s="102"/>
      <c r="D948" s="102"/>
      <c r="E948" s="102"/>
      <c r="F948" s="102"/>
      <c r="G948" s="102"/>
      <c r="H948" s="102"/>
    </row>
    <row r="949" spans="3:8" x14ac:dyDescent="0.25">
      <c r="C949" s="102"/>
      <c r="D949" s="102"/>
      <c r="E949" s="102"/>
      <c r="F949" s="102"/>
      <c r="G949" s="102"/>
      <c r="H949" s="102"/>
    </row>
    <row r="950" spans="3:8" x14ac:dyDescent="0.25">
      <c r="C950" s="102"/>
      <c r="D950" s="102"/>
      <c r="E950" s="102"/>
      <c r="F950" s="102"/>
      <c r="G950" s="102"/>
      <c r="H950" s="102"/>
    </row>
    <row r="951" spans="3:8" x14ac:dyDescent="0.25">
      <c r="C951" s="102"/>
      <c r="D951" s="102"/>
      <c r="E951" s="102"/>
      <c r="F951" s="102"/>
      <c r="G951" s="102"/>
      <c r="H951" s="102"/>
    </row>
    <row r="952" spans="3:8" x14ac:dyDescent="0.25">
      <c r="C952" s="102"/>
      <c r="D952" s="102"/>
      <c r="E952" s="102"/>
      <c r="F952" s="102"/>
      <c r="G952" s="102"/>
      <c r="H952" s="102"/>
    </row>
    <row r="953" spans="3:8" x14ac:dyDescent="0.25">
      <c r="C953" s="102"/>
      <c r="D953" s="102"/>
      <c r="E953" s="102"/>
      <c r="F953" s="102"/>
      <c r="G953" s="102"/>
      <c r="H953" s="102"/>
    </row>
    <row r="954" spans="3:8" x14ac:dyDescent="0.25">
      <c r="C954" s="102"/>
      <c r="D954" s="102"/>
      <c r="E954" s="102"/>
      <c r="F954" s="102"/>
      <c r="G954" s="102"/>
      <c r="H954" s="102"/>
    </row>
    <row r="955" spans="3:8" x14ac:dyDescent="0.25">
      <c r="C955" s="102"/>
      <c r="D955" s="102"/>
      <c r="E955" s="102"/>
      <c r="F955" s="102"/>
      <c r="G955" s="102"/>
      <c r="H955" s="102"/>
    </row>
    <row r="956" spans="3:8" x14ac:dyDescent="0.25">
      <c r="C956" s="102"/>
      <c r="D956" s="102"/>
      <c r="E956" s="102"/>
      <c r="F956" s="102"/>
      <c r="G956" s="102"/>
      <c r="H956" s="102"/>
    </row>
    <row r="957" spans="3:8" x14ac:dyDescent="0.25">
      <c r="C957" s="102"/>
      <c r="D957" s="102"/>
      <c r="E957" s="102"/>
      <c r="F957" s="102"/>
      <c r="G957" s="102"/>
      <c r="H957" s="102"/>
    </row>
    <row r="958" spans="3:8" x14ac:dyDescent="0.25">
      <c r="C958" s="102"/>
      <c r="D958" s="102"/>
      <c r="E958" s="102"/>
      <c r="F958" s="102"/>
      <c r="G958" s="102"/>
      <c r="H958" s="102"/>
    </row>
    <row r="959" spans="3:8" x14ac:dyDescent="0.25">
      <c r="C959" s="102"/>
      <c r="D959" s="102"/>
      <c r="E959" s="102"/>
      <c r="F959" s="102"/>
      <c r="G959" s="102"/>
      <c r="H959" s="102"/>
    </row>
    <row r="960" spans="3:8" x14ac:dyDescent="0.25">
      <c r="C960" s="102"/>
      <c r="D960" s="102"/>
      <c r="E960" s="102"/>
      <c r="F960" s="102"/>
      <c r="G960" s="102"/>
      <c r="H960" s="102"/>
    </row>
    <row r="961" spans="3:8" x14ac:dyDescent="0.25">
      <c r="C961" s="102"/>
      <c r="D961" s="102"/>
      <c r="E961" s="102"/>
      <c r="F961" s="102"/>
      <c r="G961" s="102"/>
      <c r="H961" s="102"/>
    </row>
    <row r="962" spans="3:8" x14ac:dyDescent="0.25">
      <c r="C962" s="102"/>
      <c r="D962" s="102"/>
      <c r="E962" s="102"/>
      <c r="F962" s="102"/>
      <c r="G962" s="102"/>
      <c r="H962" s="102"/>
    </row>
    <row r="963" spans="3:8" x14ac:dyDescent="0.25">
      <c r="C963" s="102"/>
      <c r="D963" s="102"/>
      <c r="E963" s="102"/>
      <c r="F963" s="102"/>
      <c r="G963" s="102"/>
      <c r="H963" s="102"/>
    </row>
    <row r="964" spans="3:8" x14ac:dyDescent="0.25">
      <c r="C964" s="102"/>
      <c r="D964" s="102"/>
      <c r="E964" s="102"/>
      <c r="F964" s="102"/>
      <c r="G964" s="102"/>
      <c r="H964" s="102"/>
    </row>
    <row r="965" spans="3:8" x14ac:dyDescent="0.25">
      <c r="C965" s="102"/>
      <c r="D965" s="102"/>
      <c r="E965" s="102"/>
      <c r="F965" s="102"/>
      <c r="G965" s="102"/>
      <c r="H965" s="102"/>
    </row>
    <row r="966" spans="3:8" x14ac:dyDescent="0.25">
      <c r="C966" s="102"/>
      <c r="D966" s="102"/>
      <c r="E966" s="102"/>
      <c r="F966" s="102"/>
      <c r="G966" s="102"/>
      <c r="H966" s="102"/>
    </row>
    <row r="967" spans="3:8" x14ac:dyDescent="0.25">
      <c r="C967" s="102"/>
      <c r="D967" s="102"/>
      <c r="E967" s="102"/>
      <c r="F967" s="102"/>
      <c r="G967" s="102"/>
      <c r="H967" s="102"/>
    </row>
    <row r="968" spans="3:8" x14ac:dyDescent="0.25">
      <c r="C968" s="102"/>
      <c r="D968" s="102"/>
      <c r="E968" s="102"/>
      <c r="F968" s="102"/>
      <c r="G968" s="102"/>
      <c r="H968" s="102"/>
    </row>
    <row r="969" spans="3:8" x14ac:dyDescent="0.25">
      <c r="C969" s="102"/>
      <c r="D969" s="102"/>
      <c r="E969" s="102"/>
      <c r="F969" s="102"/>
      <c r="G969" s="102"/>
      <c r="H969" s="102"/>
    </row>
    <row r="970" spans="3:8" x14ac:dyDescent="0.25">
      <c r="C970" s="102"/>
      <c r="D970" s="102"/>
      <c r="E970" s="102"/>
      <c r="F970" s="102"/>
      <c r="G970" s="102"/>
      <c r="H970" s="102"/>
    </row>
    <row r="971" spans="3:8" x14ac:dyDescent="0.25">
      <c r="C971" s="102"/>
      <c r="D971" s="102"/>
      <c r="E971" s="102"/>
      <c r="F971" s="102"/>
      <c r="G971" s="102"/>
      <c r="H971" s="102"/>
    </row>
    <row r="972" spans="3:8" x14ac:dyDescent="0.25">
      <c r="C972" s="102"/>
      <c r="D972" s="102"/>
      <c r="E972" s="102"/>
      <c r="F972" s="102"/>
      <c r="G972" s="102"/>
      <c r="H972" s="102"/>
    </row>
    <row r="973" spans="3:8" x14ac:dyDescent="0.25">
      <c r="C973" s="102"/>
      <c r="D973" s="102"/>
      <c r="E973" s="102"/>
      <c r="F973" s="102"/>
      <c r="G973" s="102"/>
      <c r="H973" s="102"/>
    </row>
    <row r="974" spans="3:8" x14ac:dyDescent="0.25">
      <c r="C974" s="102"/>
      <c r="D974" s="102"/>
      <c r="E974" s="102"/>
      <c r="F974" s="102"/>
      <c r="G974" s="102"/>
      <c r="H974" s="102"/>
    </row>
    <row r="975" spans="3:8" x14ac:dyDescent="0.25">
      <c r="C975" s="102"/>
      <c r="D975" s="102"/>
      <c r="E975" s="102"/>
      <c r="F975" s="102"/>
      <c r="G975" s="102"/>
      <c r="H975" s="102"/>
    </row>
    <row r="976" spans="3:8" x14ac:dyDescent="0.25">
      <c r="C976" s="102"/>
      <c r="D976" s="102"/>
      <c r="E976" s="102"/>
      <c r="F976" s="102"/>
      <c r="G976" s="102"/>
      <c r="H976" s="102"/>
    </row>
    <row r="977" spans="3:8" x14ac:dyDescent="0.25">
      <c r="C977" s="102"/>
      <c r="D977" s="102"/>
      <c r="E977" s="102"/>
      <c r="F977" s="102"/>
      <c r="G977" s="102"/>
      <c r="H977" s="102"/>
    </row>
    <row r="978" spans="3:8" x14ac:dyDescent="0.25">
      <c r="C978" s="102"/>
      <c r="D978" s="102"/>
      <c r="E978" s="102"/>
      <c r="F978" s="102"/>
      <c r="G978" s="102"/>
      <c r="H978" s="102"/>
    </row>
    <row r="979" spans="3:8" x14ac:dyDescent="0.25">
      <c r="C979" s="102"/>
      <c r="D979" s="102"/>
      <c r="E979" s="102"/>
      <c r="F979" s="102"/>
      <c r="G979" s="102"/>
      <c r="H979" s="102"/>
    </row>
    <row r="980" spans="3:8" x14ac:dyDescent="0.25">
      <c r="C980" s="102"/>
      <c r="D980" s="102"/>
      <c r="E980" s="102"/>
      <c r="F980" s="102"/>
      <c r="G980" s="102"/>
      <c r="H980" s="102"/>
    </row>
    <row r="981" spans="3:8" x14ac:dyDescent="0.25">
      <c r="C981" s="102"/>
      <c r="D981" s="102"/>
      <c r="E981" s="102"/>
      <c r="F981" s="102"/>
      <c r="G981" s="102"/>
      <c r="H981" s="102"/>
    </row>
    <row r="982" spans="3:8" x14ac:dyDescent="0.25">
      <c r="C982" s="102"/>
      <c r="D982" s="102"/>
      <c r="E982" s="102"/>
      <c r="F982" s="102"/>
      <c r="G982" s="102"/>
      <c r="H982" s="102"/>
    </row>
    <row r="983" spans="3:8" x14ac:dyDescent="0.25">
      <c r="C983" s="102"/>
      <c r="D983" s="102"/>
      <c r="E983" s="102"/>
      <c r="F983" s="102"/>
      <c r="G983" s="102"/>
      <c r="H983" s="102"/>
    </row>
    <row r="984" spans="3:8" x14ac:dyDescent="0.25">
      <c r="C984" s="102"/>
      <c r="D984" s="102"/>
      <c r="E984" s="102"/>
      <c r="F984" s="102"/>
      <c r="G984" s="102"/>
      <c r="H984" s="102"/>
    </row>
    <row r="985" spans="3:8" x14ac:dyDescent="0.25">
      <c r="C985" s="102"/>
      <c r="D985" s="102"/>
      <c r="E985" s="102"/>
      <c r="F985" s="102"/>
      <c r="G985" s="102"/>
      <c r="H985" s="102"/>
    </row>
    <row r="986" spans="3:8" x14ac:dyDescent="0.25">
      <c r="C986" s="102"/>
      <c r="D986" s="102"/>
      <c r="E986" s="102"/>
      <c r="F986" s="102"/>
      <c r="G986" s="102"/>
      <c r="H986" s="102"/>
    </row>
    <row r="987" spans="3:8" x14ac:dyDescent="0.25">
      <c r="C987" s="102"/>
      <c r="D987" s="102"/>
      <c r="E987" s="102"/>
      <c r="F987" s="102"/>
      <c r="G987" s="102"/>
      <c r="H987" s="102"/>
    </row>
    <row r="988" spans="3:8" x14ac:dyDescent="0.25">
      <c r="C988" s="102"/>
      <c r="D988" s="102"/>
      <c r="E988" s="102"/>
      <c r="F988" s="102"/>
      <c r="G988" s="102"/>
      <c r="H988" s="102"/>
    </row>
    <row r="989" spans="3:8" x14ac:dyDescent="0.25">
      <c r="C989" s="102"/>
      <c r="D989" s="102"/>
      <c r="E989" s="102"/>
      <c r="F989" s="102"/>
      <c r="G989" s="102"/>
      <c r="H989" s="102"/>
    </row>
    <row r="990" spans="3:8" x14ac:dyDescent="0.25">
      <c r="C990" s="102"/>
      <c r="D990" s="102"/>
      <c r="E990" s="102"/>
      <c r="F990" s="102"/>
      <c r="G990" s="102"/>
      <c r="H990" s="102"/>
    </row>
    <row r="991" spans="3:8" x14ac:dyDescent="0.25">
      <c r="C991" s="102"/>
      <c r="D991" s="102"/>
      <c r="E991" s="102"/>
      <c r="F991" s="102"/>
      <c r="G991" s="102"/>
      <c r="H991" s="102"/>
    </row>
    <row r="992" spans="3:8" x14ac:dyDescent="0.25">
      <c r="C992" s="102"/>
      <c r="D992" s="102"/>
      <c r="E992" s="102"/>
      <c r="F992" s="102"/>
      <c r="G992" s="102"/>
      <c r="H992" s="102"/>
    </row>
    <row r="993" spans="3:8" x14ac:dyDescent="0.25">
      <c r="C993" s="102"/>
      <c r="D993" s="102"/>
      <c r="E993" s="102"/>
      <c r="F993" s="102"/>
      <c r="G993" s="102"/>
      <c r="H993" s="102"/>
    </row>
    <row r="994" spans="3:8" x14ac:dyDescent="0.25">
      <c r="C994" s="102"/>
      <c r="D994" s="102"/>
      <c r="E994" s="102"/>
      <c r="F994" s="102"/>
      <c r="G994" s="102"/>
      <c r="H994" s="102"/>
    </row>
    <row r="995" spans="3:8" x14ac:dyDescent="0.25">
      <c r="C995" s="102"/>
      <c r="D995" s="102"/>
      <c r="E995" s="102"/>
      <c r="F995" s="102"/>
      <c r="G995" s="102"/>
      <c r="H995" s="102"/>
    </row>
    <row r="996" spans="3:8" x14ac:dyDescent="0.25">
      <c r="C996" s="102"/>
      <c r="D996" s="102"/>
      <c r="E996" s="102"/>
      <c r="F996" s="102"/>
      <c r="G996" s="102"/>
      <c r="H996" s="102"/>
    </row>
    <row r="997" spans="3:8" x14ac:dyDescent="0.25">
      <c r="C997" s="102"/>
      <c r="D997" s="102"/>
      <c r="E997" s="102"/>
      <c r="F997" s="102"/>
      <c r="G997" s="102"/>
      <c r="H997" s="102"/>
    </row>
    <row r="998" spans="3:8" x14ac:dyDescent="0.25">
      <c r="C998" s="102"/>
      <c r="D998" s="102"/>
      <c r="E998" s="102"/>
      <c r="F998" s="102"/>
      <c r="G998" s="102"/>
      <c r="H998" s="102"/>
    </row>
    <row r="999" spans="3:8" x14ac:dyDescent="0.25">
      <c r="C999" s="102"/>
      <c r="D999" s="102"/>
      <c r="E999" s="102"/>
      <c r="F999" s="102"/>
      <c r="G999" s="102"/>
      <c r="H999" s="102"/>
    </row>
    <row r="1000" spans="3:8" x14ac:dyDescent="0.25">
      <c r="C1000" s="102"/>
      <c r="D1000" s="102"/>
      <c r="E1000" s="102"/>
      <c r="F1000" s="102"/>
      <c r="G1000" s="102"/>
      <c r="H1000" s="102"/>
    </row>
    <row r="1001" spans="3:8" x14ac:dyDescent="0.25">
      <c r="C1001" s="102"/>
      <c r="D1001" s="102"/>
      <c r="E1001" s="102"/>
      <c r="F1001" s="102"/>
      <c r="G1001" s="102"/>
      <c r="H1001" s="102"/>
    </row>
    <row r="1002" spans="3:8" x14ac:dyDescent="0.25">
      <c r="C1002" s="102"/>
      <c r="D1002" s="102"/>
      <c r="E1002" s="102"/>
      <c r="F1002" s="102"/>
      <c r="G1002" s="102"/>
      <c r="H1002" s="102"/>
    </row>
    <row r="1003" spans="3:8" x14ac:dyDescent="0.25">
      <c r="C1003" s="102"/>
      <c r="D1003" s="102"/>
      <c r="E1003" s="102"/>
      <c r="F1003" s="102"/>
      <c r="G1003" s="102"/>
      <c r="H1003" s="102"/>
    </row>
    <row r="1004" spans="3:8" x14ac:dyDescent="0.25">
      <c r="C1004" s="102"/>
      <c r="D1004" s="102"/>
      <c r="E1004" s="102"/>
      <c r="F1004" s="102"/>
      <c r="G1004" s="102"/>
      <c r="H1004" s="102"/>
    </row>
    <row r="1005" spans="3:8" x14ac:dyDescent="0.25">
      <c r="C1005" s="102"/>
      <c r="D1005" s="102"/>
      <c r="E1005" s="102"/>
      <c r="F1005" s="102"/>
      <c r="G1005" s="102"/>
      <c r="H1005" s="102"/>
    </row>
    <row r="1006" spans="3:8" x14ac:dyDescent="0.25">
      <c r="C1006" s="102"/>
      <c r="D1006" s="102"/>
      <c r="E1006" s="102"/>
      <c r="F1006" s="102"/>
      <c r="G1006" s="102"/>
      <c r="H1006" s="102"/>
    </row>
    <row r="1007" spans="3:8" x14ac:dyDescent="0.25">
      <c r="C1007" s="102"/>
      <c r="D1007" s="102"/>
      <c r="E1007" s="102"/>
      <c r="F1007" s="102"/>
      <c r="G1007" s="102"/>
      <c r="H1007" s="102"/>
    </row>
    <row r="1008" spans="3:8" x14ac:dyDescent="0.25">
      <c r="C1008" s="102"/>
      <c r="D1008" s="102"/>
      <c r="E1008" s="102"/>
      <c r="F1008" s="102"/>
      <c r="G1008" s="102"/>
      <c r="H1008" s="102"/>
    </row>
    <row r="1009" spans="3:8" x14ac:dyDescent="0.25">
      <c r="C1009" s="102"/>
      <c r="D1009" s="102"/>
      <c r="E1009" s="102"/>
      <c r="F1009" s="102"/>
      <c r="G1009" s="102"/>
      <c r="H1009" s="102"/>
    </row>
    <row r="1010" spans="3:8" x14ac:dyDescent="0.25">
      <c r="C1010" s="102"/>
      <c r="D1010" s="102"/>
      <c r="E1010" s="102"/>
      <c r="F1010" s="102"/>
      <c r="G1010" s="102"/>
      <c r="H1010" s="102"/>
    </row>
    <row r="1011" spans="3:8" x14ac:dyDescent="0.25">
      <c r="C1011" s="102"/>
      <c r="D1011" s="102"/>
      <c r="E1011" s="102"/>
      <c r="F1011" s="102"/>
      <c r="G1011" s="102"/>
      <c r="H1011" s="102"/>
    </row>
    <row r="1012" spans="3:8" x14ac:dyDescent="0.25">
      <c r="C1012" s="102"/>
      <c r="D1012" s="102"/>
      <c r="E1012" s="102"/>
      <c r="F1012" s="102"/>
      <c r="G1012" s="102"/>
      <c r="H1012" s="102"/>
    </row>
    <row r="1013" spans="3:8" x14ac:dyDescent="0.25">
      <c r="C1013" s="102"/>
      <c r="D1013" s="102"/>
      <c r="E1013" s="102"/>
      <c r="F1013" s="102"/>
      <c r="G1013" s="102"/>
      <c r="H1013" s="102"/>
    </row>
    <row r="1014" spans="3:8" x14ac:dyDescent="0.25">
      <c r="C1014" s="102"/>
      <c r="D1014" s="102"/>
      <c r="E1014" s="102"/>
      <c r="F1014" s="102"/>
      <c r="G1014" s="102"/>
      <c r="H1014" s="102"/>
    </row>
    <row r="1015" spans="3:8" x14ac:dyDescent="0.25">
      <c r="C1015" s="102"/>
      <c r="D1015" s="102"/>
      <c r="E1015" s="102"/>
      <c r="F1015" s="102"/>
      <c r="G1015" s="102"/>
      <c r="H1015" s="102"/>
    </row>
    <row r="1016" spans="3:8" x14ac:dyDescent="0.25">
      <c r="C1016" s="102"/>
      <c r="D1016" s="102"/>
      <c r="E1016" s="102"/>
      <c r="F1016" s="102"/>
      <c r="G1016" s="102"/>
      <c r="H1016" s="102"/>
    </row>
    <row r="1017" spans="3:8" x14ac:dyDescent="0.25">
      <c r="C1017" s="102"/>
      <c r="D1017" s="102"/>
      <c r="E1017" s="102"/>
      <c r="F1017" s="102"/>
      <c r="G1017" s="102"/>
      <c r="H1017" s="102"/>
    </row>
    <row r="1018" spans="3:8" x14ac:dyDescent="0.25">
      <c r="C1018" s="102"/>
      <c r="D1018" s="102"/>
      <c r="E1018" s="102"/>
      <c r="F1018" s="102"/>
      <c r="G1018" s="102"/>
      <c r="H1018" s="102"/>
    </row>
    <row r="1019" spans="3:8" x14ac:dyDescent="0.25">
      <c r="C1019" s="102"/>
      <c r="D1019" s="102"/>
      <c r="E1019" s="102"/>
      <c r="F1019" s="102"/>
      <c r="G1019" s="102"/>
      <c r="H1019" s="102"/>
    </row>
    <row r="1020" spans="3:8" x14ac:dyDescent="0.25">
      <c r="C1020" s="102"/>
      <c r="D1020" s="102"/>
      <c r="E1020" s="102"/>
      <c r="F1020" s="102"/>
      <c r="G1020" s="102"/>
      <c r="H1020" s="102"/>
    </row>
    <row r="1021" spans="3:8" x14ac:dyDescent="0.25">
      <c r="C1021" s="102"/>
      <c r="D1021" s="102"/>
      <c r="E1021" s="102"/>
      <c r="F1021" s="102"/>
      <c r="G1021" s="102"/>
      <c r="H1021" s="102"/>
    </row>
    <row r="1022" spans="3:8" x14ac:dyDescent="0.25">
      <c r="C1022" s="102"/>
      <c r="D1022" s="102"/>
      <c r="E1022" s="102"/>
      <c r="F1022" s="102"/>
      <c r="G1022" s="102"/>
      <c r="H1022" s="102"/>
    </row>
    <row r="1023" spans="3:8" x14ac:dyDescent="0.25">
      <c r="C1023" s="102"/>
      <c r="D1023" s="102"/>
      <c r="E1023" s="102"/>
      <c r="F1023" s="102"/>
      <c r="G1023" s="102"/>
      <c r="H1023" s="102"/>
    </row>
    <row r="1024" spans="3:8" x14ac:dyDescent="0.25">
      <c r="C1024" s="102"/>
      <c r="D1024" s="102"/>
      <c r="E1024" s="102"/>
      <c r="F1024" s="102"/>
      <c r="G1024" s="102"/>
      <c r="H1024" s="102"/>
    </row>
    <row r="1025" spans="3:8" x14ac:dyDescent="0.25">
      <c r="C1025" s="102"/>
      <c r="D1025" s="102"/>
      <c r="E1025" s="102"/>
      <c r="F1025" s="102"/>
      <c r="G1025" s="102"/>
      <c r="H1025" s="102"/>
    </row>
    <row r="1026" spans="3:8" x14ac:dyDescent="0.25">
      <c r="C1026" s="102"/>
      <c r="D1026" s="102"/>
      <c r="E1026" s="102"/>
      <c r="F1026" s="102"/>
      <c r="G1026" s="102"/>
      <c r="H1026" s="102"/>
    </row>
    <row r="1027" spans="3:8" x14ac:dyDescent="0.25">
      <c r="C1027" s="102"/>
      <c r="D1027" s="102"/>
      <c r="E1027" s="102"/>
      <c r="F1027" s="102"/>
      <c r="G1027" s="102"/>
      <c r="H1027" s="102"/>
    </row>
    <row r="1028" spans="3:8" x14ac:dyDescent="0.25">
      <c r="C1028" s="102"/>
      <c r="D1028" s="102"/>
      <c r="E1028" s="102"/>
      <c r="F1028" s="102"/>
      <c r="G1028" s="102"/>
      <c r="H1028" s="102"/>
    </row>
    <row r="1029" spans="3:8" x14ac:dyDescent="0.25">
      <c r="C1029" s="102"/>
      <c r="D1029" s="102"/>
      <c r="E1029" s="102"/>
      <c r="F1029" s="102"/>
      <c r="G1029" s="102"/>
      <c r="H1029" s="102"/>
    </row>
    <row r="1030" spans="3:8" x14ac:dyDescent="0.25">
      <c r="C1030" s="102"/>
      <c r="D1030" s="102"/>
      <c r="E1030" s="102"/>
      <c r="F1030" s="102"/>
      <c r="G1030" s="102"/>
      <c r="H1030" s="102"/>
    </row>
    <row r="1031" spans="3:8" x14ac:dyDescent="0.25">
      <c r="C1031" s="102"/>
      <c r="D1031" s="102"/>
      <c r="E1031" s="102"/>
      <c r="F1031" s="102"/>
      <c r="G1031" s="102"/>
      <c r="H1031" s="102"/>
    </row>
    <row r="1032" spans="3:8" x14ac:dyDescent="0.25">
      <c r="C1032" s="102"/>
      <c r="D1032" s="102"/>
      <c r="E1032" s="102"/>
      <c r="F1032" s="102"/>
      <c r="G1032" s="102"/>
      <c r="H1032" s="102"/>
    </row>
    <row r="1033" spans="3:8" x14ac:dyDescent="0.25">
      <c r="C1033" s="102"/>
      <c r="D1033" s="102"/>
      <c r="E1033" s="102"/>
      <c r="F1033" s="102"/>
      <c r="G1033" s="102"/>
      <c r="H1033" s="102"/>
    </row>
    <row r="1034" spans="3:8" x14ac:dyDescent="0.25">
      <c r="C1034" s="102"/>
      <c r="D1034" s="102"/>
      <c r="E1034" s="102"/>
      <c r="F1034" s="102"/>
      <c r="G1034" s="102"/>
      <c r="H1034" s="102"/>
    </row>
    <row r="1035" spans="3:8" x14ac:dyDescent="0.25">
      <c r="C1035" s="102"/>
      <c r="D1035" s="102"/>
      <c r="E1035" s="102"/>
      <c r="F1035" s="102"/>
      <c r="G1035" s="102"/>
      <c r="H1035" s="102"/>
    </row>
    <row r="1036" spans="3:8" x14ac:dyDescent="0.25">
      <c r="C1036" s="102"/>
      <c r="D1036" s="102"/>
      <c r="E1036" s="102"/>
      <c r="F1036" s="102"/>
      <c r="G1036" s="102"/>
      <c r="H1036" s="102"/>
    </row>
    <row r="1037" spans="3:8" x14ac:dyDescent="0.25">
      <c r="C1037" s="102"/>
      <c r="D1037" s="102"/>
      <c r="E1037" s="102"/>
      <c r="F1037" s="102"/>
      <c r="G1037" s="102"/>
      <c r="H1037" s="102"/>
    </row>
    <row r="1038" spans="3:8" x14ac:dyDescent="0.25">
      <c r="C1038" s="102"/>
      <c r="D1038" s="102"/>
      <c r="E1038" s="102"/>
      <c r="F1038" s="102"/>
      <c r="G1038" s="102"/>
      <c r="H1038" s="102"/>
    </row>
    <row r="1039" spans="3:8" x14ac:dyDescent="0.25">
      <c r="C1039" s="102"/>
      <c r="D1039" s="102"/>
      <c r="E1039" s="102"/>
      <c r="F1039" s="102"/>
      <c r="G1039" s="102"/>
      <c r="H1039" s="102"/>
    </row>
    <row r="1040" spans="3:8" x14ac:dyDescent="0.25">
      <c r="C1040" s="102"/>
      <c r="D1040" s="102"/>
      <c r="E1040" s="102"/>
      <c r="F1040" s="102"/>
      <c r="G1040" s="102"/>
      <c r="H1040" s="102"/>
    </row>
    <row r="1041" spans="3:8" x14ac:dyDescent="0.25">
      <c r="C1041" s="102"/>
      <c r="D1041" s="102"/>
      <c r="E1041" s="102"/>
      <c r="F1041" s="102"/>
      <c r="G1041" s="102"/>
      <c r="H1041" s="102"/>
    </row>
    <row r="1042" spans="3:8" x14ac:dyDescent="0.25">
      <c r="C1042" s="102"/>
      <c r="D1042" s="102"/>
      <c r="E1042" s="102"/>
      <c r="F1042" s="102"/>
      <c r="G1042" s="102"/>
      <c r="H1042" s="102"/>
    </row>
    <row r="1043" spans="3:8" x14ac:dyDescent="0.25">
      <c r="C1043" s="102"/>
      <c r="D1043" s="102"/>
      <c r="E1043" s="102"/>
      <c r="F1043" s="102"/>
      <c r="G1043" s="102"/>
      <c r="H1043" s="102"/>
    </row>
    <row r="1044" spans="3:8" x14ac:dyDescent="0.25">
      <c r="C1044" s="102"/>
      <c r="D1044" s="102"/>
      <c r="E1044" s="102"/>
      <c r="F1044" s="102"/>
      <c r="G1044" s="102"/>
      <c r="H1044" s="102"/>
    </row>
    <row r="1045" spans="3:8" x14ac:dyDescent="0.25">
      <c r="C1045" s="102"/>
      <c r="D1045" s="102"/>
      <c r="E1045" s="102"/>
      <c r="F1045" s="102"/>
      <c r="G1045" s="102"/>
      <c r="H1045" s="102"/>
    </row>
    <row r="1046" spans="3:8" x14ac:dyDescent="0.25">
      <c r="C1046" s="102"/>
      <c r="D1046" s="102"/>
      <c r="E1046" s="102"/>
      <c r="F1046" s="102"/>
      <c r="G1046" s="102"/>
      <c r="H1046" s="102"/>
    </row>
    <row r="1047" spans="3:8" x14ac:dyDescent="0.25">
      <c r="C1047" s="102"/>
      <c r="D1047" s="102"/>
      <c r="E1047" s="102"/>
      <c r="F1047" s="102"/>
      <c r="G1047" s="102"/>
      <c r="H1047" s="102"/>
    </row>
    <row r="1048" spans="3:8" x14ac:dyDescent="0.25">
      <c r="C1048" s="102"/>
      <c r="D1048" s="102"/>
      <c r="E1048" s="102"/>
      <c r="F1048" s="102"/>
      <c r="G1048" s="102"/>
      <c r="H1048" s="102"/>
    </row>
    <row r="1049" spans="3:8" x14ac:dyDescent="0.25">
      <c r="C1049" s="102"/>
      <c r="D1049" s="102"/>
      <c r="E1049" s="102"/>
      <c r="F1049" s="102"/>
      <c r="G1049" s="102"/>
      <c r="H1049" s="102"/>
    </row>
    <row r="1050" spans="3:8" x14ac:dyDescent="0.25">
      <c r="C1050" s="102"/>
      <c r="D1050" s="102"/>
      <c r="E1050" s="102"/>
      <c r="F1050" s="102"/>
      <c r="G1050" s="102"/>
      <c r="H1050" s="102"/>
    </row>
    <row r="1051" spans="3:8" x14ac:dyDescent="0.25">
      <c r="C1051" s="102"/>
      <c r="D1051" s="102"/>
      <c r="E1051" s="102"/>
      <c r="F1051" s="102"/>
      <c r="G1051" s="102"/>
      <c r="H1051" s="102"/>
    </row>
    <row r="1052" spans="3:8" x14ac:dyDescent="0.25">
      <c r="C1052" s="102"/>
      <c r="D1052" s="102"/>
      <c r="E1052" s="102"/>
      <c r="F1052" s="102"/>
      <c r="G1052" s="102"/>
      <c r="H1052" s="102"/>
    </row>
    <row r="1053" spans="3:8" x14ac:dyDescent="0.25">
      <c r="C1053" s="102"/>
      <c r="D1053" s="102"/>
      <c r="E1053" s="102"/>
      <c r="F1053" s="102"/>
      <c r="G1053" s="102"/>
      <c r="H1053" s="102"/>
    </row>
    <row r="1054" spans="3:8" x14ac:dyDescent="0.25">
      <c r="C1054" s="102"/>
      <c r="D1054" s="102"/>
      <c r="E1054" s="102"/>
      <c r="F1054" s="102"/>
      <c r="G1054" s="102"/>
      <c r="H1054" s="102"/>
    </row>
    <row r="1055" spans="3:8" x14ac:dyDescent="0.25">
      <c r="C1055" s="102"/>
      <c r="D1055" s="102"/>
      <c r="E1055" s="102"/>
      <c r="F1055" s="102"/>
      <c r="G1055" s="102"/>
      <c r="H1055" s="102"/>
    </row>
    <row r="1056" spans="3:8" x14ac:dyDescent="0.25">
      <c r="C1056" s="102"/>
      <c r="D1056" s="102"/>
      <c r="E1056" s="102"/>
      <c r="F1056" s="102"/>
      <c r="G1056" s="102"/>
      <c r="H1056" s="102"/>
    </row>
    <row r="1057" spans="3:8" x14ac:dyDescent="0.25">
      <c r="C1057" s="102"/>
      <c r="D1057" s="102"/>
      <c r="E1057" s="102"/>
      <c r="F1057" s="102"/>
      <c r="G1057" s="102"/>
      <c r="H1057" s="102"/>
    </row>
    <row r="1058" spans="3:8" x14ac:dyDescent="0.25">
      <c r="C1058" s="102"/>
      <c r="D1058" s="102"/>
      <c r="E1058" s="102"/>
      <c r="F1058" s="102"/>
      <c r="G1058" s="102"/>
      <c r="H1058" s="102"/>
    </row>
    <row r="1059" spans="3:8" x14ac:dyDescent="0.25">
      <c r="C1059" s="102"/>
      <c r="D1059" s="102"/>
      <c r="E1059" s="102"/>
      <c r="F1059" s="102"/>
      <c r="G1059" s="102"/>
      <c r="H1059" s="102"/>
    </row>
    <row r="1060" spans="3:8" x14ac:dyDescent="0.25">
      <c r="C1060" s="102"/>
      <c r="D1060" s="102"/>
      <c r="E1060" s="102"/>
      <c r="F1060" s="102"/>
      <c r="G1060" s="102"/>
      <c r="H1060" s="102"/>
    </row>
    <row r="1061" spans="3:8" x14ac:dyDescent="0.25">
      <c r="C1061" s="102"/>
      <c r="D1061" s="102"/>
      <c r="E1061" s="102"/>
      <c r="F1061" s="102"/>
      <c r="G1061" s="102"/>
      <c r="H1061" s="102"/>
    </row>
    <row r="1062" spans="3:8" x14ac:dyDescent="0.25">
      <c r="C1062" s="102"/>
      <c r="D1062" s="102"/>
      <c r="E1062" s="102"/>
      <c r="F1062" s="102"/>
      <c r="G1062" s="102"/>
      <c r="H1062" s="102"/>
    </row>
    <row r="1063" spans="3:8" x14ac:dyDescent="0.25">
      <c r="C1063" s="102"/>
      <c r="D1063" s="102"/>
      <c r="E1063" s="102"/>
      <c r="F1063" s="102"/>
      <c r="G1063" s="102"/>
      <c r="H1063" s="102"/>
    </row>
    <row r="1064" spans="3:8" x14ac:dyDescent="0.25">
      <c r="C1064" s="102"/>
      <c r="D1064" s="102"/>
      <c r="E1064" s="102"/>
      <c r="F1064" s="102"/>
      <c r="G1064" s="102"/>
      <c r="H1064" s="102"/>
    </row>
    <row r="1065" spans="3:8" x14ac:dyDescent="0.25">
      <c r="C1065" s="102"/>
      <c r="D1065" s="102"/>
      <c r="E1065" s="102"/>
      <c r="F1065" s="102"/>
      <c r="G1065" s="102"/>
      <c r="H1065" s="102"/>
    </row>
    <row r="1066" spans="3:8" x14ac:dyDescent="0.25">
      <c r="C1066" s="102"/>
      <c r="D1066" s="102"/>
      <c r="E1066" s="102"/>
      <c r="F1066" s="102"/>
      <c r="G1066" s="102"/>
      <c r="H1066" s="102"/>
    </row>
    <row r="1067" spans="3:8" x14ac:dyDescent="0.25">
      <c r="C1067" s="102"/>
      <c r="D1067" s="102"/>
      <c r="E1067" s="102"/>
      <c r="F1067" s="102"/>
      <c r="G1067" s="102"/>
      <c r="H1067" s="102"/>
    </row>
    <row r="1068" spans="3:8" x14ac:dyDescent="0.25">
      <c r="C1068" s="102"/>
      <c r="D1068" s="102"/>
      <c r="E1068" s="102"/>
      <c r="F1068" s="102"/>
      <c r="G1068" s="102"/>
      <c r="H1068" s="102"/>
    </row>
    <row r="1069" spans="3:8" x14ac:dyDescent="0.25">
      <c r="C1069" s="102"/>
      <c r="D1069" s="102"/>
      <c r="E1069" s="102"/>
      <c r="F1069" s="102"/>
      <c r="G1069" s="102"/>
      <c r="H1069" s="102"/>
    </row>
    <row r="1070" spans="3:8" x14ac:dyDescent="0.25">
      <c r="C1070" s="102"/>
      <c r="D1070" s="102"/>
      <c r="E1070" s="102"/>
      <c r="F1070" s="102"/>
      <c r="G1070" s="102"/>
      <c r="H1070" s="102"/>
    </row>
    <row r="1071" spans="3:8" x14ac:dyDescent="0.25">
      <c r="C1071" s="102"/>
      <c r="D1071" s="102"/>
      <c r="E1071" s="102"/>
      <c r="F1071" s="102"/>
      <c r="G1071" s="102"/>
      <c r="H1071" s="102"/>
    </row>
    <row r="1072" spans="3:8" x14ac:dyDescent="0.25">
      <c r="C1072" s="102"/>
      <c r="D1072" s="102"/>
      <c r="E1072" s="102"/>
      <c r="F1072" s="102"/>
      <c r="G1072" s="102"/>
      <c r="H1072" s="102"/>
    </row>
    <row r="1073" spans="3:8" x14ac:dyDescent="0.25">
      <c r="C1073" s="102"/>
      <c r="D1073" s="102"/>
      <c r="E1073" s="102"/>
      <c r="F1073" s="102"/>
      <c r="G1073" s="102"/>
      <c r="H1073" s="102"/>
    </row>
    <row r="1074" spans="3:8" x14ac:dyDescent="0.25">
      <c r="C1074" s="102"/>
      <c r="D1074" s="102"/>
      <c r="E1074" s="102"/>
      <c r="F1074" s="102"/>
      <c r="G1074" s="102"/>
      <c r="H1074" s="102"/>
    </row>
    <row r="1075" spans="3:8" x14ac:dyDescent="0.25">
      <c r="C1075" s="102"/>
      <c r="D1075" s="102"/>
      <c r="E1075" s="102"/>
      <c r="F1075" s="102"/>
      <c r="G1075" s="102"/>
      <c r="H1075" s="102"/>
    </row>
    <row r="1076" spans="3:8" x14ac:dyDescent="0.25">
      <c r="C1076" s="102"/>
      <c r="D1076" s="102"/>
      <c r="E1076" s="102"/>
      <c r="F1076" s="102"/>
      <c r="G1076" s="102"/>
      <c r="H1076" s="102"/>
    </row>
    <row r="1077" spans="3:8" x14ac:dyDescent="0.25">
      <c r="C1077" s="102"/>
      <c r="D1077" s="102"/>
      <c r="E1077" s="102"/>
      <c r="F1077" s="102"/>
      <c r="G1077" s="102"/>
      <c r="H1077" s="102"/>
    </row>
    <row r="1078" spans="3:8" x14ac:dyDescent="0.25">
      <c r="C1078" s="102"/>
      <c r="D1078" s="102"/>
      <c r="E1078" s="102"/>
      <c r="F1078" s="102"/>
      <c r="G1078" s="102"/>
      <c r="H1078" s="102"/>
    </row>
    <row r="1079" spans="3:8" x14ac:dyDescent="0.25">
      <c r="C1079" s="102"/>
      <c r="D1079" s="102"/>
      <c r="E1079" s="102"/>
      <c r="F1079" s="102"/>
      <c r="G1079" s="102"/>
      <c r="H1079" s="102"/>
    </row>
    <row r="1080" spans="3:8" x14ac:dyDescent="0.25">
      <c r="C1080" s="102"/>
      <c r="D1080" s="102"/>
      <c r="E1080" s="102"/>
      <c r="F1080" s="102"/>
      <c r="G1080" s="102"/>
      <c r="H1080" s="102"/>
    </row>
    <row r="1081" spans="3:8" x14ac:dyDescent="0.25">
      <c r="C1081" s="102"/>
      <c r="D1081" s="102"/>
      <c r="E1081" s="102"/>
      <c r="F1081" s="102"/>
      <c r="G1081" s="102"/>
      <c r="H1081" s="102"/>
    </row>
    <row r="1082" spans="3:8" x14ac:dyDescent="0.25">
      <c r="C1082" s="102"/>
      <c r="D1082" s="102"/>
      <c r="E1082" s="102"/>
      <c r="F1082" s="102"/>
      <c r="G1082" s="102"/>
      <c r="H1082" s="102"/>
    </row>
    <row r="1083" spans="3:8" x14ac:dyDescent="0.25">
      <c r="C1083" s="102"/>
      <c r="D1083" s="102"/>
      <c r="E1083" s="102"/>
      <c r="F1083" s="102"/>
      <c r="G1083" s="102"/>
      <c r="H1083" s="102"/>
    </row>
    <row r="1084" spans="3:8" x14ac:dyDescent="0.25">
      <c r="C1084" s="102"/>
      <c r="D1084" s="102"/>
      <c r="E1084" s="102"/>
      <c r="F1084" s="102"/>
      <c r="G1084" s="102"/>
      <c r="H1084" s="102"/>
    </row>
    <row r="1085" spans="3:8" x14ac:dyDescent="0.25">
      <c r="C1085" s="102"/>
      <c r="D1085" s="102"/>
      <c r="E1085" s="102"/>
      <c r="F1085" s="102"/>
      <c r="G1085" s="102"/>
      <c r="H1085" s="102"/>
    </row>
    <row r="1086" spans="3:8" x14ac:dyDescent="0.25">
      <c r="C1086" s="102"/>
      <c r="D1086" s="102"/>
      <c r="E1086" s="102"/>
      <c r="F1086" s="102"/>
      <c r="G1086" s="102"/>
      <c r="H1086" s="102"/>
    </row>
    <row r="1087" spans="3:8" x14ac:dyDescent="0.25">
      <c r="C1087" s="102"/>
      <c r="D1087" s="102"/>
      <c r="E1087" s="102"/>
      <c r="F1087" s="102"/>
      <c r="G1087" s="102"/>
      <c r="H1087" s="102"/>
    </row>
    <row r="1088" spans="3:8" x14ac:dyDescent="0.25">
      <c r="C1088" s="102"/>
      <c r="D1088" s="102"/>
      <c r="E1088" s="102"/>
      <c r="F1088" s="102"/>
      <c r="G1088" s="102"/>
      <c r="H1088" s="102"/>
    </row>
    <row r="1089" spans="3:8" x14ac:dyDescent="0.25">
      <c r="C1089" s="102"/>
      <c r="D1089" s="102"/>
      <c r="E1089" s="102"/>
      <c r="F1089" s="102"/>
      <c r="G1089" s="102"/>
      <c r="H1089" s="102"/>
    </row>
    <row r="1090" spans="3:8" x14ac:dyDescent="0.25">
      <c r="C1090" s="102"/>
      <c r="D1090" s="102"/>
      <c r="E1090" s="102"/>
      <c r="F1090" s="102"/>
      <c r="G1090" s="102"/>
      <c r="H1090" s="102"/>
    </row>
    <row r="1091" spans="3:8" x14ac:dyDescent="0.25">
      <c r="C1091" s="102"/>
      <c r="D1091" s="102"/>
      <c r="E1091" s="102"/>
      <c r="F1091" s="102"/>
      <c r="G1091" s="102"/>
      <c r="H1091" s="102"/>
    </row>
    <row r="1092" spans="3:8" x14ac:dyDescent="0.25">
      <c r="C1092" s="102"/>
      <c r="D1092" s="102"/>
      <c r="E1092" s="102"/>
      <c r="F1092" s="102"/>
      <c r="G1092" s="102"/>
      <c r="H1092" s="102"/>
    </row>
    <row r="1093" spans="3:8" x14ac:dyDescent="0.25">
      <c r="C1093" s="102"/>
      <c r="D1093" s="102"/>
      <c r="E1093" s="102"/>
      <c r="F1093" s="102"/>
      <c r="G1093" s="102"/>
      <c r="H1093" s="102"/>
    </row>
    <row r="1094" spans="3:8" x14ac:dyDescent="0.25">
      <c r="C1094" s="102"/>
      <c r="D1094" s="102"/>
      <c r="E1094" s="102"/>
      <c r="F1094" s="102"/>
      <c r="G1094" s="102"/>
      <c r="H1094" s="102"/>
    </row>
    <row r="1095" spans="3:8" x14ac:dyDescent="0.25">
      <c r="C1095" s="102"/>
      <c r="D1095" s="102"/>
      <c r="E1095" s="102"/>
      <c r="F1095" s="102"/>
      <c r="G1095" s="102"/>
      <c r="H1095" s="102"/>
    </row>
    <row r="1096" spans="3:8" x14ac:dyDescent="0.25">
      <c r="C1096" s="102"/>
      <c r="D1096" s="102"/>
      <c r="E1096" s="102"/>
      <c r="F1096" s="102"/>
      <c r="G1096" s="102"/>
      <c r="H1096" s="102"/>
    </row>
    <row r="1097" spans="3:8" x14ac:dyDescent="0.25">
      <c r="C1097" s="102"/>
      <c r="D1097" s="102"/>
      <c r="E1097" s="102"/>
      <c r="F1097" s="102"/>
      <c r="G1097" s="102"/>
      <c r="H1097" s="102"/>
    </row>
    <row r="1098" spans="3:8" x14ac:dyDescent="0.25">
      <c r="C1098" s="102"/>
      <c r="D1098" s="102"/>
      <c r="E1098" s="102"/>
      <c r="F1098" s="102"/>
      <c r="G1098" s="102"/>
      <c r="H1098" s="102"/>
    </row>
    <row r="1099" spans="3:8" x14ac:dyDescent="0.25">
      <c r="C1099" s="102"/>
      <c r="D1099" s="102"/>
      <c r="E1099" s="102"/>
      <c r="F1099" s="102"/>
      <c r="G1099" s="102"/>
      <c r="H1099" s="102"/>
    </row>
    <row r="1100" spans="3:8" x14ac:dyDescent="0.25">
      <c r="C1100" s="102"/>
      <c r="D1100" s="102"/>
      <c r="E1100" s="102"/>
      <c r="F1100" s="102"/>
      <c r="G1100" s="102"/>
      <c r="H1100" s="102"/>
    </row>
    <row r="1101" spans="3:8" x14ac:dyDescent="0.25">
      <c r="C1101" s="102"/>
      <c r="D1101" s="102"/>
      <c r="E1101" s="102"/>
      <c r="F1101" s="102"/>
      <c r="G1101" s="102"/>
      <c r="H1101" s="102"/>
    </row>
    <row r="1102" spans="3:8" x14ac:dyDescent="0.25">
      <c r="C1102" s="102"/>
      <c r="D1102" s="102"/>
      <c r="E1102" s="102"/>
      <c r="F1102" s="102"/>
      <c r="G1102" s="102"/>
      <c r="H1102" s="102"/>
    </row>
    <row r="1103" spans="3:8" x14ac:dyDescent="0.25">
      <c r="C1103" s="102"/>
      <c r="D1103" s="102"/>
      <c r="E1103" s="102"/>
      <c r="F1103" s="102"/>
      <c r="G1103" s="102"/>
      <c r="H1103" s="102"/>
    </row>
    <row r="1104" spans="3:8" x14ac:dyDescent="0.25">
      <c r="C1104" s="102"/>
      <c r="D1104" s="102"/>
      <c r="E1104" s="102"/>
      <c r="F1104" s="102"/>
      <c r="G1104" s="102"/>
      <c r="H1104" s="102"/>
    </row>
    <row r="1105" spans="3:8" x14ac:dyDescent="0.25">
      <c r="C1105" s="102"/>
      <c r="D1105" s="102"/>
      <c r="E1105" s="102"/>
      <c r="F1105" s="102"/>
      <c r="G1105" s="102"/>
      <c r="H1105" s="102"/>
    </row>
    <row r="1106" spans="3:8" x14ac:dyDescent="0.25">
      <c r="C1106" s="102"/>
      <c r="D1106" s="102"/>
      <c r="E1106" s="102"/>
      <c r="F1106" s="102"/>
      <c r="G1106" s="102"/>
      <c r="H1106" s="102"/>
    </row>
    <row r="1107" spans="3:8" x14ac:dyDescent="0.25">
      <c r="C1107" s="102"/>
      <c r="D1107" s="102"/>
      <c r="E1107" s="102"/>
      <c r="F1107" s="102"/>
      <c r="G1107" s="102"/>
      <c r="H1107" s="102"/>
    </row>
    <row r="1108" spans="3:8" x14ac:dyDescent="0.25">
      <c r="C1108" s="102"/>
      <c r="D1108" s="102"/>
      <c r="E1108" s="102"/>
      <c r="F1108" s="102"/>
      <c r="G1108" s="102"/>
      <c r="H1108" s="102"/>
    </row>
    <row r="1109" spans="3:8" x14ac:dyDescent="0.25">
      <c r="C1109" s="102"/>
      <c r="D1109" s="102"/>
      <c r="E1109" s="102"/>
      <c r="F1109" s="102"/>
      <c r="G1109" s="102"/>
      <c r="H1109" s="102"/>
    </row>
    <row r="1110" spans="3:8" x14ac:dyDescent="0.25">
      <c r="C1110" s="102"/>
      <c r="D1110" s="102"/>
      <c r="E1110" s="102"/>
      <c r="F1110" s="102"/>
      <c r="G1110" s="102"/>
      <c r="H1110" s="102"/>
    </row>
    <row r="1111" spans="3:8" x14ac:dyDescent="0.25">
      <c r="C1111" s="102"/>
      <c r="D1111" s="102"/>
      <c r="E1111" s="102"/>
      <c r="F1111" s="102"/>
      <c r="G1111" s="102"/>
      <c r="H1111" s="102"/>
    </row>
    <row r="1112" spans="3:8" x14ac:dyDescent="0.25">
      <c r="C1112" s="102"/>
      <c r="D1112" s="102"/>
      <c r="E1112" s="102"/>
      <c r="F1112" s="102"/>
      <c r="G1112" s="102"/>
      <c r="H1112" s="102"/>
    </row>
    <row r="1113" spans="3:8" x14ac:dyDescent="0.25">
      <c r="C1113" s="102"/>
      <c r="D1113" s="102"/>
      <c r="E1113" s="102"/>
      <c r="F1113" s="102"/>
      <c r="G1113" s="102"/>
      <c r="H1113" s="102"/>
    </row>
    <row r="1114" spans="3:8" x14ac:dyDescent="0.25">
      <c r="C1114" s="102"/>
      <c r="D1114" s="102"/>
      <c r="E1114" s="102"/>
      <c r="F1114" s="102"/>
      <c r="G1114" s="102"/>
      <c r="H1114" s="102"/>
    </row>
    <row r="1115" spans="3:8" x14ac:dyDescent="0.25">
      <c r="C1115" s="102"/>
      <c r="D1115" s="102"/>
      <c r="E1115" s="102"/>
      <c r="F1115" s="102"/>
      <c r="G1115" s="102"/>
      <c r="H1115" s="102"/>
    </row>
    <row r="1116" spans="3:8" x14ac:dyDescent="0.25">
      <c r="C1116" s="102"/>
      <c r="D1116" s="102"/>
      <c r="E1116" s="102"/>
      <c r="F1116" s="102"/>
      <c r="G1116" s="102"/>
      <c r="H1116" s="102"/>
    </row>
    <row r="1117" spans="3:8" x14ac:dyDescent="0.25">
      <c r="C1117" s="102"/>
      <c r="D1117" s="102"/>
      <c r="E1117" s="102"/>
      <c r="F1117" s="102"/>
      <c r="G1117" s="102"/>
      <c r="H1117" s="102"/>
    </row>
    <row r="1118" spans="3:8" x14ac:dyDescent="0.25">
      <c r="C1118" s="102"/>
      <c r="D1118" s="102"/>
      <c r="E1118" s="102"/>
      <c r="F1118" s="102"/>
      <c r="G1118" s="102"/>
      <c r="H1118" s="102"/>
    </row>
    <row r="1119" spans="3:8" x14ac:dyDescent="0.25">
      <c r="C1119" s="102"/>
      <c r="D1119" s="102"/>
      <c r="E1119" s="102"/>
      <c r="F1119" s="102"/>
      <c r="G1119" s="102"/>
      <c r="H1119" s="102"/>
    </row>
    <row r="1120" spans="3:8" x14ac:dyDescent="0.25">
      <c r="C1120" s="102"/>
      <c r="D1120" s="102"/>
      <c r="E1120" s="102"/>
      <c r="F1120" s="102"/>
      <c r="G1120" s="102"/>
      <c r="H1120" s="102"/>
    </row>
    <row r="1121" spans="3:8" x14ac:dyDescent="0.25">
      <c r="C1121" s="102"/>
      <c r="D1121" s="102"/>
      <c r="E1121" s="102"/>
      <c r="F1121" s="102"/>
      <c r="G1121" s="102"/>
      <c r="H1121" s="102"/>
    </row>
    <row r="1122" spans="3:8" x14ac:dyDescent="0.25">
      <c r="C1122" s="102"/>
      <c r="D1122" s="102"/>
      <c r="E1122" s="102"/>
      <c r="F1122" s="102"/>
      <c r="G1122" s="102"/>
      <c r="H1122" s="102"/>
    </row>
    <row r="1123" spans="3:8" x14ac:dyDescent="0.25">
      <c r="C1123" s="102"/>
      <c r="D1123" s="102"/>
      <c r="E1123" s="102"/>
      <c r="F1123" s="102"/>
      <c r="G1123" s="102"/>
      <c r="H1123" s="102"/>
    </row>
    <row r="1124" spans="3:8" x14ac:dyDescent="0.25">
      <c r="C1124" s="102"/>
      <c r="D1124" s="102"/>
      <c r="E1124" s="102"/>
      <c r="F1124" s="102"/>
      <c r="G1124" s="102"/>
      <c r="H1124" s="102"/>
    </row>
    <row r="1125" spans="3:8" x14ac:dyDescent="0.25">
      <c r="C1125" s="102"/>
      <c r="D1125" s="102"/>
      <c r="E1125" s="102"/>
      <c r="F1125" s="102"/>
      <c r="G1125" s="102"/>
      <c r="H1125" s="102"/>
    </row>
    <row r="1126" spans="3:8" x14ac:dyDescent="0.25">
      <c r="C1126" s="102"/>
      <c r="D1126" s="102"/>
      <c r="E1126" s="102"/>
      <c r="F1126" s="102"/>
      <c r="G1126" s="102"/>
      <c r="H1126" s="102"/>
    </row>
    <row r="1127" spans="3:8" x14ac:dyDescent="0.25">
      <c r="C1127" s="102"/>
      <c r="D1127" s="102"/>
      <c r="E1127" s="102"/>
      <c r="F1127" s="102"/>
      <c r="G1127" s="102"/>
      <c r="H1127" s="102"/>
    </row>
    <row r="1128" spans="3:8" x14ac:dyDescent="0.25">
      <c r="C1128" s="102"/>
      <c r="D1128" s="102"/>
      <c r="E1128" s="102"/>
      <c r="F1128" s="102"/>
      <c r="G1128" s="102"/>
      <c r="H1128" s="102"/>
    </row>
    <row r="1129" spans="3:8" x14ac:dyDescent="0.25">
      <c r="C1129" s="102"/>
      <c r="D1129" s="102"/>
      <c r="E1129" s="102"/>
      <c r="F1129" s="102"/>
      <c r="G1129" s="102"/>
      <c r="H1129" s="102"/>
    </row>
    <row r="1130" spans="3:8" x14ac:dyDescent="0.25">
      <c r="C1130" s="102"/>
      <c r="D1130" s="102"/>
      <c r="E1130" s="102"/>
      <c r="F1130" s="102"/>
      <c r="G1130" s="102"/>
      <c r="H1130" s="102"/>
    </row>
    <row r="1131" spans="3:8" x14ac:dyDescent="0.25">
      <c r="C1131" s="102"/>
      <c r="D1131" s="102"/>
      <c r="E1131" s="102"/>
      <c r="F1131" s="102"/>
      <c r="G1131" s="102"/>
      <c r="H1131" s="102"/>
    </row>
    <row r="1132" spans="3:8" x14ac:dyDescent="0.25">
      <c r="C1132" s="102"/>
      <c r="D1132" s="102"/>
      <c r="E1132" s="102"/>
      <c r="F1132" s="102"/>
      <c r="G1132" s="102"/>
      <c r="H1132" s="102"/>
    </row>
    <row r="1133" spans="3:8" x14ac:dyDescent="0.25">
      <c r="C1133" s="102"/>
      <c r="D1133" s="102"/>
      <c r="E1133" s="102"/>
      <c r="F1133" s="102"/>
      <c r="G1133" s="102"/>
      <c r="H1133" s="102"/>
    </row>
    <row r="1134" spans="3:8" x14ac:dyDescent="0.25">
      <c r="C1134" s="102"/>
      <c r="D1134" s="102"/>
      <c r="E1134" s="102"/>
      <c r="F1134" s="102"/>
      <c r="G1134" s="102"/>
      <c r="H1134" s="102"/>
    </row>
    <row r="1135" spans="3:8" x14ac:dyDescent="0.25">
      <c r="C1135" s="102"/>
      <c r="D1135" s="102"/>
      <c r="E1135" s="102"/>
      <c r="F1135" s="102"/>
      <c r="G1135" s="102"/>
      <c r="H1135" s="102"/>
    </row>
    <row r="1136" spans="3:8" x14ac:dyDescent="0.25">
      <c r="C1136" s="102"/>
      <c r="D1136" s="102"/>
      <c r="E1136" s="102"/>
      <c r="F1136" s="102"/>
      <c r="G1136" s="102"/>
      <c r="H1136" s="102"/>
    </row>
    <row r="1137" spans="3:8" x14ac:dyDescent="0.25">
      <c r="C1137" s="102"/>
      <c r="D1137" s="102"/>
      <c r="E1137" s="102"/>
      <c r="F1137" s="102"/>
      <c r="G1137" s="102"/>
      <c r="H1137" s="102"/>
    </row>
    <row r="1138" spans="3:8" x14ac:dyDescent="0.25">
      <c r="C1138" s="102"/>
      <c r="D1138" s="102"/>
      <c r="E1138" s="102"/>
      <c r="F1138" s="102"/>
      <c r="G1138" s="102"/>
      <c r="H1138" s="102"/>
    </row>
    <row r="1139" spans="3:8" x14ac:dyDescent="0.25">
      <c r="C1139" s="102"/>
      <c r="D1139" s="102"/>
      <c r="E1139" s="102"/>
      <c r="F1139" s="102"/>
      <c r="G1139" s="102"/>
      <c r="H1139" s="102"/>
    </row>
    <row r="1140" spans="3:8" x14ac:dyDescent="0.25">
      <c r="C1140" s="102"/>
      <c r="D1140" s="102"/>
      <c r="E1140" s="102"/>
      <c r="F1140" s="102"/>
      <c r="G1140" s="102"/>
      <c r="H1140" s="102"/>
    </row>
    <row r="1141" spans="3:8" x14ac:dyDescent="0.25">
      <c r="C1141" s="102"/>
      <c r="D1141" s="102"/>
      <c r="E1141" s="102"/>
      <c r="F1141" s="102"/>
      <c r="G1141" s="102"/>
      <c r="H1141" s="102"/>
    </row>
    <row r="1142" spans="3:8" x14ac:dyDescent="0.25">
      <c r="C1142" s="102"/>
      <c r="D1142" s="102"/>
      <c r="E1142" s="102"/>
      <c r="F1142" s="102"/>
      <c r="G1142" s="102"/>
      <c r="H1142" s="102"/>
    </row>
    <row r="1143" spans="3:8" x14ac:dyDescent="0.25">
      <c r="C1143" s="102"/>
      <c r="D1143" s="102"/>
      <c r="E1143" s="102"/>
      <c r="F1143" s="102"/>
      <c r="G1143" s="102"/>
      <c r="H1143" s="102"/>
    </row>
    <row r="1144" spans="3:8" x14ac:dyDescent="0.25">
      <c r="C1144" s="102"/>
      <c r="D1144" s="102"/>
      <c r="E1144" s="102"/>
      <c r="F1144" s="102"/>
      <c r="G1144" s="102"/>
      <c r="H1144" s="102"/>
    </row>
    <row r="1145" spans="3:8" x14ac:dyDescent="0.25">
      <c r="C1145" s="102"/>
      <c r="D1145" s="102"/>
      <c r="E1145" s="102"/>
      <c r="F1145" s="102"/>
      <c r="G1145" s="102"/>
      <c r="H1145" s="102"/>
    </row>
    <row r="1146" spans="3:8" x14ac:dyDescent="0.25">
      <c r="C1146" s="102"/>
      <c r="D1146" s="102"/>
      <c r="E1146" s="102"/>
      <c r="F1146" s="102"/>
      <c r="G1146" s="102"/>
      <c r="H1146" s="102"/>
    </row>
    <row r="1147" spans="3:8" x14ac:dyDescent="0.25">
      <c r="C1147" s="102"/>
      <c r="D1147" s="102"/>
      <c r="E1147" s="102"/>
      <c r="F1147" s="102"/>
      <c r="G1147" s="102"/>
      <c r="H1147" s="102"/>
    </row>
    <row r="1148" spans="3:8" x14ac:dyDescent="0.25">
      <c r="C1148" s="102"/>
      <c r="D1148" s="102"/>
      <c r="E1148" s="102"/>
      <c r="F1148" s="102"/>
      <c r="G1148" s="102"/>
      <c r="H1148" s="102"/>
    </row>
    <row r="1149" spans="3:8" x14ac:dyDescent="0.25">
      <c r="C1149" s="102"/>
      <c r="D1149" s="102"/>
      <c r="E1149" s="102"/>
      <c r="F1149" s="102"/>
      <c r="G1149" s="102"/>
      <c r="H1149" s="102"/>
    </row>
    <row r="1150" spans="3:8" x14ac:dyDescent="0.25">
      <c r="C1150" s="102"/>
      <c r="D1150" s="102"/>
      <c r="E1150" s="102"/>
      <c r="F1150" s="102"/>
      <c r="G1150" s="102"/>
      <c r="H1150" s="102"/>
    </row>
    <row r="1151" spans="3:8" x14ac:dyDescent="0.25">
      <c r="C1151" s="102"/>
      <c r="D1151" s="102"/>
      <c r="E1151" s="102"/>
      <c r="F1151" s="102"/>
      <c r="G1151" s="102"/>
      <c r="H1151" s="102"/>
    </row>
    <row r="1152" spans="3:8" x14ac:dyDescent="0.25">
      <c r="C1152" s="102"/>
      <c r="D1152" s="102"/>
      <c r="E1152" s="102"/>
      <c r="F1152" s="102"/>
      <c r="G1152" s="102"/>
      <c r="H1152" s="102"/>
    </row>
    <row r="1153" spans="3:8" x14ac:dyDescent="0.25">
      <c r="C1153" s="102"/>
      <c r="D1153" s="102"/>
      <c r="E1153" s="102"/>
      <c r="F1153" s="102"/>
      <c r="G1153" s="102"/>
      <c r="H1153" s="102"/>
    </row>
    <row r="1154" spans="3:8" x14ac:dyDescent="0.25">
      <c r="C1154" s="102"/>
      <c r="D1154" s="102"/>
      <c r="E1154" s="102"/>
      <c r="F1154" s="102"/>
      <c r="G1154" s="102"/>
      <c r="H1154" s="102"/>
    </row>
    <row r="1155" spans="3:8" x14ac:dyDescent="0.25">
      <c r="C1155" s="102"/>
      <c r="D1155" s="102"/>
      <c r="E1155" s="102"/>
      <c r="F1155" s="102"/>
      <c r="G1155" s="102"/>
      <c r="H1155" s="102"/>
    </row>
    <row r="1156" spans="3:8" x14ac:dyDescent="0.25">
      <c r="C1156" s="102"/>
      <c r="D1156" s="102"/>
      <c r="E1156" s="102"/>
      <c r="F1156" s="102"/>
      <c r="G1156" s="102"/>
      <c r="H1156" s="102"/>
    </row>
    <row r="1157" spans="3:8" x14ac:dyDescent="0.25">
      <c r="C1157" s="102"/>
      <c r="D1157" s="102"/>
      <c r="E1157" s="102"/>
      <c r="F1157" s="102"/>
      <c r="G1157" s="102"/>
      <c r="H1157" s="102"/>
    </row>
    <row r="1158" spans="3:8" x14ac:dyDescent="0.25">
      <c r="C1158" s="102"/>
      <c r="D1158" s="102"/>
      <c r="E1158" s="102"/>
      <c r="F1158" s="102"/>
      <c r="G1158" s="102"/>
      <c r="H1158" s="102"/>
    </row>
    <row r="1159" spans="3:8" x14ac:dyDescent="0.25">
      <c r="C1159" s="102"/>
      <c r="D1159" s="102"/>
      <c r="E1159" s="102"/>
      <c r="F1159" s="102"/>
      <c r="G1159" s="102"/>
      <c r="H1159" s="102"/>
    </row>
    <row r="1160" spans="3:8" x14ac:dyDescent="0.25">
      <c r="C1160" s="102"/>
      <c r="D1160" s="102"/>
      <c r="E1160" s="102"/>
      <c r="F1160" s="102"/>
      <c r="G1160" s="102"/>
      <c r="H1160" s="102"/>
    </row>
    <row r="1161" spans="3:8" x14ac:dyDescent="0.25">
      <c r="C1161" s="102"/>
      <c r="D1161" s="102"/>
      <c r="E1161" s="102"/>
      <c r="F1161" s="102"/>
      <c r="G1161" s="102"/>
      <c r="H1161" s="102"/>
    </row>
    <row r="1162" spans="3:8" x14ac:dyDescent="0.25">
      <c r="C1162" s="102"/>
      <c r="D1162" s="102"/>
      <c r="E1162" s="102"/>
      <c r="F1162" s="102"/>
      <c r="G1162" s="102"/>
      <c r="H1162" s="102"/>
    </row>
    <row r="1163" spans="3:8" x14ac:dyDescent="0.25">
      <c r="C1163" s="102"/>
      <c r="D1163" s="102"/>
      <c r="E1163" s="102"/>
      <c r="F1163" s="102"/>
      <c r="G1163" s="102"/>
      <c r="H1163" s="102"/>
    </row>
    <row r="1164" spans="3:8" x14ac:dyDescent="0.25">
      <c r="C1164" s="102"/>
      <c r="D1164" s="102"/>
      <c r="E1164" s="102"/>
      <c r="F1164" s="102"/>
      <c r="G1164" s="102"/>
      <c r="H1164" s="102"/>
    </row>
    <row r="1165" spans="3:8" x14ac:dyDescent="0.25">
      <c r="C1165" s="102"/>
      <c r="D1165" s="102"/>
      <c r="E1165" s="102"/>
      <c r="F1165" s="102"/>
      <c r="G1165" s="102"/>
      <c r="H1165" s="102"/>
    </row>
    <row r="1166" spans="3:8" x14ac:dyDescent="0.25">
      <c r="C1166" s="102"/>
      <c r="D1166" s="102"/>
      <c r="E1166" s="102"/>
      <c r="F1166" s="102"/>
      <c r="G1166" s="102"/>
      <c r="H1166" s="102"/>
    </row>
    <row r="1167" spans="3:8" x14ac:dyDescent="0.25">
      <c r="C1167" s="102"/>
      <c r="D1167" s="102"/>
      <c r="E1167" s="102"/>
      <c r="F1167" s="102"/>
      <c r="G1167" s="102"/>
      <c r="H1167" s="102"/>
    </row>
    <row r="1168" spans="3:8" x14ac:dyDescent="0.25">
      <c r="C1168" s="102"/>
      <c r="D1168" s="102"/>
      <c r="E1168" s="102"/>
      <c r="F1168" s="102"/>
      <c r="G1168" s="102"/>
      <c r="H1168" s="102"/>
    </row>
    <row r="1169" spans="3:8" x14ac:dyDescent="0.25">
      <c r="C1169" s="102"/>
      <c r="D1169" s="102"/>
      <c r="E1169" s="102"/>
      <c r="F1169" s="102"/>
      <c r="G1169" s="102"/>
      <c r="H1169" s="102"/>
    </row>
    <row r="1170" spans="3:8" x14ac:dyDescent="0.25">
      <c r="C1170" s="102"/>
      <c r="D1170" s="102"/>
      <c r="E1170" s="102"/>
      <c r="F1170" s="102"/>
      <c r="G1170" s="102"/>
      <c r="H1170" s="102"/>
    </row>
    <row r="1171" spans="3:8" x14ac:dyDescent="0.25">
      <c r="C1171" s="102"/>
      <c r="D1171" s="102"/>
      <c r="E1171" s="102"/>
      <c r="F1171" s="102"/>
      <c r="G1171" s="102"/>
      <c r="H1171" s="102"/>
    </row>
    <row r="1172" spans="3:8" x14ac:dyDescent="0.25">
      <c r="C1172" s="102"/>
      <c r="D1172" s="102"/>
      <c r="E1172" s="102"/>
      <c r="F1172" s="102"/>
      <c r="G1172" s="102"/>
      <c r="H1172" s="102"/>
    </row>
    <row r="1173" spans="3:8" x14ac:dyDescent="0.25">
      <c r="C1173" s="102"/>
      <c r="D1173" s="102"/>
      <c r="E1173" s="102"/>
      <c r="F1173" s="102"/>
      <c r="G1173" s="102"/>
      <c r="H1173" s="102"/>
    </row>
    <row r="1174" spans="3:8" x14ac:dyDescent="0.25">
      <c r="C1174" s="102"/>
      <c r="D1174" s="102"/>
      <c r="E1174" s="102"/>
      <c r="F1174" s="102"/>
      <c r="G1174" s="102"/>
      <c r="H1174" s="102"/>
    </row>
    <row r="1175" spans="3:8" x14ac:dyDescent="0.25">
      <c r="C1175" s="102"/>
      <c r="D1175" s="102"/>
      <c r="E1175" s="102"/>
      <c r="F1175" s="102"/>
      <c r="G1175" s="102"/>
      <c r="H1175" s="102"/>
    </row>
    <row r="1176" spans="3:8" x14ac:dyDescent="0.25">
      <c r="C1176" s="102"/>
      <c r="D1176" s="102"/>
      <c r="E1176" s="102"/>
      <c r="F1176" s="102"/>
      <c r="G1176" s="102"/>
      <c r="H1176" s="102"/>
    </row>
    <row r="1177" spans="3:8" x14ac:dyDescent="0.25">
      <c r="C1177" s="102"/>
      <c r="D1177" s="102"/>
      <c r="E1177" s="102"/>
      <c r="F1177" s="102"/>
      <c r="G1177" s="102"/>
      <c r="H1177" s="102"/>
    </row>
    <row r="1178" spans="3:8" x14ac:dyDescent="0.25">
      <c r="C1178" s="102"/>
      <c r="D1178" s="102"/>
      <c r="E1178" s="102"/>
      <c r="F1178" s="102"/>
      <c r="G1178" s="102"/>
      <c r="H1178" s="102"/>
    </row>
    <row r="1179" spans="3:8" x14ac:dyDescent="0.25">
      <c r="C1179" s="102"/>
      <c r="D1179" s="102"/>
      <c r="E1179" s="102"/>
      <c r="F1179" s="102"/>
      <c r="G1179" s="102"/>
      <c r="H1179" s="102"/>
    </row>
    <row r="1180" spans="3:8" x14ac:dyDescent="0.25">
      <c r="C1180" s="102"/>
      <c r="D1180" s="102"/>
      <c r="E1180" s="102"/>
      <c r="F1180" s="102"/>
      <c r="G1180" s="102"/>
      <c r="H1180" s="102"/>
    </row>
    <row r="1181" spans="3:8" x14ac:dyDescent="0.25">
      <c r="C1181" s="102"/>
      <c r="D1181" s="102"/>
      <c r="E1181" s="102"/>
      <c r="F1181" s="102"/>
      <c r="G1181" s="102"/>
      <c r="H1181" s="102"/>
    </row>
    <row r="1182" spans="3:8" x14ac:dyDescent="0.25">
      <c r="C1182" s="102"/>
      <c r="D1182" s="102"/>
      <c r="E1182" s="102"/>
      <c r="F1182" s="102"/>
      <c r="G1182" s="102"/>
      <c r="H1182" s="102"/>
    </row>
    <row r="1183" spans="3:8" x14ac:dyDescent="0.25">
      <c r="C1183" s="102"/>
      <c r="D1183" s="102"/>
      <c r="E1183" s="102"/>
      <c r="F1183" s="102"/>
      <c r="G1183" s="102"/>
      <c r="H1183" s="102"/>
    </row>
    <row r="1184" spans="3:8" x14ac:dyDescent="0.25">
      <c r="C1184" s="102"/>
      <c r="D1184" s="102"/>
      <c r="E1184" s="102"/>
      <c r="F1184" s="102"/>
      <c r="G1184" s="102"/>
      <c r="H1184" s="102"/>
    </row>
    <row r="1185" spans="3:8" x14ac:dyDescent="0.25">
      <c r="C1185" s="102"/>
      <c r="D1185" s="102"/>
      <c r="E1185" s="102"/>
      <c r="F1185" s="102"/>
      <c r="G1185" s="102"/>
      <c r="H1185" s="102"/>
    </row>
    <row r="1186" spans="3:8" x14ac:dyDescent="0.25">
      <c r="C1186" s="102"/>
      <c r="D1186" s="102"/>
      <c r="E1186" s="102"/>
      <c r="F1186" s="102"/>
      <c r="G1186" s="102"/>
      <c r="H1186" s="102"/>
    </row>
    <row r="1187" spans="3:8" x14ac:dyDescent="0.25">
      <c r="C1187" s="102"/>
      <c r="D1187" s="102"/>
      <c r="E1187" s="102"/>
      <c r="F1187" s="102"/>
      <c r="G1187" s="102"/>
      <c r="H1187" s="102"/>
    </row>
    <row r="1188" spans="3:8" x14ac:dyDescent="0.25">
      <c r="C1188" s="102"/>
      <c r="D1188" s="102"/>
      <c r="E1188" s="102"/>
      <c r="F1188" s="102"/>
      <c r="G1188" s="102"/>
      <c r="H1188" s="102"/>
    </row>
    <row r="1189" spans="3:8" x14ac:dyDescent="0.25">
      <c r="C1189" s="102"/>
      <c r="D1189" s="102"/>
      <c r="E1189" s="102"/>
      <c r="F1189" s="102"/>
      <c r="G1189" s="102"/>
      <c r="H1189" s="102"/>
    </row>
    <row r="1190" spans="3:8" x14ac:dyDescent="0.25">
      <c r="C1190" s="102"/>
      <c r="D1190" s="102"/>
      <c r="E1190" s="102"/>
      <c r="F1190" s="102"/>
      <c r="G1190" s="102"/>
      <c r="H1190" s="102"/>
    </row>
    <row r="1191" spans="3:8" x14ac:dyDescent="0.25">
      <c r="C1191" s="102"/>
      <c r="D1191" s="102"/>
      <c r="E1191" s="102"/>
      <c r="F1191" s="102"/>
      <c r="G1191" s="102"/>
      <c r="H1191" s="102"/>
    </row>
    <row r="1192" spans="3:8" x14ac:dyDescent="0.25">
      <c r="C1192" s="102"/>
      <c r="D1192" s="102"/>
      <c r="E1192" s="102"/>
      <c r="F1192" s="102"/>
      <c r="G1192" s="102"/>
      <c r="H1192" s="102"/>
    </row>
    <row r="1193" spans="3:8" x14ac:dyDescent="0.25">
      <c r="C1193" s="102"/>
      <c r="D1193" s="102"/>
      <c r="E1193" s="102"/>
      <c r="F1193" s="102"/>
      <c r="G1193" s="102"/>
      <c r="H1193" s="102"/>
    </row>
    <row r="1194" spans="3:8" x14ac:dyDescent="0.25">
      <c r="C1194" s="102"/>
      <c r="D1194" s="102"/>
      <c r="E1194" s="102"/>
      <c r="F1194" s="102"/>
      <c r="G1194" s="102"/>
      <c r="H1194" s="102"/>
    </row>
    <row r="1195" spans="3:8" x14ac:dyDescent="0.25">
      <c r="C1195" s="102"/>
      <c r="D1195" s="102"/>
      <c r="E1195" s="102"/>
      <c r="F1195" s="102"/>
      <c r="G1195" s="102"/>
      <c r="H1195" s="102"/>
    </row>
    <row r="1196" spans="3:8" x14ac:dyDescent="0.25">
      <c r="C1196" s="102"/>
      <c r="D1196" s="102"/>
      <c r="E1196" s="102"/>
      <c r="F1196" s="102"/>
      <c r="G1196" s="102"/>
      <c r="H1196" s="102"/>
    </row>
    <row r="1197" spans="3:8" x14ac:dyDescent="0.25">
      <c r="C1197" s="102"/>
      <c r="D1197" s="102"/>
      <c r="E1197" s="102"/>
      <c r="F1197" s="102"/>
      <c r="G1197" s="102"/>
      <c r="H1197" s="102"/>
    </row>
    <row r="1198" spans="3:8" x14ac:dyDescent="0.25">
      <c r="C1198" s="102"/>
      <c r="D1198" s="102"/>
      <c r="E1198" s="102"/>
      <c r="F1198" s="102"/>
      <c r="G1198" s="102"/>
      <c r="H1198" s="102"/>
    </row>
    <row r="1199" spans="3:8" x14ac:dyDescent="0.25">
      <c r="C1199" s="102"/>
      <c r="D1199" s="102"/>
      <c r="E1199" s="102"/>
      <c r="F1199" s="102"/>
      <c r="G1199" s="102"/>
      <c r="H1199" s="102"/>
    </row>
    <row r="1200" spans="3:8" x14ac:dyDescent="0.25">
      <c r="C1200" s="102"/>
      <c r="D1200" s="102"/>
      <c r="E1200" s="102"/>
      <c r="F1200" s="102"/>
      <c r="G1200" s="102"/>
      <c r="H1200" s="102"/>
    </row>
    <row r="1201" spans="3:8" x14ac:dyDescent="0.25">
      <c r="C1201" s="102"/>
      <c r="D1201" s="102"/>
      <c r="E1201" s="102"/>
      <c r="F1201" s="102"/>
      <c r="G1201" s="102"/>
      <c r="H1201" s="102"/>
    </row>
    <row r="1202" spans="3:8" x14ac:dyDescent="0.25">
      <c r="C1202" s="102"/>
      <c r="D1202" s="102"/>
      <c r="E1202" s="102"/>
      <c r="F1202" s="102"/>
      <c r="G1202" s="102"/>
      <c r="H1202" s="102"/>
    </row>
    <row r="1203" spans="3:8" x14ac:dyDescent="0.25">
      <c r="C1203" s="102"/>
      <c r="D1203" s="102"/>
      <c r="E1203" s="102"/>
      <c r="F1203" s="102"/>
      <c r="G1203" s="102"/>
      <c r="H1203" s="102"/>
    </row>
    <row r="1204" spans="3:8" x14ac:dyDescent="0.25">
      <c r="C1204" s="102"/>
      <c r="D1204" s="102"/>
      <c r="E1204" s="102"/>
      <c r="F1204" s="102"/>
      <c r="G1204" s="102"/>
      <c r="H1204" s="102"/>
    </row>
    <row r="1205" spans="3:8" x14ac:dyDescent="0.25">
      <c r="C1205" s="102"/>
      <c r="D1205" s="102"/>
      <c r="E1205" s="102"/>
      <c r="F1205" s="102"/>
      <c r="G1205" s="102"/>
      <c r="H1205" s="102"/>
    </row>
    <row r="1206" spans="3:8" x14ac:dyDescent="0.25">
      <c r="C1206" s="102"/>
      <c r="D1206" s="102"/>
      <c r="E1206" s="102"/>
      <c r="F1206" s="102"/>
      <c r="G1206" s="102"/>
      <c r="H1206" s="102"/>
    </row>
    <row r="1207" spans="3:8" x14ac:dyDescent="0.25">
      <c r="C1207" s="102"/>
      <c r="D1207" s="102"/>
      <c r="E1207" s="102"/>
      <c r="F1207" s="102"/>
      <c r="G1207" s="102"/>
      <c r="H1207" s="102"/>
    </row>
    <row r="1208" spans="3:8" x14ac:dyDescent="0.25">
      <c r="C1208" s="102"/>
      <c r="D1208" s="102"/>
      <c r="E1208" s="102"/>
      <c r="F1208" s="102"/>
      <c r="G1208" s="102"/>
      <c r="H1208" s="102"/>
    </row>
    <row r="1209" spans="3:8" x14ac:dyDescent="0.25">
      <c r="C1209" s="102"/>
      <c r="D1209" s="102"/>
      <c r="E1209" s="102"/>
      <c r="F1209" s="102"/>
      <c r="G1209" s="102"/>
      <c r="H1209" s="102"/>
    </row>
    <row r="1210" spans="3:8" x14ac:dyDescent="0.25">
      <c r="C1210" s="102"/>
      <c r="D1210" s="102"/>
      <c r="E1210" s="102"/>
      <c r="F1210" s="102"/>
      <c r="G1210" s="102"/>
      <c r="H1210" s="102"/>
    </row>
    <row r="1211" spans="3:8" x14ac:dyDescent="0.25">
      <c r="C1211" s="102"/>
      <c r="D1211" s="102"/>
      <c r="E1211" s="102"/>
      <c r="F1211" s="102"/>
      <c r="G1211" s="102"/>
      <c r="H1211" s="102"/>
    </row>
    <row r="1212" spans="3:8" x14ac:dyDescent="0.25">
      <c r="C1212" s="102"/>
      <c r="D1212" s="102"/>
      <c r="E1212" s="102"/>
      <c r="F1212" s="102"/>
      <c r="G1212" s="102"/>
      <c r="H1212" s="102"/>
    </row>
    <row r="1213" spans="3:8" x14ac:dyDescent="0.25">
      <c r="C1213" s="102"/>
      <c r="D1213" s="102"/>
      <c r="E1213" s="102"/>
      <c r="F1213" s="102"/>
      <c r="G1213" s="102"/>
      <c r="H1213" s="102"/>
    </row>
    <row r="1214" spans="3:8" x14ac:dyDescent="0.25">
      <c r="C1214" s="102"/>
      <c r="D1214" s="102"/>
      <c r="E1214" s="102"/>
      <c r="F1214" s="102"/>
      <c r="G1214" s="102"/>
      <c r="H1214" s="102"/>
    </row>
    <row r="1215" spans="3:8" x14ac:dyDescent="0.25">
      <c r="C1215" s="102"/>
      <c r="D1215" s="102"/>
      <c r="E1215" s="102"/>
      <c r="F1215" s="102"/>
      <c r="G1215" s="102"/>
      <c r="H1215" s="102"/>
    </row>
    <row r="1216" spans="3:8" x14ac:dyDescent="0.25">
      <c r="C1216" s="102"/>
      <c r="D1216" s="102"/>
      <c r="E1216" s="102"/>
      <c r="F1216" s="102"/>
      <c r="G1216" s="102"/>
      <c r="H1216" s="102"/>
    </row>
    <row r="1217" spans="3:8" x14ac:dyDescent="0.25">
      <c r="C1217" s="102"/>
      <c r="D1217" s="102"/>
      <c r="E1217" s="102"/>
      <c r="F1217" s="102"/>
      <c r="G1217" s="102"/>
      <c r="H1217" s="102"/>
    </row>
    <row r="1218" spans="3:8" x14ac:dyDescent="0.25">
      <c r="C1218" s="102"/>
      <c r="D1218" s="102"/>
      <c r="E1218" s="102"/>
      <c r="F1218" s="102"/>
      <c r="G1218" s="102"/>
      <c r="H1218" s="102"/>
    </row>
    <row r="1219" spans="3:8" x14ac:dyDescent="0.25">
      <c r="C1219" s="102"/>
      <c r="D1219" s="102"/>
      <c r="E1219" s="102"/>
      <c r="F1219" s="102"/>
      <c r="G1219" s="102"/>
      <c r="H1219" s="102"/>
    </row>
    <row r="1220" spans="3:8" x14ac:dyDescent="0.25">
      <c r="C1220" s="102"/>
      <c r="D1220" s="102"/>
      <c r="E1220" s="102"/>
      <c r="F1220" s="102"/>
      <c r="G1220" s="102"/>
      <c r="H1220" s="102"/>
    </row>
    <row r="1221" spans="3:8" x14ac:dyDescent="0.25">
      <c r="C1221" s="102"/>
      <c r="D1221" s="102"/>
      <c r="E1221" s="102"/>
      <c r="F1221" s="102"/>
      <c r="G1221" s="102"/>
      <c r="H1221" s="102"/>
    </row>
    <row r="1222" spans="3:8" x14ac:dyDescent="0.25">
      <c r="C1222" s="102"/>
      <c r="D1222" s="102"/>
      <c r="E1222" s="102"/>
      <c r="F1222" s="102"/>
      <c r="G1222" s="102"/>
      <c r="H1222" s="102"/>
    </row>
    <row r="1223" spans="3:8" x14ac:dyDescent="0.25">
      <c r="C1223" s="102"/>
      <c r="D1223" s="102"/>
      <c r="E1223" s="102"/>
      <c r="F1223" s="102"/>
      <c r="G1223" s="102"/>
      <c r="H1223" s="102"/>
    </row>
    <row r="1224" spans="3:8" x14ac:dyDescent="0.25">
      <c r="C1224" s="102"/>
      <c r="D1224" s="102"/>
      <c r="E1224" s="102"/>
      <c r="F1224" s="102"/>
      <c r="G1224" s="102"/>
      <c r="H1224" s="102"/>
    </row>
    <row r="1225" spans="3:8" x14ac:dyDescent="0.25">
      <c r="C1225" s="102"/>
      <c r="D1225" s="102"/>
      <c r="E1225" s="102"/>
      <c r="F1225" s="102"/>
      <c r="G1225" s="102"/>
      <c r="H1225" s="102"/>
    </row>
    <row r="1226" spans="3:8" x14ac:dyDescent="0.25">
      <c r="C1226" s="102"/>
      <c r="D1226" s="102"/>
      <c r="E1226" s="102"/>
      <c r="F1226" s="102"/>
      <c r="G1226" s="102"/>
      <c r="H1226" s="102"/>
    </row>
    <row r="1227" spans="3:8" x14ac:dyDescent="0.25">
      <c r="C1227" s="102"/>
      <c r="D1227" s="102"/>
      <c r="E1227" s="102"/>
      <c r="F1227" s="102"/>
      <c r="G1227" s="102"/>
      <c r="H1227" s="102"/>
    </row>
    <row r="1228" spans="3:8" x14ac:dyDescent="0.25">
      <c r="C1228" s="102"/>
      <c r="D1228" s="102"/>
      <c r="E1228" s="102"/>
      <c r="F1228" s="102"/>
      <c r="G1228" s="102"/>
      <c r="H1228" s="102"/>
    </row>
    <row r="1229" spans="3:8" x14ac:dyDescent="0.25">
      <c r="C1229" s="102"/>
      <c r="D1229" s="102"/>
      <c r="E1229" s="102"/>
      <c r="F1229" s="102"/>
      <c r="G1229" s="102"/>
      <c r="H1229" s="102"/>
    </row>
    <row r="1230" spans="3:8" x14ac:dyDescent="0.25">
      <c r="C1230" s="102"/>
      <c r="D1230" s="102"/>
      <c r="E1230" s="102"/>
      <c r="F1230" s="102"/>
      <c r="G1230" s="102"/>
      <c r="H1230" s="102"/>
    </row>
    <row r="1231" spans="3:8" x14ac:dyDescent="0.25">
      <c r="C1231" s="102"/>
      <c r="D1231" s="102"/>
      <c r="E1231" s="102"/>
      <c r="F1231" s="102"/>
      <c r="G1231" s="102"/>
      <c r="H1231" s="102"/>
    </row>
    <row r="1232" spans="3:8" x14ac:dyDescent="0.25">
      <c r="C1232" s="102"/>
      <c r="D1232" s="102"/>
      <c r="E1232" s="102"/>
      <c r="F1232" s="102"/>
      <c r="G1232" s="102"/>
      <c r="H1232" s="102"/>
    </row>
    <row r="1233" spans="3:8" x14ac:dyDescent="0.25">
      <c r="C1233" s="102"/>
      <c r="D1233" s="102"/>
      <c r="E1233" s="102"/>
      <c r="F1233" s="102"/>
      <c r="G1233" s="102"/>
      <c r="H1233" s="102"/>
    </row>
    <row r="1234" spans="3:8" x14ac:dyDescent="0.25">
      <c r="C1234" s="102"/>
      <c r="D1234" s="102"/>
      <c r="E1234" s="102"/>
      <c r="F1234" s="102"/>
      <c r="G1234" s="102"/>
      <c r="H1234" s="102"/>
    </row>
    <row r="1235" spans="3:8" x14ac:dyDescent="0.25">
      <c r="C1235" s="102"/>
      <c r="D1235" s="102"/>
      <c r="E1235" s="102"/>
      <c r="F1235" s="102"/>
      <c r="G1235" s="102"/>
      <c r="H1235" s="102"/>
    </row>
    <row r="1236" spans="3:8" x14ac:dyDescent="0.25">
      <c r="C1236" s="102"/>
      <c r="D1236" s="102"/>
      <c r="E1236" s="102"/>
      <c r="F1236" s="102"/>
      <c r="G1236" s="102"/>
      <c r="H1236" s="102"/>
    </row>
    <row r="1237" spans="3:8" x14ac:dyDescent="0.25">
      <c r="C1237" s="102"/>
      <c r="D1237" s="102"/>
      <c r="E1237" s="102"/>
      <c r="F1237" s="102"/>
      <c r="G1237" s="102"/>
      <c r="H1237" s="102"/>
    </row>
    <row r="1238" spans="3:8" x14ac:dyDescent="0.25">
      <c r="C1238" s="102"/>
      <c r="D1238" s="102"/>
      <c r="E1238" s="102"/>
      <c r="F1238" s="102"/>
      <c r="G1238" s="102"/>
      <c r="H1238" s="102"/>
    </row>
    <row r="1239" spans="3:8" x14ac:dyDescent="0.25">
      <c r="C1239" s="102"/>
      <c r="D1239" s="102"/>
      <c r="E1239" s="102"/>
      <c r="F1239" s="102"/>
      <c r="G1239" s="102"/>
      <c r="H1239" s="102"/>
    </row>
    <row r="1240" spans="3:8" x14ac:dyDescent="0.25">
      <c r="C1240" s="102"/>
      <c r="D1240" s="102"/>
      <c r="E1240" s="102"/>
      <c r="F1240" s="102"/>
      <c r="G1240" s="102"/>
      <c r="H1240" s="102"/>
    </row>
    <row r="1241" spans="3:8" x14ac:dyDescent="0.25">
      <c r="C1241" s="102"/>
      <c r="D1241" s="102"/>
      <c r="E1241" s="102"/>
      <c r="F1241" s="102"/>
      <c r="G1241" s="102"/>
      <c r="H1241" s="102"/>
    </row>
    <row r="1242" spans="3:8" x14ac:dyDescent="0.25">
      <c r="C1242" s="102"/>
      <c r="D1242" s="102"/>
      <c r="E1242" s="102"/>
      <c r="F1242" s="102"/>
      <c r="G1242" s="102"/>
      <c r="H1242" s="102"/>
    </row>
    <row r="1243" spans="3:8" x14ac:dyDescent="0.25">
      <c r="C1243" s="102"/>
      <c r="D1243" s="102"/>
      <c r="E1243" s="102"/>
      <c r="F1243" s="102"/>
      <c r="G1243" s="102"/>
      <c r="H1243" s="102"/>
    </row>
    <row r="1244" spans="3:8" x14ac:dyDescent="0.25">
      <c r="C1244" s="102"/>
      <c r="D1244" s="102"/>
      <c r="E1244" s="102"/>
      <c r="F1244" s="102"/>
      <c r="G1244" s="102"/>
      <c r="H1244" s="102"/>
    </row>
    <row r="1245" spans="3:8" x14ac:dyDescent="0.25">
      <c r="C1245" s="102"/>
      <c r="D1245" s="102"/>
      <c r="E1245" s="102"/>
      <c r="F1245" s="102"/>
      <c r="G1245" s="102"/>
      <c r="H1245" s="102"/>
    </row>
    <row r="1246" spans="3:8" x14ac:dyDescent="0.25">
      <c r="C1246" s="102"/>
      <c r="D1246" s="102"/>
      <c r="E1246" s="102"/>
      <c r="F1246" s="102"/>
      <c r="G1246" s="102"/>
      <c r="H1246" s="102"/>
    </row>
    <row r="1247" spans="3:8" x14ac:dyDescent="0.25">
      <c r="C1247" s="102"/>
      <c r="D1247" s="102"/>
      <c r="E1247" s="102"/>
      <c r="F1247" s="102"/>
      <c r="G1247" s="102"/>
      <c r="H1247" s="102"/>
    </row>
    <row r="1248" spans="3:8" x14ac:dyDescent="0.25">
      <c r="C1248" s="102"/>
      <c r="D1248" s="102"/>
      <c r="E1248" s="102"/>
      <c r="F1248" s="102"/>
      <c r="G1248" s="102"/>
      <c r="H1248" s="102"/>
    </row>
    <row r="1249" spans="3:8" x14ac:dyDescent="0.25">
      <c r="C1249" s="102"/>
      <c r="D1249" s="102"/>
      <c r="E1249" s="102"/>
      <c r="F1249" s="102"/>
      <c r="G1249" s="102"/>
      <c r="H1249" s="102"/>
    </row>
    <row r="1250" spans="3:8" x14ac:dyDescent="0.25">
      <c r="C1250" s="102"/>
      <c r="D1250" s="102"/>
      <c r="E1250" s="102"/>
      <c r="F1250" s="102"/>
      <c r="G1250" s="102"/>
      <c r="H1250" s="102"/>
    </row>
    <row r="1251" spans="3:8" x14ac:dyDescent="0.25">
      <c r="C1251" s="102"/>
      <c r="D1251" s="102"/>
      <c r="E1251" s="102"/>
      <c r="F1251" s="102"/>
      <c r="G1251" s="102"/>
      <c r="H1251" s="102"/>
    </row>
    <row r="1252" spans="3:8" x14ac:dyDescent="0.25">
      <c r="C1252" s="102"/>
      <c r="D1252" s="102"/>
      <c r="E1252" s="102"/>
      <c r="F1252" s="102"/>
      <c r="G1252" s="102"/>
      <c r="H1252" s="102"/>
    </row>
    <row r="1253" spans="3:8" x14ac:dyDescent="0.25">
      <c r="C1253" s="102"/>
      <c r="D1253" s="102"/>
      <c r="E1253" s="102"/>
      <c r="F1253" s="102"/>
      <c r="G1253" s="102"/>
      <c r="H1253" s="102"/>
    </row>
    <row r="1254" spans="3:8" x14ac:dyDescent="0.25">
      <c r="C1254" s="102"/>
      <c r="D1254" s="102"/>
      <c r="E1254" s="102"/>
      <c r="F1254" s="102"/>
      <c r="G1254" s="102"/>
      <c r="H1254" s="102"/>
    </row>
    <row r="1255" spans="3:8" x14ac:dyDescent="0.25">
      <c r="C1255" s="102"/>
      <c r="D1255" s="102"/>
      <c r="E1255" s="102"/>
      <c r="F1255" s="102"/>
      <c r="G1255" s="102"/>
      <c r="H1255" s="102"/>
    </row>
    <row r="1256" spans="3:8" x14ac:dyDescent="0.25">
      <c r="C1256" s="102"/>
      <c r="D1256" s="102"/>
      <c r="E1256" s="102"/>
      <c r="F1256" s="102"/>
      <c r="G1256" s="102"/>
      <c r="H1256" s="102"/>
    </row>
    <row r="1257" spans="3:8" x14ac:dyDescent="0.25">
      <c r="C1257" s="102"/>
      <c r="D1257" s="102"/>
      <c r="E1257" s="102"/>
      <c r="F1257" s="102"/>
      <c r="G1257" s="102"/>
      <c r="H1257" s="102"/>
    </row>
    <row r="1258" spans="3:8" x14ac:dyDescent="0.25">
      <c r="C1258" s="102"/>
      <c r="D1258" s="102"/>
      <c r="E1258" s="102"/>
      <c r="F1258" s="102"/>
      <c r="G1258" s="102"/>
      <c r="H1258" s="102"/>
    </row>
    <row r="1259" spans="3:8" x14ac:dyDescent="0.25">
      <c r="C1259" s="102"/>
      <c r="D1259" s="102"/>
      <c r="E1259" s="102"/>
      <c r="F1259" s="102"/>
      <c r="G1259" s="102"/>
      <c r="H1259" s="102"/>
    </row>
    <row r="1260" spans="3:8" x14ac:dyDescent="0.25">
      <c r="C1260" s="102"/>
      <c r="D1260" s="102"/>
      <c r="E1260" s="102"/>
      <c r="F1260" s="102"/>
      <c r="G1260" s="102"/>
      <c r="H1260" s="102"/>
    </row>
    <row r="1261" spans="3:8" x14ac:dyDescent="0.25">
      <c r="C1261" s="102"/>
      <c r="D1261" s="102"/>
      <c r="E1261" s="102"/>
      <c r="F1261" s="102"/>
      <c r="G1261" s="102"/>
      <c r="H1261" s="102"/>
    </row>
    <row r="1262" spans="3:8" x14ac:dyDescent="0.25">
      <c r="C1262" s="102"/>
      <c r="D1262" s="102"/>
      <c r="E1262" s="102"/>
      <c r="F1262" s="102"/>
      <c r="G1262" s="102"/>
      <c r="H1262" s="102"/>
    </row>
    <row r="1263" spans="3:8" x14ac:dyDescent="0.25">
      <c r="C1263" s="102"/>
      <c r="D1263" s="102"/>
      <c r="E1263" s="102"/>
      <c r="F1263" s="102"/>
      <c r="G1263" s="102"/>
      <c r="H1263" s="102"/>
    </row>
    <row r="1264" spans="3:8" x14ac:dyDescent="0.25">
      <c r="C1264" s="102"/>
      <c r="D1264" s="102"/>
      <c r="E1264" s="102"/>
      <c r="F1264" s="102"/>
      <c r="G1264" s="102"/>
      <c r="H1264" s="102"/>
    </row>
    <row r="1265" spans="3:8" x14ac:dyDescent="0.25">
      <c r="C1265" s="102"/>
      <c r="D1265" s="102"/>
      <c r="E1265" s="102"/>
      <c r="F1265" s="102"/>
      <c r="G1265" s="102"/>
      <c r="H1265" s="102"/>
    </row>
    <row r="1266" spans="3:8" x14ac:dyDescent="0.25">
      <c r="C1266" s="102"/>
      <c r="D1266" s="102"/>
      <c r="E1266" s="102"/>
      <c r="F1266" s="102"/>
      <c r="G1266" s="102"/>
      <c r="H1266" s="102"/>
    </row>
    <row r="1267" spans="3:8" x14ac:dyDescent="0.25">
      <c r="C1267" s="102"/>
      <c r="D1267" s="102"/>
      <c r="E1267" s="102"/>
      <c r="F1267" s="102"/>
      <c r="G1267" s="102"/>
      <c r="H1267" s="102"/>
    </row>
    <row r="1268" spans="3:8" x14ac:dyDescent="0.25">
      <c r="C1268" s="102"/>
      <c r="D1268" s="102"/>
      <c r="E1268" s="102"/>
      <c r="F1268" s="102"/>
      <c r="G1268" s="102"/>
      <c r="H1268" s="102"/>
    </row>
    <row r="1269" spans="3:8" x14ac:dyDescent="0.25">
      <c r="C1269" s="102"/>
      <c r="D1269" s="102"/>
      <c r="E1269" s="102"/>
      <c r="F1269" s="102"/>
      <c r="G1269" s="102"/>
      <c r="H1269" s="102"/>
    </row>
    <row r="1270" spans="3:8" x14ac:dyDescent="0.25">
      <c r="C1270" s="102"/>
      <c r="D1270" s="102"/>
      <c r="E1270" s="102"/>
      <c r="F1270" s="102"/>
      <c r="G1270" s="102"/>
      <c r="H1270" s="102"/>
    </row>
    <row r="1271" spans="3:8" x14ac:dyDescent="0.25">
      <c r="C1271" s="102"/>
      <c r="D1271" s="102"/>
      <c r="E1271" s="102"/>
      <c r="F1271" s="102"/>
      <c r="G1271" s="102"/>
      <c r="H1271" s="102"/>
    </row>
    <row r="1272" spans="3:8" x14ac:dyDescent="0.25">
      <c r="C1272" s="102"/>
      <c r="D1272" s="102"/>
      <c r="E1272" s="102"/>
      <c r="F1272" s="102"/>
      <c r="G1272" s="102"/>
      <c r="H1272" s="102"/>
    </row>
    <row r="1273" spans="3:8" x14ac:dyDescent="0.25">
      <c r="C1273" s="102"/>
      <c r="D1273" s="102"/>
      <c r="E1273" s="102"/>
      <c r="F1273" s="102"/>
      <c r="G1273" s="102"/>
      <c r="H1273" s="102"/>
    </row>
    <row r="1274" spans="3:8" x14ac:dyDescent="0.25">
      <c r="C1274" s="102"/>
      <c r="D1274" s="102"/>
      <c r="E1274" s="102"/>
      <c r="F1274" s="102"/>
      <c r="G1274" s="102"/>
      <c r="H1274" s="102"/>
    </row>
    <row r="1275" spans="3:8" x14ac:dyDescent="0.25">
      <c r="C1275" s="102"/>
      <c r="D1275" s="102"/>
      <c r="E1275" s="102"/>
      <c r="F1275" s="102"/>
      <c r="G1275" s="102"/>
      <c r="H1275" s="102"/>
    </row>
    <row r="1276" spans="3:8" x14ac:dyDescent="0.25">
      <c r="C1276" s="102"/>
      <c r="D1276" s="102"/>
      <c r="E1276" s="102"/>
      <c r="F1276" s="102"/>
      <c r="G1276" s="102"/>
      <c r="H1276" s="102"/>
    </row>
    <row r="1277" spans="3:8" x14ac:dyDescent="0.25">
      <c r="C1277" s="102"/>
      <c r="D1277" s="102"/>
      <c r="E1277" s="102"/>
      <c r="F1277" s="102"/>
      <c r="G1277" s="102"/>
      <c r="H1277" s="102"/>
    </row>
    <row r="1278" spans="3:8" x14ac:dyDescent="0.25">
      <c r="C1278" s="102"/>
      <c r="D1278" s="102"/>
      <c r="E1278" s="102"/>
      <c r="F1278" s="102"/>
      <c r="G1278" s="102"/>
      <c r="H1278" s="102"/>
    </row>
    <row r="1279" spans="3:8" x14ac:dyDescent="0.25">
      <c r="C1279" s="102"/>
      <c r="D1279" s="102"/>
      <c r="E1279" s="102"/>
      <c r="F1279" s="102"/>
      <c r="G1279" s="102"/>
      <c r="H1279" s="102"/>
    </row>
    <row r="1280" spans="3:8" x14ac:dyDescent="0.25">
      <c r="C1280" s="102"/>
      <c r="D1280" s="102"/>
      <c r="E1280" s="102"/>
      <c r="F1280" s="102"/>
      <c r="G1280" s="102"/>
      <c r="H1280" s="102"/>
    </row>
    <row r="1281" spans="3:8" x14ac:dyDescent="0.25">
      <c r="C1281" s="102"/>
      <c r="D1281" s="102"/>
      <c r="E1281" s="102"/>
      <c r="F1281" s="102"/>
      <c r="G1281" s="102"/>
      <c r="H1281" s="102"/>
    </row>
    <row r="1282" spans="3:8" x14ac:dyDescent="0.25">
      <c r="C1282" s="102"/>
      <c r="D1282" s="102"/>
      <c r="E1282" s="102"/>
      <c r="F1282" s="102"/>
      <c r="G1282" s="102"/>
      <c r="H1282" s="102"/>
    </row>
    <row r="1283" spans="3:8" x14ac:dyDescent="0.25">
      <c r="C1283" s="102"/>
      <c r="D1283" s="102"/>
      <c r="E1283" s="102"/>
      <c r="F1283" s="102"/>
      <c r="G1283" s="102"/>
      <c r="H1283" s="102"/>
    </row>
    <row r="1284" spans="3:8" x14ac:dyDescent="0.25">
      <c r="C1284" s="102"/>
      <c r="D1284" s="102"/>
      <c r="E1284" s="102"/>
      <c r="F1284" s="102"/>
      <c r="G1284" s="102"/>
      <c r="H1284" s="102"/>
    </row>
    <row r="1285" spans="3:8" x14ac:dyDescent="0.25">
      <c r="C1285" s="102"/>
      <c r="D1285" s="102"/>
      <c r="E1285" s="102"/>
      <c r="F1285" s="102"/>
      <c r="G1285" s="102"/>
      <c r="H1285" s="102"/>
    </row>
    <row r="1286" spans="3:8" x14ac:dyDescent="0.25">
      <c r="C1286" s="102"/>
      <c r="D1286" s="102"/>
      <c r="E1286" s="102"/>
      <c r="F1286" s="102"/>
      <c r="G1286" s="102"/>
      <c r="H1286" s="102"/>
    </row>
    <row r="1287" spans="3:8" x14ac:dyDescent="0.25">
      <c r="C1287" s="102"/>
      <c r="D1287" s="102"/>
      <c r="E1287" s="102"/>
      <c r="F1287" s="102"/>
      <c r="G1287" s="102"/>
      <c r="H1287" s="102"/>
    </row>
    <row r="1288" spans="3:8" x14ac:dyDescent="0.25">
      <c r="C1288" s="102"/>
      <c r="D1288" s="102"/>
      <c r="E1288" s="102"/>
      <c r="F1288" s="102"/>
      <c r="G1288" s="102"/>
      <c r="H1288" s="102"/>
    </row>
    <row r="1289" spans="3:8" x14ac:dyDescent="0.25">
      <c r="C1289" s="102"/>
      <c r="D1289" s="102"/>
      <c r="E1289" s="102"/>
      <c r="F1289" s="102"/>
      <c r="G1289" s="102"/>
      <c r="H1289" s="102"/>
    </row>
    <row r="1290" spans="3:8" x14ac:dyDescent="0.25">
      <c r="C1290" s="102"/>
      <c r="D1290" s="102"/>
      <c r="E1290" s="102"/>
      <c r="F1290" s="102"/>
      <c r="G1290" s="102"/>
      <c r="H1290" s="102"/>
    </row>
    <row r="1291" spans="3:8" x14ac:dyDescent="0.25">
      <c r="C1291" s="102"/>
      <c r="D1291" s="102"/>
      <c r="E1291" s="102"/>
      <c r="F1291" s="102"/>
      <c r="G1291" s="102"/>
      <c r="H1291" s="102"/>
    </row>
    <row r="1292" spans="3:8" x14ac:dyDescent="0.25">
      <c r="C1292" s="102"/>
      <c r="D1292" s="102"/>
      <c r="E1292" s="102"/>
      <c r="F1292" s="102"/>
      <c r="G1292" s="102"/>
      <c r="H1292" s="102"/>
    </row>
    <row r="1293" spans="3:8" x14ac:dyDescent="0.25">
      <c r="C1293" s="102"/>
      <c r="D1293" s="102"/>
      <c r="E1293" s="102"/>
      <c r="F1293" s="102"/>
      <c r="G1293" s="102"/>
      <c r="H1293" s="102"/>
    </row>
    <row r="1294" spans="3:8" x14ac:dyDescent="0.25">
      <c r="C1294" s="102"/>
      <c r="D1294" s="102"/>
      <c r="E1294" s="102"/>
      <c r="F1294" s="102"/>
      <c r="G1294" s="102"/>
      <c r="H1294" s="102"/>
    </row>
    <row r="1295" spans="3:8" x14ac:dyDescent="0.25">
      <c r="C1295" s="102"/>
      <c r="D1295" s="102"/>
      <c r="E1295" s="102"/>
      <c r="F1295" s="102"/>
      <c r="G1295" s="102"/>
      <c r="H1295" s="102"/>
    </row>
    <row r="1296" spans="3:8" x14ac:dyDescent="0.25">
      <c r="C1296" s="102"/>
      <c r="D1296" s="102"/>
      <c r="E1296" s="102"/>
      <c r="F1296" s="102"/>
      <c r="G1296" s="102"/>
      <c r="H1296" s="102"/>
    </row>
    <row r="1297" spans="3:8" x14ac:dyDescent="0.25">
      <c r="C1297" s="102"/>
      <c r="D1297" s="102"/>
      <c r="E1297" s="102"/>
      <c r="F1297" s="102"/>
      <c r="G1297" s="102"/>
      <c r="H1297" s="102"/>
    </row>
    <row r="1298" spans="3:8" x14ac:dyDescent="0.25">
      <c r="C1298" s="102"/>
      <c r="D1298" s="102"/>
      <c r="E1298" s="102"/>
      <c r="F1298" s="102"/>
      <c r="G1298" s="102"/>
      <c r="H1298" s="102"/>
    </row>
    <row r="1299" spans="3:8" x14ac:dyDescent="0.25">
      <c r="C1299" s="102"/>
      <c r="D1299" s="102"/>
      <c r="E1299" s="102"/>
      <c r="F1299" s="102"/>
      <c r="G1299" s="102"/>
      <c r="H1299" s="102"/>
    </row>
    <row r="1300" spans="3:8" x14ac:dyDescent="0.25">
      <c r="C1300" s="102"/>
      <c r="D1300" s="102"/>
      <c r="E1300" s="102"/>
      <c r="F1300" s="102"/>
      <c r="G1300" s="102"/>
      <c r="H1300" s="102"/>
    </row>
    <row r="1301" spans="3:8" x14ac:dyDescent="0.25">
      <c r="C1301" s="102"/>
      <c r="D1301" s="102"/>
      <c r="E1301" s="102"/>
      <c r="F1301" s="102"/>
      <c r="G1301" s="102"/>
      <c r="H1301" s="102"/>
    </row>
    <row r="1302" spans="3:8" x14ac:dyDescent="0.25">
      <c r="C1302" s="102"/>
      <c r="D1302" s="102"/>
      <c r="E1302" s="102"/>
      <c r="F1302" s="102"/>
      <c r="G1302" s="102"/>
      <c r="H1302" s="102"/>
    </row>
    <row r="1303" spans="3:8" x14ac:dyDescent="0.25">
      <c r="C1303" s="102"/>
      <c r="D1303" s="102"/>
      <c r="E1303" s="102"/>
      <c r="F1303" s="102"/>
      <c r="G1303" s="102"/>
      <c r="H1303" s="102"/>
    </row>
    <row r="1304" spans="3:8" x14ac:dyDescent="0.25">
      <c r="C1304" s="102"/>
      <c r="D1304" s="102"/>
      <c r="E1304" s="102"/>
      <c r="F1304" s="102"/>
      <c r="G1304" s="102"/>
      <c r="H1304" s="102"/>
    </row>
    <row r="1305" spans="3:8" x14ac:dyDescent="0.25">
      <c r="C1305" s="102"/>
      <c r="D1305" s="102"/>
      <c r="E1305" s="102"/>
      <c r="F1305" s="102"/>
      <c r="G1305" s="102"/>
      <c r="H1305" s="102"/>
    </row>
    <row r="1306" spans="3:8" x14ac:dyDescent="0.25">
      <c r="C1306" s="102"/>
      <c r="D1306" s="102"/>
      <c r="E1306" s="102"/>
      <c r="F1306" s="102"/>
      <c r="G1306" s="102"/>
      <c r="H1306" s="102"/>
    </row>
    <row r="1307" spans="3:8" x14ac:dyDescent="0.25">
      <c r="C1307" s="102"/>
      <c r="D1307" s="102"/>
      <c r="E1307" s="102"/>
      <c r="F1307" s="102"/>
      <c r="G1307" s="102"/>
      <c r="H1307" s="102"/>
    </row>
    <row r="1308" spans="3:8" x14ac:dyDescent="0.25">
      <c r="C1308" s="102"/>
      <c r="D1308" s="102"/>
      <c r="E1308" s="102"/>
      <c r="F1308" s="102"/>
      <c r="G1308" s="102"/>
      <c r="H1308" s="102"/>
    </row>
    <row r="1309" spans="3:8" x14ac:dyDescent="0.25">
      <c r="C1309" s="102"/>
      <c r="D1309" s="102"/>
      <c r="E1309" s="102"/>
      <c r="F1309" s="102"/>
      <c r="G1309" s="102"/>
      <c r="H1309" s="102"/>
    </row>
    <row r="1310" spans="3:8" x14ac:dyDescent="0.25">
      <c r="C1310" s="102"/>
      <c r="D1310" s="102"/>
      <c r="E1310" s="102"/>
      <c r="F1310" s="102"/>
      <c r="G1310" s="102"/>
      <c r="H1310" s="102"/>
    </row>
    <row r="1311" spans="3:8" x14ac:dyDescent="0.25">
      <c r="C1311" s="102"/>
      <c r="D1311" s="102"/>
      <c r="E1311" s="102"/>
      <c r="F1311" s="102"/>
      <c r="G1311" s="102"/>
      <c r="H1311" s="102"/>
    </row>
    <row r="1312" spans="3:8" x14ac:dyDescent="0.25">
      <c r="C1312" s="102"/>
      <c r="D1312" s="102"/>
      <c r="E1312" s="102"/>
      <c r="F1312" s="102"/>
      <c r="G1312" s="102"/>
      <c r="H1312" s="102"/>
    </row>
    <row r="1313" spans="3:8" x14ac:dyDescent="0.25">
      <c r="C1313" s="102"/>
      <c r="D1313" s="102"/>
      <c r="E1313" s="102"/>
      <c r="F1313" s="102"/>
      <c r="G1313" s="102"/>
      <c r="H1313" s="102"/>
    </row>
    <row r="1314" spans="3:8" x14ac:dyDescent="0.25">
      <c r="C1314" s="102"/>
      <c r="D1314" s="102"/>
      <c r="E1314" s="102"/>
      <c r="F1314" s="102"/>
      <c r="G1314" s="102"/>
      <c r="H1314" s="102"/>
    </row>
    <row r="1315" spans="3:8" x14ac:dyDescent="0.25">
      <c r="C1315" s="102"/>
      <c r="D1315" s="102"/>
      <c r="E1315" s="102"/>
      <c r="F1315" s="102"/>
      <c r="G1315" s="102"/>
      <c r="H1315" s="102"/>
    </row>
    <row r="1316" spans="3:8" x14ac:dyDescent="0.25">
      <c r="C1316" s="102"/>
      <c r="D1316" s="102"/>
      <c r="E1316" s="102"/>
      <c r="F1316" s="102"/>
      <c r="G1316" s="102"/>
      <c r="H1316" s="102"/>
    </row>
    <row r="1317" spans="3:8" x14ac:dyDescent="0.25">
      <c r="C1317" s="102"/>
      <c r="D1317" s="102"/>
      <c r="E1317" s="102"/>
      <c r="F1317" s="102"/>
      <c r="G1317" s="102"/>
      <c r="H1317" s="102"/>
    </row>
    <row r="1318" spans="3:8" x14ac:dyDescent="0.25">
      <c r="C1318" s="102"/>
      <c r="D1318" s="102"/>
      <c r="E1318" s="102"/>
      <c r="F1318" s="102"/>
      <c r="G1318" s="102"/>
      <c r="H1318" s="102"/>
    </row>
    <row r="1319" spans="3:8" x14ac:dyDescent="0.25">
      <c r="C1319" s="102"/>
      <c r="D1319" s="102"/>
      <c r="E1319" s="102"/>
      <c r="F1319" s="102"/>
      <c r="G1319" s="102"/>
      <c r="H1319" s="102"/>
    </row>
    <row r="1320" spans="3:8" x14ac:dyDescent="0.25">
      <c r="C1320" s="102"/>
      <c r="D1320" s="102"/>
      <c r="E1320" s="102"/>
      <c r="F1320" s="102"/>
      <c r="G1320" s="102"/>
      <c r="H1320" s="102"/>
    </row>
    <row r="1321" spans="3:8" x14ac:dyDescent="0.25">
      <c r="C1321" s="102"/>
      <c r="D1321" s="102"/>
      <c r="E1321" s="102"/>
      <c r="F1321" s="102"/>
      <c r="G1321" s="102"/>
      <c r="H1321" s="102"/>
    </row>
    <row r="1322" spans="3:8" x14ac:dyDescent="0.25">
      <c r="C1322" s="102"/>
      <c r="D1322" s="102"/>
      <c r="E1322" s="102"/>
      <c r="F1322" s="102"/>
      <c r="G1322" s="102"/>
      <c r="H1322" s="102"/>
    </row>
    <row r="1323" spans="3:8" x14ac:dyDescent="0.25">
      <c r="C1323" s="102"/>
      <c r="D1323" s="102"/>
      <c r="E1323" s="102"/>
      <c r="F1323" s="102"/>
      <c r="G1323" s="102"/>
      <c r="H1323" s="102"/>
    </row>
    <row r="1324" spans="3:8" x14ac:dyDescent="0.25">
      <c r="C1324" s="102"/>
      <c r="D1324" s="102"/>
      <c r="E1324" s="102"/>
      <c r="F1324" s="102"/>
      <c r="G1324" s="102"/>
      <c r="H1324" s="102"/>
    </row>
    <row r="1325" spans="3:8" x14ac:dyDescent="0.25">
      <c r="C1325" s="102"/>
      <c r="D1325" s="102"/>
      <c r="E1325" s="102"/>
      <c r="F1325" s="102"/>
      <c r="G1325" s="102"/>
      <c r="H1325" s="102"/>
    </row>
    <row r="1326" spans="3:8" x14ac:dyDescent="0.25">
      <c r="C1326" s="102"/>
      <c r="D1326" s="102"/>
      <c r="E1326" s="102"/>
      <c r="F1326" s="102"/>
      <c r="G1326" s="102"/>
      <c r="H1326" s="102"/>
    </row>
    <row r="1327" spans="3:8" x14ac:dyDescent="0.25">
      <c r="C1327" s="102"/>
      <c r="D1327" s="102"/>
      <c r="E1327" s="102"/>
      <c r="F1327" s="102"/>
      <c r="G1327" s="102"/>
      <c r="H1327" s="102"/>
    </row>
    <row r="1328" spans="3:8" x14ac:dyDescent="0.25">
      <c r="C1328" s="102"/>
      <c r="D1328" s="102"/>
      <c r="E1328" s="102"/>
      <c r="F1328" s="102"/>
      <c r="G1328" s="102"/>
      <c r="H1328" s="102"/>
    </row>
    <row r="1329" spans="3:8" x14ac:dyDescent="0.25">
      <c r="C1329" s="102"/>
      <c r="D1329" s="102"/>
      <c r="E1329" s="102"/>
      <c r="F1329" s="102"/>
      <c r="G1329" s="102"/>
      <c r="H1329" s="102"/>
    </row>
    <row r="1330" spans="3:8" x14ac:dyDescent="0.25">
      <c r="C1330" s="102"/>
      <c r="D1330" s="102"/>
      <c r="E1330" s="102"/>
      <c r="F1330" s="102"/>
      <c r="G1330" s="102"/>
      <c r="H1330" s="102"/>
    </row>
    <row r="1331" spans="3:8" x14ac:dyDescent="0.25">
      <c r="C1331" s="102"/>
      <c r="D1331" s="102"/>
      <c r="E1331" s="102"/>
      <c r="F1331" s="102"/>
      <c r="G1331" s="102"/>
      <c r="H1331" s="102"/>
    </row>
    <row r="1332" spans="3:8" x14ac:dyDescent="0.25">
      <c r="C1332" s="102"/>
      <c r="D1332" s="102"/>
      <c r="E1332" s="102"/>
      <c r="F1332" s="102"/>
      <c r="G1332" s="102"/>
      <c r="H1332" s="102"/>
    </row>
    <row r="1333" spans="3:8" x14ac:dyDescent="0.25">
      <c r="C1333" s="102"/>
      <c r="D1333" s="102"/>
      <c r="E1333" s="102"/>
      <c r="F1333" s="102"/>
      <c r="G1333" s="102"/>
      <c r="H1333" s="102"/>
    </row>
    <row r="1334" spans="3:8" x14ac:dyDescent="0.25">
      <c r="C1334" s="102"/>
      <c r="D1334" s="102"/>
      <c r="E1334" s="102"/>
      <c r="F1334" s="102"/>
      <c r="G1334" s="102"/>
      <c r="H1334" s="102"/>
    </row>
    <row r="1335" spans="3:8" x14ac:dyDescent="0.25">
      <c r="C1335" s="102"/>
      <c r="D1335" s="102"/>
      <c r="E1335" s="102"/>
      <c r="F1335" s="102"/>
      <c r="G1335" s="102"/>
      <c r="H1335" s="102"/>
    </row>
    <row r="1336" spans="3:8" x14ac:dyDescent="0.25">
      <c r="C1336" s="102"/>
      <c r="D1336" s="102"/>
      <c r="E1336" s="102"/>
      <c r="F1336" s="102"/>
      <c r="G1336" s="102"/>
      <c r="H1336" s="102"/>
    </row>
    <row r="1337" spans="3:8" x14ac:dyDescent="0.25">
      <c r="C1337" s="102"/>
      <c r="D1337" s="102"/>
      <c r="E1337" s="102"/>
      <c r="F1337" s="102"/>
      <c r="G1337" s="102"/>
      <c r="H1337" s="102"/>
    </row>
    <row r="1338" spans="3:8" x14ac:dyDescent="0.25">
      <c r="C1338" s="102"/>
      <c r="D1338" s="102"/>
      <c r="E1338" s="102"/>
      <c r="F1338" s="102"/>
      <c r="G1338" s="102"/>
      <c r="H1338" s="102"/>
    </row>
    <row r="1339" spans="3:8" x14ac:dyDescent="0.25">
      <c r="C1339" s="102"/>
      <c r="D1339" s="102"/>
      <c r="E1339" s="102"/>
      <c r="F1339" s="102"/>
      <c r="G1339" s="102"/>
      <c r="H1339" s="102"/>
    </row>
    <row r="1340" spans="3:8" x14ac:dyDescent="0.25">
      <c r="C1340" s="102"/>
      <c r="D1340" s="102"/>
      <c r="E1340" s="102"/>
      <c r="F1340" s="102"/>
      <c r="G1340" s="102"/>
      <c r="H1340" s="102"/>
    </row>
    <row r="1341" spans="3:8" x14ac:dyDescent="0.25">
      <c r="C1341" s="102"/>
      <c r="D1341" s="102"/>
      <c r="E1341" s="102"/>
      <c r="F1341" s="102"/>
      <c r="G1341" s="102"/>
      <c r="H1341" s="102"/>
    </row>
    <row r="1342" spans="3:8" x14ac:dyDescent="0.25">
      <c r="C1342" s="102"/>
      <c r="D1342" s="102"/>
      <c r="E1342" s="102"/>
      <c r="F1342" s="102"/>
      <c r="G1342" s="102"/>
      <c r="H1342" s="102"/>
    </row>
    <row r="1343" spans="3:8" x14ac:dyDescent="0.25">
      <c r="C1343" s="102"/>
      <c r="D1343" s="102"/>
      <c r="E1343" s="102"/>
      <c r="F1343" s="102"/>
      <c r="G1343" s="102"/>
      <c r="H1343" s="102"/>
    </row>
    <row r="1344" spans="3:8" x14ac:dyDescent="0.25">
      <c r="C1344" s="102"/>
      <c r="D1344" s="102"/>
      <c r="E1344" s="102"/>
      <c r="F1344" s="102"/>
      <c r="G1344" s="102"/>
      <c r="H1344" s="102"/>
    </row>
    <row r="1345" spans="3:8" x14ac:dyDescent="0.25">
      <c r="C1345" s="102"/>
      <c r="D1345" s="102"/>
      <c r="E1345" s="102"/>
      <c r="F1345" s="102"/>
      <c r="G1345" s="102"/>
      <c r="H1345" s="102"/>
    </row>
    <row r="1346" spans="3:8" x14ac:dyDescent="0.25">
      <c r="C1346" s="102"/>
      <c r="D1346" s="102"/>
      <c r="E1346" s="102"/>
      <c r="F1346" s="102"/>
      <c r="G1346" s="102"/>
      <c r="H1346" s="102"/>
    </row>
    <row r="1347" spans="3:8" x14ac:dyDescent="0.25">
      <c r="C1347" s="102"/>
      <c r="D1347" s="102"/>
      <c r="E1347" s="102"/>
      <c r="F1347" s="102"/>
      <c r="G1347" s="102"/>
      <c r="H1347" s="102"/>
    </row>
    <row r="1348" spans="3:8" x14ac:dyDescent="0.25">
      <c r="C1348" s="102"/>
      <c r="D1348" s="102"/>
      <c r="E1348" s="102"/>
      <c r="F1348" s="102"/>
      <c r="G1348" s="102"/>
      <c r="H1348" s="102"/>
    </row>
    <row r="1349" spans="3:8" x14ac:dyDescent="0.25">
      <c r="C1349" s="102"/>
      <c r="D1349" s="102"/>
      <c r="E1349" s="102"/>
      <c r="F1349" s="102"/>
      <c r="G1349" s="102"/>
      <c r="H1349" s="102"/>
    </row>
    <row r="1350" spans="3:8" x14ac:dyDescent="0.25">
      <c r="C1350" s="102"/>
      <c r="D1350" s="102"/>
      <c r="E1350" s="102"/>
      <c r="F1350" s="102"/>
      <c r="G1350" s="102"/>
      <c r="H1350" s="102"/>
    </row>
    <row r="1351" spans="3:8" x14ac:dyDescent="0.25">
      <c r="C1351" s="102"/>
      <c r="D1351" s="102"/>
      <c r="E1351" s="102"/>
      <c r="F1351" s="102"/>
      <c r="G1351" s="102"/>
      <c r="H1351" s="102"/>
    </row>
    <row r="1352" spans="3:8" x14ac:dyDescent="0.25">
      <c r="C1352" s="102"/>
      <c r="D1352" s="102"/>
      <c r="E1352" s="102"/>
      <c r="F1352" s="102"/>
      <c r="G1352" s="102"/>
      <c r="H1352" s="102"/>
    </row>
    <row r="1353" spans="3:8" x14ac:dyDescent="0.25">
      <c r="C1353" s="102"/>
      <c r="D1353" s="102"/>
      <c r="E1353" s="102"/>
      <c r="F1353" s="102"/>
      <c r="G1353" s="102"/>
      <c r="H1353" s="102"/>
    </row>
    <row r="1354" spans="3:8" x14ac:dyDescent="0.25">
      <c r="C1354" s="102"/>
      <c r="D1354" s="102"/>
      <c r="E1354" s="102"/>
      <c r="F1354" s="102"/>
      <c r="G1354" s="102"/>
      <c r="H1354" s="102"/>
    </row>
    <row r="1355" spans="3:8" x14ac:dyDescent="0.25">
      <c r="C1355" s="102"/>
      <c r="D1355" s="102"/>
      <c r="E1355" s="102"/>
      <c r="F1355" s="102"/>
      <c r="G1355" s="102"/>
      <c r="H1355" s="102"/>
    </row>
    <row r="1356" spans="3:8" x14ac:dyDescent="0.25">
      <c r="C1356" s="102"/>
      <c r="D1356" s="102"/>
      <c r="E1356" s="102"/>
      <c r="F1356" s="102"/>
      <c r="G1356" s="102"/>
      <c r="H1356" s="102"/>
    </row>
    <row r="1357" spans="3:8" x14ac:dyDescent="0.25">
      <c r="C1357" s="102"/>
      <c r="D1357" s="102"/>
      <c r="E1357" s="102"/>
      <c r="F1357" s="102"/>
      <c r="G1357" s="102"/>
      <c r="H1357" s="102"/>
    </row>
    <row r="1358" spans="3:8" x14ac:dyDescent="0.25">
      <c r="C1358" s="102"/>
      <c r="D1358" s="102"/>
      <c r="E1358" s="102"/>
      <c r="F1358" s="102"/>
      <c r="G1358" s="102"/>
      <c r="H1358" s="102"/>
    </row>
    <row r="1359" spans="3:8" x14ac:dyDescent="0.25">
      <c r="C1359" s="102"/>
      <c r="D1359" s="102"/>
      <c r="E1359" s="102"/>
      <c r="F1359" s="102"/>
      <c r="G1359" s="102"/>
      <c r="H1359" s="102"/>
    </row>
    <row r="1360" spans="3:8" x14ac:dyDescent="0.25">
      <c r="C1360" s="102"/>
      <c r="D1360" s="102"/>
      <c r="E1360" s="102"/>
      <c r="F1360" s="102"/>
      <c r="G1360" s="102"/>
      <c r="H1360" s="102"/>
    </row>
    <row r="1361" spans="3:8" x14ac:dyDescent="0.25">
      <c r="C1361" s="102"/>
      <c r="D1361" s="102"/>
      <c r="E1361" s="102"/>
      <c r="F1361" s="102"/>
      <c r="G1361" s="102"/>
      <c r="H1361" s="102"/>
    </row>
    <row r="1362" spans="3:8" x14ac:dyDescent="0.25">
      <c r="C1362" s="102"/>
      <c r="D1362" s="102"/>
      <c r="E1362" s="102"/>
      <c r="F1362" s="102"/>
      <c r="G1362" s="102"/>
      <c r="H1362" s="102"/>
    </row>
    <row r="1363" spans="3:8" x14ac:dyDescent="0.25">
      <c r="C1363" s="102"/>
      <c r="D1363" s="102"/>
      <c r="E1363" s="102"/>
      <c r="F1363" s="102"/>
      <c r="G1363" s="102"/>
      <c r="H1363" s="102"/>
    </row>
    <row r="1364" spans="3:8" x14ac:dyDescent="0.25">
      <c r="C1364" s="102"/>
      <c r="D1364" s="102"/>
      <c r="E1364" s="102"/>
      <c r="F1364" s="102"/>
      <c r="G1364" s="102"/>
      <c r="H1364" s="102"/>
    </row>
    <row r="1365" spans="3:8" x14ac:dyDescent="0.25">
      <c r="C1365" s="102"/>
      <c r="D1365" s="102"/>
      <c r="E1365" s="102"/>
      <c r="F1365" s="102"/>
      <c r="G1365" s="102"/>
      <c r="H1365" s="102"/>
    </row>
    <row r="1366" spans="3:8" x14ac:dyDescent="0.25">
      <c r="C1366" s="102"/>
      <c r="D1366" s="102"/>
      <c r="E1366" s="102"/>
      <c r="F1366" s="102"/>
      <c r="G1366" s="102"/>
      <c r="H1366" s="102"/>
    </row>
    <row r="1367" spans="3:8" x14ac:dyDescent="0.25">
      <c r="C1367" s="102"/>
      <c r="D1367" s="102"/>
      <c r="E1367" s="102"/>
      <c r="F1367" s="102"/>
      <c r="G1367" s="102"/>
      <c r="H1367" s="102"/>
    </row>
    <row r="1368" spans="3:8" x14ac:dyDescent="0.25">
      <c r="C1368" s="102"/>
      <c r="D1368" s="102"/>
      <c r="E1368" s="102"/>
      <c r="F1368" s="102"/>
      <c r="G1368" s="102"/>
      <c r="H1368" s="102"/>
    </row>
    <row r="1369" spans="3:8" x14ac:dyDescent="0.25">
      <c r="C1369" s="102"/>
      <c r="D1369" s="102"/>
      <c r="E1369" s="102"/>
      <c r="F1369" s="102"/>
      <c r="G1369" s="102"/>
      <c r="H1369" s="102"/>
    </row>
    <row r="1370" spans="3:8" x14ac:dyDescent="0.25">
      <c r="C1370" s="102"/>
      <c r="D1370" s="102"/>
      <c r="E1370" s="102"/>
      <c r="F1370" s="102"/>
      <c r="G1370" s="102"/>
      <c r="H1370" s="102"/>
    </row>
    <row r="1371" spans="3:8" x14ac:dyDescent="0.25">
      <c r="C1371" s="102"/>
      <c r="D1371" s="102"/>
      <c r="E1371" s="102"/>
      <c r="F1371" s="102"/>
      <c r="G1371" s="102"/>
      <c r="H1371" s="102"/>
    </row>
    <row r="1372" spans="3:8" x14ac:dyDescent="0.25">
      <c r="C1372" s="102"/>
      <c r="D1372" s="102"/>
      <c r="E1372" s="102"/>
      <c r="F1372" s="102"/>
      <c r="G1372" s="102"/>
      <c r="H1372" s="102"/>
    </row>
    <row r="1373" spans="3:8" x14ac:dyDescent="0.25">
      <c r="C1373" s="102"/>
      <c r="D1373" s="102"/>
      <c r="E1373" s="102"/>
      <c r="F1373" s="102"/>
      <c r="G1373" s="102"/>
      <c r="H1373" s="102"/>
    </row>
    <row r="1374" spans="3:8" x14ac:dyDescent="0.25">
      <c r="C1374" s="102"/>
      <c r="D1374" s="102"/>
      <c r="E1374" s="102"/>
      <c r="F1374" s="102"/>
      <c r="G1374" s="102"/>
      <c r="H1374" s="102"/>
    </row>
    <row r="1375" spans="3:8" x14ac:dyDescent="0.25">
      <c r="C1375" s="102"/>
      <c r="D1375" s="102"/>
      <c r="E1375" s="102"/>
      <c r="F1375" s="102"/>
      <c r="G1375" s="102"/>
      <c r="H1375" s="102"/>
    </row>
    <row r="1376" spans="3:8" x14ac:dyDescent="0.25">
      <c r="C1376" s="102"/>
      <c r="D1376" s="102"/>
      <c r="E1376" s="102"/>
      <c r="F1376" s="102"/>
      <c r="G1376" s="102"/>
      <c r="H1376" s="102"/>
    </row>
    <row r="1377" spans="3:8" x14ac:dyDescent="0.25">
      <c r="C1377" s="102"/>
      <c r="D1377" s="102"/>
      <c r="E1377" s="102"/>
      <c r="F1377" s="102"/>
      <c r="G1377" s="102"/>
      <c r="H1377" s="102"/>
    </row>
    <row r="1378" spans="3:8" x14ac:dyDescent="0.25">
      <c r="C1378" s="102"/>
      <c r="D1378" s="102"/>
      <c r="E1378" s="102"/>
      <c r="F1378" s="102"/>
      <c r="G1378" s="102"/>
      <c r="H1378" s="102"/>
    </row>
    <row r="1379" spans="3:8" x14ac:dyDescent="0.25">
      <c r="C1379" s="102"/>
      <c r="D1379" s="102"/>
      <c r="E1379" s="102"/>
      <c r="F1379" s="102"/>
      <c r="G1379" s="102"/>
      <c r="H1379" s="102"/>
    </row>
    <row r="1380" spans="3:8" x14ac:dyDescent="0.25">
      <c r="C1380" s="102"/>
      <c r="D1380" s="102"/>
      <c r="E1380" s="102"/>
      <c r="F1380" s="102"/>
      <c r="G1380" s="102"/>
      <c r="H1380" s="102"/>
    </row>
    <row r="1381" spans="3:8" x14ac:dyDescent="0.25">
      <c r="C1381" s="102"/>
      <c r="D1381" s="102"/>
      <c r="E1381" s="102"/>
      <c r="F1381" s="102"/>
      <c r="G1381" s="102"/>
      <c r="H1381" s="102"/>
    </row>
    <row r="1382" spans="3:8" x14ac:dyDescent="0.25">
      <c r="C1382" s="102"/>
      <c r="D1382" s="102"/>
      <c r="E1382" s="102"/>
      <c r="F1382" s="102"/>
      <c r="G1382" s="102"/>
      <c r="H1382" s="102"/>
    </row>
    <row r="1383" spans="3:8" x14ac:dyDescent="0.25">
      <c r="C1383" s="102"/>
      <c r="D1383" s="102"/>
      <c r="E1383" s="102"/>
      <c r="F1383" s="102"/>
      <c r="G1383" s="102"/>
      <c r="H1383" s="102"/>
    </row>
    <row r="1384" spans="3:8" x14ac:dyDescent="0.25">
      <c r="C1384" s="102"/>
      <c r="D1384" s="102"/>
      <c r="E1384" s="102"/>
      <c r="F1384" s="102"/>
      <c r="G1384" s="102"/>
      <c r="H1384" s="102"/>
    </row>
    <row r="1385" spans="3:8" x14ac:dyDescent="0.25">
      <c r="C1385" s="102"/>
      <c r="D1385" s="102"/>
      <c r="E1385" s="102"/>
      <c r="F1385" s="102"/>
      <c r="G1385" s="102"/>
      <c r="H1385" s="102"/>
    </row>
    <row r="1386" spans="3:8" x14ac:dyDescent="0.25">
      <c r="C1386" s="102"/>
      <c r="D1386" s="102"/>
      <c r="E1386" s="102"/>
      <c r="F1386" s="102"/>
      <c r="G1386" s="102"/>
      <c r="H1386" s="102"/>
    </row>
    <row r="1387" spans="3:8" x14ac:dyDescent="0.25">
      <c r="C1387" s="102"/>
      <c r="D1387" s="102"/>
      <c r="E1387" s="102"/>
      <c r="F1387" s="102"/>
      <c r="G1387" s="102"/>
      <c r="H1387" s="102"/>
    </row>
    <row r="1388" spans="3:8" x14ac:dyDescent="0.25">
      <c r="C1388" s="102"/>
      <c r="D1388" s="102"/>
      <c r="E1388" s="102"/>
      <c r="F1388" s="102"/>
      <c r="G1388" s="102"/>
      <c r="H1388" s="102"/>
    </row>
    <row r="1389" spans="3:8" x14ac:dyDescent="0.25">
      <c r="C1389" s="102"/>
      <c r="D1389" s="102"/>
      <c r="E1389" s="102"/>
      <c r="F1389" s="102"/>
      <c r="G1389" s="102"/>
      <c r="H1389" s="102"/>
    </row>
    <row r="1390" spans="3:8" x14ac:dyDescent="0.25">
      <c r="C1390" s="102"/>
      <c r="D1390" s="102"/>
      <c r="E1390" s="102"/>
      <c r="F1390" s="102"/>
      <c r="G1390" s="102"/>
      <c r="H1390" s="102"/>
    </row>
    <row r="1391" spans="3:8" x14ac:dyDescent="0.25">
      <c r="C1391" s="102"/>
      <c r="D1391" s="102"/>
      <c r="E1391" s="102"/>
      <c r="F1391" s="102"/>
      <c r="G1391" s="102"/>
      <c r="H1391" s="102"/>
    </row>
    <row r="1392" spans="3:8" x14ac:dyDescent="0.25">
      <c r="C1392" s="102"/>
      <c r="D1392" s="102"/>
      <c r="E1392" s="102"/>
      <c r="F1392" s="102"/>
      <c r="G1392" s="102"/>
      <c r="H1392" s="102"/>
    </row>
    <row r="1393" spans="3:8" x14ac:dyDescent="0.25">
      <c r="C1393" s="102"/>
      <c r="D1393" s="102"/>
      <c r="E1393" s="102"/>
      <c r="F1393" s="102"/>
      <c r="G1393" s="102"/>
      <c r="H1393" s="102"/>
    </row>
    <row r="1394" spans="3:8" x14ac:dyDescent="0.25">
      <c r="C1394" s="102"/>
      <c r="D1394" s="102"/>
      <c r="E1394" s="102"/>
      <c r="F1394" s="102"/>
      <c r="G1394" s="102"/>
      <c r="H1394" s="102"/>
    </row>
    <row r="1395" spans="3:8" x14ac:dyDescent="0.25">
      <c r="C1395" s="102"/>
      <c r="D1395" s="102"/>
      <c r="E1395" s="102"/>
      <c r="F1395" s="102"/>
      <c r="G1395" s="102"/>
      <c r="H1395" s="102"/>
    </row>
    <row r="1396" spans="3:8" x14ac:dyDescent="0.25">
      <c r="C1396" s="102"/>
      <c r="D1396" s="102"/>
      <c r="E1396" s="102"/>
      <c r="F1396" s="102"/>
      <c r="G1396" s="102"/>
      <c r="H1396" s="102"/>
    </row>
    <row r="1397" spans="3:8" x14ac:dyDescent="0.25">
      <c r="C1397" s="102"/>
      <c r="D1397" s="102"/>
      <c r="E1397" s="102"/>
      <c r="F1397" s="102"/>
      <c r="G1397" s="102"/>
      <c r="H1397" s="102"/>
    </row>
    <row r="1398" spans="3:8" x14ac:dyDescent="0.25">
      <c r="C1398" s="102"/>
      <c r="D1398" s="102"/>
      <c r="E1398" s="102"/>
      <c r="F1398" s="102"/>
      <c r="G1398" s="102"/>
      <c r="H1398" s="102"/>
    </row>
    <row r="1399" spans="3:8" x14ac:dyDescent="0.25">
      <c r="C1399" s="102"/>
      <c r="D1399" s="102"/>
      <c r="E1399" s="102"/>
      <c r="F1399" s="102"/>
      <c r="G1399" s="102"/>
      <c r="H1399" s="102"/>
    </row>
    <row r="1400" spans="3:8" x14ac:dyDescent="0.25">
      <c r="C1400" s="102"/>
      <c r="D1400" s="102"/>
      <c r="E1400" s="102"/>
      <c r="F1400" s="102"/>
      <c r="G1400" s="102"/>
      <c r="H1400" s="102"/>
    </row>
    <row r="1401" spans="3:8" x14ac:dyDescent="0.25">
      <c r="C1401" s="102"/>
      <c r="D1401" s="102"/>
      <c r="E1401" s="102"/>
      <c r="F1401" s="102"/>
      <c r="G1401" s="102"/>
      <c r="H1401" s="102"/>
    </row>
    <row r="1402" spans="3:8" x14ac:dyDescent="0.25">
      <c r="C1402" s="102"/>
      <c r="D1402" s="102"/>
      <c r="E1402" s="102"/>
      <c r="F1402" s="102"/>
      <c r="G1402" s="102"/>
      <c r="H1402" s="102"/>
    </row>
    <row r="1403" spans="3:8" x14ac:dyDescent="0.25">
      <c r="C1403" s="102"/>
      <c r="D1403" s="102"/>
      <c r="E1403" s="102"/>
      <c r="F1403" s="102"/>
      <c r="G1403" s="102"/>
      <c r="H1403" s="102"/>
    </row>
    <row r="1404" spans="3:8" x14ac:dyDescent="0.25">
      <c r="C1404" s="102"/>
      <c r="D1404" s="102"/>
      <c r="E1404" s="102"/>
      <c r="F1404" s="102"/>
      <c r="G1404" s="102"/>
      <c r="H1404" s="102"/>
    </row>
    <row r="1405" spans="3:8" x14ac:dyDescent="0.25">
      <c r="C1405" s="102"/>
      <c r="D1405" s="102"/>
      <c r="E1405" s="102"/>
      <c r="F1405" s="102"/>
      <c r="G1405" s="102"/>
      <c r="H1405" s="102"/>
    </row>
    <row r="1406" spans="3:8" x14ac:dyDescent="0.25">
      <c r="C1406" s="102"/>
      <c r="D1406" s="102"/>
      <c r="E1406" s="102"/>
      <c r="F1406" s="102"/>
      <c r="G1406" s="102"/>
      <c r="H1406" s="102"/>
    </row>
    <row r="1407" spans="3:8" x14ac:dyDescent="0.25">
      <c r="C1407" s="102"/>
      <c r="D1407" s="102"/>
      <c r="E1407" s="102"/>
      <c r="F1407" s="102"/>
      <c r="G1407" s="102"/>
      <c r="H1407" s="102"/>
    </row>
    <row r="1408" spans="3:8" x14ac:dyDescent="0.25">
      <c r="C1408" s="102"/>
      <c r="D1408" s="102"/>
      <c r="E1408" s="102"/>
      <c r="F1408" s="102"/>
      <c r="G1408" s="102"/>
      <c r="H1408" s="102"/>
    </row>
    <row r="1409" spans="3:8" x14ac:dyDescent="0.25">
      <c r="C1409" s="102"/>
      <c r="D1409" s="102"/>
      <c r="E1409" s="102"/>
      <c r="F1409" s="102"/>
      <c r="G1409" s="102"/>
      <c r="H1409" s="102"/>
    </row>
    <row r="1410" spans="3:8" x14ac:dyDescent="0.25">
      <c r="C1410" s="102"/>
      <c r="D1410" s="102"/>
      <c r="E1410" s="102"/>
      <c r="F1410" s="102"/>
      <c r="G1410" s="102"/>
      <c r="H1410" s="102"/>
    </row>
    <row r="1411" spans="3:8" x14ac:dyDescent="0.25">
      <c r="C1411" s="102"/>
      <c r="D1411" s="102"/>
      <c r="E1411" s="102"/>
      <c r="F1411" s="102"/>
      <c r="G1411" s="102"/>
      <c r="H1411" s="102"/>
    </row>
    <row r="1412" spans="3:8" x14ac:dyDescent="0.25">
      <c r="C1412" s="102"/>
      <c r="D1412" s="102"/>
      <c r="E1412" s="102"/>
      <c r="F1412" s="102"/>
      <c r="G1412" s="102"/>
      <c r="H1412" s="102"/>
    </row>
    <row r="1413" spans="3:8" x14ac:dyDescent="0.25">
      <c r="C1413" s="102"/>
      <c r="D1413" s="102"/>
      <c r="E1413" s="102"/>
      <c r="F1413" s="102"/>
      <c r="G1413" s="102"/>
      <c r="H1413" s="102"/>
    </row>
    <row r="1414" spans="3:8" x14ac:dyDescent="0.25">
      <c r="C1414" s="102"/>
      <c r="D1414" s="102"/>
      <c r="E1414" s="102"/>
      <c r="F1414" s="102"/>
      <c r="G1414" s="102"/>
      <c r="H1414" s="102"/>
    </row>
    <row r="1415" spans="3:8" x14ac:dyDescent="0.25">
      <c r="C1415" s="102"/>
      <c r="D1415" s="102"/>
      <c r="E1415" s="102"/>
      <c r="F1415" s="102"/>
      <c r="G1415" s="102"/>
      <c r="H1415" s="102"/>
    </row>
    <row r="1416" spans="3:8" x14ac:dyDescent="0.25">
      <c r="C1416" s="102"/>
      <c r="D1416" s="102"/>
      <c r="E1416" s="102"/>
      <c r="F1416" s="102"/>
      <c r="G1416" s="102"/>
      <c r="H1416" s="102"/>
    </row>
    <row r="1417" spans="3:8" x14ac:dyDescent="0.25">
      <c r="C1417" s="102"/>
      <c r="D1417" s="102"/>
      <c r="E1417" s="102"/>
      <c r="F1417" s="102"/>
      <c r="G1417" s="102"/>
      <c r="H1417" s="102"/>
    </row>
    <row r="1418" spans="3:8" x14ac:dyDescent="0.25">
      <c r="C1418" s="102"/>
      <c r="D1418" s="102"/>
      <c r="E1418" s="102"/>
      <c r="F1418" s="102"/>
      <c r="G1418" s="102"/>
      <c r="H1418" s="102"/>
    </row>
    <row r="1419" spans="3:8" x14ac:dyDescent="0.25">
      <c r="C1419" s="102"/>
      <c r="D1419" s="102"/>
      <c r="E1419" s="102"/>
      <c r="F1419" s="102"/>
      <c r="G1419" s="102"/>
      <c r="H1419" s="102"/>
    </row>
    <row r="1420" spans="3:8" x14ac:dyDescent="0.25">
      <c r="C1420" s="102"/>
      <c r="D1420" s="102"/>
      <c r="E1420" s="102"/>
      <c r="F1420" s="102"/>
      <c r="G1420" s="102"/>
      <c r="H1420" s="102"/>
    </row>
    <row r="1421" spans="3:8" x14ac:dyDescent="0.25">
      <c r="C1421" s="102"/>
      <c r="D1421" s="102"/>
      <c r="E1421" s="102"/>
      <c r="F1421" s="102"/>
      <c r="G1421" s="102"/>
      <c r="H1421" s="102"/>
    </row>
    <row r="1422" spans="3:8" x14ac:dyDescent="0.25">
      <c r="C1422" s="102"/>
      <c r="D1422" s="102"/>
      <c r="E1422" s="102"/>
      <c r="F1422" s="102"/>
      <c r="G1422" s="102"/>
      <c r="H1422" s="102"/>
    </row>
    <row r="1423" spans="3:8" x14ac:dyDescent="0.25">
      <c r="C1423" s="102"/>
      <c r="D1423" s="102"/>
      <c r="E1423" s="102"/>
      <c r="F1423" s="102"/>
      <c r="G1423" s="102"/>
      <c r="H1423" s="102"/>
    </row>
    <row r="1424" spans="3:8" x14ac:dyDescent="0.25">
      <c r="C1424" s="102"/>
      <c r="D1424" s="102"/>
      <c r="E1424" s="102"/>
      <c r="F1424" s="102"/>
      <c r="G1424" s="102"/>
      <c r="H1424" s="102"/>
    </row>
    <row r="1425" spans="3:8" x14ac:dyDescent="0.25">
      <c r="C1425" s="102"/>
      <c r="D1425" s="102"/>
      <c r="E1425" s="102"/>
      <c r="F1425" s="102"/>
      <c r="G1425" s="102"/>
      <c r="H1425" s="102"/>
    </row>
    <row r="1426" spans="3:8" x14ac:dyDescent="0.25">
      <c r="C1426" s="102"/>
      <c r="D1426" s="102"/>
      <c r="E1426" s="102"/>
      <c r="F1426" s="102"/>
      <c r="G1426" s="102"/>
      <c r="H1426" s="102"/>
    </row>
    <row r="1427" spans="3:8" x14ac:dyDescent="0.25">
      <c r="C1427" s="102"/>
      <c r="D1427" s="102"/>
      <c r="E1427" s="102"/>
      <c r="F1427" s="102"/>
      <c r="G1427" s="102"/>
      <c r="H1427" s="102"/>
    </row>
    <row r="1428" spans="3:8" x14ac:dyDescent="0.25">
      <c r="C1428" s="102"/>
      <c r="D1428" s="102"/>
      <c r="E1428" s="102"/>
      <c r="F1428" s="102"/>
      <c r="G1428" s="102"/>
      <c r="H1428" s="102"/>
    </row>
    <row r="1429" spans="3:8" x14ac:dyDescent="0.25">
      <c r="C1429" s="102"/>
      <c r="D1429" s="102"/>
      <c r="E1429" s="102"/>
      <c r="F1429" s="102"/>
      <c r="G1429" s="102"/>
      <c r="H1429" s="102"/>
    </row>
    <row r="1430" spans="3:8" x14ac:dyDescent="0.25">
      <c r="C1430" s="102"/>
      <c r="D1430" s="102"/>
      <c r="E1430" s="102"/>
      <c r="F1430" s="102"/>
      <c r="G1430" s="102"/>
      <c r="H1430" s="102"/>
    </row>
    <row r="1431" spans="3:8" x14ac:dyDescent="0.25">
      <c r="C1431" s="102"/>
      <c r="D1431" s="102"/>
      <c r="E1431" s="102"/>
      <c r="F1431" s="102"/>
      <c r="G1431" s="102"/>
      <c r="H1431" s="102"/>
    </row>
    <row r="1432" spans="3:8" x14ac:dyDescent="0.25">
      <c r="C1432" s="102"/>
      <c r="D1432" s="102"/>
      <c r="E1432" s="102"/>
      <c r="F1432" s="102"/>
      <c r="G1432" s="102"/>
      <c r="H1432" s="102"/>
    </row>
    <row r="1433" spans="3:8" x14ac:dyDescent="0.25">
      <c r="C1433" s="102"/>
      <c r="D1433" s="102"/>
      <c r="E1433" s="102"/>
      <c r="F1433" s="102"/>
      <c r="G1433" s="102"/>
      <c r="H1433" s="102"/>
    </row>
    <row r="1434" spans="3:8" x14ac:dyDescent="0.25">
      <c r="C1434" s="102"/>
      <c r="D1434" s="102"/>
      <c r="E1434" s="102"/>
      <c r="F1434" s="102"/>
      <c r="G1434" s="102"/>
      <c r="H1434" s="102"/>
    </row>
    <row r="1435" spans="3:8" x14ac:dyDescent="0.25">
      <c r="C1435" s="102"/>
      <c r="D1435" s="102"/>
      <c r="E1435" s="102"/>
      <c r="F1435" s="102"/>
      <c r="G1435" s="102"/>
      <c r="H1435" s="102"/>
    </row>
    <row r="1436" spans="3:8" x14ac:dyDescent="0.25">
      <c r="C1436" s="102"/>
      <c r="D1436" s="102"/>
      <c r="E1436" s="102"/>
      <c r="F1436" s="102"/>
      <c r="G1436" s="102"/>
      <c r="H1436" s="102"/>
    </row>
    <row r="1437" spans="3:8" x14ac:dyDescent="0.25">
      <c r="C1437" s="102"/>
      <c r="D1437" s="102"/>
      <c r="E1437" s="102"/>
      <c r="F1437" s="102"/>
      <c r="G1437" s="102"/>
      <c r="H1437" s="102"/>
    </row>
    <row r="1438" spans="3:8" x14ac:dyDescent="0.25">
      <c r="C1438" s="102"/>
      <c r="D1438" s="102"/>
      <c r="E1438" s="102"/>
      <c r="F1438" s="102"/>
      <c r="G1438" s="102"/>
      <c r="H1438" s="102"/>
    </row>
    <row r="1439" spans="3:8" x14ac:dyDescent="0.25">
      <c r="C1439" s="102"/>
      <c r="D1439" s="102"/>
      <c r="E1439" s="102"/>
      <c r="F1439" s="102"/>
      <c r="G1439" s="102"/>
      <c r="H1439" s="102"/>
    </row>
    <row r="1440" spans="3:8" x14ac:dyDescent="0.25">
      <c r="C1440" s="102"/>
      <c r="D1440" s="102"/>
      <c r="E1440" s="102"/>
      <c r="F1440" s="102"/>
      <c r="G1440" s="102"/>
      <c r="H1440" s="102"/>
    </row>
    <row r="1441" spans="3:8" x14ac:dyDescent="0.25">
      <c r="C1441" s="102"/>
      <c r="D1441" s="102"/>
      <c r="E1441" s="102"/>
      <c r="F1441" s="102"/>
      <c r="G1441" s="102"/>
      <c r="H1441" s="102"/>
    </row>
    <row r="1442" spans="3:8" x14ac:dyDescent="0.25">
      <c r="C1442" s="102"/>
      <c r="D1442" s="102"/>
      <c r="E1442" s="102"/>
      <c r="F1442" s="102"/>
      <c r="G1442" s="102"/>
      <c r="H1442" s="102"/>
    </row>
    <row r="1443" spans="3:8" x14ac:dyDescent="0.25">
      <c r="C1443" s="102"/>
      <c r="D1443" s="102"/>
      <c r="E1443" s="102"/>
      <c r="F1443" s="102"/>
      <c r="G1443" s="102"/>
      <c r="H1443" s="102"/>
    </row>
    <row r="1444" spans="3:8" x14ac:dyDescent="0.25">
      <c r="C1444" s="102"/>
      <c r="D1444" s="102"/>
      <c r="E1444" s="102"/>
      <c r="F1444" s="102"/>
      <c r="G1444" s="102"/>
      <c r="H1444" s="102"/>
    </row>
    <row r="1445" spans="3:8" x14ac:dyDescent="0.25">
      <c r="C1445" s="102"/>
      <c r="D1445" s="102"/>
      <c r="E1445" s="102"/>
      <c r="F1445" s="102"/>
      <c r="G1445" s="102"/>
      <c r="H1445" s="102"/>
    </row>
    <row r="1446" spans="3:8" x14ac:dyDescent="0.25">
      <c r="C1446" s="102"/>
      <c r="D1446" s="102"/>
      <c r="E1446" s="102"/>
      <c r="F1446" s="102"/>
      <c r="G1446" s="102"/>
      <c r="H1446" s="102"/>
    </row>
    <row r="1447" spans="3:8" x14ac:dyDescent="0.25">
      <c r="C1447" s="102"/>
      <c r="D1447" s="102"/>
      <c r="E1447" s="102"/>
      <c r="F1447" s="102"/>
      <c r="G1447" s="102"/>
      <c r="H1447" s="102"/>
    </row>
    <row r="1448" spans="3:8" x14ac:dyDescent="0.25">
      <c r="C1448" s="102"/>
      <c r="D1448" s="102"/>
      <c r="E1448" s="102"/>
      <c r="F1448" s="102"/>
      <c r="G1448" s="102"/>
      <c r="H1448" s="102"/>
    </row>
    <row r="1449" spans="3:8" x14ac:dyDescent="0.25">
      <c r="C1449" s="102"/>
      <c r="D1449" s="102"/>
      <c r="E1449" s="102"/>
      <c r="F1449" s="102"/>
      <c r="G1449" s="102"/>
      <c r="H1449" s="102"/>
    </row>
    <row r="1450" spans="3:8" x14ac:dyDescent="0.25">
      <c r="C1450" s="102"/>
      <c r="D1450" s="102"/>
      <c r="E1450" s="102"/>
      <c r="F1450" s="102"/>
      <c r="G1450" s="102"/>
      <c r="H1450" s="102"/>
    </row>
    <row r="1451" spans="3:8" x14ac:dyDescent="0.25">
      <c r="C1451" s="102"/>
      <c r="D1451" s="102"/>
      <c r="E1451" s="102"/>
      <c r="F1451" s="102"/>
      <c r="G1451" s="102"/>
      <c r="H1451" s="102"/>
    </row>
    <row r="1452" spans="3:8" x14ac:dyDescent="0.25">
      <c r="C1452" s="102"/>
      <c r="D1452" s="102"/>
      <c r="E1452" s="102"/>
      <c r="F1452" s="102"/>
      <c r="G1452" s="102"/>
      <c r="H1452" s="102"/>
    </row>
    <row r="1453" spans="3:8" x14ac:dyDescent="0.25">
      <c r="C1453" s="102"/>
      <c r="D1453" s="102"/>
      <c r="E1453" s="102"/>
      <c r="F1453" s="102"/>
      <c r="G1453" s="102"/>
      <c r="H1453" s="102"/>
    </row>
    <row r="1454" spans="3:8" x14ac:dyDescent="0.25">
      <c r="C1454" s="102"/>
      <c r="D1454" s="102"/>
      <c r="E1454" s="102"/>
      <c r="F1454" s="102"/>
      <c r="G1454" s="102"/>
      <c r="H1454" s="102"/>
    </row>
    <row r="1455" spans="3:8" x14ac:dyDescent="0.25">
      <c r="C1455" s="102"/>
      <c r="D1455" s="102"/>
      <c r="E1455" s="102"/>
      <c r="F1455" s="102"/>
      <c r="G1455" s="102"/>
      <c r="H1455" s="102"/>
    </row>
    <row r="1456" spans="3:8" x14ac:dyDescent="0.25">
      <c r="C1456" s="102"/>
      <c r="D1456" s="102"/>
      <c r="E1456" s="102"/>
      <c r="F1456" s="102"/>
      <c r="G1456" s="102"/>
      <c r="H1456" s="102"/>
    </row>
    <row r="1457" spans="3:8" x14ac:dyDescent="0.25">
      <c r="C1457" s="102"/>
      <c r="D1457" s="102"/>
      <c r="E1457" s="102"/>
      <c r="F1457" s="102"/>
      <c r="G1457" s="102"/>
      <c r="H1457" s="102"/>
    </row>
    <row r="1458" spans="3:8" x14ac:dyDescent="0.25">
      <c r="C1458" s="102"/>
      <c r="D1458" s="102"/>
      <c r="E1458" s="102"/>
      <c r="F1458" s="102"/>
      <c r="G1458" s="102"/>
      <c r="H1458" s="102"/>
    </row>
    <row r="1459" spans="3:8" x14ac:dyDescent="0.25">
      <c r="C1459" s="102"/>
      <c r="D1459" s="102"/>
      <c r="E1459" s="102"/>
      <c r="F1459" s="102"/>
      <c r="G1459" s="102"/>
      <c r="H1459" s="102"/>
    </row>
    <row r="1460" spans="3:8" x14ac:dyDescent="0.25">
      <c r="C1460" s="102"/>
      <c r="D1460" s="102"/>
      <c r="E1460" s="102"/>
      <c r="F1460" s="102"/>
      <c r="G1460" s="102"/>
      <c r="H1460" s="102"/>
    </row>
    <row r="1461" spans="3:8" x14ac:dyDescent="0.25">
      <c r="C1461" s="102"/>
      <c r="D1461" s="102"/>
      <c r="E1461" s="102"/>
      <c r="F1461" s="102"/>
      <c r="G1461" s="102"/>
      <c r="H1461" s="102"/>
    </row>
    <row r="1462" spans="3:8" x14ac:dyDescent="0.25">
      <c r="C1462" s="102"/>
      <c r="D1462" s="102"/>
      <c r="E1462" s="102"/>
      <c r="F1462" s="102"/>
      <c r="G1462" s="102"/>
      <c r="H1462" s="102"/>
    </row>
    <row r="1463" spans="3:8" x14ac:dyDescent="0.25">
      <c r="C1463" s="102"/>
      <c r="D1463" s="102"/>
      <c r="E1463" s="102"/>
      <c r="F1463" s="102"/>
      <c r="G1463" s="102"/>
      <c r="H1463" s="102"/>
    </row>
    <row r="1464" spans="3:8" x14ac:dyDescent="0.25">
      <c r="C1464" s="102"/>
      <c r="D1464" s="102"/>
      <c r="E1464" s="102"/>
      <c r="F1464" s="102"/>
      <c r="G1464" s="102"/>
      <c r="H1464" s="102"/>
    </row>
    <row r="1465" spans="3:8" x14ac:dyDescent="0.25">
      <c r="C1465" s="102"/>
      <c r="D1465" s="102"/>
      <c r="E1465" s="102"/>
      <c r="F1465" s="102"/>
      <c r="G1465" s="102"/>
      <c r="H1465" s="102"/>
    </row>
    <row r="1466" spans="3:8" x14ac:dyDescent="0.25">
      <c r="C1466" s="102"/>
      <c r="D1466" s="102"/>
      <c r="E1466" s="102"/>
      <c r="F1466" s="102"/>
      <c r="G1466" s="102"/>
      <c r="H1466" s="102"/>
    </row>
    <row r="1467" spans="3:8" x14ac:dyDescent="0.25">
      <c r="C1467" s="102"/>
      <c r="D1467" s="102"/>
      <c r="E1467" s="102"/>
      <c r="F1467" s="102"/>
      <c r="G1467" s="102"/>
      <c r="H1467" s="102"/>
    </row>
    <row r="1468" spans="3:8" x14ac:dyDescent="0.25">
      <c r="C1468" s="102"/>
      <c r="D1468" s="102"/>
      <c r="E1468" s="102"/>
      <c r="F1468" s="102"/>
      <c r="G1468" s="102"/>
      <c r="H1468" s="102"/>
    </row>
    <row r="1469" spans="3:8" x14ac:dyDescent="0.25">
      <c r="C1469" s="102"/>
      <c r="D1469" s="102"/>
      <c r="E1469" s="102"/>
      <c r="F1469" s="102"/>
      <c r="G1469" s="102"/>
      <c r="H1469" s="102"/>
    </row>
    <row r="1470" spans="3:8" x14ac:dyDescent="0.25">
      <c r="C1470" s="102"/>
      <c r="D1470" s="102"/>
      <c r="E1470" s="102"/>
      <c r="F1470" s="102"/>
      <c r="G1470" s="102"/>
      <c r="H1470" s="102"/>
    </row>
    <row r="1471" spans="3:8" x14ac:dyDescent="0.25">
      <c r="C1471" s="102"/>
      <c r="D1471" s="102"/>
      <c r="E1471" s="102"/>
      <c r="F1471" s="102"/>
      <c r="G1471" s="102"/>
      <c r="H1471" s="102"/>
    </row>
    <row r="1472" spans="3:8" x14ac:dyDescent="0.25">
      <c r="C1472" s="102"/>
      <c r="D1472" s="102"/>
      <c r="E1472" s="102"/>
      <c r="F1472" s="102"/>
      <c r="G1472" s="102"/>
      <c r="H1472" s="102"/>
    </row>
    <row r="1473" spans="3:8" x14ac:dyDescent="0.25">
      <c r="C1473" s="102"/>
      <c r="D1473" s="102"/>
      <c r="E1473" s="102"/>
      <c r="F1473" s="102"/>
      <c r="G1473" s="102"/>
      <c r="H1473" s="102"/>
    </row>
    <row r="1474" spans="3:8" x14ac:dyDescent="0.25">
      <c r="C1474" s="102"/>
      <c r="D1474" s="102"/>
      <c r="E1474" s="102"/>
      <c r="F1474" s="102"/>
      <c r="G1474" s="102"/>
      <c r="H1474" s="102"/>
    </row>
    <row r="1475" spans="3:8" x14ac:dyDescent="0.25">
      <c r="C1475" s="102"/>
      <c r="D1475" s="102"/>
      <c r="E1475" s="102"/>
      <c r="F1475" s="102"/>
      <c r="G1475" s="102"/>
      <c r="H1475" s="102"/>
    </row>
    <row r="1476" spans="3:8" x14ac:dyDescent="0.25">
      <c r="C1476" s="102"/>
      <c r="D1476" s="102"/>
      <c r="E1476" s="102"/>
      <c r="F1476" s="102"/>
      <c r="G1476" s="102"/>
      <c r="H1476" s="102"/>
    </row>
    <row r="1477" spans="3:8" x14ac:dyDescent="0.25">
      <c r="C1477" s="102"/>
      <c r="D1477" s="102"/>
      <c r="E1477" s="102"/>
      <c r="F1477" s="102"/>
      <c r="G1477" s="102"/>
      <c r="H1477" s="102"/>
    </row>
    <row r="1478" spans="3:8" x14ac:dyDescent="0.25">
      <c r="C1478" s="102"/>
      <c r="D1478" s="102"/>
      <c r="E1478" s="102"/>
      <c r="F1478" s="102"/>
      <c r="G1478" s="102"/>
      <c r="H1478" s="102"/>
    </row>
    <row r="1479" spans="3:8" x14ac:dyDescent="0.25">
      <c r="C1479" s="102"/>
      <c r="D1479" s="102"/>
      <c r="E1479" s="102"/>
      <c r="F1479" s="102"/>
      <c r="G1479" s="102"/>
      <c r="H1479" s="102"/>
    </row>
    <row r="1480" spans="3:8" x14ac:dyDescent="0.25">
      <c r="C1480" s="102"/>
      <c r="D1480" s="102"/>
      <c r="E1480" s="102"/>
      <c r="F1480" s="102"/>
      <c r="G1480" s="102"/>
      <c r="H1480" s="102"/>
    </row>
    <row r="1481" spans="3:8" x14ac:dyDescent="0.25">
      <c r="C1481" s="102"/>
      <c r="D1481" s="102"/>
      <c r="E1481" s="102"/>
      <c r="F1481" s="102"/>
      <c r="G1481" s="102"/>
      <c r="H1481" s="102"/>
    </row>
    <row r="1482" spans="3:8" x14ac:dyDescent="0.25">
      <c r="C1482" s="102"/>
      <c r="D1482" s="102"/>
      <c r="E1482" s="102"/>
      <c r="F1482" s="102"/>
      <c r="G1482" s="102"/>
      <c r="H1482" s="102"/>
    </row>
    <row r="1483" spans="3:8" x14ac:dyDescent="0.25">
      <c r="C1483" s="102"/>
      <c r="D1483" s="102"/>
      <c r="E1483" s="102"/>
      <c r="F1483" s="102"/>
      <c r="G1483" s="102"/>
      <c r="H1483" s="102"/>
    </row>
    <row r="1484" spans="3:8" x14ac:dyDescent="0.25">
      <c r="C1484" s="102"/>
      <c r="D1484" s="102"/>
      <c r="E1484" s="102"/>
      <c r="F1484" s="102"/>
      <c r="G1484" s="102"/>
      <c r="H1484" s="102"/>
    </row>
    <row r="1485" spans="3:8" x14ac:dyDescent="0.25">
      <c r="C1485" s="102"/>
      <c r="D1485" s="102"/>
      <c r="E1485" s="102"/>
      <c r="F1485" s="102"/>
      <c r="G1485" s="102"/>
      <c r="H1485" s="102"/>
    </row>
    <row r="1486" spans="3:8" x14ac:dyDescent="0.25">
      <c r="C1486" s="102"/>
      <c r="D1486" s="102"/>
      <c r="E1486" s="102"/>
      <c r="F1486" s="102"/>
      <c r="G1486" s="102"/>
      <c r="H1486" s="102"/>
    </row>
    <row r="1487" spans="3:8" x14ac:dyDescent="0.25">
      <c r="C1487" s="102"/>
      <c r="D1487" s="102"/>
      <c r="E1487" s="102"/>
      <c r="F1487" s="102"/>
      <c r="G1487" s="102"/>
      <c r="H1487" s="102"/>
    </row>
    <row r="1488" spans="3:8" x14ac:dyDescent="0.25">
      <c r="C1488" s="102"/>
      <c r="D1488" s="102"/>
      <c r="E1488" s="102"/>
      <c r="F1488" s="102"/>
      <c r="G1488" s="102"/>
      <c r="H1488" s="102"/>
    </row>
    <row r="1489" spans="3:8" x14ac:dyDescent="0.25">
      <c r="C1489" s="102"/>
      <c r="D1489" s="102"/>
      <c r="E1489" s="102"/>
      <c r="F1489" s="102"/>
      <c r="G1489" s="102"/>
      <c r="H1489" s="102"/>
    </row>
    <row r="1490" spans="3:8" x14ac:dyDescent="0.25">
      <c r="C1490" s="102"/>
      <c r="D1490" s="102"/>
      <c r="E1490" s="102"/>
      <c r="F1490" s="102"/>
      <c r="G1490" s="102"/>
      <c r="H1490" s="102"/>
    </row>
    <row r="1491" spans="3:8" x14ac:dyDescent="0.25">
      <c r="C1491" s="102"/>
      <c r="D1491" s="102"/>
      <c r="E1491" s="102"/>
      <c r="F1491" s="102"/>
      <c r="G1491" s="102"/>
      <c r="H1491" s="102"/>
    </row>
    <row r="1492" spans="3:8" x14ac:dyDescent="0.25">
      <c r="C1492" s="102"/>
      <c r="D1492" s="102"/>
      <c r="E1492" s="102"/>
      <c r="F1492" s="102"/>
      <c r="G1492" s="102"/>
      <c r="H1492" s="102"/>
    </row>
    <row r="1493" spans="3:8" x14ac:dyDescent="0.25">
      <c r="C1493" s="102"/>
      <c r="D1493" s="102"/>
      <c r="E1493" s="102"/>
      <c r="F1493" s="102"/>
      <c r="G1493" s="102"/>
      <c r="H1493" s="102"/>
    </row>
    <row r="1494" spans="3:8" x14ac:dyDescent="0.25">
      <c r="C1494" s="102"/>
      <c r="D1494" s="102"/>
      <c r="E1494" s="102"/>
      <c r="F1494" s="102"/>
      <c r="G1494" s="102"/>
      <c r="H1494" s="102"/>
    </row>
    <row r="1495" spans="3:8" x14ac:dyDescent="0.25">
      <c r="C1495" s="102"/>
      <c r="D1495" s="102"/>
      <c r="E1495" s="102"/>
      <c r="F1495" s="102"/>
      <c r="G1495" s="102"/>
      <c r="H1495" s="102"/>
    </row>
    <row r="1496" spans="3:8" x14ac:dyDescent="0.25">
      <c r="C1496" s="102"/>
      <c r="D1496" s="102"/>
      <c r="E1496" s="102"/>
      <c r="F1496" s="102"/>
      <c r="G1496" s="102"/>
      <c r="H1496" s="102"/>
    </row>
    <row r="1497" spans="3:8" x14ac:dyDescent="0.25">
      <c r="C1497" s="102"/>
      <c r="D1497" s="102"/>
      <c r="E1497" s="102"/>
      <c r="F1497" s="102"/>
      <c r="G1497" s="102"/>
      <c r="H1497" s="102"/>
    </row>
    <row r="1498" spans="3:8" x14ac:dyDescent="0.25">
      <c r="C1498" s="102"/>
      <c r="D1498" s="102"/>
      <c r="E1498" s="102"/>
      <c r="F1498" s="102"/>
      <c r="G1498" s="102"/>
      <c r="H1498" s="102"/>
    </row>
    <row r="1499" spans="3:8" x14ac:dyDescent="0.25">
      <c r="C1499" s="102"/>
      <c r="D1499" s="102"/>
      <c r="E1499" s="102"/>
      <c r="F1499" s="102"/>
      <c r="G1499" s="102"/>
      <c r="H1499" s="102"/>
    </row>
    <row r="1500" spans="3:8" x14ac:dyDescent="0.25">
      <c r="C1500" s="102"/>
      <c r="D1500" s="102"/>
      <c r="E1500" s="102"/>
      <c r="F1500" s="102"/>
      <c r="G1500" s="102"/>
      <c r="H1500" s="102"/>
    </row>
    <row r="1501" spans="3:8" x14ac:dyDescent="0.25">
      <c r="C1501" s="102"/>
      <c r="D1501" s="102"/>
      <c r="E1501" s="102"/>
      <c r="F1501" s="102"/>
      <c r="G1501" s="102"/>
      <c r="H1501" s="102"/>
    </row>
    <row r="1502" spans="3:8" x14ac:dyDescent="0.25">
      <c r="C1502" s="102"/>
      <c r="D1502" s="102"/>
      <c r="E1502" s="102"/>
      <c r="F1502" s="102"/>
      <c r="G1502" s="102"/>
      <c r="H1502" s="102"/>
    </row>
    <row r="1503" spans="3:8" x14ac:dyDescent="0.25">
      <c r="C1503" s="102"/>
      <c r="D1503" s="102"/>
      <c r="E1503" s="102"/>
      <c r="F1503" s="102"/>
      <c r="G1503" s="102"/>
      <c r="H1503" s="102"/>
    </row>
    <row r="1504" spans="3:8" x14ac:dyDescent="0.25">
      <c r="C1504" s="102"/>
      <c r="D1504" s="102"/>
      <c r="E1504" s="102"/>
      <c r="F1504" s="102"/>
      <c r="G1504" s="102"/>
      <c r="H1504" s="102"/>
    </row>
    <row r="1505" spans="3:8" x14ac:dyDescent="0.25">
      <c r="C1505" s="102"/>
      <c r="D1505" s="102"/>
      <c r="E1505" s="102"/>
      <c r="F1505" s="102"/>
      <c r="G1505" s="102"/>
      <c r="H1505" s="102"/>
    </row>
    <row r="1506" spans="3:8" x14ac:dyDescent="0.25">
      <c r="C1506" s="102"/>
      <c r="D1506" s="102"/>
      <c r="E1506" s="102"/>
      <c r="F1506" s="102"/>
      <c r="G1506" s="102"/>
      <c r="H1506" s="102"/>
    </row>
    <row r="1507" spans="3:8" x14ac:dyDescent="0.25">
      <c r="C1507" s="102"/>
      <c r="D1507" s="102"/>
      <c r="E1507" s="102"/>
      <c r="F1507" s="102"/>
      <c r="G1507" s="102"/>
      <c r="H1507" s="102"/>
    </row>
    <row r="1508" spans="3:8" x14ac:dyDescent="0.25">
      <c r="C1508" s="102"/>
      <c r="D1508" s="102"/>
      <c r="E1508" s="102"/>
      <c r="F1508" s="102"/>
      <c r="G1508" s="102"/>
      <c r="H1508" s="102"/>
    </row>
    <row r="1509" spans="3:8" x14ac:dyDescent="0.25">
      <c r="C1509" s="102"/>
      <c r="D1509" s="102"/>
      <c r="E1509" s="102"/>
      <c r="F1509" s="102"/>
      <c r="G1509" s="102"/>
      <c r="H1509" s="102"/>
    </row>
    <row r="1510" spans="3:8" x14ac:dyDescent="0.25">
      <c r="C1510" s="102"/>
      <c r="D1510" s="102"/>
      <c r="E1510" s="102"/>
      <c r="F1510" s="102"/>
      <c r="G1510" s="102"/>
      <c r="H1510" s="102"/>
    </row>
    <row r="1511" spans="3:8" x14ac:dyDescent="0.25">
      <c r="C1511" s="102"/>
      <c r="D1511" s="102"/>
      <c r="E1511" s="102"/>
      <c r="F1511" s="102"/>
      <c r="G1511" s="102"/>
      <c r="H1511" s="102"/>
    </row>
    <row r="1512" spans="3:8" x14ac:dyDescent="0.25">
      <c r="C1512" s="102"/>
      <c r="D1512" s="102"/>
      <c r="E1512" s="102"/>
      <c r="F1512" s="102"/>
      <c r="G1512" s="102"/>
      <c r="H1512" s="102"/>
    </row>
    <row r="1513" spans="3:8" x14ac:dyDescent="0.25">
      <c r="C1513" s="102"/>
      <c r="D1513" s="102"/>
      <c r="E1513" s="102"/>
      <c r="F1513" s="102"/>
      <c r="G1513" s="102"/>
      <c r="H1513" s="102"/>
    </row>
    <row r="1514" spans="3:8" x14ac:dyDescent="0.25">
      <c r="C1514" s="102"/>
      <c r="D1514" s="102"/>
      <c r="E1514" s="102"/>
      <c r="F1514" s="102"/>
      <c r="G1514" s="102"/>
      <c r="H1514" s="102"/>
    </row>
    <row r="1515" spans="3:8" x14ac:dyDescent="0.25">
      <c r="C1515" s="102"/>
      <c r="D1515" s="102"/>
      <c r="E1515" s="102"/>
      <c r="F1515" s="102"/>
      <c r="G1515" s="102"/>
      <c r="H1515" s="102"/>
    </row>
    <row r="1516" spans="3:8" x14ac:dyDescent="0.25">
      <c r="C1516" s="102"/>
      <c r="D1516" s="102"/>
      <c r="E1516" s="102"/>
      <c r="F1516" s="102"/>
      <c r="G1516" s="102"/>
      <c r="H1516" s="102"/>
    </row>
    <row r="1517" spans="3:8" x14ac:dyDescent="0.25">
      <c r="C1517" s="102"/>
      <c r="D1517" s="102"/>
      <c r="E1517" s="102"/>
      <c r="F1517" s="102"/>
      <c r="G1517" s="102"/>
      <c r="H1517" s="102"/>
    </row>
    <row r="1518" spans="3:8" x14ac:dyDescent="0.25">
      <c r="C1518" s="102"/>
      <c r="D1518" s="102"/>
      <c r="E1518" s="102"/>
      <c r="F1518" s="102"/>
      <c r="G1518" s="102"/>
      <c r="H1518" s="102"/>
    </row>
    <row r="1519" spans="3:8" x14ac:dyDescent="0.25">
      <c r="C1519" s="102"/>
      <c r="D1519" s="102"/>
      <c r="E1519" s="102"/>
      <c r="F1519" s="102"/>
      <c r="G1519" s="102"/>
      <c r="H1519" s="102"/>
    </row>
    <row r="1520" spans="3:8" x14ac:dyDescent="0.25">
      <c r="C1520" s="102"/>
      <c r="D1520" s="102"/>
      <c r="E1520" s="102"/>
      <c r="F1520" s="102"/>
      <c r="G1520" s="102"/>
      <c r="H1520" s="102"/>
    </row>
    <row r="1521" spans="3:8" x14ac:dyDescent="0.25">
      <c r="C1521" s="102"/>
      <c r="D1521" s="102"/>
      <c r="E1521" s="102"/>
      <c r="F1521" s="102"/>
      <c r="G1521" s="102"/>
      <c r="H1521" s="102"/>
    </row>
    <row r="1522" spans="3:8" x14ac:dyDescent="0.25">
      <c r="C1522" s="102"/>
      <c r="D1522" s="102"/>
      <c r="E1522" s="102"/>
      <c r="F1522" s="102"/>
      <c r="G1522" s="102"/>
      <c r="H1522" s="102"/>
    </row>
    <row r="1523" spans="3:8" x14ac:dyDescent="0.25">
      <c r="C1523" s="102"/>
      <c r="D1523" s="102"/>
      <c r="E1523" s="102"/>
      <c r="F1523" s="102"/>
      <c r="G1523" s="102"/>
      <c r="H1523" s="102"/>
    </row>
    <row r="1524" spans="3:8" x14ac:dyDescent="0.25">
      <c r="C1524" s="102"/>
      <c r="D1524" s="102"/>
      <c r="E1524" s="102"/>
      <c r="F1524" s="102"/>
      <c r="G1524" s="102"/>
      <c r="H1524" s="102"/>
    </row>
    <row r="1525" spans="3:8" x14ac:dyDescent="0.25">
      <c r="C1525" s="102"/>
      <c r="D1525" s="102"/>
      <c r="E1525" s="102"/>
      <c r="F1525" s="102"/>
      <c r="G1525" s="102"/>
      <c r="H1525" s="102"/>
    </row>
    <row r="1526" spans="3:8" x14ac:dyDescent="0.25">
      <c r="C1526" s="102"/>
      <c r="D1526" s="102"/>
      <c r="E1526" s="102"/>
      <c r="F1526" s="102"/>
      <c r="G1526" s="102"/>
      <c r="H1526" s="102"/>
    </row>
    <row r="1527" spans="3:8" x14ac:dyDescent="0.25">
      <c r="C1527" s="102"/>
      <c r="D1527" s="102"/>
      <c r="E1527" s="102"/>
      <c r="F1527" s="102"/>
      <c r="G1527" s="102"/>
      <c r="H1527" s="102"/>
    </row>
    <row r="1528" spans="3:8" x14ac:dyDescent="0.25">
      <c r="C1528" s="102"/>
      <c r="D1528" s="102"/>
      <c r="E1528" s="102"/>
      <c r="F1528" s="102"/>
      <c r="G1528" s="102"/>
      <c r="H1528" s="102"/>
    </row>
    <row r="1529" spans="3:8" x14ac:dyDescent="0.25">
      <c r="C1529" s="102"/>
      <c r="D1529" s="102"/>
      <c r="E1529" s="102"/>
      <c r="F1529" s="102"/>
      <c r="G1529" s="102"/>
      <c r="H1529" s="102"/>
    </row>
    <row r="1530" spans="3:8" x14ac:dyDescent="0.25">
      <c r="C1530" s="102"/>
      <c r="D1530" s="102"/>
      <c r="E1530" s="102"/>
      <c r="F1530" s="102"/>
      <c r="G1530" s="102"/>
      <c r="H1530" s="102"/>
    </row>
    <row r="1531" spans="3:8" x14ac:dyDescent="0.25">
      <c r="C1531" s="102"/>
      <c r="D1531" s="102"/>
      <c r="E1531" s="102"/>
      <c r="F1531" s="102"/>
      <c r="G1531" s="102"/>
      <c r="H1531" s="102"/>
    </row>
    <row r="1532" spans="3:8" x14ac:dyDescent="0.25">
      <c r="C1532" s="102"/>
      <c r="D1532" s="102"/>
      <c r="E1532" s="102"/>
      <c r="F1532" s="102"/>
      <c r="G1532" s="102"/>
      <c r="H1532" s="102"/>
    </row>
    <row r="1533" spans="3:8" x14ac:dyDescent="0.25">
      <c r="C1533" s="102"/>
      <c r="D1533" s="102"/>
      <c r="E1533" s="102"/>
      <c r="F1533" s="102"/>
      <c r="G1533" s="102"/>
      <c r="H1533" s="102"/>
    </row>
    <row r="1534" spans="3:8" x14ac:dyDescent="0.25">
      <c r="C1534" s="102"/>
      <c r="D1534" s="102"/>
      <c r="E1534" s="102"/>
      <c r="F1534" s="102"/>
      <c r="G1534" s="102"/>
      <c r="H1534" s="102"/>
    </row>
    <row r="1535" spans="3:8" x14ac:dyDescent="0.25">
      <c r="C1535" s="102"/>
      <c r="D1535" s="102"/>
      <c r="E1535" s="102"/>
      <c r="F1535" s="102"/>
      <c r="G1535" s="102"/>
      <c r="H1535" s="102"/>
    </row>
    <row r="1536" spans="3:8" x14ac:dyDescent="0.25">
      <c r="C1536" s="102"/>
      <c r="D1536" s="102"/>
      <c r="E1536" s="102"/>
      <c r="F1536" s="102"/>
      <c r="G1536" s="102"/>
      <c r="H1536" s="102"/>
    </row>
    <row r="1537" spans="3:8" x14ac:dyDescent="0.25">
      <c r="C1537" s="102"/>
      <c r="D1537" s="102"/>
      <c r="E1537" s="102"/>
      <c r="F1537" s="102"/>
      <c r="G1537" s="102"/>
      <c r="H1537" s="102"/>
    </row>
    <row r="1538" spans="3:8" x14ac:dyDescent="0.25">
      <c r="C1538" s="102"/>
      <c r="D1538" s="102"/>
      <c r="E1538" s="102"/>
      <c r="F1538" s="102"/>
      <c r="G1538" s="102"/>
      <c r="H1538" s="102"/>
    </row>
    <row r="1539" spans="3:8" x14ac:dyDescent="0.25">
      <c r="C1539" s="102"/>
      <c r="D1539" s="102"/>
      <c r="E1539" s="102"/>
      <c r="F1539" s="102"/>
      <c r="G1539" s="102"/>
      <c r="H1539" s="102"/>
    </row>
    <row r="1540" spans="3:8" x14ac:dyDescent="0.25">
      <c r="C1540" s="102"/>
      <c r="D1540" s="102"/>
      <c r="E1540" s="102"/>
      <c r="F1540" s="102"/>
      <c r="G1540" s="102"/>
      <c r="H1540" s="102"/>
    </row>
    <row r="1541" spans="3:8" x14ac:dyDescent="0.25">
      <c r="C1541" s="102"/>
      <c r="D1541" s="102"/>
      <c r="E1541" s="102"/>
      <c r="F1541" s="102"/>
      <c r="G1541" s="102"/>
      <c r="H1541" s="102"/>
    </row>
    <row r="1542" spans="3:8" x14ac:dyDescent="0.25">
      <c r="C1542" s="102"/>
      <c r="D1542" s="102"/>
      <c r="E1542" s="102"/>
      <c r="F1542" s="102"/>
      <c r="G1542" s="102"/>
      <c r="H1542" s="102"/>
    </row>
    <row r="1543" spans="3:8" x14ac:dyDescent="0.25">
      <c r="C1543" s="102"/>
      <c r="D1543" s="102"/>
      <c r="E1543" s="102"/>
      <c r="F1543" s="102"/>
      <c r="G1543" s="102"/>
      <c r="H1543" s="102"/>
    </row>
    <row r="1544" spans="3:8" x14ac:dyDescent="0.25">
      <c r="C1544" s="102"/>
      <c r="D1544" s="102"/>
      <c r="E1544" s="102"/>
      <c r="F1544" s="102"/>
      <c r="G1544" s="102"/>
      <c r="H1544" s="102"/>
    </row>
    <row r="1545" spans="3:8" x14ac:dyDescent="0.25">
      <c r="C1545" s="102"/>
      <c r="D1545" s="102"/>
      <c r="E1545" s="102"/>
      <c r="F1545" s="102"/>
      <c r="G1545" s="102"/>
      <c r="H1545" s="102"/>
    </row>
    <row r="1546" spans="3:8" x14ac:dyDescent="0.25">
      <c r="C1546" s="102"/>
      <c r="D1546" s="102"/>
      <c r="E1546" s="102"/>
      <c r="F1546" s="102"/>
      <c r="G1546" s="102"/>
      <c r="H1546" s="102"/>
    </row>
    <row r="1547" spans="3:8" x14ac:dyDescent="0.25">
      <c r="C1547" s="102"/>
      <c r="D1547" s="102"/>
      <c r="E1547" s="102"/>
      <c r="F1547" s="102"/>
      <c r="G1547" s="102"/>
      <c r="H1547" s="102"/>
    </row>
    <row r="1548" spans="3:8" x14ac:dyDescent="0.25">
      <c r="C1548" s="102"/>
      <c r="D1548" s="102"/>
      <c r="E1548" s="102"/>
      <c r="F1548" s="102"/>
      <c r="G1548" s="102"/>
      <c r="H1548" s="102"/>
    </row>
    <row r="1549" spans="3:8" x14ac:dyDescent="0.25">
      <c r="C1549" s="102"/>
      <c r="D1549" s="102"/>
      <c r="E1549" s="102"/>
      <c r="F1549" s="102"/>
      <c r="G1549" s="102"/>
      <c r="H1549" s="102"/>
    </row>
    <row r="1550" spans="3:8" x14ac:dyDescent="0.25">
      <c r="C1550" s="102"/>
      <c r="D1550" s="102"/>
      <c r="E1550" s="102"/>
      <c r="F1550" s="102"/>
      <c r="G1550" s="102"/>
      <c r="H1550" s="102"/>
    </row>
    <row r="1551" spans="3:8" x14ac:dyDescent="0.25">
      <c r="C1551" s="102"/>
      <c r="D1551" s="102"/>
      <c r="E1551" s="102"/>
      <c r="F1551" s="102"/>
      <c r="G1551" s="102"/>
      <c r="H1551" s="102"/>
    </row>
    <row r="1552" spans="3:8" x14ac:dyDescent="0.25">
      <c r="C1552" s="102"/>
      <c r="D1552" s="102"/>
      <c r="E1552" s="102"/>
      <c r="F1552" s="102"/>
      <c r="G1552" s="102"/>
      <c r="H1552" s="102"/>
    </row>
    <row r="1553" spans="3:8" x14ac:dyDescent="0.25">
      <c r="C1553" s="102"/>
      <c r="D1553" s="102"/>
      <c r="E1553" s="102"/>
      <c r="F1553" s="102"/>
      <c r="G1553" s="102"/>
      <c r="H1553" s="102"/>
    </row>
    <row r="1554" spans="3:8" x14ac:dyDescent="0.25">
      <c r="C1554" s="102"/>
      <c r="D1554" s="102"/>
      <c r="E1554" s="102"/>
      <c r="F1554" s="102"/>
      <c r="G1554" s="102"/>
      <c r="H1554" s="102"/>
    </row>
    <row r="1555" spans="3:8" x14ac:dyDescent="0.25">
      <c r="C1555" s="102"/>
      <c r="D1555" s="102"/>
      <c r="E1555" s="102"/>
      <c r="F1555" s="102"/>
      <c r="G1555" s="102"/>
      <c r="H1555" s="102"/>
    </row>
    <row r="1556" spans="3:8" x14ac:dyDescent="0.25">
      <c r="C1556" s="102"/>
      <c r="D1556" s="102"/>
      <c r="E1556" s="102"/>
      <c r="F1556" s="102"/>
      <c r="G1556" s="102"/>
      <c r="H1556" s="102"/>
    </row>
    <row r="1557" spans="3:8" x14ac:dyDescent="0.25">
      <c r="C1557" s="102"/>
      <c r="D1557" s="102"/>
      <c r="E1557" s="102"/>
      <c r="F1557" s="102"/>
      <c r="G1557" s="102"/>
      <c r="H1557" s="102"/>
    </row>
    <row r="1558" spans="3:8" x14ac:dyDescent="0.25">
      <c r="C1558" s="102"/>
      <c r="D1558" s="102"/>
      <c r="E1558" s="102"/>
      <c r="F1558" s="102"/>
      <c r="G1558" s="102"/>
      <c r="H1558" s="102"/>
    </row>
    <row r="1559" spans="3:8" x14ac:dyDescent="0.25">
      <c r="C1559" s="102"/>
      <c r="D1559" s="102"/>
      <c r="E1559" s="102"/>
      <c r="F1559" s="102"/>
      <c r="G1559" s="102"/>
      <c r="H1559" s="102"/>
    </row>
    <row r="1560" spans="3:8" x14ac:dyDescent="0.25">
      <c r="C1560" s="102"/>
      <c r="D1560" s="102"/>
      <c r="E1560" s="102"/>
      <c r="F1560" s="102"/>
      <c r="G1560" s="102"/>
      <c r="H1560" s="102"/>
    </row>
    <row r="1561" spans="3:8" x14ac:dyDescent="0.25">
      <c r="C1561" s="102"/>
      <c r="D1561" s="102"/>
      <c r="E1561" s="102"/>
      <c r="F1561" s="102"/>
      <c r="G1561" s="102"/>
      <c r="H1561" s="102"/>
    </row>
    <row r="1562" spans="3:8" x14ac:dyDescent="0.25">
      <c r="C1562" s="102"/>
      <c r="D1562" s="102"/>
      <c r="E1562" s="102"/>
      <c r="F1562" s="102"/>
      <c r="G1562" s="102"/>
      <c r="H1562" s="102"/>
    </row>
    <row r="1563" spans="3:8" x14ac:dyDescent="0.25">
      <c r="C1563" s="102"/>
      <c r="D1563" s="102"/>
      <c r="E1563" s="102"/>
      <c r="F1563" s="102"/>
      <c r="G1563" s="102"/>
      <c r="H1563" s="102"/>
    </row>
    <row r="1564" spans="3:8" x14ac:dyDescent="0.25">
      <c r="C1564" s="102"/>
      <c r="D1564" s="102"/>
      <c r="E1564" s="102"/>
      <c r="F1564" s="102"/>
      <c r="G1564" s="102"/>
      <c r="H1564" s="102"/>
    </row>
    <row r="1565" spans="3:8" x14ac:dyDescent="0.25">
      <c r="C1565" s="102"/>
      <c r="D1565" s="102"/>
      <c r="E1565" s="102"/>
      <c r="F1565" s="102"/>
      <c r="G1565" s="102"/>
      <c r="H1565" s="102"/>
    </row>
    <row r="1566" spans="3:8" x14ac:dyDescent="0.25">
      <c r="C1566" s="102"/>
      <c r="D1566" s="102"/>
      <c r="E1566" s="102"/>
      <c r="F1566" s="102"/>
      <c r="G1566" s="102"/>
      <c r="H1566" s="102"/>
    </row>
    <row r="1567" spans="3:8" x14ac:dyDescent="0.25">
      <c r="C1567" s="102"/>
      <c r="D1567" s="102"/>
      <c r="E1567" s="102"/>
      <c r="F1567" s="102"/>
      <c r="G1567" s="102"/>
      <c r="H1567" s="102"/>
    </row>
    <row r="1568" spans="3:8" x14ac:dyDescent="0.25">
      <c r="C1568" s="102"/>
      <c r="D1568" s="102"/>
      <c r="E1568" s="102"/>
      <c r="F1568" s="102"/>
      <c r="G1568" s="102"/>
      <c r="H1568" s="102"/>
    </row>
    <row r="1569" spans="3:8" x14ac:dyDescent="0.25">
      <c r="C1569" s="102"/>
      <c r="D1569" s="102"/>
      <c r="E1569" s="102"/>
      <c r="F1569" s="102"/>
      <c r="G1569" s="102"/>
      <c r="H1569" s="102"/>
    </row>
    <row r="1570" spans="3:8" x14ac:dyDescent="0.25">
      <c r="C1570" s="102"/>
      <c r="D1570" s="102"/>
      <c r="E1570" s="102"/>
      <c r="F1570" s="102"/>
      <c r="G1570" s="102"/>
      <c r="H1570" s="102"/>
    </row>
    <row r="1571" spans="3:8" x14ac:dyDescent="0.25">
      <c r="C1571" s="102"/>
      <c r="D1571" s="102"/>
      <c r="E1571" s="102"/>
      <c r="F1571" s="102"/>
      <c r="G1571" s="102"/>
      <c r="H1571" s="102"/>
    </row>
    <row r="1572" spans="3:8" x14ac:dyDescent="0.25">
      <c r="C1572" s="102"/>
      <c r="D1572" s="102"/>
      <c r="E1572" s="102"/>
      <c r="F1572" s="102"/>
      <c r="G1572" s="102"/>
      <c r="H1572" s="102"/>
    </row>
    <row r="1573" spans="3:8" x14ac:dyDescent="0.25">
      <c r="C1573" s="102"/>
      <c r="D1573" s="102"/>
      <c r="E1573" s="102"/>
      <c r="F1573" s="102"/>
      <c r="G1573" s="102"/>
      <c r="H1573" s="102"/>
    </row>
    <row r="1574" spans="3:8" x14ac:dyDescent="0.25">
      <c r="C1574" s="102"/>
      <c r="D1574" s="102"/>
      <c r="E1574" s="102"/>
      <c r="F1574" s="102"/>
      <c r="G1574" s="102"/>
      <c r="H1574" s="102"/>
    </row>
    <row r="1575" spans="3:8" x14ac:dyDescent="0.25">
      <c r="C1575" s="102"/>
      <c r="D1575" s="102"/>
      <c r="E1575" s="102"/>
      <c r="F1575" s="102"/>
      <c r="G1575" s="102"/>
      <c r="H1575" s="102"/>
    </row>
    <row r="1576" spans="3:8" x14ac:dyDescent="0.25">
      <c r="C1576" s="102"/>
      <c r="D1576" s="102"/>
      <c r="E1576" s="102"/>
      <c r="F1576" s="102"/>
      <c r="G1576" s="102"/>
      <c r="H1576" s="102"/>
    </row>
    <row r="1577" spans="3:8" x14ac:dyDescent="0.25">
      <c r="C1577" s="102"/>
      <c r="D1577" s="102"/>
      <c r="E1577" s="102"/>
      <c r="F1577" s="102"/>
      <c r="G1577" s="102"/>
      <c r="H1577" s="102"/>
    </row>
    <row r="1578" spans="3:8" x14ac:dyDescent="0.25">
      <c r="C1578" s="102"/>
      <c r="D1578" s="102"/>
      <c r="E1578" s="102"/>
      <c r="F1578" s="102"/>
      <c r="G1578" s="102"/>
      <c r="H1578" s="102"/>
    </row>
    <row r="1579" spans="3:8" x14ac:dyDescent="0.25">
      <c r="C1579" s="102"/>
      <c r="D1579" s="102"/>
      <c r="E1579" s="102"/>
      <c r="F1579" s="102"/>
      <c r="G1579" s="102"/>
      <c r="H1579" s="102"/>
    </row>
    <row r="1580" spans="3:8" x14ac:dyDescent="0.25">
      <c r="C1580" s="102"/>
      <c r="D1580" s="102"/>
      <c r="E1580" s="102"/>
      <c r="F1580" s="102"/>
      <c r="G1580" s="102"/>
      <c r="H1580" s="102"/>
    </row>
    <row r="1581" spans="3:8" x14ac:dyDescent="0.25">
      <c r="C1581" s="102"/>
      <c r="D1581" s="102"/>
      <c r="E1581" s="102"/>
      <c r="F1581" s="102"/>
      <c r="G1581" s="102"/>
      <c r="H1581" s="102"/>
    </row>
    <row r="1582" spans="3:8" x14ac:dyDescent="0.25">
      <c r="C1582" s="102"/>
      <c r="D1582" s="102"/>
      <c r="E1582" s="102"/>
      <c r="F1582" s="102"/>
      <c r="G1582" s="102"/>
      <c r="H1582" s="102"/>
    </row>
    <row r="1583" spans="3:8" x14ac:dyDescent="0.25">
      <c r="C1583" s="102"/>
      <c r="D1583" s="102"/>
      <c r="E1583" s="102"/>
      <c r="F1583" s="102"/>
      <c r="G1583" s="102"/>
      <c r="H1583" s="102"/>
    </row>
    <row r="1584" spans="3:8" x14ac:dyDescent="0.25">
      <c r="C1584" s="102"/>
      <c r="D1584" s="102"/>
      <c r="E1584" s="102"/>
      <c r="F1584" s="102"/>
      <c r="G1584" s="102"/>
      <c r="H1584" s="102"/>
    </row>
    <row r="1585" spans="3:8" x14ac:dyDescent="0.25">
      <c r="C1585" s="102"/>
      <c r="D1585" s="102"/>
      <c r="E1585" s="102"/>
      <c r="F1585" s="102"/>
      <c r="G1585" s="102"/>
      <c r="H1585" s="102"/>
    </row>
    <row r="1586" spans="3:8" x14ac:dyDescent="0.25">
      <c r="C1586" s="102"/>
      <c r="D1586" s="102"/>
      <c r="E1586" s="102"/>
      <c r="F1586" s="102"/>
      <c r="G1586" s="102"/>
      <c r="H1586" s="102"/>
    </row>
    <row r="1587" spans="3:8" x14ac:dyDescent="0.25">
      <c r="C1587" s="102"/>
      <c r="D1587" s="102"/>
      <c r="E1587" s="102"/>
      <c r="F1587" s="102"/>
      <c r="G1587" s="102"/>
      <c r="H1587" s="102"/>
    </row>
    <row r="1588" spans="3:8" x14ac:dyDescent="0.25">
      <c r="C1588" s="102"/>
      <c r="D1588" s="102"/>
      <c r="E1588" s="102"/>
      <c r="F1588" s="102"/>
      <c r="G1588" s="102"/>
      <c r="H1588" s="102"/>
    </row>
    <row r="1589" spans="3:8" x14ac:dyDescent="0.25">
      <c r="C1589" s="102"/>
      <c r="D1589" s="102"/>
      <c r="E1589" s="102"/>
      <c r="F1589" s="102"/>
      <c r="G1589" s="102"/>
      <c r="H1589" s="102"/>
    </row>
    <row r="1590" spans="3:8" x14ac:dyDescent="0.25">
      <c r="C1590" s="102"/>
      <c r="D1590" s="102"/>
      <c r="E1590" s="102"/>
      <c r="F1590" s="102"/>
      <c r="G1590" s="102"/>
      <c r="H1590" s="102"/>
    </row>
    <row r="1591" spans="3:8" x14ac:dyDescent="0.25">
      <c r="C1591" s="102"/>
      <c r="D1591" s="102"/>
      <c r="E1591" s="102"/>
      <c r="F1591" s="102"/>
      <c r="G1591" s="102"/>
      <c r="H1591" s="102"/>
    </row>
    <row r="1592" spans="3:8" x14ac:dyDescent="0.25">
      <c r="C1592" s="102"/>
      <c r="D1592" s="102"/>
      <c r="E1592" s="102"/>
      <c r="F1592" s="102"/>
      <c r="G1592" s="102"/>
      <c r="H1592" s="102"/>
    </row>
    <row r="1593" spans="3:8" x14ac:dyDescent="0.25">
      <c r="C1593" s="102"/>
      <c r="D1593" s="102"/>
      <c r="E1593" s="102"/>
      <c r="F1593" s="102"/>
      <c r="G1593" s="102"/>
      <c r="H1593" s="102"/>
    </row>
    <row r="1594" spans="3:8" x14ac:dyDescent="0.25">
      <c r="C1594" s="102"/>
      <c r="D1594" s="102"/>
      <c r="E1594" s="102"/>
      <c r="F1594" s="102"/>
      <c r="G1594" s="102"/>
      <c r="H1594" s="102"/>
    </row>
    <row r="1595" spans="3:8" x14ac:dyDescent="0.25">
      <c r="C1595" s="102"/>
      <c r="D1595" s="102"/>
      <c r="E1595" s="102"/>
      <c r="F1595" s="102"/>
      <c r="G1595" s="102"/>
      <c r="H1595" s="102"/>
    </row>
    <row r="1596" spans="3:8" x14ac:dyDescent="0.25">
      <c r="C1596" s="102"/>
      <c r="D1596" s="102"/>
      <c r="E1596" s="102"/>
      <c r="F1596" s="102"/>
      <c r="G1596" s="102"/>
      <c r="H1596" s="102"/>
    </row>
    <row r="1597" spans="3:8" x14ac:dyDescent="0.25">
      <c r="C1597" s="102"/>
      <c r="D1597" s="102"/>
      <c r="E1597" s="102"/>
      <c r="F1597" s="102"/>
      <c r="G1597" s="102"/>
      <c r="H1597" s="102"/>
    </row>
    <row r="1598" spans="3:8" x14ac:dyDescent="0.25">
      <c r="C1598" s="102"/>
      <c r="D1598" s="102"/>
      <c r="E1598" s="102"/>
      <c r="F1598" s="102"/>
      <c r="G1598" s="102"/>
      <c r="H1598" s="102"/>
    </row>
    <row r="1599" spans="3:8" x14ac:dyDescent="0.25">
      <c r="C1599" s="102"/>
      <c r="D1599" s="102"/>
      <c r="E1599" s="102"/>
      <c r="F1599" s="102"/>
      <c r="G1599" s="102"/>
      <c r="H1599" s="102"/>
    </row>
    <row r="1600" spans="3:8" x14ac:dyDescent="0.25">
      <c r="C1600" s="102"/>
      <c r="D1600" s="102"/>
      <c r="E1600" s="102"/>
      <c r="F1600" s="102"/>
      <c r="G1600" s="102"/>
      <c r="H1600" s="102"/>
    </row>
    <row r="1601" spans="3:8" x14ac:dyDescent="0.25">
      <c r="C1601" s="102"/>
      <c r="D1601" s="102"/>
      <c r="E1601" s="102"/>
      <c r="F1601" s="102"/>
      <c r="G1601" s="102"/>
      <c r="H1601" s="102"/>
    </row>
    <row r="1602" spans="3:8" x14ac:dyDescent="0.25">
      <c r="C1602" s="102"/>
      <c r="D1602" s="102"/>
      <c r="E1602" s="102"/>
      <c r="F1602" s="102"/>
      <c r="G1602" s="102"/>
      <c r="H1602" s="102"/>
    </row>
    <row r="1603" spans="3:8" x14ac:dyDescent="0.25">
      <c r="C1603" s="102"/>
      <c r="D1603" s="102"/>
      <c r="E1603" s="102"/>
      <c r="F1603" s="102"/>
      <c r="G1603" s="102"/>
      <c r="H1603" s="102"/>
    </row>
    <row r="1604" spans="3:8" x14ac:dyDescent="0.25">
      <c r="C1604" s="102"/>
      <c r="D1604" s="102"/>
      <c r="E1604" s="102"/>
      <c r="F1604" s="102"/>
      <c r="G1604" s="102"/>
      <c r="H1604" s="102"/>
    </row>
    <row r="1605" spans="3:8" x14ac:dyDescent="0.25">
      <c r="C1605" s="102"/>
      <c r="D1605" s="102"/>
      <c r="E1605" s="102"/>
      <c r="F1605" s="102"/>
      <c r="G1605" s="102"/>
      <c r="H1605" s="102"/>
    </row>
    <row r="1606" spans="3:8" x14ac:dyDescent="0.25">
      <c r="C1606" s="102"/>
      <c r="D1606" s="102"/>
      <c r="E1606" s="102"/>
      <c r="F1606" s="102"/>
      <c r="G1606" s="102"/>
      <c r="H1606" s="102"/>
    </row>
    <row r="1607" spans="3:8" x14ac:dyDescent="0.25">
      <c r="C1607" s="102"/>
      <c r="D1607" s="102"/>
      <c r="E1607" s="102"/>
      <c r="F1607" s="102"/>
      <c r="G1607" s="102"/>
      <c r="H1607" s="102"/>
    </row>
    <row r="1608" spans="3:8" x14ac:dyDescent="0.25">
      <c r="C1608" s="102"/>
      <c r="D1608" s="102"/>
      <c r="E1608" s="102"/>
      <c r="F1608" s="102"/>
      <c r="G1608" s="102"/>
      <c r="H1608" s="102"/>
    </row>
    <row r="1609" spans="3:8" x14ac:dyDescent="0.25">
      <c r="C1609" s="102"/>
      <c r="D1609" s="102"/>
      <c r="E1609" s="102"/>
      <c r="F1609" s="102"/>
      <c r="G1609" s="102"/>
      <c r="H1609" s="102"/>
    </row>
    <row r="1610" spans="3:8" x14ac:dyDescent="0.25">
      <c r="C1610" s="102"/>
      <c r="D1610" s="102"/>
      <c r="E1610" s="102"/>
      <c r="F1610" s="102"/>
      <c r="G1610" s="102"/>
      <c r="H1610" s="102"/>
    </row>
    <row r="1611" spans="3:8" x14ac:dyDescent="0.25">
      <c r="C1611" s="102"/>
      <c r="D1611" s="102"/>
      <c r="E1611" s="102"/>
      <c r="F1611" s="102"/>
      <c r="G1611" s="102"/>
      <c r="H1611" s="102"/>
    </row>
    <row r="1612" spans="3:8" x14ac:dyDescent="0.25">
      <c r="C1612" s="102"/>
      <c r="D1612" s="102"/>
      <c r="E1612" s="102"/>
      <c r="F1612" s="102"/>
      <c r="G1612" s="102"/>
      <c r="H1612" s="102"/>
    </row>
    <row r="1613" spans="3:8" x14ac:dyDescent="0.25">
      <c r="C1613" s="102"/>
      <c r="D1613" s="102"/>
      <c r="E1613" s="102"/>
      <c r="F1613" s="102"/>
      <c r="G1613" s="102"/>
      <c r="H1613" s="102"/>
    </row>
    <row r="1614" spans="3:8" x14ac:dyDescent="0.25">
      <c r="C1614" s="102"/>
      <c r="D1614" s="102"/>
      <c r="E1614" s="102"/>
      <c r="F1614" s="102"/>
      <c r="G1614" s="102"/>
      <c r="H1614" s="102"/>
    </row>
    <row r="1615" spans="3:8" x14ac:dyDescent="0.25">
      <c r="C1615" s="102"/>
      <c r="D1615" s="102"/>
      <c r="E1615" s="102"/>
      <c r="F1615" s="102"/>
      <c r="G1615" s="102"/>
      <c r="H1615" s="102"/>
    </row>
    <row r="1616" spans="3:8" x14ac:dyDescent="0.25">
      <c r="C1616" s="102"/>
      <c r="D1616" s="102"/>
      <c r="E1616" s="102"/>
      <c r="F1616" s="102"/>
      <c r="G1616" s="102"/>
      <c r="H1616" s="102"/>
    </row>
    <row r="1617" spans="3:8" x14ac:dyDescent="0.25">
      <c r="C1617" s="102"/>
      <c r="D1617" s="102"/>
      <c r="E1617" s="102"/>
      <c r="F1617" s="102"/>
      <c r="G1617" s="102"/>
      <c r="H1617" s="102"/>
    </row>
    <row r="1618" spans="3:8" x14ac:dyDescent="0.25">
      <c r="C1618" s="102"/>
      <c r="D1618" s="102"/>
      <c r="E1618" s="102"/>
      <c r="F1618" s="102"/>
      <c r="G1618" s="102"/>
      <c r="H1618" s="102"/>
    </row>
    <row r="1619" spans="3:8" x14ac:dyDescent="0.25">
      <c r="C1619" s="102"/>
      <c r="D1619" s="102"/>
      <c r="E1619" s="102"/>
      <c r="F1619" s="102"/>
      <c r="G1619" s="102"/>
      <c r="H1619" s="102"/>
    </row>
    <row r="1620" spans="3:8" x14ac:dyDescent="0.25">
      <c r="C1620" s="102"/>
      <c r="D1620" s="102"/>
      <c r="E1620" s="102"/>
      <c r="F1620" s="102"/>
      <c r="G1620" s="102"/>
      <c r="H1620" s="102"/>
    </row>
    <row r="1621" spans="3:8" x14ac:dyDescent="0.25">
      <c r="C1621" s="102"/>
      <c r="D1621" s="102"/>
      <c r="E1621" s="102"/>
      <c r="F1621" s="102"/>
      <c r="G1621" s="102"/>
      <c r="H1621" s="102"/>
    </row>
    <row r="1622" spans="3:8" x14ac:dyDescent="0.25">
      <c r="C1622" s="102"/>
      <c r="D1622" s="102"/>
      <c r="E1622" s="102"/>
      <c r="F1622" s="102"/>
      <c r="G1622" s="102"/>
      <c r="H1622" s="102"/>
    </row>
    <row r="1623" spans="3:8" x14ac:dyDescent="0.25">
      <c r="C1623" s="102"/>
      <c r="D1623" s="102"/>
      <c r="E1623" s="102"/>
      <c r="F1623" s="102"/>
      <c r="G1623" s="102"/>
      <c r="H1623" s="102"/>
    </row>
    <row r="1624" spans="3:8" x14ac:dyDescent="0.25">
      <c r="C1624" s="102"/>
      <c r="D1624" s="102"/>
      <c r="E1624" s="102"/>
      <c r="F1624" s="102"/>
      <c r="G1624" s="102"/>
      <c r="H1624" s="102"/>
    </row>
    <row r="1625" spans="3:8" x14ac:dyDescent="0.25">
      <c r="C1625" s="102"/>
      <c r="D1625" s="102"/>
      <c r="E1625" s="102"/>
      <c r="F1625" s="102"/>
      <c r="G1625" s="102"/>
      <c r="H1625" s="102"/>
    </row>
    <row r="1626" spans="3:8" x14ac:dyDescent="0.25">
      <c r="C1626" s="102"/>
      <c r="D1626" s="102"/>
      <c r="E1626" s="102"/>
      <c r="F1626" s="102"/>
      <c r="G1626" s="102"/>
      <c r="H1626" s="102"/>
    </row>
    <row r="1627" spans="3:8" x14ac:dyDescent="0.25">
      <c r="C1627" s="102"/>
      <c r="D1627" s="102"/>
      <c r="E1627" s="102"/>
      <c r="F1627" s="102"/>
      <c r="G1627" s="102"/>
      <c r="H1627" s="102"/>
    </row>
    <row r="1628" spans="3:8" x14ac:dyDescent="0.25">
      <c r="C1628" s="102"/>
      <c r="D1628" s="102"/>
      <c r="E1628" s="102"/>
      <c r="F1628" s="102"/>
      <c r="G1628" s="102"/>
      <c r="H1628" s="102"/>
    </row>
    <row r="1629" spans="3:8" x14ac:dyDescent="0.25">
      <c r="C1629" s="102"/>
      <c r="D1629" s="102"/>
      <c r="E1629" s="102"/>
      <c r="F1629" s="102"/>
      <c r="G1629" s="102"/>
      <c r="H1629" s="102"/>
    </row>
    <row r="1630" spans="3:8" x14ac:dyDescent="0.25">
      <c r="C1630" s="102"/>
      <c r="D1630" s="102"/>
      <c r="E1630" s="102"/>
      <c r="F1630" s="102"/>
      <c r="G1630" s="102"/>
      <c r="H1630" s="102"/>
    </row>
    <row r="1631" spans="3:8" x14ac:dyDescent="0.25">
      <c r="C1631" s="102"/>
      <c r="D1631" s="102"/>
      <c r="E1631" s="102"/>
      <c r="F1631" s="102"/>
      <c r="G1631" s="102"/>
      <c r="H1631" s="102"/>
    </row>
    <row r="1632" spans="3:8" x14ac:dyDescent="0.25">
      <c r="C1632" s="102"/>
      <c r="D1632" s="102"/>
      <c r="E1632" s="102"/>
      <c r="F1632" s="102"/>
      <c r="G1632" s="102"/>
      <c r="H1632" s="102"/>
    </row>
    <row r="1633" spans="3:8" x14ac:dyDescent="0.25">
      <c r="C1633" s="102"/>
      <c r="D1633" s="102"/>
      <c r="E1633" s="102"/>
      <c r="F1633" s="102"/>
      <c r="G1633" s="102"/>
      <c r="H1633" s="102"/>
    </row>
    <row r="1634" spans="3:8" x14ac:dyDescent="0.25">
      <c r="C1634" s="102"/>
      <c r="D1634" s="102"/>
      <c r="E1634" s="102"/>
      <c r="F1634" s="102"/>
      <c r="G1634" s="102"/>
      <c r="H1634" s="102"/>
    </row>
    <row r="1635" spans="3:8" x14ac:dyDescent="0.25">
      <c r="C1635" s="102"/>
      <c r="D1635" s="102"/>
      <c r="E1635" s="102"/>
      <c r="F1635" s="102"/>
      <c r="G1635" s="102"/>
      <c r="H1635" s="102"/>
    </row>
    <row r="1636" spans="3:8" x14ac:dyDescent="0.25">
      <c r="C1636" s="102"/>
      <c r="D1636" s="102"/>
      <c r="E1636" s="102"/>
      <c r="F1636" s="102"/>
      <c r="G1636" s="102"/>
      <c r="H1636" s="102"/>
    </row>
    <row r="1637" spans="3:8" x14ac:dyDescent="0.25">
      <c r="C1637" s="102"/>
      <c r="D1637" s="102"/>
      <c r="E1637" s="102"/>
      <c r="F1637" s="102"/>
      <c r="G1637" s="102"/>
      <c r="H1637" s="102"/>
    </row>
    <row r="1638" spans="3:8" x14ac:dyDescent="0.25">
      <c r="C1638" s="102"/>
      <c r="D1638" s="102"/>
      <c r="E1638" s="102"/>
      <c r="F1638" s="102"/>
      <c r="G1638" s="102"/>
      <c r="H1638" s="102"/>
    </row>
    <row r="1639" spans="3:8" x14ac:dyDescent="0.25">
      <c r="C1639" s="102"/>
      <c r="D1639" s="102"/>
      <c r="E1639" s="102"/>
      <c r="F1639" s="102"/>
      <c r="G1639" s="102"/>
      <c r="H1639" s="102"/>
    </row>
    <row r="1640" spans="3:8" x14ac:dyDescent="0.25">
      <c r="C1640" s="102"/>
      <c r="D1640" s="102"/>
      <c r="E1640" s="102"/>
      <c r="F1640" s="102"/>
      <c r="G1640" s="102"/>
      <c r="H1640" s="102"/>
    </row>
    <row r="1641" spans="3:8" x14ac:dyDescent="0.25">
      <c r="C1641" s="102"/>
      <c r="D1641" s="102"/>
      <c r="E1641" s="102"/>
      <c r="F1641" s="102"/>
      <c r="G1641" s="102"/>
      <c r="H1641" s="102"/>
    </row>
    <row r="1642" spans="3:8" x14ac:dyDescent="0.25">
      <c r="C1642" s="102"/>
      <c r="D1642" s="102"/>
      <c r="E1642" s="102"/>
      <c r="F1642" s="102"/>
      <c r="G1642" s="102"/>
      <c r="H1642" s="102"/>
    </row>
    <row r="1643" spans="3:8" x14ac:dyDescent="0.25">
      <c r="C1643" s="102"/>
      <c r="D1643" s="102"/>
      <c r="E1643" s="102"/>
      <c r="F1643" s="102"/>
      <c r="G1643" s="102"/>
      <c r="H1643" s="102"/>
    </row>
    <row r="1644" spans="3:8" x14ac:dyDescent="0.25">
      <c r="C1644" s="102"/>
      <c r="D1644" s="102"/>
      <c r="E1644" s="102"/>
      <c r="F1644" s="102"/>
      <c r="G1644" s="102"/>
      <c r="H1644" s="102"/>
    </row>
    <row r="1645" spans="3:8" x14ac:dyDescent="0.25">
      <c r="C1645" s="102"/>
      <c r="D1645" s="102"/>
      <c r="E1645" s="102"/>
      <c r="F1645" s="102"/>
      <c r="G1645" s="102"/>
      <c r="H1645" s="102"/>
    </row>
    <row r="1646" spans="3:8" x14ac:dyDescent="0.25">
      <c r="C1646" s="102"/>
      <c r="D1646" s="102"/>
      <c r="E1646" s="102"/>
      <c r="F1646" s="102"/>
      <c r="G1646" s="102"/>
      <c r="H1646" s="102"/>
    </row>
    <row r="1647" spans="3:8" x14ac:dyDescent="0.25">
      <c r="C1647" s="102"/>
      <c r="D1647" s="102"/>
      <c r="E1647" s="102"/>
      <c r="F1647" s="102"/>
      <c r="G1647" s="102"/>
      <c r="H1647" s="102"/>
    </row>
    <row r="1648" spans="3:8" x14ac:dyDescent="0.25">
      <c r="C1648" s="102"/>
      <c r="D1648" s="102"/>
      <c r="E1648" s="102"/>
      <c r="F1648" s="102"/>
      <c r="G1648" s="102"/>
      <c r="H1648" s="102"/>
    </row>
    <row r="1649" spans="3:8" x14ac:dyDescent="0.25">
      <c r="C1649" s="102"/>
      <c r="D1649" s="102"/>
      <c r="E1649" s="102"/>
      <c r="F1649" s="102"/>
      <c r="G1649" s="102"/>
      <c r="H1649" s="102"/>
    </row>
    <row r="1650" spans="3:8" x14ac:dyDescent="0.25">
      <c r="C1650" s="102"/>
      <c r="D1650" s="102"/>
      <c r="E1650" s="102"/>
      <c r="F1650" s="102"/>
      <c r="G1650" s="102"/>
      <c r="H1650" s="102"/>
    </row>
    <row r="1651" spans="3:8" x14ac:dyDescent="0.25">
      <c r="C1651" s="102"/>
      <c r="D1651" s="102"/>
      <c r="E1651" s="102"/>
      <c r="F1651" s="102"/>
      <c r="G1651" s="102"/>
      <c r="H1651" s="102"/>
    </row>
    <row r="1652" spans="3:8" x14ac:dyDescent="0.25">
      <c r="C1652" s="102"/>
      <c r="D1652" s="102"/>
      <c r="E1652" s="102"/>
      <c r="F1652" s="102"/>
      <c r="G1652" s="102"/>
      <c r="H1652" s="102"/>
    </row>
    <row r="1653" spans="3:8" x14ac:dyDescent="0.25">
      <c r="C1653" s="102"/>
      <c r="D1653" s="102"/>
      <c r="E1653" s="102"/>
      <c r="F1653" s="102"/>
      <c r="G1653" s="102"/>
      <c r="H1653" s="102"/>
    </row>
    <row r="1654" spans="3:8" x14ac:dyDescent="0.25">
      <c r="C1654" s="102"/>
      <c r="D1654" s="102"/>
      <c r="E1654" s="102"/>
      <c r="F1654" s="102"/>
      <c r="G1654" s="102"/>
      <c r="H1654" s="102"/>
    </row>
    <row r="1655" spans="3:8" x14ac:dyDescent="0.25">
      <c r="C1655" s="102"/>
      <c r="D1655" s="102"/>
      <c r="E1655" s="102"/>
      <c r="F1655" s="102"/>
      <c r="G1655" s="102"/>
      <c r="H1655" s="102"/>
    </row>
    <row r="1656" spans="3:8" x14ac:dyDescent="0.25">
      <c r="C1656" s="102"/>
      <c r="D1656" s="102"/>
      <c r="E1656" s="102"/>
      <c r="F1656" s="102"/>
      <c r="G1656" s="102"/>
      <c r="H1656" s="102"/>
    </row>
    <row r="1657" spans="3:8" x14ac:dyDescent="0.25">
      <c r="C1657" s="102"/>
      <c r="D1657" s="102"/>
      <c r="E1657" s="102"/>
      <c r="F1657" s="102"/>
      <c r="G1657" s="102"/>
      <c r="H1657" s="102"/>
    </row>
    <row r="1658" spans="3:8" x14ac:dyDescent="0.25">
      <c r="C1658" s="102"/>
      <c r="D1658" s="102"/>
      <c r="E1658" s="102"/>
      <c r="F1658" s="102"/>
      <c r="G1658" s="102"/>
      <c r="H1658" s="102"/>
    </row>
    <row r="1659" spans="3:8" x14ac:dyDescent="0.25">
      <c r="C1659" s="102"/>
      <c r="D1659" s="102"/>
      <c r="E1659" s="102"/>
      <c r="F1659" s="102"/>
      <c r="G1659" s="102"/>
      <c r="H1659" s="102"/>
    </row>
    <row r="1660" spans="3:8" x14ac:dyDescent="0.25">
      <c r="C1660" s="102"/>
      <c r="D1660" s="102"/>
      <c r="E1660" s="102"/>
      <c r="F1660" s="102"/>
      <c r="G1660" s="102"/>
      <c r="H1660" s="102"/>
    </row>
    <row r="1661" spans="3:8" x14ac:dyDescent="0.25">
      <c r="C1661" s="102"/>
      <c r="D1661" s="102"/>
      <c r="E1661" s="102"/>
      <c r="F1661" s="102"/>
      <c r="G1661" s="102"/>
      <c r="H1661" s="102"/>
    </row>
    <row r="1662" spans="3:8" x14ac:dyDescent="0.25">
      <c r="C1662" s="102"/>
      <c r="D1662" s="102"/>
      <c r="E1662" s="102"/>
      <c r="F1662" s="102"/>
      <c r="G1662" s="102"/>
      <c r="H1662" s="102"/>
    </row>
    <row r="1663" spans="3:8" x14ac:dyDescent="0.25">
      <c r="C1663" s="102"/>
      <c r="D1663" s="102"/>
      <c r="E1663" s="102"/>
      <c r="F1663" s="102"/>
      <c r="G1663" s="102"/>
      <c r="H1663" s="102"/>
    </row>
    <row r="1664" spans="3:8" x14ac:dyDescent="0.25">
      <c r="C1664" s="102"/>
      <c r="D1664" s="102"/>
      <c r="E1664" s="102"/>
      <c r="F1664" s="102"/>
      <c r="G1664" s="102"/>
      <c r="H1664" s="102"/>
    </row>
    <row r="1665" spans="3:8" x14ac:dyDescent="0.25">
      <c r="C1665" s="102"/>
      <c r="D1665" s="102"/>
      <c r="E1665" s="102"/>
      <c r="F1665" s="102"/>
      <c r="G1665" s="102"/>
      <c r="H1665" s="102"/>
    </row>
    <row r="1666" spans="3:8" x14ac:dyDescent="0.25">
      <c r="C1666" s="102"/>
      <c r="D1666" s="102"/>
      <c r="E1666" s="102"/>
      <c r="F1666" s="102"/>
      <c r="G1666" s="102"/>
      <c r="H1666" s="102"/>
    </row>
    <row r="1667" spans="3:8" x14ac:dyDescent="0.25">
      <c r="C1667" s="102"/>
      <c r="D1667" s="102"/>
      <c r="E1667" s="102"/>
      <c r="F1667" s="102"/>
      <c r="G1667" s="102"/>
      <c r="H1667" s="102"/>
    </row>
    <row r="1668" spans="3:8" x14ac:dyDescent="0.25">
      <c r="C1668" s="102"/>
      <c r="D1668" s="102"/>
      <c r="E1668" s="102"/>
      <c r="F1668" s="102"/>
      <c r="G1668" s="102"/>
      <c r="H1668" s="102"/>
    </row>
    <row r="1669" spans="3:8" x14ac:dyDescent="0.25">
      <c r="C1669" s="102"/>
      <c r="D1669" s="102"/>
      <c r="E1669" s="102"/>
      <c r="F1669" s="102"/>
      <c r="G1669" s="102"/>
      <c r="H1669" s="102"/>
    </row>
    <row r="1670" spans="3:8" x14ac:dyDescent="0.25">
      <c r="C1670" s="102"/>
      <c r="D1670" s="102"/>
      <c r="E1670" s="102"/>
      <c r="F1670" s="102"/>
      <c r="G1670" s="102"/>
      <c r="H1670" s="102"/>
    </row>
    <row r="1671" spans="3:8" x14ac:dyDescent="0.25">
      <c r="C1671" s="102"/>
      <c r="D1671" s="102"/>
      <c r="E1671" s="102"/>
      <c r="F1671" s="102"/>
      <c r="G1671" s="102"/>
      <c r="H1671" s="102"/>
    </row>
    <row r="1672" spans="3:8" x14ac:dyDescent="0.25">
      <c r="C1672" s="102"/>
      <c r="D1672" s="102"/>
      <c r="E1672" s="102"/>
      <c r="F1672" s="102"/>
      <c r="G1672" s="102"/>
      <c r="H1672" s="102"/>
    </row>
    <row r="1673" spans="3:8" x14ac:dyDescent="0.25">
      <c r="C1673" s="102"/>
      <c r="D1673" s="102"/>
      <c r="E1673" s="102"/>
      <c r="F1673" s="102"/>
      <c r="G1673" s="102"/>
      <c r="H1673" s="102"/>
    </row>
    <row r="1674" spans="3:8" x14ac:dyDescent="0.25">
      <c r="C1674" s="102"/>
      <c r="D1674" s="102"/>
      <c r="E1674" s="102"/>
      <c r="F1674" s="102"/>
      <c r="G1674" s="102"/>
      <c r="H1674" s="102"/>
    </row>
    <row r="1675" spans="3:8" x14ac:dyDescent="0.25">
      <c r="C1675" s="102"/>
      <c r="D1675" s="102"/>
      <c r="E1675" s="102"/>
      <c r="F1675" s="102"/>
      <c r="G1675" s="102"/>
      <c r="H1675" s="102"/>
    </row>
    <row r="1676" spans="3:8" x14ac:dyDescent="0.25">
      <c r="C1676" s="102"/>
      <c r="D1676" s="102"/>
      <c r="E1676" s="102"/>
      <c r="F1676" s="102"/>
      <c r="G1676" s="102"/>
      <c r="H1676" s="102"/>
    </row>
    <row r="1677" spans="3:8" x14ac:dyDescent="0.25">
      <c r="C1677" s="102"/>
      <c r="D1677" s="102"/>
      <c r="E1677" s="102"/>
      <c r="F1677" s="102"/>
      <c r="G1677" s="102"/>
      <c r="H1677" s="102"/>
    </row>
    <row r="1678" spans="3:8" x14ac:dyDescent="0.25">
      <c r="C1678" s="102"/>
      <c r="D1678" s="102"/>
      <c r="E1678" s="102"/>
      <c r="F1678" s="102"/>
      <c r="G1678" s="102"/>
      <c r="H1678" s="102"/>
    </row>
    <row r="1679" spans="3:8" x14ac:dyDescent="0.25">
      <c r="C1679" s="102"/>
      <c r="D1679" s="102"/>
      <c r="E1679" s="102"/>
      <c r="F1679" s="102"/>
      <c r="G1679" s="102"/>
      <c r="H1679" s="102"/>
    </row>
    <row r="1680" spans="3:8" x14ac:dyDescent="0.25">
      <c r="C1680" s="102"/>
      <c r="D1680" s="102"/>
      <c r="E1680" s="102"/>
      <c r="F1680" s="102"/>
      <c r="G1680" s="102"/>
      <c r="H1680" s="102"/>
    </row>
    <row r="1681" spans="3:8" x14ac:dyDescent="0.25">
      <c r="C1681" s="102"/>
      <c r="D1681" s="102"/>
      <c r="E1681" s="102"/>
      <c r="F1681" s="102"/>
      <c r="G1681" s="102"/>
      <c r="H1681" s="102"/>
    </row>
    <row r="1682" spans="3:8" x14ac:dyDescent="0.25">
      <c r="C1682" s="102"/>
      <c r="D1682" s="102"/>
      <c r="E1682" s="102"/>
      <c r="F1682" s="102"/>
      <c r="G1682" s="102"/>
      <c r="H1682" s="102"/>
    </row>
    <row r="1683" spans="3:8" x14ac:dyDescent="0.25">
      <c r="C1683" s="102"/>
      <c r="D1683" s="102"/>
      <c r="E1683" s="102"/>
      <c r="F1683" s="102"/>
      <c r="G1683" s="102"/>
      <c r="H1683" s="102"/>
    </row>
    <row r="1684" spans="3:8" x14ac:dyDescent="0.25">
      <c r="C1684" s="102"/>
      <c r="D1684" s="102"/>
      <c r="E1684" s="102"/>
      <c r="F1684" s="102"/>
      <c r="G1684" s="102"/>
      <c r="H1684" s="102"/>
    </row>
    <row r="1685" spans="3:8" x14ac:dyDescent="0.25">
      <c r="C1685" s="102"/>
      <c r="D1685" s="102"/>
      <c r="E1685" s="102"/>
      <c r="F1685" s="102"/>
      <c r="G1685" s="102"/>
      <c r="H1685" s="102"/>
    </row>
    <row r="1686" spans="3:8" x14ac:dyDescent="0.25">
      <c r="C1686" s="102"/>
      <c r="D1686" s="102"/>
      <c r="E1686" s="102"/>
      <c r="F1686" s="102"/>
      <c r="G1686" s="102"/>
      <c r="H1686" s="102"/>
    </row>
    <row r="1687" spans="3:8" x14ac:dyDescent="0.25">
      <c r="C1687" s="102"/>
      <c r="D1687" s="102"/>
      <c r="E1687" s="102"/>
      <c r="F1687" s="102"/>
      <c r="G1687" s="102"/>
      <c r="H1687" s="102"/>
    </row>
    <row r="1688" spans="3:8" x14ac:dyDescent="0.25">
      <c r="C1688" s="102"/>
      <c r="D1688" s="102"/>
      <c r="E1688" s="102"/>
      <c r="F1688" s="102"/>
      <c r="G1688" s="102"/>
      <c r="H1688" s="102"/>
    </row>
    <row r="1689" spans="3:8" x14ac:dyDescent="0.25">
      <c r="C1689" s="102"/>
      <c r="D1689" s="102"/>
      <c r="E1689" s="102"/>
      <c r="F1689" s="102"/>
      <c r="G1689" s="102"/>
      <c r="H1689" s="102"/>
    </row>
    <row r="1690" spans="3:8" x14ac:dyDescent="0.25">
      <c r="C1690" s="102"/>
      <c r="D1690" s="102"/>
      <c r="E1690" s="102"/>
      <c r="F1690" s="102"/>
      <c r="G1690" s="102"/>
      <c r="H1690" s="102"/>
    </row>
    <row r="1691" spans="3:8" x14ac:dyDescent="0.25">
      <c r="C1691" s="102"/>
      <c r="D1691" s="102"/>
      <c r="E1691" s="102"/>
      <c r="F1691" s="102"/>
      <c r="G1691" s="102"/>
      <c r="H1691" s="102"/>
    </row>
    <row r="1692" spans="3:8" x14ac:dyDescent="0.25">
      <c r="C1692" s="102"/>
      <c r="D1692" s="102"/>
      <c r="E1692" s="102"/>
      <c r="F1692" s="102"/>
      <c r="G1692" s="102"/>
      <c r="H1692" s="102"/>
    </row>
    <row r="1693" spans="3:8" x14ac:dyDescent="0.25">
      <c r="C1693" s="102"/>
      <c r="D1693" s="102"/>
      <c r="E1693" s="102"/>
      <c r="F1693" s="102"/>
      <c r="G1693" s="102"/>
      <c r="H1693" s="102"/>
    </row>
    <row r="1694" spans="3:8" x14ac:dyDescent="0.25">
      <c r="C1694" s="102"/>
      <c r="D1694" s="102"/>
      <c r="E1694" s="102"/>
      <c r="F1694" s="102"/>
      <c r="G1694" s="102"/>
      <c r="H1694" s="102"/>
    </row>
    <row r="1695" spans="3:8" x14ac:dyDescent="0.25">
      <c r="C1695" s="102"/>
      <c r="D1695" s="102"/>
      <c r="E1695" s="102"/>
      <c r="F1695" s="102"/>
      <c r="G1695" s="102"/>
      <c r="H1695" s="102"/>
    </row>
    <row r="1696" spans="3:8" x14ac:dyDescent="0.25">
      <c r="C1696" s="102"/>
      <c r="D1696" s="102"/>
      <c r="E1696" s="102"/>
      <c r="F1696" s="102"/>
      <c r="G1696" s="102"/>
      <c r="H1696" s="102"/>
    </row>
    <row r="1697" spans="3:8" x14ac:dyDescent="0.25">
      <c r="C1697" s="102"/>
      <c r="D1697" s="102"/>
      <c r="E1697" s="102"/>
      <c r="F1697" s="102"/>
      <c r="G1697" s="102"/>
      <c r="H1697" s="102"/>
    </row>
    <row r="1698" spans="3:8" x14ac:dyDescent="0.25">
      <c r="C1698" s="102"/>
      <c r="D1698" s="102"/>
      <c r="E1698" s="102"/>
      <c r="F1698" s="102"/>
      <c r="G1698" s="102"/>
      <c r="H1698" s="102"/>
    </row>
    <row r="1699" spans="3:8" x14ac:dyDescent="0.25">
      <c r="C1699" s="102"/>
      <c r="D1699" s="102"/>
      <c r="E1699" s="102"/>
      <c r="F1699" s="102"/>
      <c r="G1699" s="102"/>
      <c r="H1699" s="102"/>
    </row>
    <row r="1700" spans="3:8" x14ac:dyDescent="0.25">
      <c r="C1700" s="102"/>
      <c r="D1700" s="102"/>
      <c r="E1700" s="102"/>
      <c r="F1700" s="102"/>
      <c r="G1700" s="102"/>
      <c r="H1700" s="102"/>
    </row>
    <row r="1701" spans="3:8" x14ac:dyDescent="0.25">
      <c r="C1701" s="102"/>
      <c r="D1701" s="102"/>
      <c r="E1701" s="102"/>
      <c r="F1701" s="102"/>
      <c r="G1701" s="102"/>
      <c r="H1701" s="102"/>
    </row>
    <row r="1702" spans="3:8" x14ac:dyDescent="0.25">
      <c r="C1702" s="102"/>
      <c r="D1702" s="102"/>
      <c r="E1702" s="102"/>
      <c r="F1702" s="102"/>
      <c r="G1702" s="102"/>
      <c r="H1702" s="102"/>
    </row>
    <row r="1703" spans="3:8" x14ac:dyDescent="0.25">
      <c r="C1703" s="102"/>
      <c r="D1703" s="102"/>
      <c r="E1703" s="102"/>
      <c r="F1703" s="102"/>
      <c r="G1703" s="102"/>
      <c r="H1703" s="102"/>
    </row>
    <row r="1704" spans="3:8" x14ac:dyDescent="0.25">
      <c r="C1704" s="102"/>
      <c r="D1704" s="102"/>
      <c r="E1704" s="102"/>
      <c r="F1704" s="102"/>
      <c r="G1704" s="102"/>
      <c r="H1704" s="102"/>
    </row>
    <row r="1705" spans="3:8" x14ac:dyDescent="0.25">
      <c r="C1705" s="102"/>
      <c r="D1705" s="102"/>
      <c r="E1705" s="102"/>
      <c r="F1705" s="102"/>
      <c r="G1705" s="102"/>
      <c r="H1705" s="102"/>
    </row>
    <row r="1706" spans="3:8" x14ac:dyDescent="0.25">
      <c r="C1706" s="102"/>
      <c r="D1706" s="102"/>
      <c r="E1706" s="102"/>
      <c r="F1706" s="102"/>
      <c r="G1706" s="102"/>
      <c r="H1706" s="102"/>
    </row>
    <row r="1707" spans="3:8" x14ac:dyDescent="0.25">
      <c r="C1707" s="102"/>
      <c r="D1707" s="102"/>
      <c r="E1707" s="102"/>
      <c r="F1707" s="102"/>
      <c r="G1707" s="102"/>
      <c r="H1707" s="102"/>
    </row>
    <row r="1708" spans="3:8" x14ac:dyDescent="0.25">
      <c r="C1708" s="102"/>
      <c r="D1708" s="102"/>
      <c r="E1708" s="102"/>
      <c r="F1708" s="102"/>
      <c r="G1708" s="102"/>
      <c r="H1708" s="102"/>
    </row>
    <row r="1709" spans="3:8" x14ac:dyDescent="0.25">
      <c r="C1709" s="102"/>
      <c r="D1709" s="102"/>
      <c r="E1709" s="102"/>
      <c r="F1709" s="102"/>
      <c r="G1709" s="102"/>
      <c r="H1709" s="102"/>
    </row>
    <row r="1710" spans="3:8" x14ac:dyDescent="0.25">
      <c r="C1710" s="102"/>
      <c r="D1710" s="102"/>
      <c r="E1710" s="102"/>
      <c r="F1710" s="102"/>
      <c r="G1710" s="102"/>
      <c r="H1710" s="102"/>
    </row>
    <row r="1711" spans="3:8" x14ac:dyDescent="0.25">
      <c r="C1711" s="102"/>
      <c r="D1711" s="102"/>
      <c r="E1711" s="102"/>
      <c r="F1711" s="102"/>
      <c r="G1711" s="102"/>
      <c r="H1711" s="102"/>
    </row>
    <row r="1712" spans="3:8" x14ac:dyDescent="0.25">
      <c r="C1712" s="102"/>
      <c r="D1712" s="102"/>
      <c r="E1712" s="102"/>
      <c r="F1712" s="102"/>
      <c r="G1712" s="102"/>
      <c r="H1712" s="102"/>
    </row>
    <row r="1713" spans="3:8" x14ac:dyDescent="0.25">
      <c r="C1713" s="102"/>
      <c r="D1713" s="102"/>
      <c r="E1713" s="102"/>
      <c r="F1713" s="102"/>
      <c r="G1713" s="102"/>
      <c r="H1713" s="102"/>
    </row>
    <row r="1714" spans="3:8" x14ac:dyDescent="0.25">
      <c r="C1714" s="102"/>
      <c r="D1714" s="102"/>
      <c r="E1714" s="102"/>
      <c r="F1714" s="102"/>
      <c r="G1714" s="102"/>
      <c r="H1714" s="102"/>
    </row>
    <row r="1715" spans="3:8" x14ac:dyDescent="0.25">
      <c r="C1715" s="102"/>
      <c r="D1715" s="102"/>
      <c r="E1715" s="102"/>
      <c r="F1715" s="102"/>
      <c r="G1715" s="102"/>
      <c r="H1715" s="102"/>
    </row>
    <row r="1716" spans="3:8" x14ac:dyDescent="0.25">
      <c r="C1716" s="102"/>
      <c r="D1716" s="102"/>
      <c r="E1716" s="102"/>
      <c r="F1716" s="102"/>
      <c r="G1716" s="102"/>
      <c r="H1716" s="102"/>
    </row>
    <row r="1717" spans="3:8" x14ac:dyDescent="0.25">
      <c r="C1717" s="102"/>
      <c r="D1717" s="102"/>
      <c r="E1717" s="102"/>
      <c r="F1717" s="102"/>
      <c r="G1717" s="102"/>
      <c r="H1717" s="102"/>
    </row>
    <row r="1718" spans="3:8" x14ac:dyDescent="0.25">
      <c r="C1718" s="102"/>
      <c r="D1718" s="102"/>
      <c r="E1718" s="102"/>
      <c r="F1718" s="102"/>
      <c r="G1718" s="102"/>
      <c r="H1718" s="102"/>
    </row>
    <row r="1719" spans="3:8" x14ac:dyDescent="0.25">
      <c r="C1719" s="102"/>
      <c r="D1719" s="102"/>
      <c r="E1719" s="102"/>
      <c r="F1719" s="102"/>
      <c r="G1719" s="102"/>
      <c r="H1719" s="102"/>
    </row>
    <row r="1720" spans="3:8" x14ac:dyDescent="0.25">
      <c r="C1720" s="102"/>
      <c r="D1720" s="102"/>
      <c r="E1720" s="102"/>
      <c r="F1720" s="102"/>
      <c r="G1720" s="102"/>
      <c r="H1720" s="102"/>
    </row>
    <row r="1721" spans="3:8" x14ac:dyDescent="0.25">
      <c r="C1721" s="102"/>
      <c r="D1721" s="102"/>
      <c r="E1721" s="102"/>
      <c r="F1721" s="102"/>
      <c r="G1721" s="102"/>
      <c r="H1721" s="102"/>
    </row>
    <row r="1722" spans="3:8" x14ac:dyDescent="0.25">
      <c r="C1722" s="102"/>
      <c r="D1722" s="102"/>
      <c r="E1722" s="102"/>
      <c r="F1722" s="102"/>
      <c r="G1722" s="102"/>
      <c r="H1722" s="102"/>
    </row>
    <row r="1723" spans="3:8" x14ac:dyDescent="0.25">
      <c r="C1723" s="102"/>
      <c r="D1723" s="102"/>
      <c r="E1723" s="102"/>
      <c r="F1723" s="102"/>
      <c r="G1723" s="102"/>
      <c r="H1723" s="102"/>
    </row>
    <row r="1724" spans="3:8" x14ac:dyDescent="0.25">
      <c r="C1724" s="102"/>
      <c r="D1724" s="102"/>
      <c r="E1724" s="102"/>
      <c r="F1724" s="102"/>
      <c r="G1724" s="102"/>
      <c r="H1724" s="102"/>
    </row>
    <row r="1725" spans="3:8" x14ac:dyDescent="0.25">
      <c r="C1725" s="102"/>
      <c r="D1725" s="102"/>
      <c r="E1725" s="102"/>
      <c r="F1725" s="102"/>
      <c r="G1725" s="102"/>
      <c r="H1725" s="102"/>
    </row>
    <row r="1726" spans="3:8" x14ac:dyDescent="0.25">
      <c r="C1726" s="102"/>
      <c r="D1726" s="102"/>
      <c r="E1726" s="102"/>
      <c r="F1726" s="102"/>
      <c r="G1726" s="102"/>
      <c r="H1726" s="102"/>
    </row>
    <row r="1727" spans="3:8" x14ac:dyDescent="0.25">
      <c r="C1727" s="102"/>
      <c r="D1727" s="102"/>
      <c r="E1727" s="102"/>
      <c r="F1727" s="102"/>
      <c r="G1727" s="102"/>
      <c r="H1727" s="102"/>
    </row>
    <row r="1728" spans="3:8" x14ac:dyDescent="0.25">
      <c r="C1728" s="102"/>
      <c r="D1728" s="102"/>
      <c r="E1728" s="102"/>
      <c r="F1728" s="102"/>
      <c r="G1728" s="102"/>
      <c r="H1728" s="102"/>
    </row>
    <row r="1729" spans="3:8" x14ac:dyDescent="0.25">
      <c r="C1729" s="102"/>
      <c r="D1729" s="102"/>
      <c r="E1729" s="102"/>
      <c r="F1729" s="102"/>
      <c r="G1729" s="102"/>
      <c r="H1729" s="102"/>
    </row>
    <row r="1730" spans="3:8" x14ac:dyDescent="0.25">
      <c r="C1730" s="102"/>
      <c r="D1730" s="102"/>
      <c r="E1730" s="102"/>
      <c r="F1730" s="102"/>
      <c r="G1730" s="102"/>
      <c r="H1730" s="102"/>
    </row>
    <row r="1731" spans="3:8" x14ac:dyDescent="0.25">
      <c r="C1731" s="102"/>
      <c r="D1731" s="102"/>
      <c r="E1731" s="102"/>
      <c r="F1731" s="102"/>
      <c r="G1731" s="102"/>
      <c r="H1731" s="102"/>
    </row>
    <row r="1732" spans="3:8" x14ac:dyDescent="0.25">
      <c r="C1732" s="102"/>
      <c r="D1732" s="102"/>
      <c r="E1732" s="102"/>
      <c r="F1732" s="102"/>
      <c r="G1732" s="102"/>
      <c r="H1732" s="102"/>
    </row>
    <row r="1733" spans="3:8" x14ac:dyDescent="0.25">
      <c r="C1733" s="102"/>
      <c r="D1733" s="102"/>
      <c r="E1733" s="102"/>
      <c r="F1733" s="102"/>
      <c r="G1733" s="102"/>
      <c r="H1733" s="102"/>
    </row>
    <row r="1734" spans="3:8" x14ac:dyDescent="0.25">
      <c r="C1734" s="102"/>
      <c r="D1734" s="102"/>
      <c r="E1734" s="102"/>
      <c r="F1734" s="102"/>
      <c r="G1734" s="102"/>
      <c r="H1734" s="102"/>
    </row>
    <row r="1735" spans="3:8" x14ac:dyDescent="0.25">
      <c r="C1735" s="102"/>
      <c r="D1735" s="102"/>
      <c r="E1735" s="102"/>
      <c r="F1735" s="102"/>
      <c r="G1735" s="102"/>
      <c r="H1735" s="102"/>
    </row>
    <row r="1736" spans="3:8" x14ac:dyDescent="0.25">
      <c r="C1736" s="102"/>
      <c r="D1736" s="102"/>
      <c r="E1736" s="102"/>
      <c r="F1736" s="102"/>
      <c r="G1736" s="102"/>
      <c r="H1736" s="102"/>
    </row>
    <row r="1737" spans="3:8" x14ac:dyDescent="0.25">
      <c r="C1737" s="102"/>
      <c r="D1737" s="102"/>
      <c r="E1737" s="102"/>
      <c r="F1737" s="102"/>
      <c r="G1737" s="102"/>
      <c r="H1737" s="102"/>
    </row>
    <row r="1738" spans="3:8" x14ac:dyDescent="0.25">
      <c r="C1738" s="102"/>
      <c r="D1738" s="102"/>
      <c r="E1738" s="102"/>
      <c r="F1738" s="102"/>
      <c r="G1738" s="102"/>
      <c r="H1738" s="102"/>
    </row>
    <row r="1739" spans="3:8" x14ac:dyDescent="0.25">
      <c r="C1739" s="102"/>
      <c r="D1739" s="102"/>
      <c r="E1739" s="102"/>
      <c r="F1739" s="102"/>
      <c r="G1739" s="102"/>
      <c r="H1739" s="102"/>
    </row>
    <row r="1740" spans="3:8" x14ac:dyDescent="0.25">
      <c r="C1740" s="102"/>
      <c r="D1740" s="102"/>
      <c r="E1740" s="102"/>
      <c r="F1740" s="102"/>
      <c r="G1740" s="102"/>
      <c r="H1740" s="102"/>
    </row>
    <row r="1741" spans="3:8" x14ac:dyDescent="0.25">
      <c r="C1741" s="102"/>
      <c r="D1741" s="102"/>
      <c r="E1741" s="102"/>
      <c r="F1741" s="102"/>
      <c r="G1741" s="102"/>
      <c r="H1741" s="102"/>
    </row>
    <row r="1742" spans="3:8" x14ac:dyDescent="0.25">
      <c r="C1742" s="102"/>
      <c r="D1742" s="102"/>
      <c r="E1742" s="102"/>
      <c r="F1742" s="102"/>
      <c r="G1742" s="102"/>
      <c r="H1742" s="102"/>
    </row>
    <row r="1743" spans="3:8" x14ac:dyDescent="0.25">
      <c r="C1743" s="102"/>
      <c r="D1743" s="102"/>
      <c r="E1743" s="102"/>
      <c r="F1743" s="102"/>
      <c r="G1743" s="102"/>
      <c r="H1743" s="102"/>
    </row>
    <row r="1744" spans="3:8" x14ac:dyDescent="0.25">
      <c r="C1744" s="102"/>
      <c r="D1744" s="102"/>
      <c r="E1744" s="102"/>
      <c r="F1744" s="102"/>
      <c r="G1744" s="102"/>
      <c r="H1744" s="102"/>
    </row>
    <row r="1745" spans="3:8" x14ac:dyDescent="0.25">
      <c r="C1745" s="102"/>
      <c r="D1745" s="102"/>
      <c r="E1745" s="102"/>
      <c r="F1745" s="102"/>
      <c r="G1745" s="102"/>
      <c r="H1745" s="102"/>
    </row>
    <row r="1746" spans="3:8" x14ac:dyDescent="0.25">
      <c r="C1746" s="102"/>
      <c r="D1746" s="102"/>
      <c r="E1746" s="102"/>
      <c r="F1746" s="102"/>
      <c r="G1746" s="102"/>
      <c r="H1746" s="102"/>
    </row>
    <row r="1747" spans="3:8" x14ac:dyDescent="0.25">
      <c r="C1747" s="102"/>
      <c r="D1747" s="102"/>
      <c r="E1747" s="102"/>
      <c r="F1747" s="102"/>
      <c r="G1747" s="102"/>
      <c r="H1747" s="102"/>
    </row>
    <row r="1748" spans="3:8" x14ac:dyDescent="0.25">
      <c r="C1748" s="102"/>
      <c r="D1748" s="102"/>
      <c r="E1748" s="102"/>
      <c r="F1748" s="102"/>
      <c r="G1748" s="102"/>
      <c r="H1748" s="102"/>
    </row>
    <row r="1749" spans="3:8" x14ac:dyDescent="0.25">
      <c r="C1749" s="102"/>
      <c r="D1749" s="102"/>
      <c r="E1749" s="102"/>
      <c r="F1749" s="102"/>
      <c r="G1749" s="102"/>
      <c r="H1749" s="102"/>
    </row>
    <row r="1750" spans="3:8" x14ac:dyDescent="0.25">
      <c r="C1750" s="102"/>
      <c r="D1750" s="102"/>
      <c r="E1750" s="102"/>
      <c r="F1750" s="102"/>
      <c r="G1750" s="102"/>
      <c r="H1750" s="102"/>
    </row>
    <row r="1751" spans="3:8" x14ac:dyDescent="0.25">
      <c r="C1751" s="102"/>
      <c r="D1751" s="102"/>
      <c r="E1751" s="102"/>
      <c r="F1751" s="102"/>
      <c r="G1751" s="102"/>
      <c r="H1751" s="102"/>
    </row>
    <row r="1752" spans="3:8" x14ac:dyDescent="0.25">
      <c r="C1752" s="102"/>
      <c r="D1752" s="102"/>
      <c r="E1752" s="102"/>
      <c r="F1752" s="102"/>
      <c r="G1752" s="102"/>
      <c r="H1752" s="102"/>
    </row>
    <row r="1753" spans="3:8" x14ac:dyDescent="0.25">
      <c r="C1753" s="102"/>
      <c r="D1753" s="102"/>
      <c r="E1753" s="102"/>
      <c r="F1753" s="102"/>
      <c r="G1753" s="102"/>
      <c r="H1753" s="102"/>
    </row>
    <row r="1754" spans="3:8" x14ac:dyDescent="0.25">
      <c r="C1754" s="102"/>
      <c r="D1754" s="102"/>
      <c r="E1754" s="102"/>
      <c r="F1754" s="102"/>
      <c r="G1754" s="102"/>
      <c r="H1754" s="102"/>
    </row>
    <row r="1755" spans="3:8" x14ac:dyDescent="0.25">
      <c r="C1755" s="102"/>
      <c r="D1755" s="102"/>
      <c r="E1755" s="102"/>
      <c r="F1755" s="102"/>
      <c r="G1755" s="102"/>
      <c r="H1755" s="102"/>
    </row>
    <row r="1756" spans="3:8" x14ac:dyDescent="0.25">
      <c r="C1756" s="102"/>
      <c r="D1756" s="102"/>
      <c r="E1756" s="102"/>
      <c r="F1756" s="102"/>
      <c r="G1756" s="102"/>
      <c r="H1756" s="102"/>
    </row>
    <row r="1757" spans="3:8" x14ac:dyDescent="0.25">
      <c r="C1757" s="102"/>
      <c r="D1757" s="102"/>
      <c r="E1757" s="102"/>
      <c r="F1757" s="102"/>
      <c r="G1757" s="102"/>
      <c r="H1757" s="102"/>
    </row>
    <row r="1758" spans="3:8" x14ac:dyDescent="0.25">
      <c r="C1758" s="102"/>
      <c r="D1758" s="102"/>
      <c r="E1758" s="102"/>
      <c r="F1758" s="102"/>
      <c r="G1758" s="102"/>
      <c r="H1758" s="102"/>
    </row>
    <row r="1759" spans="3:8" x14ac:dyDescent="0.25">
      <c r="C1759" s="102"/>
      <c r="D1759" s="102"/>
      <c r="E1759" s="102"/>
      <c r="F1759" s="102"/>
      <c r="G1759" s="102"/>
      <c r="H1759" s="102"/>
    </row>
    <row r="1760" spans="3:8" x14ac:dyDescent="0.25">
      <c r="C1760" s="102"/>
      <c r="D1760" s="102"/>
      <c r="E1760" s="102"/>
      <c r="F1760" s="102"/>
      <c r="G1760" s="102"/>
      <c r="H1760" s="102"/>
    </row>
    <row r="1761" spans="3:8" x14ac:dyDescent="0.25">
      <c r="C1761" s="102"/>
      <c r="D1761" s="102"/>
      <c r="E1761" s="102"/>
      <c r="F1761" s="102"/>
      <c r="G1761" s="102"/>
      <c r="H1761" s="102"/>
    </row>
    <row r="1762" spans="3:8" x14ac:dyDescent="0.25">
      <c r="C1762" s="102"/>
      <c r="D1762" s="102"/>
      <c r="E1762" s="102"/>
      <c r="F1762" s="102"/>
      <c r="G1762" s="102"/>
      <c r="H1762" s="102"/>
    </row>
    <row r="1763" spans="3:8" x14ac:dyDescent="0.25">
      <c r="C1763" s="102"/>
      <c r="D1763" s="102"/>
      <c r="E1763" s="102"/>
      <c r="F1763" s="102"/>
      <c r="G1763" s="102"/>
      <c r="H1763" s="102"/>
    </row>
    <row r="1764" spans="3:8" x14ac:dyDescent="0.25">
      <c r="C1764" s="102"/>
      <c r="D1764" s="102"/>
      <c r="E1764" s="102"/>
      <c r="F1764" s="102"/>
      <c r="G1764" s="102"/>
      <c r="H1764" s="102"/>
    </row>
    <row r="1765" spans="3:8" x14ac:dyDescent="0.25">
      <c r="C1765" s="102"/>
      <c r="D1765" s="102"/>
      <c r="E1765" s="102"/>
      <c r="F1765" s="102"/>
      <c r="G1765" s="102"/>
      <c r="H1765" s="102"/>
    </row>
    <row r="1766" spans="3:8" x14ac:dyDescent="0.25">
      <c r="C1766" s="102"/>
      <c r="D1766" s="102"/>
      <c r="E1766" s="102"/>
      <c r="F1766" s="102"/>
      <c r="G1766" s="102"/>
      <c r="H1766" s="102"/>
    </row>
    <row r="1767" spans="3:8" x14ac:dyDescent="0.25">
      <c r="C1767" s="102"/>
      <c r="D1767" s="102"/>
      <c r="E1767" s="102"/>
      <c r="F1767" s="102"/>
      <c r="G1767" s="102"/>
      <c r="H1767" s="102"/>
    </row>
    <row r="1768" spans="3:8" x14ac:dyDescent="0.25">
      <c r="C1768" s="102"/>
      <c r="D1768" s="102"/>
      <c r="E1768" s="102"/>
      <c r="F1768" s="102"/>
      <c r="G1768" s="102"/>
      <c r="H1768" s="102"/>
    </row>
    <row r="1769" spans="3:8" x14ac:dyDescent="0.25">
      <c r="C1769" s="102"/>
      <c r="D1769" s="102"/>
      <c r="E1769" s="102"/>
      <c r="F1769" s="102"/>
      <c r="G1769" s="102"/>
      <c r="H1769" s="102"/>
    </row>
    <row r="1770" spans="3:8" x14ac:dyDescent="0.25">
      <c r="C1770" s="102"/>
      <c r="D1770" s="102"/>
      <c r="E1770" s="102"/>
      <c r="F1770" s="102"/>
      <c r="G1770" s="102"/>
      <c r="H1770" s="102"/>
    </row>
    <row r="1771" spans="3:8" x14ac:dyDescent="0.25">
      <c r="C1771" s="102"/>
      <c r="D1771" s="102"/>
      <c r="E1771" s="102"/>
      <c r="F1771" s="102"/>
      <c r="G1771" s="102"/>
      <c r="H1771" s="102"/>
    </row>
    <row r="1772" spans="3:8" x14ac:dyDescent="0.25">
      <c r="C1772" s="102"/>
      <c r="D1772" s="102"/>
      <c r="E1772" s="102"/>
      <c r="F1772" s="102"/>
      <c r="G1772" s="102"/>
      <c r="H1772" s="102"/>
    </row>
    <row r="1773" spans="3:8" x14ac:dyDescent="0.25">
      <c r="C1773" s="102"/>
      <c r="D1773" s="102"/>
      <c r="E1773" s="102"/>
      <c r="F1773" s="102"/>
      <c r="G1773" s="102"/>
      <c r="H1773" s="102"/>
    </row>
    <row r="1774" spans="3:8" x14ac:dyDescent="0.25">
      <c r="C1774" s="102"/>
      <c r="D1774" s="102"/>
      <c r="E1774" s="102"/>
      <c r="F1774" s="102"/>
      <c r="G1774" s="102"/>
      <c r="H1774" s="102"/>
    </row>
    <row r="1775" spans="3:8" x14ac:dyDescent="0.25">
      <c r="C1775" s="102"/>
      <c r="D1775" s="102"/>
      <c r="E1775" s="102"/>
      <c r="F1775" s="102"/>
      <c r="G1775" s="102"/>
      <c r="H1775" s="102"/>
    </row>
    <row r="1776" spans="3:8" x14ac:dyDescent="0.25">
      <c r="C1776" s="102"/>
      <c r="D1776" s="102"/>
      <c r="E1776" s="102"/>
      <c r="F1776" s="102"/>
      <c r="G1776" s="102"/>
      <c r="H1776" s="102"/>
    </row>
    <row r="1777" spans="3:8" x14ac:dyDescent="0.25">
      <c r="C1777" s="102"/>
      <c r="D1777" s="102"/>
      <c r="E1777" s="102"/>
      <c r="F1777" s="102"/>
      <c r="G1777" s="102"/>
      <c r="H1777" s="102"/>
    </row>
    <row r="1778" spans="3:8" x14ac:dyDescent="0.25">
      <c r="C1778" s="102"/>
      <c r="D1778" s="102"/>
      <c r="E1778" s="102"/>
      <c r="F1778" s="102"/>
      <c r="G1778" s="102"/>
      <c r="H1778" s="102"/>
    </row>
    <row r="1779" spans="3:8" x14ac:dyDescent="0.25">
      <c r="C1779" s="102"/>
      <c r="D1779" s="102"/>
      <c r="E1779" s="102"/>
      <c r="F1779" s="102"/>
      <c r="G1779" s="102"/>
      <c r="H1779" s="102"/>
    </row>
    <row r="1780" spans="3:8" x14ac:dyDescent="0.25">
      <c r="C1780" s="102"/>
      <c r="D1780" s="102"/>
      <c r="E1780" s="102"/>
      <c r="F1780" s="102"/>
      <c r="G1780" s="102"/>
      <c r="H1780" s="102"/>
    </row>
    <row r="1781" spans="3:8" x14ac:dyDescent="0.25">
      <c r="C1781" s="102"/>
      <c r="D1781" s="102"/>
      <c r="E1781" s="102"/>
      <c r="F1781" s="102"/>
      <c r="G1781" s="102"/>
      <c r="H1781" s="102"/>
    </row>
    <row r="1782" spans="3:8" x14ac:dyDescent="0.25">
      <c r="C1782" s="102"/>
      <c r="D1782" s="102"/>
      <c r="E1782" s="102"/>
      <c r="F1782" s="102"/>
      <c r="G1782" s="102"/>
      <c r="H1782" s="102"/>
    </row>
    <row r="1783" spans="3:8" x14ac:dyDescent="0.25">
      <c r="C1783" s="102"/>
      <c r="D1783" s="102"/>
      <c r="E1783" s="102"/>
      <c r="F1783" s="102"/>
      <c r="G1783" s="102"/>
      <c r="H1783" s="102"/>
    </row>
    <row r="1784" spans="3:8" x14ac:dyDescent="0.25">
      <c r="C1784" s="102"/>
      <c r="D1784" s="102"/>
      <c r="E1784" s="102"/>
      <c r="F1784" s="102"/>
      <c r="G1784" s="102"/>
      <c r="H1784" s="102"/>
    </row>
    <row r="1785" spans="3:8" x14ac:dyDescent="0.25">
      <c r="C1785" s="102"/>
      <c r="D1785" s="102"/>
      <c r="E1785" s="102"/>
      <c r="F1785" s="102"/>
      <c r="G1785" s="102"/>
      <c r="H1785" s="102"/>
    </row>
    <row r="1786" spans="3:8" x14ac:dyDescent="0.25">
      <c r="C1786" s="102"/>
      <c r="D1786" s="102"/>
      <c r="E1786" s="102"/>
      <c r="F1786" s="102"/>
      <c r="G1786" s="102"/>
      <c r="H1786" s="102"/>
    </row>
    <row r="1787" spans="3:8" x14ac:dyDescent="0.25">
      <c r="C1787" s="102"/>
      <c r="D1787" s="102"/>
      <c r="E1787" s="102"/>
      <c r="F1787" s="102"/>
      <c r="G1787" s="102"/>
      <c r="H1787" s="102"/>
    </row>
    <row r="1788" spans="3:8" x14ac:dyDescent="0.25">
      <c r="C1788" s="102"/>
      <c r="D1788" s="102"/>
      <c r="E1788" s="102"/>
      <c r="F1788" s="102"/>
      <c r="G1788" s="102"/>
      <c r="H1788" s="102"/>
    </row>
    <row r="1789" spans="3:8" x14ac:dyDescent="0.25">
      <c r="C1789" s="102"/>
      <c r="D1789" s="102"/>
      <c r="E1789" s="102"/>
      <c r="F1789" s="102"/>
      <c r="G1789" s="102"/>
      <c r="H1789" s="102"/>
    </row>
    <row r="1790" spans="3:8" x14ac:dyDescent="0.25">
      <c r="C1790" s="102"/>
      <c r="D1790" s="102"/>
      <c r="E1790" s="102"/>
      <c r="F1790" s="102"/>
      <c r="G1790" s="102"/>
      <c r="H1790" s="102"/>
    </row>
    <row r="1791" spans="3:8" x14ac:dyDescent="0.25">
      <c r="C1791" s="102"/>
      <c r="D1791" s="102"/>
      <c r="E1791" s="102"/>
      <c r="F1791" s="102"/>
      <c r="G1791" s="102"/>
      <c r="H1791" s="102"/>
    </row>
    <row r="1792" spans="3:8" x14ac:dyDescent="0.25">
      <c r="C1792" s="102"/>
      <c r="D1792" s="102"/>
      <c r="E1792" s="102"/>
      <c r="F1792" s="102"/>
      <c r="G1792" s="102"/>
      <c r="H1792" s="102"/>
    </row>
    <row r="1793" spans="3:8" x14ac:dyDescent="0.25">
      <c r="C1793" s="102"/>
      <c r="D1793" s="102"/>
      <c r="E1793" s="102"/>
      <c r="F1793" s="102"/>
      <c r="G1793" s="102"/>
      <c r="H1793" s="102"/>
    </row>
    <row r="1794" spans="3:8" x14ac:dyDescent="0.25">
      <c r="C1794" s="102"/>
      <c r="D1794" s="102"/>
      <c r="E1794" s="102"/>
      <c r="F1794" s="102"/>
      <c r="G1794" s="102"/>
      <c r="H1794" s="102"/>
    </row>
    <row r="1795" spans="3:8" x14ac:dyDescent="0.25">
      <c r="C1795" s="102"/>
      <c r="D1795" s="102"/>
      <c r="E1795" s="102"/>
      <c r="F1795" s="102"/>
      <c r="G1795" s="102"/>
      <c r="H1795" s="102"/>
    </row>
    <row r="1796" spans="3:8" x14ac:dyDescent="0.25">
      <c r="C1796" s="102"/>
      <c r="D1796" s="102"/>
      <c r="E1796" s="102"/>
      <c r="F1796" s="102"/>
      <c r="G1796" s="102"/>
      <c r="H1796" s="102"/>
    </row>
    <row r="1797" spans="3:8" x14ac:dyDescent="0.25">
      <c r="C1797" s="102"/>
      <c r="D1797" s="102"/>
      <c r="E1797" s="102"/>
      <c r="F1797" s="102"/>
      <c r="G1797" s="102"/>
      <c r="H1797" s="102"/>
    </row>
    <row r="1798" spans="3:8" x14ac:dyDescent="0.25">
      <c r="C1798" s="102"/>
      <c r="D1798" s="102"/>
      <c r="E1798" s="102"/>
      <c r="F1798" s="102"/>
      <c r="G1798" s="102"/>
      <c r="H1798" s="102"/>
    </row>
    <row r="1799" spans="3:8" x14ac:dyDescent="0.25">
      <c r="C1799" s="102"/>
      <c r="D1799" s="102"/>
      <c r="E1799" s="102"/>
      <c r="F1799" s="102"/>
      <c r="G1799" s="102"/>
      <c r="H1799" s="102"/>
    </row>
    <row r="1800" spans="3:8" x14ac:dyDescent="0.25">
      <c r="C1800" s="102"/>
      <c r="D1800" s="102"/>
      <c r="E1800" s="102"/>
      <c r="F1800" s="102"/>
      <c r="G1800" s="102"/>
      <c r="H1800" s="102"/>
    </row>
    <row r="1801" spans="3:8" x14ac:dyDescent="0.25">
      <c r="C1801" s="102"/>
      <c r="D1801" s="102"/>
      <c r="E1801" s="102"/>
      <c r="F1801" s="102"/>
      <c r="G1801" s="102"/>
      <c r="H1801" s="102"/>
    </row>
    <row r="1802" spans="3:8" x14ac:dyDescent="0.25">
      <c r="C1802" s="102"/>
      <c r="D1802" s="102"/>
      <c r="E1802" s="102"/>
      <c r="F1802" s="102"/>
      <c r="G1802" s="102"/>
      <c r="H1802" s="102"/>
    </row>
    <row r="1803" spans="3:8" x14ac:dyDescent="0.25">
      <c r="C1803" s="102"/>
      <c r="D1803" s="102"/>
      <c r="E1803" s="102"/>
      <c r="F1803" s="102"/>
      <c r="G1803" s="102"/>
      <c r="H1803" s="102"/>
    </row>
    <row r="1804" spans="3:8" x14ac:dyDescent="0.25">
      <c r="C1804" s="102"/>
      <c r="D1804" s="102"/>
      <c r="E1804" s="102"/>
      <c r="F1804" s="102"/>
      <c r="G1804" s="102"/>
      <c r="H1804" s="102"/>
    </row>
    <row r="1805" spans="3:8" x14ac:dyDescent="0.25">
      <c r="C1805" s="102"/>
      <c r="D1805" s="102"/>
      <c r="E1805" s="102"/>
      <c r="F1805" s="102"/>
      <c r="G1805" s="102"/>
      <c r="H1805" s="102"/>
    </row>
    <row r="1806" spans="3:8" x14ac:dyDescent="0.25">
      <c r="C1806" s="102"/>
      <c r="D1806" s="102"/>
      <c r="E1806" s="102"/>
      <c r="F1806" s="102"/>
      <c r="G1806" s="102"/>
      <c r="H1806" s="102"/>
    </row>
    <row r="1807" spans="3:8" x14ac:dyDescent="0.25">
      <c r="C1807" s="102"/>
      <c r="D1807" s="102"/>
      <c r="E1807" s="102"/>
      <c r="F1807" s="102"/>
      <c r="G1807" s="102"/>
      <c r="H1807" s="102"/>
    </row>
    <row r="1808" spans="3:8" x14ac:dyDescent="0.25">
      <c r="C1808" s="102"/>
      <c r="D1808" s="102"/>
      <c r="E1808" s="102"/>
      <c r="F1808" s="102"/>
      <c r="G1808" s="102"/>
      <c r="H1808" s="102"/>
    </row>
    <row r="1809" spans="3:8" x14ac:dyDescent="0.25">
      <c r="C1809" s="102"/>
      <c r="D1809" s="102"/>
      <c r="E1809" s="102"/>
      <c r="F1809" s="102"/>
      <c r="G1809" s="102"/>
      <c r="H1809" s="102"/>
    </row>
    <row r="1810" spans="3:8" x14ac:dyDescent="0.25">
      <c r="C1810" s="102"/>
      <c r="D1810" s="102"/>
      <c r="E1810" s="102"/>
      <c r="F1810" s="102"/>
      <c r="G1810" s="102"/>
      <c r="H1810" s="102"/>
    </row>
    <row r="1811" spans="3:8" x14ac:dyDescent="0.25">
      <c r="C1811" s="102"/>
      <c r="D1811" s="102"/>
      <c r="E1811" s="102"/>
      <c r="F1811" s="102"/>
      <c r="G1811" s="102"/>
      <c r="H1811" s="102"/>
    </row>
    <row r="1812" spans="3:8" x14ac:dyDescent="0.25">
      <c r="C1812" s="102"/>
      <c r="D1812" s="102"/>
      <c r="E1812" s="102"/>
      <c r="F1812" s="102"/>
      <c r="G1812" s="102"/>
      <c r="H1812" s="102"/>
    </row>
    <row r="1813" spans="3:8" x14ac:dyDescent="0.25">
      <c r="C1813" s="102"/>
      <c r="D1813" s="102"/>
      <c r="E1813" s="102"/>
      <c r="F1813" s="102"/>
      <c r="G1813" s="102"/>
      <c r="H1813" s="102"/>
    </row>
    <row r="1814" spans="3:8" x14ac:dyDescent="0.25">
      <c r="C1814" s="102"/>
      <c r="D1814" s="102"/>
      <c r="E1814" s="102"/>
      <c r="F1814" s="102"/>
      <c r="G1814" s="102"/>
      <c r="H1814" s="102"/>
    </row>
    <row r="1815" spans="3:8" x14ac:dyDescent="0.25">
      <c r="C1815" s="102"/>
      <c r="D1815" s="102"/>
      <c r="E1815" s="102"/>
      <c r="F1815" s="102"/>
      <c r="G1815" s="102"/>
      <c r="H1815" s="102"/>
    </row>
    <row r="1816" spans="3:8" x14ac:dyDescent="0.25">
      <c r="C1816" s="102"/>
      <c r="D1816" s="102"/>
      <c r="E1816" s="102"/>
      <c r="F1816" s="102"/>
      <c r="G1816" s="102"/>
      <c r="H1816" s="102"/>
    </row>
    <row r="1817" spans="3:8" x14ac:dyDescent="0.25">
      <c r="C1817" s="102"/>
      <c r="D1817" s="102"/>
      <c r="E1817" s="102"/>
      <c r="F1817" s="102"/>
      <c r="G1817" s="102"/>
      <c r="H1817" s="102"/>
    </row>
    <row r="1818" spans="3:8" x14ac:dyDescent="0.25">
      <c r="C1818" s="102"/>
      <c r="D1818" s="102"/>
      <c r="E1818" s="102"/>
      <c r="F1818" s="102"/>
      <c r="G1818" s="102"/>
      <c r="H1818" s="102"/>
    </row>
    <row r="1819" spans="3:8" x14ac:dyDescent="0.25">
      <c r="C1819" s="102"/>
      <c r="D1819" s="102"/>
      <c r="E1819" s="102"/>
      <c r="F1819" s="102"/>
      <c r="G1819" s="102"/>
      <c r="H1819" s="102"/>
    </row>
    <row r="1820" spans="3:8" x14ac:dyDescent="0.25">
      <c r="C1820" s="102"/>
      <c r="D1820" s="102"/>
      <c r="E1820" s="102"/>
      <c r="F1820" s="102"/>
      <c r="G1820" s="102"/>
      <c r="H1820" s="102"/>
    </row>
    <row r="1821" spans="3:8" x14ac:dyDescent="0.25">
      <c r="C1821" s="102"/>
      <c r="D1821" s="102"/>
      <c r="E1821" s="102"/>
      <c r="F1821" s="102"/>
      <c r="G1821" s="102"/>
      <c r="H1821" s="102"/>
    </row>
    <row r="1822" spans="3:8" x14ac:dyDescent="0.25">
      <c r="C1822" s="102"/>
      <c r="D1822" s="102"/>
      <c r="E1822" s="102"/>
      <c r="F1822" s="102"/>
      <c r="G1822" s="102"/>
      <c r="H1822" s="102"/>
    </row>
    <row r="1823" spans="3:8" x14ac:dyDescent="0.25">
      <c r="C1823" s="102"/>
      <c r="D1823" s="102"/>
      <c r="E1823" s="102"/>
      <c r="F1823" s="102"/>
      <c r="G1823" s="102"/>
      <c r="H1823" s="102"/>
    </row>
    <row r="1824" spans="3:8" x14ac:dyDescent="0.25">
      <c r="C1824" s="102"/>
      <c r="D1824" s="102"/>
      <c r="E1824" s="102"/>
      <c r="F1824" s="102"/>
      <c r="G1824" s="102"/>
      <c r="H1824" s="102"/>
    </row>
    <row r="1825" spans="3:8" x14ac:dyDescent="0.25">
      <c r="C1825" s="102"/>
      <c r="D1825" s="102"/>
      <c r="E1825" s="102"/>
      <c r="F1825" s="102"/>
      <c r="G1825" s="102"/>
      <c r="H1825" s="102"/>
    </row>
    <row r="1826" spans="3:8" x14ac:dyDescent="0.25">
      <c r="C1826" s="102"/>
      <c r="D1826" s="102"/>
      <c r="E1826" s="102"/>
      <c r="F1826" s="102"/>
      <c r="G1826" s="102"/>
      <c r="H1826" s="102"/>
    </row>
    <row r="1827" spans="3:8" x14ac:dyDescent="0.25">
      <c r="C1827" s="102"/>
      <c r="D1827" s="102"/>
      <c r="E1827" s="102"/>
      <c r="F1827" s="102"/>
      <c r="G1827" s="102"/>
      <c r="H1827" s="102"/>
    </row>
    <row r="1828" spans="3:8" x14ac:dyDescent="0.25">
      <c r="C1828" s="102"/>
      <c r="D1828" s="102"/>
      <c r="E1828" s="102"/>
      <c r="F1828" s="102"/>
      <c r="G1828" s="102"/>
      <c r="H1828" s="102"/>
    </row>
    <row r="1829" spans="3:8" x14ac:dyDescent="0.25">
      <c r="C1829" s="102"/>
      <c r="D1829" s="102"/>
      <c r="E1829" s="102"/>
      <c r="F1829" s="102"/>
      <c r="G1829" s="102"/>
      <c r="H1829" s="102"/>
    </row>
    <row r="1830" spans="3:8" x14ac:dyDescent="0.25">
      <c r="C1830" s="102"/>
      <c r="D1830" s="102"/>
      <c r="E1830" s="102"/>
      <c r="F1830" s="102"/>
      <c r="G1830" s="102"/>
      <c r="H1830" s="102"/>
    </row>
    <row r="1831" spans="3:8" x14ac:dyDescent="0.25">
      <c r="C1831" s="102"/>
      <c r="D1831" s="102"/>
      <c r="E1831" s="102"/>
      <c r="F1831" s="102"/>
      <c r="G1831" s="102"/>
      <c r="H1831" s="102"/>
    </row>
    <row r="1832" spans="3:8" x14ac:dyDescent="0.25">
      <c r="C1832" s="102"/>
      <c r="D1832" s="102"/>
      <c r="E1832" s="102"/>
      <c r="F1832" s="102"/>
      <c r="G1832" s="102"/>
      <c r="H1832" s="102"/>
    </row>
    <row r="1833" spans="3:8" x14ac:dyDescent="0.25">
      <c r="C1833" s="102"/>
      <c r="D1833" s="102"/>
      <c r="E1833" s="102"/>
      <c r="F1833" s="102"/>
      <c r="G1833" s="102"/>
      <c r="H1833" s="102"/>
    </row>
    <row r="1834" spans="3:8" x14ac:dyDescent="0.25">
      <c r="C1834" s="102"/>
      <c r="D1834" s="102"/>
      <c r="E1834" s="102"/>
      <c r="F1834" s="102"/>
      <c r="G1834" s="102"/>
      <c r="H1834" s="102"/>
    </row>
    <row r="1835" spans="3:8" x14ac:dyDescent="0.25">
      <c r="C1835" s="102"/>
      <c r="D1835" s="102"/>
      <c r="E1835" s="102"/>
      <c r="F1835" s="102"/>
      <c r="G1835" s="102"/>
      <c r="H1835" s="102"/>
    </row>
    <row r="1836" spans="3:8" x14ac:dyDescent="0.25">
      <c r="C1836" s="102"/>
      <c r="D1836" s="102"/>
      <c r="E1836" s="102"/>
      <c r="F1836" s="102"/>
      <c r="G1836" s="102"/>
      <c r="H1836" s="102"/>
    </row>
    <row r="1837" spans="3:8" x14ac:dyDescent="0.25">
      <c r="C1837" s="102"/>
      <c r="D1837" s="102"/>
      <c r="E1837" s="102"/>
      <c r="F1837" s="102"/>
      <c r="G1837" s="102"/>
      <c r="H1837" s="102"/>
    </row>
    <row r="1838" spans="3:8" x14ac:dyDescent="0.25">
      <c r="C1838" s="102"/>
      <c r="D1838" s="102"/>
      <c r="E1838" s="102"/>
      <c r="F1838" s="102"/>
      <c r="G1838" s="102"/>
      <c r="H1838" s="102"/>
    </row>
    <row r="1839" spans="3:8" x14ac:dyDescent="0.25">
      <c r="C1839" s="102"/>
      <c r="D1839" s="102"/>
      <c r="E1839" s="102"/>
      <c r="F1839" s="102"/>
      <c r="G1839" s="102"/>
      <c r="H1839" s="102"/>
    </row>
    <row r="1840" spans="3:8" x14ac:dyDescent="0.25">
      <c r="C1840" s="102"/>
      <c r="D1840" s="102"/>
      <c r="E1840" s="102"/>
      <c r="F1840" s="102"/>
      <c r="G1840" s="102"/>
      <c r="H1840" s="102"/>
    </row>
    <row r="1841" spans="3:8" x14ac:dyDescent="0.25">
      <c r="C1841" s="102"/>
      <c r="D1841" s="102"/>
      <c r="E1841" s="102"/>
      <c r="F1841" s="102"/>
      <c r="G1841" s="102"/>
      <c r="H1841" s="102"/>
    </row>
    <row r="1842" spans="3:8" x14ac:dyDescent="0.25">
      <c r="C1842" s="102"/>
      <c r="D1842" s="102"/>
      <c r="E1842" s="102"/>
      <c r="F1842" s="102"/>
      <c r="G1842" s="102"/>
      <c r="H1842" s="102"/>
    </row>
    <row r="1843" spans="3:8" x14ac:dyDescent="0.25">
      <c r="C1843" s="102"/>
      <c r="D1843" s="102"/>
      <c r="E1843" s="102"/>
      <c r="F1843" s="102"/>
      <c r="G1843" s="102"/>
      <c r="H1843" s="102"/>
    </row>
    <row r="1844" spans="3:8" x14ac:dyDescent="0.25">
      <c r="C1844" s="102"/>
      <c r="D1844" s="102"/>
      <c r="E1844" s="102"/>
      <c r="F1844" s="102"/>
      <c r="G1844" s="102"/>
      <c r="H1844" s="102"/>
    </row>
    <row r="1845" spans="3:8" x14ac:dyDescent="0.25">
      <c r="C1845" s="102"/>
      <c r="D1845" s="102"/>
      <c r="E1845" s="102"/>
      <c r="F1845" s="102"/>
      <c r="G1845" s="102"/>
      <c r="H1845" s="102"/>
    </row>
    <row r="1846" spans="3:8" x14ac:dyDescent="0.25">
      <c r="C1846" s="102"/>
      <c r="D1846" s="102"/>
      <c r="E1846" s="102"/>
      <c r="F1846" s="102"/>
      <c r="G1846" s="102"/>
      <c r="H1846" s="102"/>
    </row>
    <row r="1847" spans="3:8" x14ac:dyDescent="0.25">
      <c r="C1847" s="102"/>
      <c r="D1847" s="102"/>
      <c r="E1847" s="102"/>
      <c r="F1847" s="102"/>
      <c r="G1847" s="102"/>
      <c r="H1847" s="102"/>
    </row>
    <row r="1848" spans="3:8" x14ac:dyDescent="0.25">
      <c r="C1848" s="102"/>
      <c r="D1848" s="102"/>
      <c r="E1848" s="102"/>
      <c r="F1848" s="102"/>
      <c r="G1848" s="102"/>
      <c r="H1848" s="102"/>
    </row>
    <row r="1849" spans="3:8" x14ac:dyDescent="0.25">
      <c r="C1849" s="102"/>
      <c r="D1849" s="102"/>
      <c r="E1849" s="102"/>
      <c r="F1849" s="102"/>
      <c r="G1849" s="102"/>
      <c r="H1849" s="102"/>
    </row>
    <row r="1850" spans="3:8" x14ac:dyDescent="0.25">
      <c r="C1850" s="102"/>
      <c r="D1850" s="102"/>
      <c r="E1850" s="102"/>
      <c r="F1850" s="102"/>
      <c r="G1850" s="102"/>
      <c r="H1850" s="102"/>
    </row>
    <row r="1851" spans="3:8" x14ac:dyDescent="0.25">
      <c r="C1851" s="102"/>
      <c r="D1851" s="102"/>
      <c r="E1851" s="102"/>
      <c r="F1851" s="102"/>
      <c r="G1851" s="102"/>
      <c r="H1851" s="102"/>
    </row>
    <row r="1852" spans="3:8" x14ac:dyDescent="0.25">
      <c r="C1852" s="102"/>
      <c r="D1852" s="102"/>
      <c r="E1852" s="102"/>
      <c r="F1852" s="102"/>
      <c r="G1852" s="102"/>
      <c r="H1852" s="102"/>
    </row>
    <row r="1853" spans="3:8" x14ac:dyDescent="0.25">
      <c r="C1853" s="102"/>
      <c r="D1853" s="102"/>
      <c r="E1853" s="102"/>
      <c r="F1853" s="102"/>
      <c r="G1853" s="102"/>
      <c r="H1853" s="102"/>
    </row>
    <row r="1854" spans="3:8" x14ac:dyDescent="0.25">
      <c r="C1854" s="102"/>
      <c r="D1854" s="102"/>
      <c r="E1854" s="102"/>
      <c r="F1854" s="102"/>
      <c r="G1854" s="102"/>
      <c r="H1854" s="102"/>
    </row>
    <row r="1855" spans="3:8" x14ac:dyDescent="0.25">
      <c r="C1855" s="102"/>
      <c r="D1855" s="102"/>
      <c r="E1855" s="102"/>
      <c r="F1855" s="102"/>
      <c r="G1855" s="102"/>
      <c r="H1855" s="102"/>
    </row>
    <row r="1856" spans="3:8" x14ac:dyDescent="0.25">
      <c r="C1856" s="102"/>
      <c r="D1856" s="102"/>
      <c r="E1856" s="102"/>
      <c r="F1856" s="102"/>
      <c r="G1856" s="102"/>
      <c r="H1856" s="102"/>
    </row>
    <row r="1857" spans="3:8" x14ac:dyDescent="0.25">
      <c r="C1857" s="102"/>
      <c r="D1857" s="102"/>
      <c r="E1857" s="102"/>
      <c r="F1857" s="102"/>
      <c r="G1857" s="102"/>
      <c r="H1857" s="102"/>
    </row>
    <row r="1858" spans="3:8" x14ac:dyDescent="0.25">
      <c r="C1858" s="102"/>
      <c r="D1858" s="102"/>
      <c r="E1858" s="102"/>
      <c r="F1858" s="102"/>
      <c r="G1858" s="102"/>
      <c r="H1858" s="102"/>
    </row>
    <row r="1859" spans="3:8" x14ac:dyDescent="0.25">
      <c r="C1859" s="102"/>
      <c r="D1859" s="102"/>
      <c r="E1859" s="102"/>
      <c r="F1859" s="102"/>
      <c r="G1859" s="102"/>
      <c r="H1859" s="102"/>
    </row>
    <row r="1860" spans="3:8" x14ac:dyDescent="0.25">
      <c r="C1860" s="102"/>
      <c r="D1860" s="102"/>
      <c r="E1860" s="102"/>
      <c r="F1860" s="102"/>
      <c r="G1860" s="102"/>
      <c r="H1860" s="102"/>
    </row>
    <row r="1861" spans="3:8" x14ac:dyDescent="0.25">
      <c r="C1861" s="102"/>
      <c r="D1861" s="102"/>
      <c r="E1861" s="102"/>
      <c r="F1861" s="102"/>
      <c r="G1861" s="102"/>
      <c r="H1861" s="102"/>
    </row>
    <row r="1862" spans="3:8" x14ac:dyDescent="0.25">
      <c r="C1862" s="102"/>
      <c r="D1862" s="102"/>
      <c r="E1862" s="102"/>
      <c r="F1862" s="102"/>
      <c r="G1862" s="102"/>
      <c r="H1862" s="102"/>
    </row>
    <row r="1863" spans="3:8" x14ac:dyDescent="0.25">
      <c r="C1863" s="102"/>
      <c r="D1863" s="102"/>
      <c r="E1863" s="102"/>
      <c r="F1863" s="102"/>
      <c r="G1863" s="102"/>
      <c r="H1863" s="102"/>
    </row>
    <row r="1864" spans="3:8" x14ac:dyDescent="0.25">
      <c r="C1864" s="102"/>
      <c r="D1864" s="102"/>
      <c r="E1864" s="102"/>
      <c r="F1864" s="102"/>
      <c r="G1864" s="102"/>
      <c r="H1864" s="102"/>
    </row>
    <row r="1865" spans="3:8" x14ac:dyDescent="0.25">
      <c r="C1865" s="102"/>
      <c r="D1865" s="102"/>
      <c r="E1865" s="102"/>
      <c r="F1865" s="102"/>
      <c r="G1865" s="102"/>
      <c r="H1865" s="102"/>
    </row>
    <row r="1866" spans="3:8" x14ac:dyDescent="0.25">
      <c r="C1866" s="102"/>
      <c r="D1866" s="102"/>
      <c r="E1866" s="102"/>
      <c r="F1866" s="102"/>
      <c r="G1866" s="102"/>
      <c r="H1866" s="102"/>
    </row>
    <row r="1867" spans="3:8" x14ac:dyDescent="0.25">
      <c r="C1867" s="102"/>
      <c r="D1867" s="102"/>
      <c r="E1867" s="102"/>
      <c r="F1867" s="102"/>
      <c r="G1867" s="102"/>
      <c r="H1867" s="102"/>
    </row>
    <row r="1868" spans="3:8" x14ac:dyDescent="0.25">
      <c r="C1868" s="102"/>
      <c r="D1868" s="102"/>
      <c r="E1868" s="102"/>
      <c r="F1868" s="102"/>
      <c r="G1868" s="102"/>
      <c r="H1868" s="102"/>
    </row>
    <row r="1869" spans="3:8" x14ac:dyDescent="0.25">
      <c r="C1869" s="102"/>
      <c r="D1869" s="102"/>
      <c r="E1869" s="102"/>
      <c r="F1869" s="102"/>
      <c r="G1869" s="102"/>
      <c r="H1869" s="102"/>
    </row>
    <row r="1870" spans="3:8" x14ac:dyDescent="0.25">
      <c r="C1870" s="102"/>
      <c r="D1870" s="102"/>
      <c r="E1870" s="102"/>
      <c r="F1870" s="102"/>
      <c r="G1870" s="102"/>
      <c r="H1870" s="102"/>
    </row>
    <row r="1871" spans="3:8" x14ac:dyDescent="0.25">
      <c r="C1871" s="102"/>
      <c r="D1871" s="102"/>
      <c r="E1871" s="102"/>
      <c r="F1871" s="102"/>
      <c r="G1871" s="102"/>
      <c r="H1871" s="102"/>
    </row>
    <row r="1872" spans="3:8" x14ac:dyDescent="0.25">
      <c r="C1872" s="102"/>
      <c r="D1872" s="102"/>
      <c r="E1872" s="102"/>
      <c r="F1872" s="102"/>
      <c r="G1872" s="102"/>
      <c r="H1872" s="102"/>
    </row>
    <row r="1873" spans="3:8" x14ac:dyDescent="0.25">
      <c r="C1873" s="102"/>
      <c r="D1873" s="102"/>
      <c r="E1873" s="102"/>
      <c r="F1873" s="102"/>
      <c r="G1873" s="102"/>
      <c r="H1873" s="102"/>
    </row>
    <row r="1874" spans="3:8" x14ac:dyDescent="0.25">
      <c r="C1874" s="102"/>
      <c r="D1874" s="102"/>
      <c r="E1874" s="102"/>
      <c r="F1874" s="102"/>
      <c r="G1874" s="102"/>
      <c r="H1874" s="102"/>
    </row>
    <row r="1875" spans="3:8" x14ac:dyDescent="0.25">
      <c r="C1875" s="102"/>
      <c r="D1875" s="102"/>
      <c r="E1875" s="102"/>
      <c r="F1875" s="102"/>
      <c r="G1875" s="102"/>
      <c r="H1875" s="102"/>
    </row>
    <row r="1876" spans="3:8" x14ac:dyDescent="0.25">
      <c r="C1876" s="102"/>
      <c r="D1876" s="102"/>
      <c r="E1876" s="102"/>
      <c r="F1876" s="102"/>
      <c r="G1876" s="102"/>
      <c r="H1876" s="102"/>
    </row>
    <row r="1877" spans="3:8" x14ac:dyDescent="0.25">
      <c r="C1877" s="102"/>
      <c r="D1877" s="102"/>
      <c r="E1877" s="102"/>
      <c r="F1877" s="102"/>
      <c r="G1877" s="102"/>
      <c r="H1877" s="102"/>
    </row>
    <row r="1878" spans="3:8" x14ac:dyDescent="0.25">
      <c r="C1878" s="102"/>
      <c r="D1878" s="102"/>
      <c r="E1878" s="102"/>
      <c r="F1878" s="102"/>
      <c r="G1878" s="102"/>
      <c r="H1878" s="102"/>
    </row>
    <row r="1879" spans="3:8" x14ac:dyDescent="0.25">
      <c r="C1879" s="102"/>
      <c r="D1879" s="102"/>
      <c r="E1879" s="102"/>
      <c r="F1879" s="102"/>
      <c r="G1879" s="102"/>
      <c r="H1879" s="102"/>
    </row>
    <row r="1880" spans="3:8" x14ac:dyDescent="0.25">
      <c r="C1880" s="102"/>
      <c r="D1880" s="102"/>
      <c r="E1880" s="102"/>
      <c r="F1880" s="102"/>
      <c r="G1880" s="102"/>
      <c r="H1880" s="102"/>
    </row>
    <row r="1881" spans="3:8" x14ac:dyDescent="0.25">
      <c r="C1881" s="102"/>
      <c r="D1881" s="102"/>
      <c r="E1881" s="102"/>
      <c r="F1881" s="102"/>
      <c r="G1881" s="102"/>
      <c r="H1881" s="102"/>
    </row>
    <row r="1882" spans="3:8" x14ac:dyDescent="0.25">
      <c r="C1882" s="102"/>
      <c r="D1882" s="102"/>
      <c r="E1882" s="102"/>
      <c r="F1882" s="102"/>
      <c r="G1882" s="102"/>
      <c r="H1882" s="102"/>
    </row>
    <row r="1883" spans="3:8" x14ac:dyDescent="0.25">
      <c r="C1883" s="102"/>
      <c r="D1883" s="102"/>
      <c r="E1883" s="102"/>
      <c r="F1883" s="102"/>
      <c r="G1883" s="102"/>
      <c r="H1883" s="102"/>
    </row>
    <row r="1884" spans="3:8" x14ac:dyDescent="0.25">
      <c r="C1884" s="102"/>
      <c r="D1884" s="102"/>
      <c r="E1884" s="102"/>
      <c r="F1884" s="102"/>
      <c r="G1884" s="102"/>
      <c r="H1884" s="102"/>
    </row>
    <row r="1885" spans="3:8" x14ac:dyDescent="0.25">
      <c r="C1885" s="102"/>
      <c r="D1885" s="102"/>
      <c r="E1885" s="102"/>
      <c r="F1885" s="102"/>
      <c r="G1885" s="102"/>
      <c r="H1885" s="102"/>
    </row>
    <row r="1886" spans="3:8" x14ac:dyDescent="0.25">
      <c r="C1886" s="102"/>
      <c r="D1886" s="102"/>
      <c r="E1886" s="102"/>
      <c r="F1886" s="102"/>
      <c r="G1886" s="102"/>
      <c r="H1886" s="102"/>
    </row>
    <row r="1887" spans="3:8" x14ac:dyDescent="0.25">
      <c r="C1887" s="102"/>
      <c r="D1887" s="102"/>
      <c r="E1887" s="102"/>
      <c r="F1887" s="102"/>
      <c r="G1887" s="102"/>
      <c r="H1887" s="102"/>
    </row>
    <row r="1888" spans="3:8" x14ac:dyDescent="0.25">
      <c r="C1888" s="102"/>
      <c r="D1888" s="102"/>
      <c r="E1888" s="102"/>
      <c r="F1888" s="102"/>
      <c r="G1888" s="102"/>
      <c r="H1888" s="102"/>
    </row>
    <row r="1889" spans="3:8" x14ac:dyDescent="0.25">
      <c r="C1889" s="102"/>
      <c r="D1889" s="102"/>
      <c r="E1889" s="102"/>
      <c r="F1889" s="102"/>
      <c r="G1889" s="102"/>
      <c r="H1889" s="102"/>
    </row>
    <row r="1890" spans="3:8" x14ac:dyDescent="0.25">
      <c r="C1890" s="102"/>
      <c r="D1890" s="102"/>
      <c r="E1890" s="102"/>
      <c r="F1890" s="102"/>
      <c r="G1890" s="102"/>
      <c r="H1890" s="102"/>
    </row>
    <row r="1891" spans="3:8" x14ac:dyDescent="0.25">
      <c r="C1891" s="102"/>
      <c r="D1891" s="102"/>
      <c r="E1891" s="102"/>
      <c r="F1891" s="102"/>
      <c r="G1891" s="102"/>
      <c r="H1891" s="102"/>
    </row>
    <row r="1892" spans="3:8" x14ac:dyDescent="0.25">
      <c r="C1892" s="102"/>
      <c r="D1892" s="102"/>
      <c r="E1892" s="102"/>
      <c r="F1892" s="102"/>
      <c r="G1892" s="102"/>
      <c r="H1892" s="102"/>
    </row>
    <row r="1893" spans="3:8" x14ac:dyDescent="0.25">
      <c r="C1893" s="102"/>
      <c r="D1893" s="102"/>
      <c r="E1893" s="102"/>
      <c r="F1893" s="102"/>
      <c r="G1893" s="102"/>
      <c r="H1893" s="102"/>
    </row>
    <row r="1894" spans="3:8" x14ac:dyDescent="0.25">
      <c r="C1894" s="102"/>
      <c r="D1894" s="102"/>
      <c r="E1894" s="102"/>
      <c r="F1894" s="102"/>
      <c r="G1894" s="102"/>
      <c r="H1894" s="102"/>
    </row>
    <row r="1895" spans="3:8" x14ac:dyDescent="0.25">
      <c r="C1895" s="102"/>
      <c r="D1895" s="102"/>
      <c r="E1895" s="102"/>
      <c r="F1895" s="102"/>
      <c r="G1895" s="102"/>
      <c r="H1895" s="102"/>
    </row>
    <row r="1896" spans="3:8" x14ac:dyDescent="0.25">
      <c r="C1896" s="102"/>
      <c r="D1896" s="102"/>
      <c r="E1896" s="102"/>
      <c r="F1896" s="102"/>
      <c r="G1896" s="102"/>
      <c r="H1896" s="102"/>
    </row>
    <row r="1897" spans="3:8" x14ac:dyDescent="0.25">
      <c r="C1897" s="102"/>
      <c r="D1897" s="102"/>
      <c r="E1897" s="102"/>
      <c r="F1897" s="102"/>
      <c r="G1897" s="102"/>
      <c r="H1897" s="102"/>
    </row>
    <row r="1898" spans="3:8" x14ac:dyDescent="0.25">
      <c r="C1898" s="102"/>
      <c r="D1898" s="102"/>
      <c r="E1898" s="102"/>
      <c r="F1898" s="102"/>
      <c r="G1898" s="102"/>
      <c r="H1898" s="102"/>
    </row>
    <row r="1899" spans="3:8" x14ac:dyDescent="0.25">
      <c r="C1899" s="102"/>
      <c r="D1899" s="102"/>
      <c r="E1899" s="102"/>
      <c r="F1899" s="102"/>
      <c r="G1899" s="102"/>
      <c r="H1899" s="102"/>
    </row>
    <row r="1900" spans="3:8" x14ac:dyDescent="0.25">
      <c r="C1900" s="102"/>
      <c r="D1900" s="102"/>
      <c r="E1900" s="102"/>
      <c r="F1900" s="102"/>
      <c r="G1900" s="102"/>
      <c r="H1900" s="102"/>
    </row>
    <row r="1901" spans="3:8" x14ac:dyDescent="0.25">
      <c r="C1901" s="102"/>
      <c r="D1901" s="102"/>
      <c r="E1901" s="102"/>
      <c r="F1901" s="102"/>
      <c r="G1901" s="102"/>
      <c r="H1901" s="102"/>
    </row>
    <row r="1902" spans="3:8" x14ac:dyDescent="0.25">
      <c r="C1902" s="102"/>
      <c r="D1902" s="102"/>
      <c r="E1902" s="102"/>
      <c r="F1902" s="102"/>
      <c r="G1902" s="102"/>
      <c r="H1902" s="102"/>
    </row>
    <row r="1903" spans="3:8" x14ac:dyDescent="0.25">
      <c r="C1903" s="102"/>
      <c r="D1903" s="102"/>
      <c r="E1903" s="102"/>
      <c r="F1903" s="102"/>
      <c r="G1903" s="102"/>
      <c r="H1903" s="102"/>
    </row>
    <row r="1904" spans="3:8" x14ac:dyDescent="0.25">
      <c r="C1904" s="102"/>
      <c r="D1904" s="102"/>
      <c r="E1904" s="102"/>
      <c r="F1904" s="102"/>
      <c r="G1904" s="102"/>
      <c r="H1904" s="102"/>
    </row>
    <row r="1905" spans="3:8" x14ac:dyDescent="0.25">
      <c r="C1905" s="102"/>
      <c r="D1905" s="102"/>
      <c r="E1905" s="102"/>
      <c r="F1905" s="102"/>
      <c r="G1905" s="102"/>
      <c r="H1905" s="102"/>
    </row>
    <row r="1906" spans="3:8" x14ac:dyDescent="0.25">
      <c r="C1906" s="102"/>
      <c r="D1906" s="102"/>
      <c r="E1906" s="102"/>
      <c r="F1906" s="102"/>
      <c r="G1906" s="102"/>
      <c r="H1906" s="102"/>
    </row>
    <row r="1907" spans="3:8" x14ac:dyDescent="0.25">
      <c r="C1907" s="102"/>
      <c r="D1907" s="102"/>
      <c r="E1907" s="102"/>
      <c r="F1907" s="102"/>
      <c r="G1907" s="102"/>
      <c r="H1907" s="102"/>
    </row>
    <row r="1908" spans="3:8" x14ac:dyDescent="0.25">
      <c r="C1908" s="102"/>
      <c r="D1908" s="102"/>
      <c r="E1908" s="102"/>
      <c r="F1908" s="102"/>
      <c r="G1908" s="102"/>
      <c r="H1908" s="102"/>
    </row>
    <row r="1909" spans="3:8" x14ac:dyDescent="0.25">
      <c r="C1909" s="102"/>
      <c r="D1909" s="102"/>
      <c r="E1909" s="102"/>
      <c r="F1909" s="102"/>
      <c r="G1909" s="102"/>
      <c r="H1909" s="102"/>
    </row>
    <row r="1910" spans="3:8" x14ac:dyDescent="0.25">
      <c r="C1910" s="102"/>
      <c r="D1910" s="102"/>
      <c r="E1910" s="102"/>
      <c r="F1910" s="102"/>
      <c r="G1910" s="102"/>
      <c r="H1910" s="102"/>
    </row>
    <row r="1911" spans="3:8" x14ac:dyDescent="0.25">
      <c r="C1911" s="102"/>
      <c r="D1911" s="102"/>
      <c r="E1911" s="102"/>
      <c r="F1911" s="102"/>
      <c r="G1911" s="102"/>
      <c r="H1911" s="102"/>
    </row>
    <row r="1912" spans="3:8" x14ac:dyDescent="0.25">
      <c r="C1912" s="102"/>
      <c r="D1912" s="102"/>
      <c r="E1912" s="102"/>
      <c r="F1912" s="102"/>
      <c r="G1912" s="102"/>
      <c r="H1912" s="102"/>
    </row>
    <row r="1913" spans="3:8" x14ac:dyDescent="0.25">
      <c r="C1913" s="102"/>
      <c r="D1913" s="102"/>
      <c r="E1913" s="102"/>
      <c r="F1913" s="102"/>
      <c r="G1913" s="102"/>
      <c r="H1913" s="102"/>
    </row>
    <row r="1914" spans="3:8" x14ac:dyDescent="0.25">
      <c r="C1914" s="102"/>
      <c r="D1914" s="102"/>
      <c r="E1914" s="102"/>
      <c r="F1914" s="102"/>
      <c r="G1914" s="102"/>
      <c r="H1914" s="102"/>
    </row>
  </sheetData>
  <mergeCells count="2">
    <mergeCell ref="B5:C5"/>
    <mergeCell ref="B7:B8"/>
  </mergeCells>
  <pageMargins left="0" right="0" top="0.75" bottom="0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4BDD6-DA79-4863-A938-748DB41ED9A8}">
  <dimension ref="B1:I70"/>
  <sheetViews>
    <sheetView zoomScaleNormal="100" workbookViewId="0">
      <selection activeCell="D21" sqref="D21"/>
    </sheetView>
  </sheetViews>
  <sheetFormatPr defaultColWidth="9.140625" defaultRowHeight="13.5" x14ac:dyDescent="0.25"/>
  <cols>
    <col min="1" max="1" width="2.5703125" style="122" customWidth="1"/>
    <col min="2" max="2" width="11.42578125" style="122" customWidth="1"/>
    <col min="3" max="3" width="16.7109375" style="122" customWidth="1"/>
    <col min="4" max="4" width="54" style="122" customWidth="1"/>
    <col min="5" max="5" width="41.140625" style="122" customWidth="1"/>
    <col min="6" max="6" width="24.85546875" style="123" customWidth="1"/>
    <col min="7" max="7" width="18.5703125" style="123" customWidth="1"/>
    <col min="8" max="10" width="14.42578125" style="122" customWidth="1"/>
    <col min="11" max="11" width="17.140625" style="122" customWidth="1"/>
    <col min="12" max="42" width="14.42578125" style="122" customWidth="1"/>
    <col min="43" max="16384" width="9.140625" style="122"/>
  </cols>
  <sheetData>
    <row r="1" spans="2:9" s="118" customFormat="1" ht="15.95" customHeight="1" x14ac:dyDescent="0.2">
      <c r="B1" s="173" t="s">
        <v>254</v>
      </c>
      <c r="C1" s="173"/>
      <c r="D1" s="173"/>
      <c r="E1" s="173"/>
    </row>
    <row r="2" spans="2:9" s="118" customFormat="1" ht="13.5" customHeight="1" x14ac:dyDescent="0.2">
      <c r="B2" s="173" t="s">
        <v>42</v>
      </c>
      <c r="C2" s="173"/>
      <c r="D2" s="173"/>
      <c r="E2" s="173"/>
    </row>
    <row r="3" spans="2:9" s="118" customFormat="1" ht="13.5" customHeight="1" x14ac:dyDescent="0.2">
      <c r="B3" s="173" t="s">
        <v>35</v>
      </c>
      <c r="C3" s="173"/>
      <c r="D3" s="173"/>
      <c r="E3" s="173"/>
    </row>
    <row r="4" spans="2:9" s="118" customFormat="1" ht="16.5" customHeight="1" x14ac:dyDescent="0.2">
      <c r="B4" s="174" t="s">
        <v>34</v>
      </c>
      <c r="C4" s="174"/>
      <c r="D4" s="174"/>
      <c r="E4" s="174"/>
    </row>
    <row r="5" spans="2:9" ht="43.5" customHeight="1" x14ac:dyDescent="0.25">
      <c r="B5" s="165" t="s">
        <v>265</v>
      </c>
      <c r="C5" s="165"/>
      <c r="D5" s="165"/>
      <c r="E5" s="165"/>
    </row>
    <row r="6" spans="2:9" ht="28.5" customHeight="1" x14ac:dyDescent="0.25">
      <c r="B6" s="124"/>
      <c r="E6" s="120" t="s">
        <v>85</v>
      </c>
    </row>
    <row r="7" spans="2:9" ht="33.75" customHeight="1" x14ac:dyDescent="0.25">
      <c r="B7" s="175" t="s">
        <v>32</v>
      </c>
      <c r="C7" s="175"/>
      <c r="D7" s="175" t="s">
        <v>266</v>
      </c>
      <c r="E7" s="107" t="s">
        <v>267</v>
      </c>
    </row>
    <row r="8" spans="2:9" ht="25.5" customHeight="1" x14ac:dyDescent="0.25">
      <c r="B8" s="125" t="s">
        <v>16</v>
      </c>
      <c r="C8" s="125" t="s">
        <v>17</v>
      </c>
      <c r="D8" s="175"/>
      <c r="E8" s="108" t="s">
        <v>0</v>
      </c>
    </row>
    <row r="9" spans="2:9" ht="25.5" customHeight="1" x14ac:dyDescent="0.25">
      <c r="B9" s="126"/>
      <c r="C9" s="126"/>
      <c r="D9" s="133" t="s">
        <v>268</v>
      </c>
      <c r="E9" s="127">
        <f>+E11</f>
        <v>250000</v>
      </c>
      <c r="F9" s="128"/>
    </row>
    <row r="10" spans="2:9" s="129" customFormat="1" ht="24.75" customHeight="1" x14ac:dyDescent="0.25">
      <c r="B10" s="176" t="s">
        <v>19</v>
      </c>
      <c r="C10" s="177"/>
      <c r="D10" s="177"/>
      <c r="E10" s="178"/>
      <c r="G10" s="130"/>
      <c r="H10" s="130"/>
      <c r="I10" s="130"/>
    </row>
    <row r="11" spans="2:9" s="21" customFormat="1" x14ac:dyDescent="0.2">
      <c r="B11" s="168">
        <v>1126</v>
      </c>
      <c r="C11" s="168"/>
      <c r="D11" s="49" t="s">
        <v>64</v>
      </c>
      <c r="E11" s="40">
        <f>+E18</f>
        <v>250000</v>
      </c>
      <c r="G11" s="41"/>
    </row>
    <row r="12" spans="2:9" s="21" customFormat="1" ht="27" x14ac:dyDescent="0.2">
      <c r="B12" s="168"/>
      <c r="C12" s="168"/>
      <c r="D12" s="98" t="s">
        <v>142</v>
      </c>
      <c r="E12" s="27"/>
    </row>
    <row r="13" spans="2:9" s="21" customFormat="1" x14ac:dyDescent="0.2">
      <c r="B13" s="168"/>
      <c r="C13" s="168"/>
      <c r="D13" s="49" t="s">
        <v>65</v>
      </c>
      <c r="E13" s="24"/>
    </row>
    <row r="14" spans="2:9" s="21" customFormat="1" ht="49.5" customHeight="1" x14ac:dyDescent="0.2">
      <c r="B14" s="168"/>
      <c r="C14" s="168"/>
      <c r="D14" s="57" t="s">
        <v>54</v>
      </c>
      <c r="E14" s="24"/>
      <c r="G14" s="42"/>
    </row>
    <row r="15" spans="2:9" s="21" customFormat="1" ht="18.75" customHeight="1" x14ac:dyDescent="0.2">
      <c r="B15" s="168"/>
      <c r="C15" s="168"/>
      <c r="D15" s="49" t="s">
        <v>66</v>
      </c>
      <c r="E15" s="24"/>
    </row>
    <row r="16" spans="2:9" s="21" customFormat="1" ht="34.5" customHeight="1" x14ac:dyDescent="0.2">
      <c r="B16" s="168"/>
      <c r="C16" s="168"/>
      <c r="D16" s="57" t="s">
        <v>55</v>
      </c>
      <c r="E16" s="24"/>
    </row>
    <row r="17" spans="2:7" s="134" customFormat="1" ht="16.5" customHeight="1" x14ac:dyDescent="0.2">
      <c r="B17" s="172" t="s">
        <v>269</v>
      </c>
      <c r="C17" s="172"/>
      <c r="D17" s="172"/>
      <c r="E17" s="172"/>
    </row>
    <row r="18" spans="2:7" s="21" customFormat="1" ht="20.25" customHeight="1" x14ac:dyDescent="0.2">
      <c r="B18" s="169"/>
      <c r="C18" s="169">
        <v>42001</v>
      </c>
      <c r="D18" s="56" t="s">
        <v>50</v>
      </c>
      <c r="E18" s="26">
        <v>250000</v>
      </c>
    </row>
    <row r="19" spans="2:7" s="21" customFormat="1" ht="30.75" customHeight="1" x14ac:dyDescent="0.2">
      <c r="B19" s="170"/>
      <c r="C19" s="170"/>
      <c r="D19" s="43" t="s">
        <v>296</v>
      </c>
      <c r="E19" s="27"/>
    </row>
    <row r="20" spans="2:7" s="21" customFormat="1" ht="18" customHeight="1" x14ac:dyDescent="0.2">
      <c r="B20" s="170"/>
      <c r="C20" s="170"/>
      <c r="D20" s="56" t="s">
        <v>51</v>
      </c>
      <c r="E20" s="27"/>
    </row>
    <row r="21" spans="2:7" s="21" customFormat="1" ht="45" customHeight="1" x14ac:dyDescent="0.2">
      <c r="B21" s="170"/>
      <c r="C21" s="170"/>
      <c r="D21" s="28" t="s">
        <v>297</v>
      </c>
      <c r="E21" s="27"/>
    </row>
    <row r="22" spans="2:7" s="21" customFormat="1" ht="18.75" customHeight="1" x14ac:dyDescent="0.2">
      <c r="B22" s="170"/>
      <c r="C22" s="170"/>
      <c r="D22" s="56" t="s">
        <v>52</v>
      </c>
      <c r="E22" s="27"/>
    </row>
    <row r="23" spans="2:7" s="21" customFormat="1" ht="18" customHeight="1" x14ac:dyDescent="0.2">
      <c r="B23" s="171"/>
      <c r="C23" s="171"/>
      <c r="D23" s="28" t="s">
        <v>293</v>
      </c>
      <c r="E23" s="27"/>
    </row>
    <row r="24" spans="2:7" s="131" customFormat="1" x14ac:dyDescent="0.2">
      <c r="F24" s="132"/>
      <c r="G24" s="132"/>
    </row>
    <row r="25" spans="2:7" s="131" customFormat="1" x14ac:dyDescent="0.2">
      <c r="F25" s="132"/>
      <c r="G25" s="132"/>
    </row>
    <row r="26" spans="2:7" s="131" customFormat="1" x14ac:dyDescent="0.2">
      <c r="F26" s="132"/>
      <c r="G26" s="132"/>
    </row>
    <row r="27" spans="2:7" s="131" customFormat="1" x14ac:dyDescent="0.2">
      <c r="F27" s="132"/>
      <c r="G27" s="132"/>
    </row>
    <row r="28" spans="2:7" s="131" customFormat="1" x14ac:dyDescent="0.2">
      <c r="F28" s="132"/>
      <c r="G28" s="132"/>
    </row>
    <row r="29" spans="2:7" s="131" customFormat="1" x14ac:dyDescent="0.2">
      <c r="F29" s="132"/>
      <c r="G29" s="132"/>
    </row>
    <row r="30" spans="2:7" s="131" customFormat="1" x14ac:dyDescent="0.2">
      <c r="F30" s="132"/>
      <c r="G30" s="132"/>
    </row>
    <row r="31" spans="2:7" s="131" customFormat="1" x14ac:dyDescent="0.2">
      <c r="F31" s="132"/>
      <c r="G31" s="132"/>
    </row>
    <row r="32" spans="2:7" s="131" customFormat="1" x14ac:dyDescent="0.2">
      <c r="F32" s="132"/>
      <c r="G32" s="132"/>
    </row>
    <row r="33" spans="6:7" s="131" customFormat="1" x14ac:dyDescent="0.2">
      <c r="F33" s="132"/>
      <c r="G33" s="132"/>
    </row>
    <row r="34" spans="6:7" s="131" customFormat="1" x14ac:dyDescent="0.2">
      <c r="F34" s="132"/>
      <c r="G34" s="132"/>
    </row>
    <row r="35" spans="6:7" s="131" customFormat="1" x14ac:dyDescent="0.2">
      <c r="F35" s="132"/>
      <c r="G35" s="132"/>
    </row>
    <row r="36" spans="6:7" s="131" customFormat="1" x14ac:dyDescent="0.2">
      <c r="F36" s="132"/>
      <c r="G36" s="132"/>
    </row>
    <row r="37" spans="6:7" s="131" customFormat="1" x14ac:dyDescent="0.2">
      <c r="F37" s="132"/>
      <c r="G37" s="132"/>
    </row>
    <row r="38" spans="6:7" s="131" customFormat="1" x14ac:dyDescent="0.2">
      <c r="F38" s="132"/>
      <c r="G38" s="132"/>
    </row>
    <row r="39" spans="6:7" s="131" customFormat="1" x14ac:dyDescent="0.2">
      <c r="F39" s="132"/>
      <c r="G39" s="132"/>
    </row>
    <row r="40" spans="6:7" s="131" customFormat="1" x14ac:dyDescent="0.2">
      <c r="F40" s="132"/>
      <c r="G40" s="132"/>
    </row>
    <row r="41" spans="6:7" s="131" customFormat="1" x14ac:dyDescent="0.2">
      <c r="F41" s="132"/>
      <c r="G41" s="132"/>
    </row>
    <row r="42" spans="6:7" s="131" customFormat="1" x14ac:dyDescent="0.2">
      <c r="F42" s="132"/>
      <c r="G42" s="132"/>
    </row>
    <row r="43" spans="6:7" s="131" customFormat="1" x14ac:dyDescent="0.2">
      <c r="F43" s="132"/>
      <c r="G43" s="132"/>
    </row>
    <row r="44" spans="6:7" s="131" customFormat="1" x14ac:dyDescent="0.2">
      <c r="F44" s="132"/>
      <c r="G44" s="132"/>
    </row>
    <row r="45" spans="6:7" s="131" customFormat="1" x14ac:dyDescent="0.2">
      <c r="F45" s="132"/>
      <c r="G45" s="132"/>
    </row>
    <row r="46" spans="6:7" s="131" customFormat="1" x14ac:dyDescent="0.2">
      <c r="F46" s="132"/>
      <c r="G46" s="132"/>
    </row>
    <row r="47" spans="6:7" s="131" customFormat="1" x14ac:dyDescent="0.2">
      <c r="F47" s="132"/>
      <c r="G47" s="132"/>
    </row>
    <row r="48" spans="6:7" s="131" customFormat="1" x14ac:dyDescent="0.2">
      <c r="F48" s="132"/>
      <c r="G48" s="132"/>
    </row>
    <row r="49" spans="6:7" s="131" customFormat="1" x14ac:dyDescent="0.2">
      <c r="F49" s="132"/>
      <c r="G49" s="132"/>
    </row>
    <row r="50" spans="6:7" s="131" customFormat="1" x14ac:dyDescent="0.2">
      <c r="F50" s="132"/>
      <c r="G50" s="132"/>
    </row>
    <row r="51" spans="6:7" s="131" customFormat="1" x14ac:dyDescent="0.2">
      <c r="F51" s="132"/>
      <c r="G51" s="132"/>
    </row>
    <row r="52" spans="6:7" s="131" customFormat="1" x14ac:dyDescent="0.2">
      <c r="F52" s="132"/>
      <c r="G52" s="132"/>
    </row>
    <row r="53" spans="6:7" s="131" customFormat="1" x14ac:dyDescent="0.2">
      <c r="F53" s="132"/>
      <c r="G53" s="132"/>
    </row>
    <row r="54" spans="6:7" s="131" customFormat="1" x14ac:dyDescent="0.2">
      <c r="F54" s="132"/>
      <c r="G54" s="132"/>
    </row>
    <row r="55" spans="6:7" s="131" customFormat="1" x14ac:dyDescent="0.2">
      <c r="F55" s="132"/>
      <c r="G55" s="132"/>
    </row>
    <row r="56" spans="6:7" s="131" customFormat="1" x14ac:dyDescent="0.2">
      <c r="F56" s="132"/>
      <c r="G56" s="132"/>
    </row>
    <row r="57" spans="6:7" s="131" customFormat="1" x14ac:dyDescent="0.2">
      <c r="F57" s="132"/>
      <c r="G57" s="132"/>
    </row>
    <row r="58" spans="6:7" s="131" customFormat="1" x14ac:dyDescent="0.2">
      <c r="F58" s="132"/>
      <c r="G58" s="132"/>
    </row>
    <row r="59" spans="6:7" s="131" customFormat="1" x14ac:dyDescent="0.2">
      <c r="F59" s="132"/>
      <c r="G59" s="132"/>
    </row>
    <row r="60" spans="6:7" s="131" customFormat="1" x14ac:dyDescent="0.2">
      <c r="F60" s="132"/>
      <c r="G60" s="132"/>
    </row>
    <row r="61" spans="6:7" s="131" customFormat="1" x14ac:dyDescent="0.2">
      <c r="F61" s="132"/>
      <c r="G61" s="132"/>
    </row>
    <row r="62" spans="6:7" s="131" customFormat="1" x14ac:dyDescent="0.2">
      <c r="F62" s="132"/>
      <c r="G62" s="132"/>
    </row>
    <row r="63" spans="6:7" s="131" customFormat="1" x14ac:dyDescent="0.2">
      <c r="F63" s="132"/>
      <c r="G63" s="132"/>
    </row>
    <row r="64" spans="6:7" s="131" customFormat="1" x14ac:dyDescent="0.2">
      <c r="F64" s="132"/>
      <c r="G64" s="132"/>
    </row>
    <row r="65" spans="6:7" s="131" customFormat="1" x14ac:dyDescent="0.2">
      <c r="F65" s="132"/>
      <c r="G65" s="132"/>
    </row>
    <row r="66" spans="6:7" s="131" customFormat="1" x14ac:dyDescent="0.2">
      <c r="F66" s="132"/>
      <c r="G66" s="132"/>
    </row>
    <row r="67" spans="6:7" s="131" customFormat="1" x14ac:dyDescent="0.2">
      <c r="F67" s="132"/>
      <c r="G67" s="132"/>
    </row>
    <row r="68" spans="6:7" s="131" customFormat="1" x14ac:dyDescent="0.2">
      <c r="F68" s="132"/>
      <c r="G68" s="132"/>
    </row>
    <row r="69" spans="6:7" s="131" customFormat="1" x14ac:dyDescent="0.2">
      <c r="F69" s="132"/>
      <c r="G69" s="132"/>
    </row>
    <row r="70" spans="6:7" s="131" customFormat="1" x14ac:dyDescent="0.2">
      <c r="F70" s="132"/>
      <c r="G70" s="132"/>
    </row>
  </sheetData>
  <mergeCells count="13">
    <mergeCell ref="C11:C16"/>
    <mergeCell ref="B18:B23"/>
    <mergeCell ref="C18:C23"/>
    <mergeCell ref="B17:E17"/>
    <mergeCell ref="B1:E1"/>
    <mergeCell ref="B2:E2"/>
    <mergeCell ref="B3:E3"/>
    <mergeCell ref="B4:E4"/>
    <mergeCell ref="B11:B16"/>
    <mergeCell ref="B5:E5"/>
    <mergeCell ref="B7:C7"/>
    <mergeCell ref="D7:D8"/>
    <mergeCell ref="B10:E10"/>
  </mergeCells>
  <pageMargins left="0.7" right="0.7" top="0.75" bottom="0.75" header="0.3" footer="0.3"/>
  <pageSetup scale="85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0374F-A3F7-4E2C-83B7-3710A232A524}">
  <dimension ref="B1:E20"/>
  <sheetViews>
    <sheetView zoomScaleNormal="100" workbookViewId="0">
      <selection activeCell="K12" sqref="K12"/>
    </sheetView>
  </sheetViews>
  <sheetFormatPr defaultColWidth="9.140625" defaultRowHeight="13.5" x14ac:dyDescent="0.25"/>
  <cols>
    <col min="1" max="1" width="2.5703125" style="102" customWidth="1"/>
    <col min="2" max="2" width="21.140625" style="102" customWidth="1"/>
    <col min="3" max="3" width="18.28515625" style="102" customWidth="1"/>
    <col min="4" max="4" width="52.5703125" style="102" customWidth="1"/>
    <col min="5" max="5" width="30" style="102" customWidth="1"/>
    <col min="6" max="7" width="11.28515625" style="102" customWidth="1"/>
    <col min="8" max="16384" width="9.140625" style="102"/>
  </cols>
  <sheetData>
    <row r="1" spans="2:5" s="161" customFormat="1" ht="15.95" customHeight="1" x14ac:dyDescent="0.2">
      <c r="B1" s="173" t="s">
        <v>143</v>
      </c>
      <c r="C1" s="173"/>
      <c r="D1" s="173"/>
      <c r="E1" s="173"/>
    </row>
    <row r="2" spans="2:5" s="161" customFormat="1" ht="13.5" customHeight="1" x14ac:dyDescent="0.2">
      <c r="B2" s="173" t="s">
        <v>42</v>
      </c>
      <c r="C2" s="173"/>
      <c r="D2" s="173"/>
      <c r="E2" s="173"/>
    </row>
    <row r="3" spans="2:5" s="161" customFormat="1" ht="13.5" customHeight="1" x14ac:dyDescent="0.2">
      <c r="B3" s="173" t="s">
        <v>35</v>
      </c>
      <c r="C3" s="173"/>
      <c r="D3" s="173"/>
      <c r="E3" s="173"/>
    </row>
    <row r="4" spans="2:5" s="161" customFormat="1" ht="16.5" customHeight="1" x14ac:dyDescent="0.2">
      <c r="B4" s="173" t="s">
        <v>34</v>
      </c>
      <c r="C4" s="173"/>
      <c r="D4" s="173"/>
      <c r="E4" s="173"/>
    </row>
    <row r="5" spans="2:5" ht="51.75" customHeight="1" x14ac:dyDescent="0.25">
      <c r="B5" s="185" t="s">
        <v>270</v>
      </c>
      <c r="C5" s="185"/>
      <c r="D5" s="185"/>
      <c r="E5" s="185"/>
    </row>
    <row r="6" spans="2:5" ht="30" customHeight="1" x14ac:dyDescent="0.25">
      <c r="B6" s="162"/>
      <c r="C6" s="162"/>
      <c r="D6" s="162"/>
      <c r="E6" s="163" t="s">
        <v>85</v>
      </c>
    </row>
    <row r="7" spans="2:5" ht="58.5" customHeight="1" x14ac:dyDescent="0.25">
      <c r="B7" s="186" t="s">
        <v>32</v>
      </c>
      <c r="C7" s="186"/>
      <c r="D7" s="187" t="s">
        <v>271</v>
      </c>
      <c r="E7" s="107" t="s">
        <v>267</v>
      </c>
    </row>
    <row r="8" spans="2:5" ht="40.5" customHeight="1" x14ac:dyDescent="0.25">
      <c r="B8" s="186"/>
      <c r="C8" s="186"/>
      <c r="D8" s="187"/>
      <c r="E8" s="135" t="s">
        <v>0</v>
      </c>
    </row>
    <row r="9" spans="2:5" x14ac:dyDescent="0.25">
      <c r="B9" s="136" t="s">
        <v>16</v>
      </c>
      <c r="C9" s="136" t="s">
        <v>17</v>
      </c>
      <c r="D9" s="137" t="s">
        <v>258</v>
      </c>
      <c r="E9" s="138">
        <f t="shared" ref="E9" si="0">+E11</f>
        <v>250000</v>
      </c>
    </row>
    <row r="10" spans="2:5" x14ac:dyDescent="0.25">
      <c r="B10" s="188"/>
      <c r="C10" s="188"/>
      <c r="D10" s="139" t="s">
        <v>2</v>
      </c>
      <c r="E10" s="140"/>
    </row>
    <row r="11" spans="2:5" ht="21.75" customHeight="1" x14ac:dyDescent="0.25">
      <c r="B11" s="189"/>
      <c r="C11" s="189"/>
      <c r="D11" s="141" t="s">
        <v>298</v>
      </c>
      <c r="E11" s="142">
        <f t="shared" ref="E11:E12" si="1">+E12</f>
        <v>250000</v>
      </c>
    </row>
    <row r="12" spans="2:5" ht="40.5" x14ac:dyDescent="0.25">
      <c r="B12" s="179">
        <v>1126</v>
      </c>
      <c r="C12" s="143"/>
      <c r="D12" s="98" t="s">
        <v>142</v>
      </c>
      <c r="E12" s="144">
        <f t="shared" si="1"/>
        <v>250000</v>
      </c>
    </row>
    <row r="13" spans="2:5" ht="45.75" customHeight="1" x14ac:dyDescent="0.25">
      <c r="B13" s="180"/>
      <c r="C13" s="182">
        <f>+'[1]2'!C16</f>
        <v>42001</v>
      </c>
      <c r="D13" s="43" t="s">
        <v>296</v>
      </c>
      <c r="E13" s="138">
        <f t="shared" ref="E13" si="2">+E17</f>
        <v>250000</v>
      </c>
    </row>
    <row r="14" spans="2:5" x14ac:dyDescent="0.25">
      <c r="B14" s="180"/>
      <c r="C14" s="183"/>
      <c r="D14" s="145" t="s">
        <v>272</v>
      </c>
      <c r="E14" s="144"/>
    </row>
    <row r="15" spans="2:5" ht="24.75" customHeight="1" x14ac:dyDescent="0.25">
      <c r="B15" s="180"/>
      <c r="C15" s="183"/>
      <c r="D15" s="141" t="s">
        <v>273</v>
      </c>
      <c r="E15" s="146">
        <f t="shared" ref="E15" si="3">+E13</f>
        <v>250000</v>
      </c>
    </row>
    <row r="16" spans="2:5" ht="27" x14ac:dyDescent="0.25">
      <c r="B16" s="180"/>
      <c r="C16" s="183"/>
      <c r="D16" s="147" t="s">
        <v>274</v>
      </c>
      <c r="E16" s="144"/>
    </row>
    <row r="17" spans="2:5" ht="27" x14ac:dyDescent="0.25">
      <c r="B17" s="180"/>
      <c r="C17" s="183"/>
      <c r="D17" s="147" t="s">
        <v>275</v>
      </c>
      <c r="E17" s="144">
        <f t="shared" ref="E17:E19" si="4">+E18</f>
        <v>250000</v>
      </c>
    </row>
    <row r="18" spans="2:5" ht="15" customHeight="1" x14ac:dyDescent="0.25">
      <c r="B18" s="180"/>
      <c r="C18" s="183"/>
      <c r="D18" s="147" t="s">
        <v>276</v>
      </c>
      <c r="E18" s="144">
        <f t="shared" si="4"/>
        <v>250000</v>
      </c>
    </row>
    <row r="19" spans="2:5" ht="27" x14ac:dyDescent="0.25">
      <c r="B19" s="180"/>
      <c r="C19" s="183"/>
      <c r="D19" s="147" t="s">
        <v>277</v>
      </c>
      <c r="E19" s="144">
        <f t="shared" si="4"/>
        <v>250000</v>
      </c>
    </row>
    <row r="20" spans="2:5" ht="18" customHeight="1" x14ac:dyDescent="0.25">
      <c r="B20" s="181"/>
      <c r="C20" s="184"/>
      <c r="D20" s="147" t="s">
        <v>278</v>
      </c>
      <c r="E20" s="144">
        <v>250000</v>
      </c>
    </row>
  </sheetData>
  <mergeCells count="11">
    <mergeCell ref="B12:B20"/>
    <mergeCell ref="C13:C20"/>
    <mergeCell ref="B1:E1"/>
    <mergeCell ref="B2:E2"/>
    <mergeCell ref="B3:E3"/>
    <mergeCell ref="B4:E4"/>
    <mergeCell ref="B5:E5"/>
    <mergeCell ref="B7:C8"/>
    <mergeCell ref="D7:D8"/>
    <mergeCell ref="B10:C10"/>
    <mergeCell ref="B11:C11"/>
  </mergeCells>
  <pageMargins left="0.7" right="0.7" top="0.75" bottom="0.75" header="0.3" footer="0.3"/>
  <pageSetup scale="71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8FA33-207A-4681-8988-F51E5AB05EB9}">
  <dimension ref="B1:F22"/>
  <sheetViews>
    <sheetView zoomScaleNormal="100" workbookViewId="0">
      <selection activeCell="B12" sqref="B12:B13"/>
    </sheetView>
  </sheetViews>
  <sheetFormatPr defaultColWidth="9.140625" defaultRowHeight="13.5" x14ac:dyDescent="0.2"/>
  <cols>
    <col min="1" max="1" width="3.5703125" style="100" customWidth="1"/>
    <col min="2" max="2" width="37.140625" style="100" customWidth="1"/>
    <col min="3" max="3" width="46.5703125" style="100" customWidth="1"/>
    <col min="4" max="4" width="37.7109375" style="100" customWidth="1"/>
    <col min="5" max="5" width="19.5703125" style="100" bestFit="1" customWidth="1"/>
    <col min="6" max="6" width="20.85546875" style="100" bestFit="1" customWidth="1"/>
    <col min="7" max="7" width="24.42578125" style="100" customWidth="1"/>
    <col min="8" max="8" width="19.42578125" style="100" customWidth="1"/>
    <col min="9" max="16384" width="9.140625" style="100"/>
  </cols>
  <sheetData>
    <row r="1" spans="2:6" s="118" customFormat="1" ht="15.95" customHeight="1" x14ac:dyDescent="0.2">
      <c r="B1" s="173" t="s">
        <v>159</v>
      </c>
      <c r="C1" s="173"/>
      <c r="D1" s="173"/>
      <c r="E1" s="99"/>
      <c r="F1" s="99"/>
    </row>
    <row r="2" spans="2:6" s="118" customFormat="1" ht="13.5" customHeight="1" x14ac:dyDescent="0.2">
      <c r="B2" s="173" t="s">
        <v>42</v>
      </c>
      <c r="C2" s="173"/>
      <c r="D2" s="173"/>
      <c r="E2" s="99"/>
      <c r="F2" s="99"/>
    </row>
    <row r="3" spans="2:6" s="118" customFormat="1" ht="13.5" customHeight="1" x14ac:dyDescent="0.2">
      <c r="B3" s="173" t="s">
        <v>35</v>
      </c>
      <c r="C3" s="173"/>
      <c r="D3" s="173"/>
      <c r="E3" s="99"/>
      <c r="F3" s="99"/>
    </row>
    <row r="4" spans="2:6" s="118" customFormat="1" ht="16.5" customHeight="1" x14ac:dyDescent="0.2">
      <c r="B4" s="173" t="s">
        <v>34</v>
      </c>
      <c r="C4" s="173"/>
      <c r="D4" s="173"/>
      <c r="E4" s="99"/>
      <c r="F4" s="99"/>
    </row>
    <row r="5" spans="2:6" ht="40.5" customHeight="1" x14ac:dyDescent="0.2">
      <c r="B5" s="187" t="s">
        <v>279</v>
      </c>
      <c r="C5" s="187"/>
      <c r="D5" s="187"/>
      <c r="E5" s="101"/>
    </row>
    <row r="6" spans="2:6" x14ac:dyDescent="0.2">
      <c r="B6" s="190" t="s">
        <v>21</v>
      </c>
      <c r="C6" s="190"/>
      <c r="D6" s="190"/>
    </row>
    <row r="7" spans="2:6" x14ac:dyDescent="0.2">
      <c r="B7" s="149"/>
      <c r="C7" s="150"/>
      <c r="D7" s="151"/>
    </row>
    <row r="8" spans="2:6" x14ac:dyDescent="0.2">
      <c r="B8" s="152" t="s">
        <v>280</v>
      </c>
      <c r="C8" s="153" t="s">
        <v>89</v>
      </c>
      <c r="D8" s="154"/>
    </row>
    <row r="9" spans="2:6" ht="40.5" x14ac:dyDescent="0.2">
      <c r="B9" s="245">
        <v>1126</v>
      </c>
      <c r="C9" s="246" t="s">
        <v>142</v>
      </c>
      <c r="D9" s="154"/>
    </row>
    <row r="10" spans="2:6" x14ac:dyDescent="0.2">
      <c r="B10" s="137" t="s">
        <v>281</v>
      </c>
      <c r="C10" s="156"/>
      <c r="D10" s="156"/>
    </row>
    <row r="11" spans="2:6" ht="40.5" customHeight="1" x14ac:dyDescent="0.2">
      <c r="B11" s="153" t="s">
        <v>282</v>
      </c>
      <c r="C11" s="155">
        <v>1126</v>
      </c>
      <c r="D11" s="148" t="s">
        <v>267</v>
      </c>
    </row>
    <row r="12" spans="2:6" ht="22.5" customHeight="1" x14ac:dyDescent="0.2">
      <c r="B12" s="153" t="s">
        <v>283</v>
      </c>
      <c r="C12" s="155">
        <f>+'[1]2'!C16</f>
        <v>42001</v>
      </c>
      <c r="D12" s="125" t="s">
        <v>0</v>
      </c>
    </row>
    <row r="13" spans="2:6" ht="46.5" customHeight="1" x14ac:dyDescent="0.2">
      <c r="B13" s="153" t="s">
        <v>284</v>
      </c>
      <c r="C13" s="43" t="s">
        <v>296</v>
      </c>
      <c r="D13" s="155"/>
    </row>
    <row r="14" spans="2:6" ht="60" customHeight="1" x14ac:dyDescent="0.2">
      <c r="B14" s="153" t="s">
        <v>285</v>
      </c>
      <c r="C14" s="28" t="s">
        <v>297</v>
      </c>
      <c r="D14" s="155"/>
    </row>
    <row r="15" spans="2:6" ht="24.75" customHeight="1" x14ac:dyDescent="0.2">
      <c r="B15" s="153" t="s">
        <v>286</v>
      </c>
      <c r="C15" s="155" t="s">
        <v>287</v>
      </c>
      <c r="D15" s="155"/>
    </row>
    <row r="16" spans="2:6" ht="21.75" customHeight="1" x14ac:dyDescent="0.2">
      <c r="B16" s="155" t="s">
        <v>288</v>
      </c>
      <c r="C16" s="155" t="s">
        <v>289</v>
      </c>
      <c r="D16" s="155"/>
    </row>
    <row r="17" spans="2:4" ht="23.25" customHeight="1" x14ac:dyDescent="0.2">
      <c r="B17" s="153"/>
      <c r="C17" s="153" t="s">
        <v>290</v>
      </c>
      <c r="D17" s="153"/>
    </row>
    <row r="18" spans="2:4" ht="19.5" customHeight="1" x14ac:dyDescent="0.2">
      <c r="B18" s="155" t="s">
        <v>291</v>
      </c>
      <c r="C18" s="156" t="s">
        <v>292</v>
      </c>
      <c r="D18" s="157">
        <v>1</v>
      </c>
    </row>
    <row r="19" spans="2:4" s="158" customFormat="1" ht="14.25" customHeight="1" x14ac:dyDescent="0.2">
      <c r="B19" s="159" t="s">
        <v>11</v>
      </c>
      <c r="C19" s="159"/>
      <c r="D19" s="160">
        <v>250000</v>
      </c>
    </row>
    <row r="20" spans="2:4" ht="21.75" customHeight="1" x14ac:dyDescent="0.2"/>
    <row r="21" spans="2:4" ht="34.5" customHeight="1" x14ac:dyDescent="0.2"/>
    <row r="22" spans="2:4" ht="16.5" customHeight="1" x14ac:dyDescent="0.2"/>
  </sheetData>
  <mergeCells count="6">
    <mergeCell ref="B6:D6"/>
    <mergeCell ref="B1:D1"/>
    <mergeCell ref="B5:D5"/>
    <mergeCell ref="B2:D2"/>
    <mergeCell ref="B3:D3"/>
    <mergeCell ref="B4:D4"/>
  </mergeCells>
  <pageMargins left="0.7" right="0.7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6B269-5896-4095-86F9-64C666369F57}">
  <dimension ref="B1:S168"/>
  <sheetViews>
    <sheetView workbookViewId="0">
      <selection activeCell="I6" sqref="I6"/>
    </sheetView>
  </sheetViews>
  <sheetFormatPr defaultColWidth="10" defaultRowHeight="13.5" x14ac:dyDescent="0.2"/>
  <cols>
    <col min="1" max="1" width="3.85546875" style="21" customWidth="1"/>
    <col min="2" max="3" width="13.28515625" style="21" customWidth="1"/>
    <col min="4" max="4" width="70.42578125" style="21" customWidth="1"/>
    <col min="5" max="5" width="28.7109375" style="21" customWidth="1"/>
    <col min="6" max="12" width="9" style="21" customWidth="1"/>
    <col min="13" max="240" width="10" style="21"/>
    <col min="241" max="241" width="45" style="21" customWidth="1"/>
    <col min="242" max="242" width="17.42578125" style="21" customWidth="1"/>
    <col min="243" max="245" width="16.42578125" style="21" customWidth="1"/>
    <col min="246" max="246" width="10.85546875" style="21" customWidth="1"/>
    <col min="247" max="247" width="11.7109375" style="21" customWidth="1"/>
    <col min="248" max="496" width="10" style="21"/>
    <col min="497" max="497" width="45" style="21" customWidth="1"/>
    <col min="498" max="498" width="17.42578125" style="21" customWidth="1"/>
    <col min="499" max="501" width="16.42578125" style="21" customWidth="1"/>
    <col min="502" max="502" width="10.85546875" style="21" customWidth="1"/>
    <col min="503" max="503" width="11.7109375" style="21" customWidth="1"/>
    <col min="504" max="752" width="10" style="21"/>
    <col min="753" max="753" width="45" style="21" customWidth="1"/>
    <col min="754" max="754" width="17.42578125" style="21" customWidth="1"/>
    <col min="755" max="757" width="16.42578125" style="21" customWidth="1"/>
    <col min="758" max="758" width="10.85546875" style="21" customWidth="1"/>
    <col min="759" max="759" width="11.7109375" style="21" customWidth="1"/>
    <col min="760" max="1008" width="10" style="21"/>
    <col min="1009" max="1009" width="45" style="21" customWidth="1"/>
    <col min="1010" max="1010" width="17.42578125" style="21" customWidth="1"/>
    <col min="1011" max="1013" width="16.42578125" style="21" customWidth="1"/>
    <col min="1014" max="1014" width="10.85546875" style="21" customWidth="1"/>
    <col min="1015" max="1015" width="11.7109375" style="21" customWidth="1"/>
    <col min="1016" max="1264" width="10" style="21"/>
    <col min="1265" max="1265" width="45" style="21" customWidth="1"/>
    <col min="1266" max="1266" width="17.42578125" style="21" customWidth="1"/>
    <col min="1267" max="1269" width="16.42578125" style="21" customWidth="1"/>
    <col min="1270" max="1270" width="10.85546875" style="21" customWidth="1"/>
    <col min="1271" max="1271" width="11.7109375" style="21" customWidth="1"/>
    <col min="1272" max="1520" width="10" style="21"/>
    <col min="1521" max="1521" width="45" style="21" customWidth="1"/>
    <col min="1522" max="1522" width="17.42578125" style="21" customWidth="1"/>
    <col min="1523" max="1525" width="16.42578125" style="21" customWidth="1"/>
    <col min="1526" max="1526" width="10.85546875" style="21" customWidth="1"/>
    <col min="1527" max="1527" width="11.7109375" style="21" customWidth="1"/>
    <col min="1528" max="1776" width="10" style="21"/>
    <col min="1777" max="1777" width="45" style="21" customWidth="1"/>
    <col min="1778" max="1778" width="17.42578125" style="21" customWidth="1"/>
    <col min="1779" max="1781" width="16.42578125" style="21" customWidth="1"/>
    <col min="1782" max="1782" width="10.85546875" style="21" customWidth="1"/>
    <col min="1783" max="1783" width="11.7109375" style="21" customWidth="1"/>
    <col min="1784" max="2032" width="10" style="21"/>
    <col min="2033" max="2033" width="45" style="21" customWidth="1"/>
    <col min="2034" max="2034" width="17.42578125" style="21" customWidth="1"/>
    <col min="2035" max="2037" width="16.42578125" style="21" customWidth="1"/>
    <col min="2038" max="2038" width="10.85546875" style="21" customWidth="1"/>
    <col min="2039" max="2039" width="11.7109375" style="21" customWidth="1"/>
    <col min="2040" max="2288" width="10" style="21"/>
    <col min="2289" max="2289" width="45" style="21" customWidth="1"/>
    <col min="2290" max="2290" width="17.42578125" style="21" customWidth="1"/>
    <col min="2291" max="2293" width="16.42578125" style="21" customWidth="1"/>
    <col min="2294" max="2294" width="10.85546875" style="21" customWidth="1"/>
    <col min="2295" max="2295" width="11.7109375" style="21" customWidth="1"/>
    <col min="2296" max="2544" width="10" style="21"/>
    <col min="2545" max="2545" width="45" style="21" customWidth="1"/>
    <col min="2546" max="2546" width="17.42578125" style="21" customWidth="1"/>
    <col min="2547" max="2549" width="16.42578125" style="21" customWidth="1"/>
    <col min="2550" max="2550" width="10.85546875" style="21" customWidth="1"/>
    <col min="2551" max="2551" width="11.7109375" style="21" customWidth="1"/>
    <col min="2552" max="2800" width="10" style="21"/>
    <col min="2801" max="2801" width="45" style="21" customWidth="1"/>
    <col min="2802" max="2802" width="17.42578125" style="21" customWidth="1"/>
    <col min="2803" max="2805" width="16.42578125" style="21" customWidth="1"/>
    <col min="2806" max="2806" width="10.85546875" style="21" customWidth="1"/>
    <col min="2807" max="2807" width="11.7109375" style="21" customWidth="1"/>
    <col min="2808" max="3056" width="10" style="21"/>
    <col min="3057" max="3057" width="45" style="21" customWidth="1"/>
    <col min="3058" max="3058" width="17.42578125" style="21" customWidth="1"/>
    <col min="3059" max="3061" width="16.42578125" style="21" customWidth="1"/>
    <col min="3062" max="3062" width="10.85546875" style="21" customWidth="1"/>
    <col min="3063" max="3063" width="11.7109375" style="21" customWidth="1"/>
    <col min="3064" max="3312" width="10" style="21"/>
    <col min="3313" max="3313" width="45" style="21" customWidth="1"/>
    <col min="3314" max="3314" width="17.42578125" style="21" customWidth="1"/>
    <col min="3315" max="3317" width="16.42578125" style="21" customWidth="1"/>
    <col min="3318" max="3318" width="10.85546875" style="21" customWidth="1"/>
    <col min="3319" max="3319" width="11.7109375" style="21" customWidth="1"/>
    <col min="3320" max="3568" width="10" style="21"/>
    <col min="3569" max="3569" width="45" style="21" customWidth="1"/>
    <col min="3570" max="3570" width="17.42578125" style="21" customWidth="1"/>
    <col min="3571" max="3573" width="16.42578125" style="21" customWidth="1"/>
    <col min="3574" max="3574" width="10.85546875" style="21" customWidth="1"/>
    <col min="3575" max="3575" width="11.7109375" style="21" customWidth="1"/>
    <col min="3576" max="3824" width="10" style="21"/>
    <col min="3825" max="3825" width="45" style="21" customWidth="1"/>
    <col min="3826" max="3826" width="17.42578125" style="21" customWidth="1"/>
    <col min="3827" max="3829" width="16.42578125" style="21" customWidth="1"/>
    <col min="3830" max="3830" width="10.85546875" style="21" customWidth="1"/>
    <col min="3831" max="3831" width="11.7109375" style="21" customWidth="1"/>
    <col min="3832" max="4080" width="10" style="21"/>
    <col min="4081" max="4081" width="45" style="21" customWidth="1"/>
    <col min="4082" max="4082" width="17.42578125" style="21" customWidth="1"/>
    <col min="4083" max="4085" width="16.42578125" style="21" customWidth="1"/>
    <col min="4086" max="4086" width="10.85546875" style="21" customWidth="1"/>
    <col min="4087" max="4087" width="11.7109375" style="21" customWidth="1"/>
    <col min="4088" max="4336" width="10" style="21"/>
    <col min="4337" max="4337" width="45" style="21" customWidth="1"/>
    <col min="4338" max="4338" width="17.42578125" style="21" customWidth="1"/>
    <col min="4339" max="4341" width="16.42578125" style="21" customWidth="1"/>
    <col min="4342" max="4342" width="10.85546875" style="21" customWidth="1"/>
    <col min="4343" max="4343" width="11.7109375" style="21" customWidth="1"/>
    <col min="4344" max="4592" width="10" style="21"/>
    <col min="4593" max="4593" width="45" style="21" customWidth="1"/>
    <col min="4594" max="4594" width="17.42578125" style="21" customWidth="1"/>
    <col min="4595" max="4597" width="16.42578125" style="21" customWidth="1"/>
    <col min="4598" max="4598" width="10.85546875" style="21" customWidth="1"/>
    <col min="4599" max="4599" width="11.7109375" style="21" customWidth="1"/>
    <col min="4600" max="4848" width="10" style="21"/>
    <col min="4849" max="4849" width="45" style="21" customWidth="1"/>
    <col min="4850" max="4850" width="17.42578125" style="21" customWidth="1"/>
    <col min="4851" max="4853" width="16.42578125" style="21" customWidth="1"/>
    <col min="4854" max="4854" width="10.85546875" style="21" customWidth="1"/>
    <col min="4855" max="4855" width="11.7109375" style="21" customWidth="1"/>
    <col min="4856" max="5104" width="10" style="21"/>
    <col min="5105" max="5105" width="45" style="21" customWidth="1"/>
    <col min="5106" max="5106" width="17.42578125" style="21" customWidth="1"/>
    <col min="5107" max="5109" width="16.42578125" style="21" customWidth="1"/>
    <col min="5110" max="5110" width="10.85546875" style="21" customWidth="1"/>
    <col min="5111" max="5111" width="11.7109375" style="21" customWidth="1"/>
    <col min="5112" max="5360" width="10" style="21"/>
    <col min="5361" max="5361" width="45" style="21" customWidth="1"/>
    <col min="5362" max="5362" width="17.42578125" style="21" customWidth="1"/>
    <col min="5363" max="5365" width="16.42578125" style="21" customWidth="1"/>
    <col min="5366" max="5366" width="10.85546875" style="21" customWidth="1"/>
    <col min="5367" max="5367" width="11.7109375" style="21" customWidth="1"/>
    <col min="5368" max="5616" width="10" style="21"/>
    <col min="5617" max="5617" width="45" style="21" customWidth="1"/>
    <col min="5618" max="5618" width="17.42578125" style="21" customWidth="1"/>
    <col min="5619" max="5621" width="16.42578125" style="21" customWidth="1"/>
    <col min="5622" max="5622" width="10.85546875" style="21" customWidth="1"/>
    <col min="5623" max="5623" width="11.7109375" style="21" customWidth="1"/>
    <col min="5624" max="5872" width="10" style="21"/>
    <col min="5873" max="5873" width="45" style="21" customWidth="1"/>
    <col min="5874" max="5874" width="17.42578125" style="21" customWidth="1"/>
    <col min="5875" max="5877" width="16.42578125" style="21" customWidth="1"/>
    <col min="5878" max="5878" width="10.85546875" style="21" customWidth="1"/>
    <col min="5879" max="5879" width="11.7109375" style="21" customWidth="1"/>
    <col min="5880" max="6128" width="10" style="21"/>
    <col min="6129" max="6129" width="45" style="21" customWidth="1"/>
    <col min="6130" max="6130" width="17.42578125" style="21" customWidth="1"/>
    <col min="6131" max="6133" width="16.42578125" style="21" customWidth="1"/>
    <col min="6134" max="6134" width="10.85546875" style="21" customWidth="1"/>
    <col min="6135" max="6135" width="11.7109375" style="21" customWidth="1"/>
    <col min="6136" max="6384" width="10" style="21"/>
    <col min="6385" max="6385" width="45" style="21" customWidth="1"/>
    <col min="6386" max="6386" width="17.42578125" style="21" customWidth="1"/>
    <col min="6387" max="6389" width="16.42578125" style="21" customWidth="1"/>
    <col min="6390" max="6390" width="10.85546875" style="21" customWidth="1"/>
    <col min="6391" max="6391" width="11.7109375" style="21" customWidth="1"/>
    <col min="6392" max="6640" width="10" style="21"/>
    <col min="6641" max="6641" width="45" style="21" customWidth="1"/>
    <col min="6642" max="6642" width="17.42578125" style="21" customWidth="1"/>
    <col min="6643" max="6645" width="16.42578125" style="21" customWidth="1"/>
    <col min="6646" max="6646" width="10.85546875" style="21" customWidth="1"/>
    <col min="6647" max="6647" width="11.7109375" style="21" customWidth="1"/>
    <col min="6648" max="6896" width="10" style="21"/>
    <col min="6897" max="6897" width="45" style="21" customWidth="1"/>
    <col min="6898" max="6898" width="17.42578125" style="21" customWidth="1"/>
    <col min="6899" max="6901" width="16.42578125" style="21" customWidth="1"/>
    <col min="6902" max="6902" width="10.85546875" style="21" customWidth="1"/>
    <col min="6903" max="6903" width="11.7109375" style="21" customWidth="1"/>
    <col min="6904" max="7152" width="10" style="21"/>
    <col min="7153" max="7153" width="45" style="21" customWidth="1"/>
    <col min="7154" max="7154" width="17.42578125" style="21" customWidth="1"/>
    <col min="7155" max="7157" width="16.42578125" style="21" customWidth="1"/>
    <col min="7158" max="7158" width="10.85546875" style="21" customWidth="1"/>
    <col min="7159" max="7159" width="11.7109375" style="21" customWidth="1"/>
    <col min="7160" max="7408" width="10" style="21"/>
    <col min="7409" max="7409" width="45" style="21" customWidth="1"/>
    <col min="7410" max="7410" width="17.42578125" style="21" customWidth="1"/>
    <col min="7411" max="7413" width="16.42578125" style="21" customWidth="1"/>
    <col min="7414" max="7414" width="10.85546875" style="21" customWidth="1"/>
    <col min="7415" max="7415" width="11.7109375" style="21" customWidth="1"/>
    <col min="7416" max="7664" width="10" style="21"/>
    <col min="7665" max="7665" width="45" style="21" customWidth="1"/>
    <col min="7666" max="7666" width="17.42578125" style="21" customWidth="1"/>
    <col min="7667" max="7669" width="16.42578125" style="21" customWidth="1"/>
    <col min="7670" max="7670" width="10.85546875" style="21" customWidth="1"/>
    <col min="7671" max="7671" width="11.7109375" style="21" customWidth="1"/>
    <col min="7672" max="7920" width="10" style="21"/>
    <col min="7921" max="7921" width="45" style="21" customWidth="1"/>
    <col min="7922" max="7922" width="17.42578125" style="21" customWidth="1"/>
    <col min="7923" max="7925" width="16.42578125" style="21" customWidth="1"/>
    <col min="7926" max="7926" width="10.85546875" style="21" customWidth="1"/>
    <col min="7927" max="7927" width="11.7109375" style="21" customWidth="1"/>
    <col min="7928" max="8176" width="10" style="21"/>
    <col min="8177" max="8177" width="45" style="21" customWidth="1"/>
    <col min="8178" max="8178" width="17.42578125" style="21" customWidth="1"/>
    <col min="8179" max="8181" width="16.42578125" style="21" customWidth="1"/>
    <col min="8182" max="8182" width="10.85546875" style="21" customWidth="1"/>
    <col min="8183" max="8183" width="11.7109375" style="21" customWidth="1"/>
    <col min="8184" max="8432" width="10" style="21"/>
    <col min="8433" max="8433" width="45" style="21" customWidth="1"/>
    <col min="8434" max="8434" width="17.42578125" style="21" customWidth="1"/>
    <col min="8435" max="8437" width="16.42578125" style="21" customWidth="1"/>
    <col min="8438" max="8438" width="10.85546875" style="21" customWidth="1"/>
    <col min="8439" max="8439" width="11.7109375" style="21" customWidth="1"/>
    <col min="8440" max="8688" width="10" style="21"/>
    <col min="8689" max="8689" width="45" style="21" customWidth="1"/>
    <col min="8690" max="8690" width="17.42578125" style="21" customWidth="1"/>
    <col min="8691" max="8693" width="16.42578125" style="21" customWidth="1"/>
    <col min="8694" max="8694" width="10.85546875" style="21" customWidth="1"/>
    <col min="8695" max="8695" width="11.7109375" style="21" customWidth="1"/>
    <col min="8696" max="8944" width="10" style="21"/>
    <col min="8945" max="8945" width="45" style="21" customWidth="1"/>
    <col min="8946" max="8946" width="17.42578125" style="21" customWidth="1"/>
    <col min="8947" max="8949" width="16.42578125" style="21" customWidth="1"/>
    <col min="8950" max="8950" width="10.85546875" style="21" customWidth="1"/>
    <col min="8951" max="8951" width="11.7109375" style="21" customWidth="1"/>
    <col min="8952" max="9200" width="10" style="21"/>
    <col min="9201" max="9201" width="45" style="21" customWidth="1"/>
    <col min="9202" max="9202" width="17.42578125" style="21" customWidth="1"/>
    <col min="9203" max="9205" width="16.42578125" style="21" customWidth="1"/>
    <col min="9206" max="9206" width="10.85546875" style="21" customWidth="1"/>
    <col min="9207" max="9207" width="11.7109375" style="21" customWidth="1"/>
    <col min="9208" max="9456" width="10" style="21"/>
    <col min="9457" max="9457" width="45" style="21" customWidth="1"/>
    <col min="9458" max="9458" width="17.42578125" style="21" customWidth="1"/>
    <col min="9459" max="9461" width="16.42578125" style="21" customWidth="1"/>
    <col min="9462" max="9462" width="10.85546875" style="21" customWidth="1"/>
    <col min="9463" max="9463" width="11.7109375" style="21" customWidth="1"/>
    <col min="9464" max="9712" width="10" style="21"/>
    <col min="9713" max="9713" width="45" style="21" customWidth="1"/>
    <col min="9714" max="9714" width="17.42578125" style="21" customWidth="1"/>
    <col min="9715" max="9717" width="16.42578125" style="21" customWidth="1"/>
    <col min="9718" max="9718" width="10.85546875" style="21" customWidth="1"/>
    <col min="9719" max="9719" width="11.7109375" style="21" customWidth="1"/>
    <col min="9720" max="9968" width="10" style="21"/>
    <col min="9969" max="9969" width="45" style="21" customWidth="1"/>
    <col min="9970" max="9970" width="17.42578125" style="21" customWidth="1"/>
    <col min="9971" max="9973" width="16.42578125" style="21" customWidth="1"/>
    <col min="9974" max="9974" width="10.85546875" style="21" customWidth="1"/>
    <col min="9975" max="9975" width="11.7109375" style="21" customWidth="1"/>
    <col min="9976" max="10224" width="10" style="21"/>
    <col min="10225" max="10225" width="45" style="21" customWidth="1"/>
    <col min="10226" max="10226" width="17.42578125" style="21" customWidth="1"/>
    <col min="10227" max="10229" width="16.42578125" style="21" customWidth="1"/>
    <col min="10230" max="10230" width="10.85546875" style="21" customWidth="1"/>
    <col min="10231" max="10231" width="11.7109375" style="21" customWidth="1"/>
    <col min="10232" max="10480" width="10" style="21"/>
    <col min="10481" max="10481" width="45" style="21" customWidth="1"/>
    <col min="10482" max="10482" width="17.42578125" style="21" customWidth="1"/>
    <col min="10483" max="10485" width="16.42578125" style="21" customWidth="1"/>
    <col min="10486" max="10486" width="10.85546875" style="21" customWidth="1"/>
    <col min="10487" max="10487" width="11.7109375" style="21" customWidth="1"/>
    <col min="10488" max="10736" width="10" style="21"/>
    <col min="10737" max="10737" width="45" style="21" customWidth="1"/>
    <col min="10738" max="10738" width="17.42578125" style="21" customWidth="1"/>
    <col min="10739" max="10741" width="16.42578125" style="21" customWidth="1"/>
    <col min="10742" max="10742" width="10.85546875" style="21" customWidth="1"/>
    <col min="10743" max="10743" width="11.7109375" style="21" customWidth="1"/>
    <col min="10744" max="10992" width="10" style="21"/>
    <col min="10993" max="10993" width="45" style="21" customWidth="1"/>
    <col min="10994" max="10994" width="17.42578125" style="21" customWidth="1"/>
    <col min="10995" max="10997" width="16.42578125" style="21" customWidth="1"/>
    <col min="10998" max="10998" width="10.85546875" style="21" customWidth="1"/>
    <col min="10999" max="10999" width="11.7109375" style="21" customWidth="1"/>
    <col min="11000" max="11248" width="10" style="21"/>
    <col min="11249" max="11249" width="45" style="21" customWidth="1"/>
    <col min="11250" max="11250" width="17.42578125" style="21" customWidth="1"/>
    <col min="11251" max="11253" width="16.42578125" style="21" customWidth="1"/>
    <col min="11254" max="11254" width="10.85546875" style="21" customWidth="1"/>
    <col min="11255" max="11255" width="11.7109375" style="21" customWidth="1"/>
    <col min="11256" max="11504" width="10" style="21"/>
    <col min="11505" max="11505" width="45" style="21" customWidth="1"/>
    <col min="11506" max="11506" width="17.42578125" style="21" customWidth="1"/>
    <col min="11507" max="11509" width="16.42578125" style="21" customWidth="1"/>
    <col min="11510" max="11510" width="10.85546875" style="21" customWidth="1"/>
    <col min="11511" max="11511" width="11.7109375" style="21" customWidth="1"/>
    <col min="11512" max="11760" width="10" style="21"/>
    <col min="11761" max="11761" width="45" style="21" customWidth="1"/>
    <col min="11762" max="11762" width="17.42578125" style="21" customWidth="1"/>
    <col min="11763" max="11765" width="16.42578125" style="21" customWidth="1"/>
    <col min="11766" max="11766" width="10.85546875" style="21" customWidth="1"/>
    <col min="11767" max="11767" width="11.7109375" style="21" customWidth="1"/>
    <col min="11768" max="12016" width="10" style="21"/>
    <col min="12017" max="12017" width="45" style="21" customWidth="1"/>
    <col min="12018" max="12018" width="17.42578125" style="21" customWidth="1"/>
    <col min="12019" max="12021" width="16.42578125" style="21" customWidth="1"/>
    <col min="12022" max="12022" width="10.85546875" style="21" customWidth="1"/>
    <col min="12023" max="12023" width="11.7109375" style="21" customWidth="1"/>
    <col min="12024" max="12272" width="10" style="21"/>
    <col min="12273" max="12273" width="45" style="21" customWidth="1"/>
    <col min="12274" max="12274" width="17.42578125" style="21" customWidth="1"/>
    <col min="12275" max="12277" width="16.42578125" style="21" customWidth="1"/>
    <col min="12278" max="12278" width="10.85546875" style="21" customWidth="1"/>
    <col min="12279" max="12279" width="11.7109375" style="21" customWidth="1"/>
    <col min="12280" max="12528" width="10" style="21"/>
    <col min="12529" max="12529" width="45" style="21" customWidth="1"/>
    <col min="12530" max="12530" width="17.42578125" style="21" customWidth="1"/>
    <col min="12531" max="12533" width="16.42578125" style="21" customWidth="1"/>
    <col min="12534" max="12534" width="10.85546875" style="21" customWidth="1"/>
    <col min="12535" max="12535" width="11.7109375" style="21" customWidth="1"/>
    <col min="12536" max="12784" width="10" style="21"/>
    <col min="12785" max="12785" width="45" style="21" customWidth="1"/>
    <col min="12786" max="12786" width="17.42578125" style="21" customWidth="1"/>
    <col min="12787" max="12789" width="16.42578125" style="21" customWidth="1"/>
    <col min="12790" max="12790" width="10.85546875" style="21" customWidth="1"/>
    <col min="12791" max="12791" width="11.7109375" style="21" customWidth="1"/>
    <col min="12792" max="13040" width="10" style="21"/>
    <col min="13041" max="13041" width="45" style="21" customWidth="1"/>
    <col min="13042" max="13042" width="17.42578125" style="21" customWidth="1"/>
    <col min="13043" max="13045" width="16.42578125" style="21" customWidth="1"/>
    <col min="13046" max="13046" width="10.85546875" style="21" customWidth="1"/>
    <col min="13047" max="13047" width="11.7109375" style="21" customWidth="1"/>
    <col min="13048" max="13296" width="10" style="21"/>
    <col min="13297" max="13297" width="45" style="21" customWidth="1"/>
    <col min="13298" max="13298" width="17.42578125" style="21" customWidth="1"/>
    <col min="13299" max="13301" width="16.42578125" style="21" customWidth="1"/>
    <col min="13302" max="13302" width="10.85546875" style="21" customWidth="1"/>
    <col min="13303" max="13303" width="11.7109375" style="21" customWidth="1"/>
    <col min="13304" max="13552" width="10" style="21"/>
    <col min="13553" max="13553" width="45" style="21" customWidth="1"/>
    <col min="13554" max="13554" width="17.42578125" style="21" customWidth="1"/>
    <col min="13555" max="13557" width="16.42578125" style="21" customWidth="1"/>
    <col min="13558" max="13558" width="10.85546875" style="21" customWidth="1"/>
    <col min="13559" max="13559" width="11.7109375" style="21" customWidth="1"/>
    <col min="13560" max="13808" width="10" style="21"/>
    <col min="13809" max="13809" width="45" style="21" customWidth="1"/>
    <col min="13810" max="13810" width="17.42578125" style="21" customWidth="1"/>
    <col min="13811" max="13813" width="16.42578125" style="21" customWidth="1"/>
    <col min="13814" max="13814" width="10.85546875" style="21" customWidth="1"/>
    <col min="13815" max="13815" width="11.7109375" style="21" customWidth="1"/>
    <col min="13816" max="14064" width="10" style="21"/>
    <col min="14065" max="14065" width="45" style="21" customWidth="1"/>
    <col min="14066" max="14066" width="17.42578125" style="21" customWidth="1"/>
    <col min="14067" max="14069" width="16.42578125" style="21" customWidth="1"/>
    <col min="14070" max="14070" width="10.85546875" style="21" customWidth="1"/>
    <col min="14071" max="14071" width="11.7109375" style="21" customWidth="1"/>
    <col min="14072" max="14320" width="10" style="21"/>
    <col min="14321" max="14321" width="45" style="21" customWidth="1"/>
    <col min="14322" max="14322" width="17.42578125" style="21" customWidth="1"/>
    <col min="14323" max="14325" width="16.42578125" style="21" customWidth="1"/>
    <col min="14326" max="14326" width="10.85546875" style="21" customWidth="1"/>
    <col min="14327" max="14327" width="11.7109375" style="21" customWidth="1"/>
    <col min="14328" max="14576" width="10" style="21"/>
    <col min="14577" max="14577" width="45" style="21" customWidth="1"/>
    <col min="14578" max="14578" width="17.42578125" style="21" customWidth="1"/>
    <col min="14579" max="14581" width="16.42578125" style="21" customWidth="1"/>
    <col min="14582" max="14582" width="10.85546875" style="21" customWidth="1"/>
    <col min="14583" max="14583" width="11.7109375" style="21" customWidth="1"/>
    <col min="14584" max="14832" width="10" style="21"/>
    <col min="14833" max="14833" width="45" style="21" customWidth="1"/>
    <col min="14834" max="14834" width="17.42578125" style="21" customWidth="1"/>
    <col min="14835" max="14837" width="16.42578125" style="21" customWidth="1"/>
    <col min="14838" max="14838" width="10.85546875" style="21" customWidth="1"/>
    <col min="14839" max="14839" width="11.7109375" style="21" customWidth="1"/>
    <col min="14840" max="15088" width="10" style="21"/>
    <col min="15089" max="15089" width="45" style="21" customWidth="1"/>
    <col min="15090" max="15090" width="17.42578125" style="21" customWidth="1"/>
    <col min="15091" max="15093" width="16.42578125" style="21" customWidth="1"/>
    <col min="15094" max="15094" width="10.85546875" style="21" customWidth="1"/>
    <col min="15095" max="15095" width="11.7109375" style="21" customWidth="1"/>
    <col min="15096" max="15344" width="10" style="21"/>
    <col min="15345" max="15345" width="45" style="21" customWidth="1"/>
    <col min="15346" max="15346" width="17.42578125" style="21" customWidth="1"/>
    <col min="15347" max="15349" width="16.42578125" style="21" customWidth="1"/>
    <col min="15350" max="15350" width="10.85546875" style="21" customWidth="1"/>
    <col min="15351" max="15351" width="11.7109375" style="21" customWidth="1"/>
    <col min="15352" max="15600" width="10" style="21"/>
    <col min="15601" max="15601" width="45" style="21" customWidth="1"/>
    <col min="15602" max="15602" width="17.42578125" style="21" customWidth="1"/>
    <col min="15603" max="15605" width="16.42578125" style="21" customWidth="1"/>
    <col min="15606" max="15606" width="10.85546875" style="21" customWidth="1"/>
    <col min="15607" max="15607" width="11.7109375" style="21" customWidth="1"/>
    <col min="15608" max="15856" width="10" style="21"/>
    <col min="15857" max="15857" width="45" style="21" customWidth="1"/>
    <col min="15858" max="15858" width="17.42578125" style="21" customWidth="1"/>
    <col min="15859" max="15861" width="16.42578125" style="21" customWidth="1"/>
    <col min="15862" max="15862" width="10.85546875" style="21" customWidth="1"/>
    <col min="15863" max="15863" width="11.7109375" style="21" customWidth="1"/>
    <col min="15864" max="16112" width="10" style="21"/>
    <col min="16113" max="16113" width="45" style="21" customWidth="1"/>
    <col min="16114" max="16114" width="17.42578125" style="21" customWidth="1"/>
    <col min="16115" max="16117" width="16.42578125" style="21" customWidth="1"/>
    <col min="16118" max="16118" width="10.85546875" style="21" customWidth="1"/>
    <col min="16119" max="16119" width="11.7109375" style="21" customWidth="1"/>
    <col min="16120" max="16384" width="10" style="21"/>
  </cols>
  <sheetData>
    <row r="1" spans="2:7" s="62" customFormat="1" ht="15.95" customHeight="1" x14ac:dyDescent="0.2">
      <c r="B1" s="173" t="s">
        <v>40</v>
      </c>
      <c r="C1" s="173"/>
      <c r="D1" s="173"/>
      <c r="E1" s="173"/>
    </row>
    <row r="2" spans="2:7" s="62" customFormat="1" ht="13.5" customHeight="1" x14ac:dyDescent="0.2">
      <c r="B2" s="173" t="s">
        <v>42</v>
      </c>
      <c r="C2" s="173"/>
      <c r="D2" s="173"/>
      <c r="E2" s="173"/>
    </row>
    <row r="3" spans="2:7" s="62" customFormat="1" ht="13.5" customHeight="1" x14ac:dyDescent="0.2">
      <c r="B3" s="173" t="s">
        <v>35</v>
      </c>
      <c r="C3" s="173"/>
      <c r="D3" s="173"/>
      <c r="E3" s="173"/>
    </row>
    <row r="4" spans="2:7" s="62" customFormat="1" ht="13.5" customHeight="1" x14ac:dyDescent="0.2">
      <c r="B4" s="173" t="s">
        <v>34</v>
      </c>
      <c r="C4" s="173"/>
      <c r="D4" s="173"/>
      <c r="E4" s="173"/>
    </row>
    <row r="5" spans="2:7" s="20" customFormat="1" ht="60.75" customHeight="1" x14ac:dyDescent="0.2">
      <c r="B5" s="192" t="s">
        <v>299</v>
      </c>
      <c r="C5" s="192"/>
      <c r="D5" s="192"/>
      <c r="E5" s="192"/>
    </row>
    <row r="6" spans="2:7" s="22" customFormat="1" ht="31.5" customHeight="1" x14ac:dyDescent="0.2">
      <c r="B6" s="193" t="s">
        <v>85</v>
      </c>
      <c r="C6" s="194"/>
      <c r="D6" s="194"/>
      <c r="E6" s="194"/>
    </row>
    <row r="7" spans="2:7" s="22" customFormat="1" ht="72.75" customHeight="1" x14ac:dyDescent="0.2">
      <c r="B7" s="191" t="s">
        <v>1</v>
      </c>
      <c r="C7" s="191"/>
      <c r="D7" s="171" t="s">
        <v>45</v>
      </c>
      <c r="E7" s="47" t="s">
        <v>38</v>
      </c>
    </row>
    <row r="8" spans="2:7" s="22" customFormat="1" ht="33" customHeight="1" x14ac:dyDescent="0.2">
      <c r="B8" s="16" t="s">
        <v>16</v>
      </c>
      <c r="C8" s="52" t="s">
        <v>17</v>
      </c>
      <c r="D8" s="192"/>
      <c r="E8" s="51" t="s">
        <v>0</v>
      </c>
      <c r="G8" s="29"/>
    </row>
    <row r="9" spans="2:7" x14ac:dyDescent="0.2">
      <c r="B9" s="23"/>
      <c r="C9" s="23"/>
      <c r="D9" s="52" t="s">
        <v>18</v>
      </c>
      <c r="E9" s="39">
        <f>+E10</f>
        <v>0</v>
      </c>
      <c r="G9" s="41"/>
    </row>
    <row r="10" spans="2:7" x14ac:dyDescent="0.2">
      <c r="B10" s="23"/>
      <c r="C10" s="23"/>
      <c r="D10" s="52" t="s">
        <v>19</v>
      </c>
      <c r="E10" s="39">
        <f>+E11+E37+E51+E83+E97+E129+E149</f>
        <v>0</v>
      </c>
    </row>
    <row r="11" spans="2:7" x14ac:dyDescent="0.2">
      <c r="B11" s="168">
        <v>1099</v>
      </c>
      <c r="C11" s="168"/>
      <c r="D11" s="49" t="s">
        <v>46</v>
      </c>
      <c r="E11" s="40">
        <f>+E18+E24+E30</f>
        <v>-148000</v>
      </c>
      <c r="G11" s="41"/>
    </row>
    <row r="12" spans="2:7" x14ac:dyDescent="0.2">
      <c r="B12" s="168"/>
      <c r="C12" s="168"/>
      <c r="D12" s="50" t="s">
        <v>94</v>
      </c>
      <c r="E12" s="27"/>
    </row>
    <row r="13" spans="2:7" x14ac:dyDescent="0.2">
      <c r="B13" s="168"/>
      <c r="C13" s="168"/>
      <c r="D13" s="49" t="s">
        <v>47</v>
      </c>
      <c r="E13" s="24"/>
    </row>
    <row r="14" spans="2:7" ht="49.5" customHeight="1" x14ac:dyDescent="0.2">
      <c r="B14" s="168"/>
      <c r="C14" s="168"/>
      <c r="D14" s="57" t="s">
        <v>95</v>
      </c>
      <c r="E14" s="24"/>
      <c r="G14" s="42"/>
    </row>
    <row r="15" spans="2:7" ht="18.75" customHeight="1" x14ac:dyDescent="0.2">
      <c r="B15" s="168"/>
      <c r="C15" s="168"/>
      <c r="D15" s="49" t="s">
        <v>48</v>
      </c>
      <c r="E15" s="24"/>
    </row>
    <row r="16" spans="2:7" ht="48.75" customHeight="1" x14ac:dyDescent="0.2">
      <c r="B16" s="168"/>
      <c r="C16" s="168"/>
      <c r="D16" s="57" t="s">
        <v>95</v>
      </c>
      <c r="E16" s="24"/>
    </row>
    <row r="17" spans="2:5" x14ac:dyDescent="0.2">
      <c r="B17" s="168" t="s">
        <v>49</v>
      </c>
      <c r="C17" s="168"/>
      <c r="D17" s="168"/>
      <c r="E17" s="24"/>
    </row>
    <row r="18" spans="2:5" ht="20.25" customHeight="1" x14ac:dyDescent="0.2">
      <c r="B18" s="169"/>
      <c r="C18" s="169">
        <v>11004</v>
      </c>
      <c r="D18" s="56" t="s">
        <v>58</v>
      </c>
      <c r="E18" s="26">
        <v>-140000</v>
      </c>
    </row>
    <row r="19" spans="2:5" ht="43.5" customHeight="1" x14ac:dyDescent="0.2">
      <c r="B19" s="170"/>
      <c r="C19" s="170"/>
      <c r="D19" s="43" t="s">
        <v>96</v>
      </c>
      <c r="E19" s="27"/>
    </row>
    <row r="20" spans="2:5" ht="18" customHeight="1" x14ac:dyDescent="0.2">
      <c r="B20" s="170"/>
      <c r="C20" s="170"/>
      <c r="D20" s="56" t="s">
        <v>59</v>
      </c>
      <c r="E20" s="27"/>
    </row>
    <row r="21" spans="2:5" ht="59.25" customHeight="1" x14ac:dyDescent="0.2">
      <c r="B21" s="170"/>
      <c r="C21" s="170"/>
      <c r="D21" s="28" t="s">
        <v>97</v>
      </c>
      <c r="E21" s="27"/>
    </row>
    <row r="22" spans="2:5" ht="18.75" customHeight="1" x14ac:dyDescent="0.2">
      <c r="B22" s="170"/>
      <c r="C22" s="170"/>
      <c r="D22" s="56" t="s">
        <v>53</v>
      </c>
      <c r="E22" s="27"/>
    </row>
    <row r="23" spans="2:5" ht="18" customHeight="1" x14ac:dyDescent="0.2">
      <c r="B23" s="171"/>
      <c r="C23" s="171"/>
      <c r="D23" s="28" t="s">
        <v>56</v>
      </c>
      <c r="E23" s="27"/>
    </row>
    <row r="24" spans="2:5" ht="20.25" customHeight="1" x14ac:dyDescent="0.2">
      <c r="B24" s="169"/>
      <c r="C24" s="169">
        <v>11006</v>
      </c>
      <c r="D24" s="56" t="s">
        <v>58</v>
      </c>
      <c r="E24" s="26">
        <v>-4000</v>
      </c>
    </row>
    <row r="25" spans="2:5" ht="21" customHeight="1" x14ac:dyDescent="0.2">
      <c r="B25" s="170"/>
      <c r="C25" s="170"/>
      <c r="D25" s="43" t="s">
        <v>98</v>
      </c>
      <c r="E25" s="27"/>
    </row>
    <row r="26" spans="2:5" ht="18" customHeight="1" x14ac:dyDescent="0.2">
      <c r="B26" s="170"/>
      <c r="C26" s="170"/>
      <c r="D26" s="56" t="s">
        <v>59</v>
      </c>
      <c r="E26" s="27"/>
    </row>
    <row r="27" spans="2:5" ht="35.25" customHeight="1" x14ac:dyDescent="0.2">
      <c r="B27" s="170"/>
      <c r="C27" s="170"/>
      <c r="D27" s="28" t="s">
        <v>99</v>
      </c>
      <c r="E27" s="27"/>
    </row>
    <row r="28" spans="2:5" ht="18.75" customHeight="1" x14ac:dyDescent="0.2">
      <c r="B28" s="170"/>
      <c r="C28" s="170"/>
      <c r="D28" s="56" t="s">
        <v>53</v>
      </c>
      <c r="E28" s="27"/>
    </row>
    <row r="29" spans="2:5" ht="18" customHeight="1" x14ac:dyDescent="0.2">
      <c r="B29" s="171"/>
      <c r="C29" s="171"/>
      <c r="D29" s="28" t="s">
        <v>56</v>
      </c>
      <c r="E29" s="27"/>
    </row>
    <row r="30" spans="2:5" ht="20.25" customHeight="1" x14ac:dyDescent="0.2">
      <c r="B30" s="169"/>
      <c r="C30" s="169">
        <v>12001</v>
      </c>
      <c r="D30" s="56" t="s">
        <v>58</v>
      </c>
      <c r="E30" s="26">
        <v>-4000</v>
      </c>
    </row>
    <row r="31" spans="2:5" ht="36" customHeight="1" x14ac:dyDescent="0.2">
      <c r="B31" s="170"/>
      <c r="C31" s="170"/>
      <c r="D31" s="43" t="s">
        <v>100</v>
      </c>
      <c r="E31" s="27"/>
    </row>
    <row r="32" spans="2:5" ht="18" customHeight="1" x14ac:dyDescent="0.2">
      <c r="B32" s="170"/>
      <c r="C32" s="170"/>
      <c r="D32" s="56" t="s">
        <v>59</v>
      </c>
      <c r="E32" s="27"/>
    </row>
    <row r="33" spans="2:19" ht="59.25" customHeight="1" x14ac:dyDescent="0.2">
      <c r="B33" s="170"/>
      <c r="C33" s="170"/>
      <c r="D33" s="28" t="s">
        <v>101</v>
      </c>
      <c r="E33" s="27"/>
    </row>
    <row r="34" spans="2:19" ht="18.75" customHeight="1" x14ac:dyDescent="0.2">
      <c r="B34" s="170"/>
      <c r="C34" s="170"/>
      <c r="D34" s="56" t="s">
        <v>53</v>
      </c>
      <c r="E34" s="27"/>
    </row>
    <row r="35" spans="2:19" ht="18" customHeight="1" x14ac:dyDescent="0.2">
      <c r="B35" s="171"/>
      <c r="C35" s="171"/>
      <c r="D35" s="28" t="s">
        <v>102</v>
      </c>
      <c r="E35" s="27"/>
    </row>
    <row r="36" spans="2:19" ht="18" customHeight="1" x14ac:dyDescent="0.2">
      <c r="B36" s="204"/>
      <c r="C36" s="205"/>
      <c r="D36" s="205"/>
      <c r="E36" s="206"/>
    </row>
    <row r="37" spans="2:19" s="25" customFormat="1" ht="18" customHeight="1" x14ac:dyDescent="0.2">
      <c r="B37" s="195">
        <v>1142</v>
      </c>
      <c r="C37" s="198"/>
      <c r="D37" s="35" t="s">
        <v>64</v>
      </c>
      <c r="E37" s="32">
        <f t="shared" ref="E37" si="0">+E44</f>
        <v>27000</v>
      </c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</row>
    <row r="38" spans="2:19" s="25" customFormat="1" ht="19.5" customHeight="1" x14ac:dyDescent="0.2">
      <c r="B38" s="196"/>
      <c r="C38" s="199"/>
      <c r="D38" s="18" t="s">
        <v>67</v>
      </c>
      <c r="E38" s="33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</row>
    <row r="39" spans="2:19" s="25" customFormat="1" ht="14.25" customHeight="1" x14ac:dyDescent="0.2">
      <c r="B39" s="196"/>
      <c r="C39" s="199"/>
      <c r="D39" s="35" t="s">
        <v>65</v>
      </c>
      <c r="E39" s="33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</row>
    <row r="40" spans="2:19" s="25" customFormat="1" ht="26.25" customHeight="1" x14ac:dyDescent="0.2">
      <c r="B40" s="196"/>
      <c r="C40" s="199"/>
      <c r="D40" s="19" t="s">
        <v>68</v>
      </c>
      <c r="E40" s="33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</row>
    <row r="41" spans="2:19" s="25" customFormat="1" ht="15" customHeight="1" x14ac:dyDescent="0.2">
      <c r="B41" s="196"/>
      <c r="C41" s="199"/>
      <c r="D41" s="35" t="s">
        <v>66</v>
      </c>
      <c r="E41" s="33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</row>
    <row r="42" spans="2:19" s="25" customFormat="1" ht="21.75" customHeight="1" x14ac:dyDescent="0.2">
      <c r="B42" s="197"/>
      <c r="C42" s="200"/>
      <c r="D42" s="19" t="s">
        <v>69</v>
      </c>
      <c r="E42" s="33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</row>
    <row r="43" spans="2:19" s="25" customFormat="1" ht="19.5" customHeight="1" x14ac:dyDescent="0.2">
      <c r="B43" s="192" t="s">
        <v>49</v>
      </c>
      <c r="C43" s="192"/>
      <c r="D43" s="204"/>
      <c r="E43" s="33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</row>
    <row r="44" spans="2:19" s="25" customFormat="1" ht="19.5" customHeight="1" x14ac:dyDescent="0.2">
      <c r="B44" s="198"/>
      <c r="C44" s="201">
        <v>11001</v>
      </c>
      <c r="D44" s="35" t="s">
        <v>58</v>
      </c>
      <c r="E44" s="34">
        <v>27000</v>
      </c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</row>
    <row r="45" spans="2:19" s="25" customFormat="1" ht="16.5" customHeight="1" x14ac:dyDescent="0.2">
      <c r="B45" s="199"/>
      <c r="C45" s="202"/>
      <c r="D45" s="18" t="s">
        <v>70</v>
      </c>
      <c r="E45" s="33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</row>
    <row r="46" spans="2:19" s="25" customFormat="1" ht="15" customHeight="1" x14ac:dyDescent="0.2">
      <c r="B46" s="199"/>
      <c r="C46" s="202"/>
      <c r="D46" s="35" t="s">
        <v>59</v>
      </c>
      <c r="E46" s="33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</row>
    <row r="47" spans="2:19" s="25" customFormat="1" ht="30.75" customHeight="1" x14ac:dyDescent="0.2">
      <c r="B47" s="199"/>
      <c r="C47" s="202"/>
      <c r="D47" s="19" t="s">
        <v>71</v>
      </c>
      <c r="E47" s="33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</row>
    <row r="48" spans="2:19" s="25" customFormat="1" ht="15" customHeight="1" x14ac:dyDescent="0.2">
      <c r="B48" s="199"/>
      <c r="C48" s="202"/>
      <c r="D48" s="35" t="s">
        <v>53</v>
      </c>
      <c r="E48" s="33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</row>
    <row r="49" spans="2:19" s="25" customFormat="1" ht="15" customHeight="1" x14ac:dyDescent="0.2">
      <c r="B49" s="200"/>
      <c r="C49" s="203"/>
      <c r="D49" s="19" t="s">
        <v>56</v>
      </c>
      <c r="E49" s="33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</row>
    <row r="50" spans="2:19" s="25" customFormat="1" ht="15" customHeight="1" x14ac:dyDescent="0.2">
      <c r="B50" s="53"/>
      <c r="C50" s="54"/>
      <c r="D50" s="46"/>
      <c r="E50" s="58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</row>
    <row r="51" spans="2:19" s="25" customFormat="1" ht="18" customHeight="1" x14ac:dyDescent="0.2">
      <c r="B51" s="195">
        <v>1200</v>
      </c>
      <c r="C51" s="198"/>
      <c r="D51" s="35" t="s">
        <v>64</v>
      </c>
      <c r="E51" s="32">
        <f>+E58+E64+E70+E76</f>
        <v>-260000</v>
      </c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</row>
    <row r="52" spans="2:19" s="25" customFormat="1" ht="19.5" customHeight="1" x14ac:dyDescent="0.2">
      <c r="B52" s="196"/>
      <c r="C52" s="199"/>
      <c r="D52" s="18" t="s">
        <v>103</v>
      </c>
      <c r="E52" s="33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</row>
    <row r="53" spans="2:19" s="25" customFormat="1" ht="14.25" customHeight="1" x14ac:dyDescent="0.2">
      <c r="B53" s="196"/>
      <c r="C53" s="199"/>
      <c r="D53" s="35" t="s">
        <v>65</v>
      </c>
      <c r="E53" s="33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</row>
    <row r="54" spans="2:19" s="25" customFormat="1" ht="31.5" customHeight="1" x14ac:dyDescent="0.2">
      <c r="B54" s="196"/>
      <c r="C54" s="199"/>
      <c r="D54" s="19" t="s">
        <v>104</v>
      </c>
      <c r="E54" s="33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</row>
    <row r="55" spans="2:19" s="25" customFormat="1" ht="15" customHeight="1" x14ac:dyDescent="0.2">
      <c r="B55" s="196"/>
      <c r="C55" s="199"/>
      <c r="D55" s="35" t="s">
        <v>66</v>
      </c>
      <c r="E55" s="33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</row>
    <row r="56" spans="2:19" s="25" customFormat="1" ht="28.5" customHeight="1" x14ac:dyDescent="0.2">
      <c r="B56" s="197"/>
      <c r="C56" s="200"/>
      <c r="D56" s="19" t="s">
        <v>105</v>
      </c>
      <c r="E56" s="33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</row>
    <row r="57" spans="2:19" s="25" customFormat="1" ht="19.5" customHeight="1" x14ac:dyDescent="0.2">
      <c r="B57" s="192" t="s">
        <v>49</v>
      </c>
      <c r="C57" s="192"/>
      <c r="D57" s="204"/>
      <c r="E57" s="33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</row>
    <row r="58" spans="2:19" s="25" customFormat="1" ht="19.5" customHeight="1" x14ac:dyDescent="0.2">
      <c r="B58" s="198"/>
      <c r="C58" s="201">
        <v>11001</v>
      </c>
      <c r="D58" s="35" t="s">
        <v>58</v>
      </c>
      <c r="E58" s="34">
        <v>-30000</v>
      </c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</row>
    <row r="59" spans="2:19" s="25" customFormat="1" ht="16.5" customHeight="1" x14ac:dyDescent="0.2">
      <c r="B59" s="199"/>
      <c r="C59" s="202"/>
      <c r="D59" s="18" t="s">
        <v>106</v>
      </c>
      <c r="E59" s="33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</row>
    <row r="60" spans="2:19" s="25" customFormat="1" ht="15" customHeight="1" x14ac:dyDescent="0.2">
      <c r="B60" s="199"/>
      <c r="C60" s="202"/>
      <c r="D60" s="35" t="s">
        <v>59</v>
      </c>
      <c r="E60" s="33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</row>
    <row r="61" spans="2:19" s="25" customFormat="1" ht="30.75" customHeight="1" x14ac:dyDescent="0.2">
      <c r="B61" s="199"/>
      <c r="C61" s="202"/>
      <c r="D61" s="19" t="s">
        <v>107</v>
      </c>
      <c r="E61" s="33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</row>
    <row r="62" spans="2:19" s="25" customFormat="1" ht="15" customHeight="1" x14ac:dyDescent="0.2">
      <c r="B62" s="199"/>
      <c r="C62" s="202"/>
      <c r="D62" s="35" t="s">
        <v>53</v>
      </c>
      <c r="E62" s="33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</row>
    <row r="63" spans="2:19" s="25" customFormat="1" ht="15" customHeight="1" x14ac:dyDescent="0.2">
      <c r="B63" s="200"/>
      <c r="C63" s="203"/>
      <c r="D63" s="19" t="s">
        <v>56</v>
      </c>
      <c r="E63" s="33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</row>
    <row r="64" spans="2:19" s="25" customFormat="1" ht="19.5" customHeight="1" x14ac:dyDescent="0.2">
      <c r="B64" s="198"/>
      <c r="C64" s="201">
        <v>11003</v>
      </c>
      <c r="D64" s="35" t="s">
        <v>58</v>
      </c>
      <c r="E64" s="34">
        <v>-200000</v>
      </c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</row>
    <row r="65" spans="2:19" s="25" customFormat="1" ht="16.5" customHeight="1" x14ac:dyDescent="0.2">
      <c r="B65" s="199"/>
      <c r="C65" s="202"/>
      <c r="D65" s="18" t="s">
        <v>108</v>
      </c>
      <c r="E65" s="33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</row>
    <row r="66" spans="2:19" s="25" customFormat="1" ht="15" customHeight="1" x14ac:dyDescent="0.2">
      <c r="B66" s="199"/>
      <c r="C66" s="202"/>
      <c r="D66" s="35" t="s">
        <v>59</v>
      </c>
      <c r="E66" s="33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</row>
    <row r="67" spans="2:19" s="25" customFormat="1" ht="30.75" customHeight="1" x14ac:dyDescent="0.2">
      <c r="B67" s="199"/>
      <c r="C67" s="202"/>
      <c r="D67" s="19" t="s">
        <v>109</v>
      </c>
      <c r="E67" s="33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</row>
    <row r="68" spans="2:19" s="25" customFormat="1" ht="15" customHeight="1" x14ac:dyDescent="0.2">
      <c r="B68" s="199"/>
      <c r="C68" s="202"/>
      <c r="D68" s="35" t="s">
        <v>53</v>
      </c>
      <c r="E68" s="33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</row>
    <row r="69" spans="2:19" s="25" customFormat="1" ht="15" customHeight="1" x14ac:dyDescent="0.2">
      <c r="B69" s="200"/>
      <c r="C69" s="203"/>
      <c r="D69" s="19" t="s">
        <v>56</v>
      </c>
      <c r="E69" s="33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</row>
    <row r="70" spans="2:19" s="25" customFormat="1" ht="19.5" customHeight="1" x14ac:dyDescent="0.2">
      <c r="B70" s="198"/>
      <c r="C70" s="201">
        <v>11004</v>
      </c>
      <c r="D70" s="35" t="s">
        <v>58</v>
      </c>
      <c r="E70" s="34">
        <v>-10000</v>
      </c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</row>
    <row r="71" spans="2:19" s="25" customFormat="1" ht="16.5" customHeight="1" x14ac:dyDescent="0.2">
      <c r="B71" s="199"/>
      <c r="C71" s="202"/>
      <c r="D71" s="18" t="s">
        <v>110</v>
      </c>
      <c r="E71" s="33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</row>
    <row r="72" spans="2:19" s="25" customFormat="1" ht="15" customHeight="1" x14ac:dyDescent="0.2">
      <c r="B72" s="199"/>
      <c r="C72" s="202"/>
      <c r="D72" s="35" t="s">
        <v>59</v>
      </c>
      <c r="E72" s="33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</row>
    <row r="73" spans="2:19" s="25" customFormat="1" ht="30.75" customHeight="1" x14ac:dyDescent="0.2">
      <c r="B73" s="199"/>
      <c r="C73" s="202"/>
      <c r="D73" s="19" t="s">
        <v>111</v>
      </c>
      <c r="E73" s="33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</row>
    <row r="74" spans="2:19" s="25" customFormat="1" ht="15" customHeight="1" x14ac:dyDescent="0.2">
      <c r="B74" s="199"/>
      <c r="C74" s="202"/>
      <c r="D74" s="35" t="s">
        <v>53</v>
      </c>
      <c r="E74" s="33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</row>
    <row r="75" spans="2:19" s="25" customFormat="1" ht="15" customHeight="1" x14ac:dyDescent="0.2">
      <c r="B75" s="200"/>
      <c r="C75" s="203"/>
      <c r="D75" s="19" t="s">
        <v>56</v>
      </c>
      <c r="E75" s="33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</row>
    <row r="76" spans="2:19" s="25" customFormat="1" ht="19.5" customHeight="1" x14ac:dyDescent="0.2">
      <c r="B76" s="198"/>
      <c r="C76" s="201">
        <v>11007</v>
      </c>
      <c r="D76" s="35" t="s">
        <v>58</v>
      </c>
      <c r="E76" s="34">
        <v>-20000</v>
      </c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</row>
    <row r="77" spans="2:19" s="25" customFormat="1" ht="16.5" customHeight="1" x14ac:dyDescent="0.2">
      <c r="B77" s="199"/>
      <c r="C77" s="202"/>
      <c r="D77" s="18" t="s">
        <v>112</v>
      </c>
      <c r="E77" s="33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</row>
    <row r="78" spans="2:19" s="25" customFormat="1" ht="15" customHeight="1" x14ac:dyDescent="0.2">
      <c r="B78" s="199"/>
      <c r="C78" s="202"/>
      <c r="D78" s="35" t="s">
        <v>59</v>
      </c>
      <c r="E78" s="33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</row>
    <row r="79" spans="2:19" s="25" customFormat="1" ht="30.75" customHeight="1" x14ac:dyDescent="0.2">
      <c r="B79" s="199"/>
      <c r="C79" s="202"/>
      <c r="D79" s="19" t="s">
        <v>113</v>
      </c>
      <c r="E79" s="33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</row>
    <row r="80" spans="2:19" s="25" customFormat="1" ht="15" customHeight="1" x14ac:dyDescent="0.2">
      <c r="B80" s="199"/>
      <c r="C80" s="202"/>
      <c r="D80" s="35" t="s">
        <v>53</v>
      </c>
      <c r="E80" s="33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</row>
    <row r="81" spans="2:19" s="25" customFormat="1" ht="15" customHeight="1" x14ac:dyDescent="0.2">
      <c r="B81" s="200"/>
      <c r="C81" s="203"/>
      <c r="D81" s="19" t="s">
        <v>56</v>
      </c>
      <c r="E81" s="33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</row>
    <row r="82" spans="2:19" x14ac:dyDescent="0.2">
      <c r="B82" s="48"/>
      <c r="C82" s="55"/>
      <c r="D82" s="30"/>
      <c r="E82" s="31"/>
    </row>
    <row r="83" spans="2:19" s="25" customFormat="1" ht="18" customHeight="1" x14ac:dyDescent="0.2">
      <c r="B83" s="195">
        <v>1201</v>
      </c>
      <c r="C83" s="198"/>
      <c r="D83" s="35" t="s">
        <v>64</v>
      </c>
      <c r="E83" s="32">
        <f t="shared" ref="E83" si="1">+E90</f>
        <v>-100000</v>
      </c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</row>
    <row r="84" spans="2:19" s="25" customFormat="1" ht="19.5" customHeight="1" x14ac:dyDescent="0.2">
      <c r="B84" s="196"/>
      <c r="C84" s="199"/>
      <c r="D84" s="18" t="s">
        <v>114</v>
      </c>
      <c r="E84" s="33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</row>
    <row r="85" spans="2:19" s="25" customFormat="1" ht="14.25" customHeight="1" x14ac:dyDescent="0.2">
      <c r="B85" s="196"/>
      <c r="C85" s="199"/>
      <c r="D85" s="35" t="s">
        <v>65</v>
      </c>
      <c r="E85" s="33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</row>
    <row r="86" spans="2:19" s="25" customFormat="1" ht="26.25" customHeight="1" x14ac:dyDescent="0.2">
      <c r="B86" s="196"/>
      <c r="C86" s="199"/>
      <c r="D86" s="19" t="s">
        <v>115</v>
      </c>
      <c r="E86" s="33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</row>
    <row r="87" spans="2:19" s="25" customFormat="1" ht="15" customHeight="1" x14ac:dyDescent="0.2">
      <c r="B87" s="196"/>
      <c r="C87" s="199"/>
      <c r="D87" s="35" t="s">
        <v>66</v>
      </c>
      <c r="E87" s="33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</row>
    <row r="88" spans="2:19" s="25" customFormat="1" ht="51" customHeight="1" x14ac:dyDescent="0.2">
      <c r="B88" s="197"/>
      <c r="C88" s="200"/>
      <c r="D88" s="19" t="s">
        <v>116</v>
      </c>
      <c r="E88" s="33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</row>
    <row r="89" spans="2:19" s="25" customFormat="1" ht="19.5" customHeight="1" x14ac:dyDescent="0.2">
      <c r="B89" s="192" t="s">
        <v>49</v>
      </c>
      <c r="C89" s="192"/>
      <c r="D89" s="204"/>
      <c r="E89" s="33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</row>
    <row r="90" spans="2:19" s="25" customFormat="1" ht="19.5" customHeight="1" x14ac:dyDescent="0.2">
      <c r="B90" s="198"/>
      <c r="C90" s="201">
        <v>11001</v>
      </c>
      <c r="D90" s="35" t="s">
        <v>58</v>
      </c>
      <c r="E90" s="34">
        <v>-100000</v>
      </c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</row>
    <row r="91" spans="2:19" s="25" customFormat="1" ht="16.5" customHeight="1" x14ac:dyDescent="0.2">
      <c r="B91" s="199"/>
      <c r="C91" s="202"/>
      <c r="D91" s="18" t="s">
        <v>117</v>
      </c>
      <c r="E91" s="33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</row>
    <row r="92" spans="2:19" s="25" customFormat="1" ht="15" customHeight="1" x14ac:dyDescent="0.2">
      <c r="B92" s="199"/>
      <c r="C92" s="202"/>
      <c r="D92" s="35" t="s">
        <v>59</v>
      </c>
      <c r="E92" s="33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</row>
    <row r="93" spans="2:19" s="25" customFormat="1" ht="30.75" customHeight="1" x14ac:dyDescent="0.2">
      <c r="B93" s="199"/>
      <c r="C93" s="202"/>
      <c r="D93" s="19" t="s">
        <v>118</v>
      </c>
      <c r="E93" s="33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</row>
    <row r="94" spans="2:19" s="25" customFormat="1" ht="15" customHeight="1" x14ac:dyDescent="0.2">
      <c r="B94" s="199"/>
      <c r="C94" s="202"/>
      <c r="D94" s="35" t="s">
        <v>53</v>
      </c>
      <c r="E94" s="33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</row>
    <row r="95" spans="2:19" s="25" customFormat="1" ht="15" customHeight="1" x14ac:dyDescent="0.2">
      <c r="B95" s="200"/>
      <c r="C95" s="203"/>
      <c r="D95" s="19" t="s">
        <v>56</v>
      </c>
      <c r="E95" s="33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</row>
    <row r="96" spans="2:19" s="25" customFormat="1" ht="15" customHeight="1" x14ac:dyDescent="0.2">
      <c r="B96" s="207"/>
      <c r="C96" s="208"/>
      <c r="D96" s="208"/>
      <c r="E96" s="209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</row>
    <row r="97" spans="2:19" s="25" customFormat="1" ht="18" customHeight="1" x14ac:dyDescent="0.2">
      <c r="B97" s="195">
        <v>1202</v>
      </c>
      <c r="C97" s="198"/>
      <c r="D97" s="35" t="s">
        <v>64</v>
      </c>
      <c r="E97" s="32">
        <f>+E104+E110+E116+E122</f>
        <v>140000</v>
      </c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</row>
    <row r="98" spans="2:19" s="25" customFormat="1" ht="19.5" customHeight="1" x14ac:dyDescent="0.2">
      <c r="B98" s="196"/>
      <c r="C98" s="199"/>
      <c r="D98" s="18" t="s">
        <v>119</v>
      </c>
      <c r="E98" s="33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</row>
    <row r="99" spans="2:19" s="25" customFormat="1" ht="14.25" customHeight="1" x14ac:dyDescent="0.2">
      <c r="B99" s="196"/>
      <c r="C99" s="199"/>
      <c r="D99" s="35" t="s">
        <v>65</v>
      </c>
      <c r="E99" s="33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</row>
    <row r="100" spans="2:19" s="25" customFormat="1" ht="31.5" customHeight="1" x14ac:dyDescent="0.2">
      <c r="B100" s="196"/>
      <c r="C100" s="199"/>
      <c r="D100" s="19" t="s">
        <v>120</v>
      </c>
      <c r="E100" s="33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</row>
    <row r="101" spans="2:19" s="25" customFormat="1" ht="15" customHeight="1" x14ac:dyDescent="0.2">
      <c r="B101" s="196"/>
      <c r="C101" s="199"/>
      <c r="D101" s="35" t="s">
        <v>66</v>
      </c>
      <c r="E101" s="33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</row>
    <row r="102" spans="2:19" s="25" customFormat="1" ht="28.5" customHeight="1" x14ac:dyDescent="0.2">
      <c r="B102" s="197"/>
      <c r="C102" s="200"/>
      <c r="D102" s="19" t="s">
        <v>121</v>
      </c>
      <c r="E102" s="33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</row>
    <row r="103" spans="2:19" s="25" customFormat="1" ht="19.5" customHeight="1" x14ac:dyDescent="0.2">
      <c r="B103" s="192" t="s">
        <v>49</v>
      </c>
      <c r="C103" s="192"/>
      <c r="D103" s="204"/>
      <c r="E103" s="33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</row>
    <row r="104" spans="2:19" s="25" customFormat="1" ht="19.5" customHeight="1" x14ac:dyDescent="0.2">
      <c r="B104" s="198"/>
      <c r="C104" s="201">
        <v>11001</v>
      </c>
      <c r="D104" s="35" t="s">
        <v>58</v>
      </c>
      <c r="E104" s="34">
        <v>105000</v>
      </c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</row>
    <row r="105" spans="2:19" s="25" customFormat="1" ht="16.5" customHeight="1" x14ac:dyDescent="0.2">
      <c r="B105" s="199"/>
      <c r="C105" s="202"/>
      <c r="D105" s="18" t="s">
        <v>122</v>
      </c>
      <c r="E105" s="33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</row>
    <row r="106" spans="2:19" s="25" customFormat="1" ht="15" customHeight="1" x14ac:dyDescent="0.2">
      <c r="B106" s="199"/>
      <c r="C106" s="202"/>
      <c r="D106" s="35" t="s">
        <v>59</v>
      </c>
      <c r="E106" s="33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</row>
    <row r="107" spans="2:19" s="25" customFormat="1" ht="30.75" customHeight="1" x14ac:dyDescent="0.2">
      <c r="B107" s="199"/>
      <c r="C107" s="202"/>
      <c r="D107" s="19" t="s">
        <v>123</v>
      </c>
      <c r="E107" s="33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</row>
    <row r="108" spans="2:19" s="25" customFormat="1" ht="15" customHeight="1" x14ac:dyDescent="0.2">
      <c r="B108" s="199"/>
      <c r="C108" s="202"/>
      <c r="D108" s="35" t="s">
        <v>53</v>
      </c>
      <c r="E108" s="33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</row>
    <row r="109" spans="2:19" s="25" customFormat="1" ht="15" customHeight="1" x14ac:dyDescent="0.2">
      <c r="B109" s="200"/>
      <c r="C109" s="203"/>
      <c r="D109" s="19" t="s">
        <v>56</v>
      </c>
      <c r="E109" s="33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</row>
    <row r="110" spans="2:19" s="25" customFormat="1" ht="19.5" customHeight="1" x14ac:dyDescent="0.2">
      <c r="B110" s="198"/>
      <c r="C110" s="201">
        <v>11002</v>
      </c>
      <c r="D110" s="35" t="s">
        <v>58</v>
      </c>
      <c r="E110" s="34">
        <v>70000</v>
      </c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</row>
    <row r="111" spans="2:19" s="25" customFormat="1" ht="16.5" customHeight="1" x14ac:dyDescent="0.2">
      <c r="B111" s="199"/>
      <c r="C111" s="202"/>
      <c r="D111" s="18" t="s">
        <v>124</v>
      </c>
      <c r="E111" s="33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</row>
    <row r="112" spans="2:19" s="25" customFormat="1" ht="15" customHeight="1" x14ac:dyDescent="0.2">
      <c r="B112" s="199"/>
      <c r="C112" s="202"/>
      <c r="D112" s="35" t="s">
        <v>59</v>
      </c>
      <c r="E112" s="33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</row>
    <row r="113" spans="2:19" s="25" customFormat="1" ht="30.75" customHeight="1" x14ac:dyDescent="0.2">
      <c r="B113" s="199"/>
      <c r="C113" s="202"/>
      <c r="D113" s="19" t="s">
        <v>125</v>
      </c>
      <c r="E113" s="33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</row>
    <row r="114" spans="2:19" s="25" customFormat="1" ht="15" customHeight="1" x14ac:dyDescent="0.2">
      <c r="B114" s="199"/>
      <c r="C114" s="202"/>
      <c r="D114" s="35" t="s">
        <v>53</v>
      </c>
      <c r="E114" s="33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</row>
    <row r="115" spans="2:19" s="25" customFormat="1" ht="15" customHeight="1" x14ac:dyDescent="0.2">
      <c r="B115" s="200"/>
      <c r="C115" s="203"/>
      <c r="D115" s="19" t="s">
        <v>56</v>
      </c>
      <c r="E115" s="33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</row>
    <row r="116" spans="2:19" s="25" customFormat="1" ht="19.5" customHeight="1" x14ac:dyDescent="0.2">
      <c r="B116" s="198"/>
      <c r="C116" s="201">
        <v>11004</v>
      </c>
      <c r="D116" s="35" t="s">
        <v>58</v>
      </c>
      <c r="E116" s="34">
        <v>200000</v>
      </c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</row>
    <row r="117" spans="2:19" s="25" customFormat="1" ht="16.5" customHeight="1" x14ac:dyDescent="0.2">
      <c r="B117" s="199"/>
      <c r="C117" s="202"/>
      <c r="D117" s="18" t="s">
        <v>126</v>
      </c>
      <c r="E117" s="33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</row>
    <row r="118" spans="2:19" s="25" customFormat="1" ht="15" customHeight="1" x14ac:dyDescent="0.2">
      <c r="B118" s="199"/>
      <c r="C118" s="202"/>
      <c r="D118" s="35" t="s">
        <v>59</v>
      </c>
      <c r="E118" s="33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</row>
    <row r="119" spans="2:19" s="25" customFormat="1" ht="30.75" customHeight="1" x14ac:dyDescent="0.2">
      <c r="B119" s="199"/>
      <c r="C119" s="202"/>
      <c r="D119" s="19" t="s">
        <v>127</v>
      </c>
      <c r="E119" s="33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</row>
    <row r="120" spans="2:19" s="25" customFormat="1" ht="15" customHeight="1" x14ac:dyDescent="0.2">
      <c r="B120" s="199"/>
      <c r="C120" s="202"/>
      <c r="D120" s="35" t="s">
        <v>53</v>
      </c>
      <c r="E120" s="33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</row>
    <row r="121" spans="2:19" s="25" customFormat="1" ht="15" customHeight="1" x14ac:dyDescent="0.2">
      <c r="B121" s="200"/>
      <c r="C121" s="203"/>
      <c r="D121" s="19" t="s">
        <v>56</v>
      </c>
      <c r="E121" s="33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</row>
    <row r="122" spans="2:19" s="25" customFormat="1" ht="19.5" customHeight="1" x14ac:dyDescent="0.2">
      <c r="B122" s="198"/>
      <c r="C122" s="201">
        <v>11006</v>
      </c>
      <c r="D122" s="35" t="s">
        <v>58</v>
      </c>
      <c r="E122" s="34">
        <v>-235000</v>
      </c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</row>
    <row r="123" spans="2:19" s="25" customFormat="1" ht="16.5" customHeight="1" x14ac:dyDescent="0.2">
      <c r="B123" s="199"/>
      <c r="C123" s="202"/>
      <c r="D123" s="18" t="s">
        <v>128</v>
      </c>
      <c r="E123" s="33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</row>
    <row r="124" spans="2:19" s="25" customFormat="1" ht="15" customHeight="1" x14ac:dyDescent="0.2">
      <c r="B124" s="199"/>
      <c r="C124" s="202"/>
      <c r="D124" s="35" t="s">
        <v>59</v>
      </c>
      <c r="E124" s="33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</row>
    <row r="125" spans="2:19" s="25" customFormat="1" ht="30.75" customHeight="1" x14ac:dyDescent="0.2">
      <c r="B125" s="199"/>
      <c r="C125" s="202"/>
      <c r="D125" s="19" t="s">
        <v>129</v>
      </c>
      <c r="E125" s="33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</row>
    <row r="126" spans="2:19" s="25" customFormat="1" ht="15" customHeight="1" x14ac:dyDescent="0.2">
      <c r="B126" s="199"/>
      <c r="C126" s="202"/>
      <c r="D126" s="35" t="s">
        <v>53</v>
      </c>
      <c r="E126" s="33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</row>
    <row r="127" spans="2:19" s="25" customFormat="1" ht="15" customHeight="1" x14ac:dyDescent="0.2">
      <c r="B127" s="200"/>
      <c r="C127" s="203"/>
      <c r="D127" s="19" t="s">
        <v>56</v>
      </c>
      <c r="E127" s="33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</row>
    <row r="128" spans="2:19" x14ac:dyDescent="0.2">
      <c r="B128" s="59"/>
      <c r="C128" s="60"/>
      <c r="D128" s="60"/>
      <c r="E128" s="61"/>
    </row>
    <row r="129" spans="2:19" s="25" customFormat="1" ht="18" customHeight="1" x14ac:dyDescent="0.2">
      <c r="B129" s="195">
        <v>1207</v>
      </c>
      <c r="C129" s="198"/>
      <c r="D129" s="35" t="s">
        <v>64</v>
      </c>
      <c r="E129" s="32">
        <f>+E136+E142</f>
        <v>331000</v>
      </c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</row>
    <row r="130" spans="2:19" s="25" customFormat="1" ht="19.5" customHeight="1" x14ac:dyDescent="0.2">
      <c r="B130" s="196"/>
      <c r="C130" s="199"/>
      <c r="D130" s="18" t="s">
        <v>130</v>
      </c>
      <c r="E130" s="33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</row>
    <row r="131" spans="2:19" s="25" customFormat="1" ht="14.25" customHeight="1" x14ac:dyDescent="0.2">
      <c r="B131" s="196"/>
      <c r="C131" s="199"/>
      <c r="D131" s="35" t="s">
        <v>65</v>
      </c>
      <c r="E131" s="33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</row>
    <row r="132" spans="2:19" s="25" customFormat="1" ht="31.5" customHeight="1" x14ac:dyDescent="0.2">
      <c r="B132" s="196"/>
      <c r="C132" s="199"/>
      <c r="D132" s="19" t="s">
        <v>131</v>
      </c>
      <c r="E132" s="33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</row>
    <row r="133" spans="2:19" s="25" customFormat="1" ht="15" customHeight="1" x14ac:dyDescent="0.2">
      <c r="B133" s="196"/>
      <c r="C133" s="199"/>
      <c r="D133" s="35" t="s">
        <v>66</v>
      </c>
      <c r="E133" s="33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</row>
    <row r="134" spans="2:19" s="25" customFormat="1" ht="28.5" customHeight="1" x14ac:dyDescent="0.2">
      <c r="B134" s="197"/>
      <c r="C134" s="200"/>
      <c r="D134" s="19" t="s">
        <v>132</v>
      </c>
      <c r="E134" s="33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</row>
    <row r="135" spans="2:19" s="25" customFormat="1" ht="19.5" customHeight="1" x14ac:dyDescent="0.2">
      <c r="B135" s="192" t="s">
        <v>49</v>
      </c>
      <c r="C135" s="192"/>
      <c r="D135" s="204"/>
      <c r="E135" s="33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</row>
    <row r="136" spans="2:19" s="25" customFormat="1" ht="19.5" customHeight="1" x14ac:dyDescent="0.2">
      <c r="B136" s="198"/>
      <c r="C136" s="201">
        <v>11001</v>
      </c>
      <c r="D136" s="35" t="s">
        <v>58</v>
      </c>
      <c r="E136" s="34">
        <v>275000</v>
      </c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</row>
    <row r="137" spans="2:19" s="25" customFormat="1" ht="16.5" customHeight="1" x14ac:dyDescent="0.2">
      <c r="B137" s="199"/>
      <c r="C137" s="202"/>
      <c r="D137" s="18" t="s">
        <v>133</v>
      </c>
      <c r="E137" s="33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</row>
    <row r="138" spans="2:19" s="25" customFormat="1" ht="15" customHeight="1" x14ac:dyDescent="0.2">
      <c r="B138" s="199"/>
      <c r="C138" s="202"/>
      <c r="D138" s="35" t="s">
        <v>59</v>
      </c>
      <c r="E138" s="33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</row>
    <row r="139" spans="2:19" s="25" customFormat="1" ht="30.75" customHeight="1" x14ac:dyDescent="0.2">
      <c r="B139" s="199"/>
      <c r="C139" s="202"/>
      <c r="D139" s="19" t="s">
        <v>134</v>
      </c>
      <c r="E139" s="33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</row>
    <row r="140" spans="2:19" s="25" customFormat="1" ht="15" customHeight="1" x14ac:dyDescent="0.2">
      <c r="B140" s="199"/>
      <c r="C140" s="202"/>
      <c r="D140" s="35" t="s">
        <v>53</v>
      </c>
      <c r="E140" s="33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</row>
    <row r="141" spans="2:19" s="25" customFormat="1" ht="15" customHeight="1" x14ac:dyDescent="0.2">
      <c r="B141" s="200"/>
      <c r="C141" s="203"/>
      <c r="D141" s="19" t="s">
        <v>56</v>
      </c>
      <c r="E141" s="33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</row>
    <row r="142" spans="2:19" s="25" customFormat="1" ht="19.5" customHeight="1" x14ac:dyDescent="0.2">
      <c r="B142" s="198"/>
      <c r="C142" s="201">
        <v>11007</v>
      </c>
      <c r="D142" s="35" t="s">
        <v>58</v>
      </c>
      <c r="E142" s="34">
        <v>56000</v>
      </c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</row>
    <row r="143" spans="2:19" s="25" customFormat="1" ht="16.5" customHeight="1" x14ac:dyDescent="0.2">
      <c r="B143" s="199"/>
      <c r="C143" s="202"/>
      <c r="D143" s="18" t="s">
        <v>135</v>
      </c>
      <c r="E143" s="33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</row>
    <row r="144" spans="2:19" s="25" customFormat="1" ht="15" customHeight="1" x14ac:dyDescent="0.2">
      <c r="B144" s="199"/>
      <c r="C144" s="202"/>
      <c r="D144" s="35" t="s">
        <v>59</v>
      </c>
      <c r="E144" s="33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</row>
    <row r="145" spans="2:19" s="25" customFormat="1" ht="30.75" customHeight="1" x14ac:dyDescent="0.2">
      <c r="B145" s="199"/>
      <c r="C145" s="202"/>
      <c r="D145" s="19" t="s">
        <v>136</v>
      </c>
      <c r="E145" s="33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</row>
    <row r="146" spans="2:19" s="25" customFormat="1" ht="15" customHeight="1" x14ac:dyDescent="0.2">
      <c r="B146" s="199"/>
      <c r="C146" s="202"/>
      <c r="D146" s="35" t="s">
        <v>53</v>
      </c>
      <c r="E146" s="33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</row>
    <row r="147" spans="2:19" s="25" customFormat="1" ht="15" customHeight="1" x14ac:dyDescent="0.2">
      <c r="B147" s="200"/>
      <c r="C147" s="203"/>
      <c r="D147" s="19" t="s">
        <v>56</v>
      </c>
      <c r="E147" s="33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</row>
    <row r="148" spans="2:19" x14ac:dyDescent="0.2">
      <c r="B148" s="59"/>
      <c r="C148" s="60"/>
      <c r="D148" s="60"/>
      <c r="E148" s="61"/>
    </row>
    <row r="149" spans="2:19" s="25" customFormat="1" ht="18" customHeight="1" x14ac:dyDescent="0.2">
      <c r="B149" s="195">
        <v>1208</v>
      </c>
      <c r="C149" s="198"/>
      <c r="D149" s="35" t="s">
        <v>64</v>
      </c>
      <c r="E149" s="32">
        <f t="shared" ref="E149" si="2">+E156</f>
        <v>10000</v>
      </c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</row>
    <row r="150" spans="2:19" s="25" customFormat="1" ht="19.5" customHeight="1" x14ac:dyDescent="0.2">
      <c r="B150" s="196"/>
      <c r="C150" s="199"/>
      <c r="D150" s="18" t="s">
        <v>137</v>
      </c>
      <c r="E150" s="33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</row>
    <row r="151" spans="2:19" s="25" customFormat="1" ht="14.25" customHeight="1" x14ac:dyDescent="0.2">
      <c r="B151" s="196"/>
      <c r="C151" s="199"/>
      <c r="D151" s="35" t="s">
        <v>65</v>
      </c>
      <c r="E151" s="33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</row>
    <row r="152" spans="2:19" s="25" customFormat="1" ht="31.5" customHeight="1" x14ac:dyDescent="0.2">
      <c r="B152" s="196"/>
      <c r="C152" s="199"/>
      <c r="D152" s="19" t="s">
        <v>138</v>
      </c>
      <c r="E152" s="33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</row>
    <row r="153" spans="2:19" s="25" customFormat="1" ht="15" customHeight="1" x14ac:dyDescent="0.2">
      <c r="B153" s="196"/>
      <c r="C153" s="199"/>
      <c r="D153" s="35" t="s">
        <v>66</v>
      </c>
      <c r="E153" s="33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</row>
    <row r="154" spans="2:19" s="25" customFormat="1" ht="28.5" customHeight="1" x14ac:dyDescent="0.2">
      <c r="B154" s="197"/>
      <c r="C154" s="200"/>
      <c r="D154" s="19" t="s">
        <v>139</v>
      </c>
      <c r="E154" s="33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</row>
    <row r="155" spans="2:19" s="25" customFormat="1" ht="19.5" customHeight="1" x14ac:dyDescent="0.2">
      <c r="B155" s="192" t="s">
        <v>49</v>
      </c>
      <c r="C155" s="192"/>
      <c r="D155" s="204"/>
      <c r="E155" s="33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</row>
    <row r="156" spans="2:19" s="25" customFormat="1" ht="19.5" customHeight="1" x14ac:dyDescent="0.2">
      <c r="B156" s="198"/>
      <c r="C156" s="201">
        <v>11001</v>
      </c>
      <c r="D156" s="35" t="s">
        <v>58</v>
      </c>
      <c r="E156" s="34">
        <v>10000</v>
      </c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</row>
    <row r="157" spans="2:19" s="25" customFormat="1" ht="16.5" customHeight="1" x14ac:dyDescent="0.2">
      <c r="B157" s="199"/>
      <c r="C157" s="202"/>
      <c r="D157" s="18" t="s">
        <v>140</v>
      </c>
      <c r="E157" s="33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</row>
    <row r="158" spans="2:19" s="25" customFormat="1" ht="15" customHeight="1" x14ac:dyDescent="0.2">
      <c r="B158" s="199"/>
      <c r="C158" s="202"/>
      <c r="D158" s="35" t="s">
        <v>59</v>
      </c>
      <c r="E158" s="33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</row>
    <row r="159" spans="2:19" s="25" customFormat="1" ht="30.75" customHeight="1" x14ac:dyDescent="0.2">
      <c r="B159" s="199"/>
      <c r="C159" s="202"/>
      <c r="D159" s="19" t="s">
        <v>141</v>
      </c>
      <c r="E159" s="33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</row>
    <row r="160" spans="2:19" s="25" customFormat="1" ht="15" customHeight="1" x14ac:dyDescent="0.2">
      <c r="B160" s="199"/>
      <c r="C160" s="202"/>
      <c r="D160" s="35" t="s">
        <v>53</v>
      </c>
      <c r="E160" s="33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</row>
    <row r="161" spans="2:19" s="25" customFormat="1" ht="15" customHeight="1" x14ac:dyDescent="0.2">
      <c r="B161" s="200"/>
      <c r="C161" s="203"/>
      <c r="D161" s="19" t="s">
        <v>56</v>
      </c>
      <c r="E161" s="33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</row>
    <row r="165" spans="2:19" x14ac:dyDescent="0.2">
      <c r="E165" s="42"/>
    </row>
    <row r="168" spans="2:19" x14ac:dyDescent="0.2">
      <c r="E168" s="42"/>
    </row>
  </sheetData>
  <mergeCells count="63">
    <mergeCell ref="B149:B154"/>
    <mergeCell ref="C149:C154"/>
    <mergeCell ref="B155:D155"/>
    <mergeCell ref="B156:B161"/>
    <mergeCell ref="C156:C161"/>
    <mergeCell ref="B135:D135"/>
    <mergeCell ref="B136:B141"/>
    <mergeCell ref="C136:C141"/>
    <mergeCell ref="B142:B147"/>
    <mergeCell ref="C142:C147"/>
    <mergeCell ref="B116:B121"/>
    <mergeCell ref="C116:C121"/>
    <mergeCell ref="B122:B127"/>
    <mergeCell ref="C122:C127"/>
    <mergeCell ref="B129:B134"/>
    <mergeCell ref="C129:C134"/>
    <mergeCell ref="B103:D103"/>
    <mergeCell ref="B104:B109"/>
    <mergeCell ref="C104:C109"/>
    <mergeCell ref="B110:B115"/>
    <mergeCell ref="C110:C115"/>
    <mergeCell ref="B89:D89"/>
    <mergeCell ref="B90:B95"/>
    <mergeCell ref="C90:C95"/>
    <mergeCell ref="B97:B102"/>
    <mergeCell ref="C97:C102"/>
    <mergeCell ref="B96:E96"/>
    <mergeCell ref="B70:B75"/>
    <mergeCell ref="C70:C75"/>
    <mergeCell ref="B76:B81"/>
    <mergeCell ref="C76:C81"/>
    <mergeCell ref="B83:B88"/>
    <mergeCell ref="C83:C88"/>
    <mergeCell ref="B58:B63"/>
    <mergeCell ref="C58:C63"/>
    <mergeCell ref="B64:B69"/>
    <mergeCell ref="C64:C69"/>
    <mergeCell ref="B24:B29"/>
    <mergeCell ref="C24:C29"/>
    <mergeCell ref="B30:B35"/>
    <mergeCell ref="C30:C35"/>
    <mergeCell ref="B51:B56"/>
    <mergeCell ref="C51:C56"/>
    <mergeCell ref="B36:E36"/>
    <mergeCell ref="B57:D57"/>
    <mergeCell ref="B43:D43"/>
    <mergeCell ref="B44:B49"/>
    <mergeCell ref="C44:C49"/>
    <mergeCell ref="B17:D17"/>
    <mergeCell ref="B18:B23"/>
    <mergeCell ref="C18:C23"/>
    <mergeCell ref="B37:B42"/>
    <mergeCell ref="C37:C42"/>
    <mergeCell ref="B1:E1"/>
    <mergeCell ref="B2:E2"/>
    <mergeCell ref="B3:E3"/>
    <mergeCell ref="B4:E4"/>
    <mergeCell ref="B11:B16"/>
    <mergeCell ref="C11:C16"/>
    <mergeCell ref="B7:C7"/>
    <mergeCell ref="D7:D8"/>
    <mergeCell ref="B6:E6"/>
    <mergeCell ref="B5:E5"/>
  </mergeCells>
  <pageMargins left="0.25" right="0.17" top="0.47" bottom="0.4" header="0.3" footer="0.3"/>
  <pageSetup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K205"/>
  <sheetViews>
    <sheetView zoomScaleNormal="100" workbookViewId="0">
      <selection activeCell="O126" sqref="O126"/>
    </sheetView>
  </sheetViews>
  <sheetFormatPr defaultColWidth="9.140625" defaultRowHeight="13.5" x14ac:dyDescent="0.2"/>
  <cols>
    <col min="1" max="1" width="2.42578125" style="9" customWidth="1"/>
    <col min="2" max="5" width="8.42578125" style="9" customWidth="1"/>
    <col min="6" max="6" width="10.7109375" style="9" customWidth="1"/>
    <col min="7" max="7" width="73.28515625" style="9" customWidth="1"/>
    <col min="8" max="8" width="25.7109375" style="10" customWidth="1"/>
    <col min="9" max="12" width="8.28515625" style="9" customWidth="1"/>
    <col min="13" max="16384" width="9.140625" style="9"/>
  </cols>
  <sheetData>
    <row r="1" spans="2:219" s="4" customFormat="1" ht="15.95" customHeight="1" x14ac:dyDescent="0.2">
      <c r="B1" s="173" t="s">
        <v>253</v>
      </c>
      <c r="C1" s="173"/>
      <c r="D1" s="173"/>
      <c r="E1" s="173"/>
      <c r="F1" s="173"/>
      <c r="G1" s="173"/>
      <c r="H1" s="173"/>
      <c r="I1" s="3"/>
      <c r="J1" s="3"/>
      <c r="K1" s="2"/>
      <c r="L1" s="3"/>
      <c r="M1" s="3"/>
      <c r="N1" s="3"/>
      <c r="O1" s="3"/>
      <c r="P1" s="3"/>
      <c r="Q1" s="3"/>
      <c r="R1" s="3"/>
      <c r="S1" s="2"/>
      <c r="T1" s="3"/>
      <c r="U1" s="3"/>
      <c r="V1" s="3"/>
      <c r="W1" s="3"/>
      <c r="X1" s="3"/>
      <c r="Y1" s="3"/>
      <c r="Z1" s="3"/>
      <c r="AA1" s="2"/>
      <c r="AB1" s="3"/>
      <c r="AC1" s="3"/>
      <c r="AD1" s="3"/>
      <c r="AE1" s="3"/>
      <c r="AF1" s="3"/>
      <c r="AG1" s="3"/>
      <c r="AH1" s="3"/>
      <c r="AI1" s="2"/>
      <c r="AJ1" s="3"/>
      <c r="AK1" s="3"/>
      <c r="AL1" s="3"/>
      <c r="AM1" s="3"/>
      <c r="AN1" s="3"/>
      <c r="AO1" s="3"/>
      <c r="AP1" s="3"/>
      <c r="AQ1" s="2"/>
      <c r="AR1" s="3"/>
      <c r="AS1" s="3"/>
      <c r="AT1" s="3"/>
      <c r="AU1" s="3"/>
      <c r="AV1" s="3"/>
      <c r="AW1" s="3"/>
      <c r="AX1" s="3"/>
      <c r="AY1" s="2"/>
      <c r="AZ1" s="3"/>
      <c r="BA1" s="3"/>
      <c r="BB1" s="3"/>
      <c r="BC1" s="3"/>
      <c r="BD1" s="3"/>
      <c r="BE1" s="3"/>
      <c r="BF1" s="3"/>
      <c r="BG1" s="2"/>
      <c r="BH1" s="3"/>
      <c r="BI1" s="3"/>
      <c r="BJ1" s="3"/>
      <c r="BK1" s="3"/>
      <c r="BL1" s="3"/>
      <c r="BM1" s="3"/>
      <c r="BN1" s="3"/>
      <c r="BO1" s="2"/>
      <c r="BP1" s="3"/>
      <c r="BQ1" s="3"/>
      <c r="BR1" s="3"/>
      <c r="BS1" s="3"/>
      <c r="BT1" s="3"/>
      <c r="BU1" s="3"/>
      <c r="BV1" s="3"/>
      <c r="BW1" s="2"/>
      <c r="BX1" s="3"/>
      <c r="BY1" s="3"/>
      <c r="BZ1" s="3"/>
      <c r="CA1" s="3"/>
      <c r="CB1" s="3"/>
      <c r="CC1" s="3"/>
      <c r="CD1" s="3"/>
      <c r="CE1" s="2"/>
      <c r="CF1" s="3"/>
      <c r="CG1" s="3"/>
      <c r="CH1" s="3"/>
      <c r="CI1" s="3"/>
      <c r="CJ1" s="3"/>
      <c r="CK1" s="3"/>
      <c r="CL1" s="3"/>
      <c r="CM1" s="2"/>
      <c r="CN1" s="3"/>
      <c r="CO1" s="3"/>
      <c r="CP1" s="3"/>
      <c r="CQ1" s="3"/>
      <c r="CR1" s="3"/>
      <c r="CS1" s="3"/>
      <c r="CT1" s="3"/>
      <c r="CU1" s="2"/>
      <c r="CV1" s="3"/>
      <c r="CW1" s="3"/>
      <c r="CX1" s="3"/>
      <c r="CY1" s="3"/>
      <c r="CZ1" s="3"/>
      <c r="DA1" s="3"/>
      <c r="DB1" s="3"/>
      <c r="DC1" s="2"/>
      <c r="DD1" s="3"/>
      <c r="DE1" s="3"/>
      <c r="DF1" s="3"/>
      <c r="DG1" s="3"/>
      <c r="DH1" s="3"/>
      <c r="DI1" s="3"/>
      <c r="DJ1" s="3"/>
      <c r="DK1" s="2"/>
      <c r="DL1" s="3"/>
      <c r="DM1" s="3"/>
      <c r="DN1" s="3"/>
      <c r="DO1" s="3"/>
      <c r="DP1" s="3"/>
      <c r="DQ1" s="3"/>
      <c r="DR1" s="3"/>
      <c r="DS1" s="2"/>
      <c r="DT1" s="3"/>
      <c r="DU1" s="3"/>
      <c r="DV1" s="3"/>
      <c r="DW1" s="3"/>
      <c r="DX1" s="3"/>
      <c r="DY1" s="3"/>
      <c r="DZ1" s="3"/>
      <c r="EA1" s="2"/>
      <c r="EB1" s="3"/>
      <c r="EC1" s="3"/>
      <c r="ED1" s="3"/>
      <c r="EE1" s="3"/>
      <c r="EF1" s="3"/>
      <c r="EG1" s="3"/>
      <c r="EH1" s="3"/>
      <c r="EI1" s="2"/>
      <c r="EJ1" s="3"/>
      <c r="EK1" s="3"/>
      <c r="EL1" s="3"/>
      <c r="EM1" s="3"/>
      <c r="EN1" s="3"/>
      <c r="EO1" s="3"/>
      <c r="EP1" s="3"/>
      <c r="EQ1" s="2"/>
      <c r="ER1" s="3"/>
      <c r="ES1" s="3"/>
      <c r="ET1" s="3"/>
      <c r="EU1" s="3"/>
      <c r="EV1" s="3"/>
      <c r="EW1" s="3"/>
      <c r="EX1" s="3"/>
      <c r="EY1" s="2"/>
      <c r="EZ1" s="3"/>
      <c r="FA1" s="3"/>
      <c r="FB1" s="3"/>
      <c r="FC1" s="3"/>
      <c r="FD1" s="3"/>
      <c r="FE1" s="3"/>
      <c r="FF1" s="3"/>
      <c r="FG1" s="2"/>
      <c r="FH1" s="3"/>
      <c r="FI1" s="3"/>
      <c r="FJ1" s="3"/>
      <c r="FK1" s="3"/>
      <c r="FL1" s="3"/>
      <c r="FM1" s="3"/>
      <c r="FN1" s="3"/>
      <c r="FO1" s="2"/>
      <c r="FP1" s="3"/>
      <c r="FQ1" s="3"/>
      <c r="FR1" s="3"/>
      <c r="FS1" s="3"/>
      <c r="FT1" s="3"/>
      <c r="FU1" s="3"/>
      <c r="FV1" s="3"/>
      <c r="FW1" s="2"/>
      <c r="FX1" s="3"/>
      <c r="FY1" s="3"/>
      <c r="FZ1" s="3"/>
      <c r="GA1" s="3"/>
      <c r="GB1" s="3"/>
      <c r="GC1" s="3"/>
      <c r="GD1" s="3"/>
      <c r="GE1" s="2"/>
      <c r="GF1" s="3"/>
      <c r="GG1" s="3"/>
      <c r="GH1" s="3"/>
      <c r="GI1" s="3"/>
      <c r="GJ1" s="3"/>
      <c r="GK1" s="3"/>
      <c r="GL1" s="3"/>
      <c r="GM1" s="2"/>
      <c r="GN1" s="3"/>
      <c r="GO1" s="3"/>
      <c r="GP1" s="3"/>
      <c r="GQ1" s="3"/>
      <c r="GR1" s="3"/>
      <c r="GS1" s="3"/>
      <c r="GT1" s="3"/>
      <c r="GU1" s="2"/>
      <c r="GV1" s="3"/>
      <c r="GW1" s="3"/>
      <c r="GX1" s="3"/>
      <c r="GY1" s="3"/>
      <c r="GZ1" s="3"/>
      <c r="HA1" s="3"/>
      <c r="HB1" s="3"/>
      <c r="HC1" s="2"/>
      <c r="HD1" s="3"/>
      <c r="HE1" s="3"/>
      <c r="HF1" s="3"/>
      <c r="HG1" s="3"/>
      <c r="HH1" s="3"/>
      <c r="HI1" s="3"/>
      <c r="HJ1" s="3"/>
      <c r="HK1" s="2"/>
    </row>
    <row r="2" spans="2:219" s="4" customFormat="1" ht="15.95" customHeight="1" x14ac:dyDescent="0.2">
      <c r="B2" s="173" t="s">
        <v>42</v>
      </c>
      <c r="C2" s="173"/>
      <c r="D2" s="173"/>
      <c r="E2" s="173"/>
      <c r="F2" s="173"/>
      <c r="G2" s="173"/>
      <c r="H2" s="173"/>
      <c r="I2" s="3"/>
      <c r="J2" s="3"/>
      <c r="K2" s="2"/>
      <c r="L2" s="3"/>
      <c r="M2" s="3"/>
      <c r="N2" s="3"/>
      <c r="O2" s="3"/>
      <c r="P2" s="3"/>
      <c r="Q2" s="3"/>
      <c r="R2" s="3"/>
      <c r="S2" s="2"/>
      <c r="T2" s="3"/>
      <c r="U2" s="3"/>
      <c r="V2" s="3"/>
      <c r="W2" s="3"/>
      <c r="X2" s="3"/>
      <c r="Y2" s="3"/>
      <c r="Z2" s="3"/>
      <c r="AA2" s="2"/>
      <c r="AB2" s="3"/>
      <c r="AC2" s="3"/>
      <c r="AD2" s="3"/>
      <c r="AE2" s="3"/>
      <c r="AF2" s="3"/>
      <c r="AG2" s="3"/>
      <c r="AH2" s="3"/>
      <c r="AI2" s="2"/>
      <c r="AJ2" s="3"/>
      <c r="AK2" s="3"/>
      <c r="AL2" s="3"/>
      <c r="AM2" s="3"/>
      <c r="AN2" s="3"/>
      <c r="AO2" s="3"/>
      <c r="AP2" s="3"/>
      <c r="AQ2" s="2"/>
      <c r="AR2" s="3"/>
      <c r="AS2" s="3"/>
      <c r="AT2" s="3"/>
      <c r="AU2" s="3"/>
      <c r="AV2" s="3"/>
      <c r="AW2" s="3"/>
      <c r="AX2" s="3"/>
      <c r="AY2" s="2"/>
      <c r="AZ2" s="3"/>
      <c r="BA2" s="3"/>
      <c r="BB2" s="3"/>
      <c r="BC2" s="3"/>
      <c r="BD2" s="3"/>
      <c r="BE2" s="3"/>
      <c r="BF2" s="3"/>
      <c r="BG2" s="2"/>
      <c r="BH2" s="3"/>
      <c r="BI2" s="3"/>
      <c r="BJ2" s="3"/>
      <c r="BK2" s="3"/>
      <c r="BL2" s="3"/>
      <c r="BM2" s="3"/>
      <c r="BN2" s="3"/>
      <c r="BO2" s="2"/>
      <c r="BP2" s="3"/>
      <c r="BQ2" s="3"/>
      <c r="BR2" s="3"/>
      <c r="BS2" s="3"/>
      <c r="BT2" s="3"/>
      <c r="BU2" s="3"/>
      <c r="BV2" s="3"/>
      <c r="BW2" s="2"/>
      <c r="BX2" s="3"/>
      <c r="BY2" s="3"/>
      <c r="BZ2" s="3"/>
      <c r="CA2" s="3"/>
      <c r="CB2" s="3"/>
      <c r="CC2" s="3"/>
      <c r="CD2" s="3"/>
      <c r="CE2" s="2"/>
      <c r="CF2" s="3"/>
      <c r="CG2" s="3"/>
      <c r="CH2" s="3"/>
      <c r="CI2" s="3"/>
      <c r="CJ2" s="3"/>
      <c r="CK2" s="3"/>
      <c r="CL2" s="3"/>
      <c r="CM2" s="2"/>
      <c r="CN2" s="3"/>
      <c r="CO2" s="3"/>
      <c r="CP2" s="3"/>
      <c r="CQ2" s="3"/>
      <c r="CR2" s="3"/>
      <c r="CS2" s="3"/>
      <c r="CT2" s="3"/>
      <c r="CU2" s="2"/>
      <c r="CV2" s="3"/>
      <c r="CW2" s="3"/>
      <c r="CX2" s="3"/>
      <c r="CY2" s="3"/>
      <c r="CZ2" s="3"/>
      <c r="DA2" s="3"/>
      <c r="DB2" s="3"/>
      <c r="DC2" s="2"/>
      <c r="DD2" s="3"/>
      <c r="DE2" s="3"/>
      <c r="DF2" s="3"/>
      <c r="DG2" s="3"/>
      <c r="DH2" s="3"/>
      <c r="DI2" s="3"/>
      <c r="DJ2" s="3"/>
      <c r="DK2" s="2"/>
      <c r="DL2" s="3"/>
      <c r="DM2" s="3"/>
      <c r="DN2" s="3"/>
      <c r="DO2" s="3"/>
      <c r="DP2" s="3"/>
      <c r="DQ2" s="3"/>
      <c r="DR2" s="3"/>
      <c r="DS2" s="2"/>
      <c r="DT2" s="3"/>
      <c r="DU2" s="3"/>
      <c r="DV2" s="3"/>
      <c r="DW2" s="3"/>
      <c r="DX2" s="3"/>
      <c r="DY2" s="3"/>
      <c r="DZ2" s="3"/>
      <c r="EA2" s="2"/>
      <c r="EB2" s="3"/>
      <c r="EC2" s="3"/>
      <c r="ED2" s="3"/>
      <c r="EE2" s="3"/>
      <c r="EF2" s="3"/>
      <c r="EG2" s="3"/>
      <c r="EH2" s="3"/>
      <c r="EI2" s="2"/>
      <c r="EJ2" s="3"/>
      <c r="EK2" s="3"/>
      <c r="EL2" s="3"/>
      <c r="EM2" s="3"/>
      <c r="EN2" s="3"/>
      <c r="EO2" s="3"/>
      <c r="EP2" s="3"/>
      <c r="EQ2" s="2"/>
      <c r="ER2" s="3"/>
      <c r="ES2" s="3"/>
      <c r="ET2" s="3"/>
      <c r="EU2" s="3"/>
      <c r="EV2" s="3"/>
      <c r="EW2" s="3"/>
      <c r="EX2" s="3"/>
      <c r="EY2" s="2"/>
      <c r="EZ2" s="3"/>
      <c r="FA2" s="3"/>
      <c r="FB2" s="3"/>
      <c r="FC2" s="3"/>
      <c r="FD2" s="3"/>
      <c r="FE2" s="3"/>
      <c r="FF2" s="3"/>
      <c r="FG2" s="2"/>
      <c r="FH2" s="3"/>
      <c r="FI2" s="3"/>
      <c r="FJ2" s="3"/>
      <c r="FK2" s="3"/>
      <c r="FL2" s="3"/>
      <c r="FM2" s="3"/>
      <c r="FN2" s="3"/>
      <c r="FO2" s="2"/>
      <c r="FP2" s="3"/>
      <c r="FQ2" s="3"/>
      <c r="FR2" s="3"/>
      <c r="FS2" s="3"/>
      <c r="FT2" s="3"/>
      <c r="FU2" s="3"/>
      <c r="FV2" s="3"/>
      <c r="FW2" s="2"/>
      <c r="FX2" s="3"/>
      <c r="FY2" s="3"/>
      <c r="FZ2" s="3"/>
      <c r="GA2" s="3"/>
      <c r="GB2" s="3"/>
      <c r="GC2" s="3"/>
      <c r="GD2" s="3"/>
      <c r="GE2" s="2"/>
      <c r="GF2" s="3"/>
      <c r="GG2" s="3"/>
      <c r="GH2" s="3"/>
      <c r="GI2" s="3"/>
      <c r="GJ2" s="3"/>
      <c r="GK2" s="3"/>
      <c r="GL2" s="3"/>
      <c r="GM2" s="2"/>
      <c r="GN2" s="3"/>
      <c r="GO2" s="3"/>
      <c r="GP2" s="3"/>
      <c r="GQ2" s="3"/>
      <c r="GR2" s="3"/>
      <c r="GS2" s="3"/>
      <c r="GT2" s="3"/>
      <c r="GU2" s="2"/>
      <c r="GV2" s="3"/>
      <c r="GW2" s="3"/>
      <c r="GX2" s="3"/>
      <c r="GY2" s="3"/>
      <c r="GZ2" s="3"/>
      <c r="HA2" s="3"/>
      <c r="HB2" s="3"/>
      <c r="HC2" s="2"/>
      <c r="HD2" s="3"/>
      <c r="HE2" s="3"/>
      <c r="HF2" s="3"/>
      <c r="HG2" s="3"/>
      <c r="HH2" s="3"/>
      <c r="HI2" s="3"/>
      <c r="HJ2" s="3"/>
      <c r="HK2" s="2"/>
    </row>
    <row r="3" spans="2:219" s="4" customFormat="1" ht="15.95" customHeight="1" x14ac:dyDescent="0.2">
      <c r="B3" s="173" t="s">
        <v>35</v>
      </c>
      <c r="C3" s="173"/>
      <c r="D3" s="173"/>
      <c r="E3" s="173"/>
      <c r="F3" s="173"/>
      <c r="G3" s="173"/>
      <c r="H3" s="173"/>
      <c r="I3" s="3"/>
      <c r="J3" s="3"/>
      <c r="K3" s="2"/>
      <c r="L3" s="3"/>
      <c r="M3" s="3"/>
      <c r="N3" s="3"/>
      <c r="O3" s="3"/>
      <c r="P3" s="3"/>
      <c r="Q3" s="3"/>
      <c r="R3" s="3"/>
      <c r="S3" s="2"/>
      <c r="T3" s="3"/>
      <c r="U3" s="3"/>
      <c r="V3" s="3"/>
      <c r="W3" s="3"/>
      <c r="X3" s="3"/>
      <c r="Y3" s="3"/>
      <c r="Z3" s="3"/>
      <c r="AA3" s="2"/>
      <c r="AB3" s="3"/>
      <c r="AC3" s="3"/>
      <c r="AD3" s="3"/>
      <c r="AE3" s="3"/>
      <c r="AF3" s="3"/>
      <c r="AG3" s="3"/>
      <c r="AH3" s="3"/>
      <c r="AI3" s="2"/>
      <c r="AJ3" s="3"/>
      <c r="AK3" s="3"/>
      <c r="AL3" s="3"/>
      <c r="AM3" s="3"/>
      <c r="AN3" s="3"/>
      <c r="AO3" s="3"/>
      <c r="AP3" s="3"/>
      <c r="AQ3" s="2"/>
      <c r="AR3" s="3"/>
      <c r="AS3" s="3"/>
      <c r="AT3" s="3"/>
      <c r="AU3" s="3"/>
      <c r="AV3" s="3"/>
      <c r="AW3" s="3"/>
      <c r="AX3" s="3"/>
      <c r="AY3" s="2"/>
      <c r="AZ3" s="3"/>
      <c r="BA3" s="3"/>
      <c r="BB3" s="3"/>
      <c r="BC3" s="3"/>
      <c r="BD3" s="3"/>
      <c r="BE3" s="3"/>
      <c r="BF3" s="3"/>
      <c r="BG3" s="2"/>
      <c r="BH3" s="3"/>
      <c r="BI3" s="3"/>
      <c r="BJ3" s="3"/>
      <c r="BK3" s="3"/>
      <c r="BL3" s="3"/>
      <c r="BM3" s="3"/>
      <c r="BN3" s="3"/>
      <c r="BO3" s="2"/>
      <c r="BP3" s="3"/>
      <c r="BQ3" s="3"/>
      <c r="BR3" s="3"/>
      <c r="BS3" s="3"/>
      <c r="BT3" s="3"/>
      <c r="BU3" s="3"/>
      <c r="BV3" s="3"/>
      <c r="BW3" s="2"/>
      <c r="BX3" s="3"/>
      <c r="BY3" s="3"/>
      <c r="BZ3" s="3"/>
      <c r="CA3" s="3"/>
      <c r="CB3" s="3"/>
      <c r="CC3" s="3"/>
      <c r="CD3" s="3"/>
      <c r="CE3" s="2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2"/>
      <c r="CV3" s="3"/>
      <c r="CW3" s="3"/>
      <c r="CX3" s="3"/>
      <c r="CY3" s="3"/>
      <c r="CZ3" s="3"/>
      <c r="DA3" s="3"/>
      <c r="DB3" s="3"/>
      <c r="DC3" s="2"/>
      <c r="DD3" s="3"/>
      <c r="DE3" s="3"/>
      <c r="DF3" s="3"/>
      <c r="DG3" s="3"/>
      <c r="DH3" s="3"/>
      <c r="DI3" s="3"/>
      <c r="DJ3" s="3"/>
      <c r="DK3" s="2"/>
      <c r="DL3" s="3"/>
      <c r="DM3" s="3"/>
      <c r="DN3" s="3"/>
      <c r="DO3" s="3"/>
      <c r="DP3" s="3"/>
      <c r="DQ3" s="3"/>
      <c r="DR3" s="3"/>
      <c r="DS3" s="2"/>
      <c r="DT3" s="3"/>
      <c r="DU3" s="3"/>
      <c r="DV3" s="3"/>
      <c r="DW3" s="3"/>
      <c r="DX3" s="3"/>
      <c r="DY3" s="3"/>
      <c r="DZ3" s="3"/>
      <c r="EA3" s="2"/>
      <c r="EB3" s="3"/>
      <c r="EC3" s="3"/>
      <c r="ED3" s="3"/>
      <c r="EE3" s="3"/>
      <c r="EF3" s="3"/>
      <c r="EG3" s="3"/>
      <c r="EH3" s="3"/>
      <c r="EI3" s="2"/>
      <c r="EJ3" s="3"/>
      <c r="EK3" s="3"/>
      <c r="EL3" s="3"/>
      <c r="EM3" s="3"/>
      <c r="EN3" s="3"/>
      <c r="EO3" s="3"/>
      <c r="EP3" s="3"/>
      <c r="EQ3" s="2"/>
      <c r="ER3" s="3"/>
      <c r="ES3" s="3"/>
      <c r="ET3" s="3"/>
      <c r="EU3" s="3"/>
      <c r="EV3" s="3"/>
      <c r="EW3" s="3"/>
      <c r="EX3" s="3"/>
      <c r="EY3" s="2"/>
      <c r="EZ3" s="3"/>
      <c r="FA3" s="3"/>
      <c r="FB3" s="3"/>
      <c r="FC3" s="3"/>
      <c r="FD3" s="3"/>
      <c r="FE3" s="3"/>
      <c r="FF3" s="3"/>
      <c r="FG3" s="2"/>
      <c r="FH3" s="3"/>
      <c r="FI3" s="3"/>
      <c r="FJ3" s="3"/>
      <c r="FK3" s="3"/>
      <c r="FL3" s="3"/>
      <c r="FM3" s="3"/>
      <c r="FN3" s="3"/>
      <c r="FO3" s="2"/>
      <c r="FP3" s="3"/>
      <c r="FQ3" s="3"/>
      <c r="FR3" s="3"/>
      <c r="FS3" s="3"/>
      <c r="FT3" s="3"/>
      <c r="FU3" s="3"/>
      <c r="FV3" s="3"/>
      <c r="FW3" s="2"/>
      <c r="FX3" s="3"/>
      <c r="FY3" s="3"/>
      <c r="FZ3" s="3"/>
      <c r="GA3" s="3"/>
      <c r="GB3" s="3"/>
      <c r="GC3" s="3"/>
      <c r="GD3" s="3"/>
      <c r="GE3" s="2"/>
      <c r="GF3" s="3"/>
      <c r="GG3" s="3"/>
      <c r="GH3" s="3"/>
      <c r="GI3" s="3"/>
      <c r="GJ3" s="3"/>
      <c r="GK3" s="3"/>
      <c r="GL3" s="3"/>
      <c r="GM3" s="2"/>
      <c r="GN3" s="3"/>
      <c r="GO3" s="3"/>
      <c r="GP3" s="3"/>
      <c r="GQ3" s="3"/>
      <c r="GR3" s="3"/>
      <c r="GS3" s="3"/>
      <c r="GT3" s="3"/>
      <c r="GU3" s="2"/>
      <c r="GV3" s="3"/>
      <c r="GW3" s="3"/>
      <c r="GX3" s="3"/>
      <c r="GY3" s="3"/>
      <c r="GZ3" s="3"/>
      <c r="HA3" s="3"/>
      <c r="HB3" s="3"/>
      <c r="HC3" s="2"/>
      <c r="HD3" s="3"/>
      <c r="HE3" s="3"/>
      <c r="HF3" s="3"/>
      <c r="HG3" s="3"/>
      <c r="HH3" s="3"/>
      <c r="HI3" s="3"/>
      <c r="HJ3" s="3"/>
      <c r="HK3" s="2"/>
    </row>
    <row r="4" spans="2:219" s="4" customFormat="1" ht="15.95" customHeight="1" x14ac:dyDescent="0.2">
      <c r="B4" s="173" t="s">
        <v>34</v>
      </c>
      <c r="C4" s="173"/>
      <c r="D4" s="173"/>
      <c r="E4" s="173"/>
      <c r="F4" s="173"/>
      <c r="G4" s="173"/>
      <c r="H4" s="173"/>
      <c r="I4" s="3"/>
      <c r="J4" s="3"/>
      <c r="K4" s="2"/>
      <c r="L4" s="3"/>
      <c r="M4" s="3"/>
      <c r="N4" s="3"/>
      <c r="O4" s="3"/>
      <c r="P4" s="3"/>
      <c r="Q4" s="3"/>
      <c r="R4" s="3"/>
      <c r="S4" s="2"/>
      <c r="T4" s="3"/>
      <c r="U4" s="3"/>
      <c r="V4" s="3"/>
      <c r="W4" s="3"/>
      <c r="X4" s="3"/>
      <c r="Y4" s="3"/>
      <c r="Z4" s="3"/>
      <c r="AA4" s="2"/>
      <c r="AB4" s="3"/>
      <c r="AC4" s="3"/>
      <c r="AD4" s="3"/>
      <c r="AE4" s="3"/>
      <c r="AF4" s="3"/>
      <c r="AG4" s="3"/>
      <c r="AH4" s="3"/>
      <c r="AI4" s="2"/>
      <c r="AJ4" s="3"/>
      <c r="AK4" s="3"/>
      <c r="AL4" s="3"/>
      <c r="AM4" s="3"/>
      <c r="AN4" s="3"/>
      <c r="AO4" s="3"/>
      <c r="AP4" s="3"/>
      <c r="AQ4" s="2"/>
      <c r="AR4" s="3"/>
      <c r="AS4" s="3"/>
      <c r="AT4" s="3"/>
      <c r="AU4" s="3"/>
      <c r="AV4" s="3"/>
      <c r="AW4" s="3"/>
      <c r="AX4" s="3"/>
      <c r="AY4" s="2"/>
      <c r="AZ4" s="3"/>
      <c r="BA4" s="3"/>
      <c r="BB4" s="3"/>
      <c r="BC4" s="3"/>
      <c r="BD4" s="3"/>
      <c r="BE4" s="3"/>
      <c r="BF4" s="3"/>
      <c r="BG4" s="2"/>
      <c r="BH4" s="3"/>
      <c r="BI4" s="3"/>
      <c r="BJ4" s="3"/>
      <c r="BK4" s="3"/>
      <c r="BL4" s="3"/>
      <c r="BM4" s="3"/>
      <c r="BN4" s="3"/>
      <c r="BO4" s="2"/>
      <c r="BP4" s="3"/>
      <c r="BQ4" s="3"/>
      <c r="BR4" s="3"/>
      <c r="BS4" s="3"/>
      <c r="BT4" s="3"/>
      <c r="BU4" s="3"/>
      <c r="BV4" s="3"/>
      <c r="BW4" s="2"/>
      <c r="BX4" s="3"/>
      <c r="BY4" s="3"/>
      <c r="BZ4" s="3"/>
      <c r="CA4" s="3"/>
      <c r="CB4" s="3"/>
      <c r="CC4" s="3"/>
      <c r="CD4" s="3"/>
      <c r="CE4" s="2"/>
      <c r="CF4" s="3"/>
      <c r="CG4" s="3"/>
      <c r="CH4" s="3"/>
      <c r="CI4" s="3"/>
      <c r="CJ4" s="3"/>
      <c r="CK4" s="3"/>
      <c r="CL4" s="3"/>
      <c r="CM4" s="2"/>
      <c r="CN4" s="3"/>
      <c r="CO4" s="3"/>
      <c r="CP4" s="3"/>
      <c r="CQ4" s="3"/>
      <c r="CR4" s="3"/>
      <c r="CS4" s="3"/>
      <c r="CT4" s="3"/>
      <c r="CU4" s="2"/>
      <c r="CV4" s="3"/>
      <c r="CW4" s="3"/>
      <c r="CX4" s="3"/>
      <c r="CY4" s="3"/>
      <c r="CZ4" s="3"/>
      <c r="DA4" s="3"/>
      <c r="DB4" s="3"/>
      <c r="DC4" s="2"/>
      <c r="DD4" s="3"/>
      <c r="DE4" s="3"/>
      <c r="DF4" s="3"/>
      <c r="DG4" s="3"/>
      <c r="DH4" s="3"/>
      <c r="DI4" s="3"/>
      <c r="DJ4" s="3"/>
      <c r="DK4" s="2"/>
      <c r="DL4" s="3"/>
      <c r="DM4" s="3"/>
      <c r="DN4" s="3"/>
      <c r="DO4" s="3"/>
      <c r="DP4" s="3"/>
      <c r="DQ4" s="3"/>
      <c r="DR4" s="3"/>
      <c r="DS4" s="2"/>
      <c r="DT4" s="3"/>
      <c r="DU4" s="3"/>
      <c r="DV4" s="3"/>
      <c r="DW4" s="3"/>
      <c r="DX4" s="3"/>
      <c r="DY4" s="3"/>
      <c r="DZ4" s="3"/>
      <c r="EA4" s="2"/>
      <c r="EB4" s="3"/>
      <c r="EC4" s="3"/>
      <c r="ED4" s="3"/>
      <c r="EE4" s="3"/>
      <c r="EF4" s="3"/>
      <c r="EG4" s="3"/>
      <c r="EH4" s="3"/>
      <c r="EI4" s="2"/>
      <c r="EJ4" s="3"/>
      <c r="EK4" s="3"/>
      <c r="EL4" s="3"/>
      <c r="EM4" s="3"/>
      <c r="EN4" s="3"/>
      <c r="EO4" s="3"/>
      <c r="EP4" s="3"/>
      <c r="EQ4" s="2"/>
      <c r="ER4" s="3"/>
      <c r="ES4" s="3"/>
      <c r="ET4" s="3"/>
      <c r="EU4" s="3"/>
      <c r="EV4" s="3"/>
      <c r="EW4" s="3"/>
      <c r="EX4" s="3"/>
      <c r="EY4" s="2"/>
      <c r="EZ4" s="3"/>
      <c r="FA4" s="3"/>
      <c r="FB4" s="3"/>
      <c r="FC4" s="3"/>
      <c r="FD4" s="3"/>
      <c r="FE4" s="3"/>
      <c r="FF4" s="3"/>
      <c r="FG4" s="2"/>
      <c r="FH4" s="3"/>
      <c r="FI4" s="3"/>
      <c r="FJ4" s="3"/>
      <c r="FK4" s="3"/>
      <c r="FL4" s="3"/>
      <c r="FM4" s="3"/>
      <c r="FN4" s="3"/>
      <c r="FO4" s="2"/>
      <c r="FP4" s="3"/>
      <c r="FQ4" s="3"/>
      <c r="FR4" s="3"/>
      <c r="FS4" s="3"/>
      <c r="FT4" s="3"/>
      <c r="FU4" s="3"/>
      <c r="FV4" s="3"/>
      <c r="FW4" s="2"/>
      <c r="FX4" s="3"/>
      <c r="FY4" s="3"/>
      <c r="FZ4" s="3"/>
      <c r="GA4" s="3"/>
      <c r="GB4" s="3"/>
      <c r="GC4" s="3"/>
      <c r="GD4" s="3"/>
      <c r="GE4" s="2"/>
      <c r="GF4" s="3"/>
      <c r="GG4" s="3"/>
      <c r="GH4" s="3"/>
      <c r="GI4" s="3"/>
      <c r="GJ4" s="3"/>
      <c r="GK4" s="3"/>
      <c r="GL4" s="3"/>
      <c r="GM4" s="2"/>
      <c r="GN4" s="3"/>
      <c r="GO4" s="3"/>
      <c r="GP4" s="3"/>
      <c r="GQ4" s="3"/>
      <c r="GR4" s="3"/>
      <c r="GS4" s="3"/>
      <c r="GT4" s="3"/>
      <c r="GU4" s="2"/>
      <c r="GV4" s="3"/>
      <c r="GW4" s="3"/>
      <c r="GX4" s="3"/>
      <c r="GY4" s="3"/>
      <c r="GZ4" s="3"/>
      <c r="HA4" s="3"/>
      <c r="HB4" s="3"/>
      <c r="HC4" s="2"/>
      <c r="HD4" s="3"/>
      <c r="HE4" s="3"/>
      <c r="HF4" s="3"/>
      <c r="HG4" s="3"/>
      <c r="HH4" s="3"/>
      <c r="HI4" s="3"/>
      <c r="HJ4" s="3"/>
      <c r="HK4" s="2"/>
    </row>
    <row r="5" spans="2:219" ht="36" customHeight="1" x14ac:dyDescent="0.2">
      <c r="B5" s="229" t="s">
        <v>300</v>
      </c>
      <c r="C5" s="229"/>
      <c r="D5" s="229"/>
      <c r="E5" s="229"/>
      <c r="F5" s="229"/>
      <c r="G5" s="229"/>
      <c r="H5" s="229"/>
      <c r="I5" s="7"/>
      <c r="J5" s="7"/>
      <c r="K5" s="8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7"/>
      <c r="Y5" s="7"/>
      <c r="Z5" s="7"/>
      <c r="AA5" s="8"/>
      <c r="AB5" s="7"/>
      <c r="AC5" s="7"/>
      <c r="AD5" s="7"/>
      <c r="AE5" s="7"/>
      <c r="AF5" s="7"/>
      <c r="AG5" s="7"/>
      <c r="AH5" s="7"/>
      <c r="AI5" s="8"/>
      <c r="AJ5" s="7"/>
      <c r="AK5" s="7"/>
      <c r="AL5" s="7"/>
      <c r="AM5" s="7"/>
      <c r="AN5" s="7"/>
      <c r="AO5" s="7"/>
      <c r="AP5" s="7"/>
      <c r="AQ5" s="8"/>
      <c r="AR5" s="7"/>
      <c r="AS5" s="7"/>
      <c r="AT5" s="7"/>
      <c r="AU5" s="7"/>
      <c r="AV5" s="7"/>
      <c r="AW5" s="7"/>
      <c r="AX5" s="7"/>
      <c r="AY5" s="8"/>
      <c r="AZ5" s="7"/>
      <c r="BA5" s="7"/>
      <c r="BB5" s="7"/>
      <c r="BC5" s="7"/>
      <c r="BD5" s="7"/>
      <c r="BE5" s="7"/>
      <c r="BF5" s="7"/>
      <c r="BG5" s="8"/>
      <c r="BH5" s="7"/>
      <c r="BI5" s="7"/>
      <c r="BJ5" s="7"/>
      <c r="BK5" s="7"/>
      <c r="BL5" s="7"/>
      <c r="BM5" s="7"/>
      <c r="BN5" s="7"/>
      <c r="BO5" s="8"/>
      <c r="BP5" s="7"/>
      <c r="BQ5" s="7"/>
      <c r="BR5" s="7"/>
      <c r="BS5" s="7"/>
      <c r="BT5" s="7"/>
      <c r="BU5" s="7"/>
      <c r="BV5" s="7"/>
      <c r="BW5" s="8"/>
      <c r="BX5" s="7"/>
      <c r="BY5" s="7"/>
      <c r="BZ5" s="7"/>
      <c r="CA5" s="7"/>
      <c r="CB5" s="7"/>
      <c r="CC5" s="7"/>
      <c r="CD5" s="7"/>
      <c r="CE5" s="8"/>
      <c r="CF5" s="7"/>
      <c r="CG5" s="7"/>
      <c r="CH5" s="7"/>
      <c r="CI5" s="7"/>
      <c r="CJ5" s="7"/>
      <c r="CK5" s="7"/>
      <c r="CL5" s="7"/>
      <c r="CM5" s="8"/>
      <c r="CN5" s="7"/>
      <c r="CO5" s="7"/>
      <c r="CP5" s="7"/>
      <c r="CQ5" s="7"/>
      <c r="CR5" s="7"/>
      <c r="CS5" s="7"/>
      <c r="CT5" s="7"/>
      <c r="CU5" s="8"/>
      <c r="CV5" s="7"/>
      <c r="CW5" s="7"/>
      <c r="CX5" s="7"/>
      <c r="CY5" s="7"/>
      <c r="CZ5" s="7"/>
      <c r="DA5" s="7"/>
      <c r="DB5" s="7"/>
      <c r="DC5" s="8"/>
      <c r="DD5" s="7"/>
      <c r="DE5" s="7"/>
      <c r="DF5" s="7"/>
      <c r="DG5" s="7"/>
      <c r="DH5" s="7"/>
      <c r="DI5" s="7"/>
      <c r="DJ5" s="7"/>
      <c r="DK5" s="8"/>
      <c r="DL5" s="7"/>
      <c r="DM5" s="7"/>
      <c r="DN5" s="7"/>
      <c r="DO5" s="7"/>
      <c r="DP5" s="7"/>
      <c r="DQ5" s="7"/>
      <c r="DR5" s="7"/>
      <c r="DS5" s="8"/>
      <c r="DT5" s="7"/>
      <c r="DU5" s="7"/>
      <c r="DV5" s="7"/>
      <c r="DW5" s="7"/>
      <c r="DX5" s="7"/>
      <c r="DY5" s="7"/>
      <c r="DZ5" s="7"/>
      <c r="EA5" s="8"/>
      <c r="EB5" s="7"/>
      <c r="EC5" s="7"/>
      <c r="ED5" s="7"/>
      <c r="EE5" s="7"/>
      <c r="EF5" s="7"/>
      <c r="EG5" s="7"/>
      <c r="EH5" s="7"/>
      <c r="EI5" s="8"/>
      <c r="EJ5" s="7"/>
      <c r="EK5" s="7"/>
      <c r="EL5" s="7"/>
      <c r="EM5" s="7"/>
      <c r="EN5" s="7"/>
      <c r="EO5" s="7"/>
      <c r="EP5" s="7"/>
      <c r="EQ5" s="8"/>
      <c r="ER5" s="7"/>
      <c r="ES5" s="7"/>
      <c r="ET5" s="7"/>
      <c r="EU5" s="7"/>
      <c r="EV5" s="7"/>
      <c r="EW5" s="7"/>
      <c r="EX5" s="7"/>
      <c r="EY5" s="8"/>
      <c r="EZ5" s="7"/>
      <c r="FA5" s="7"/>
      <c r="FB5" s="7"/>
      <c r="FC5" s="7"/>
      <c r="FD5" s="7"/>
      <c r="FE5" s="7"/>
      <c r="FF5" s="7"/>
      <c r="FG5" s="8"/>
      <c r="FH5" s="7"/>
      <c r="FI5" s="7"/>
      <c r="FJ5" s="7"/>
      <c r="FK5" s="7"/>
      <c r="FL5" s="7"/>
      <c r="FM5" s="7"/>
      <c r="FN5" s="7"/>
      <c r="FO5" s="8"/>
      <c r="FP5" s="7"/>
      <c r="FQ5" s="7"/>
      <c r="FR5" s="7"/>
      <c r="FS5" s="7"/>
      <c r="FT5" s="7"/>
      <c r="FU5" s="7"/>
      <c r="FV5" s="7"/>
      <c r="FW5" s="8"/>
      <c r="FX5" s="7"/>
      <c r="FY5" s="7"/>
      <c r="FZ5" s="7"/>
      <c r="GA5" s="7"/>
      <c r="GB5" s="7"/>
      <c r="GC5" s="7"/>
      <c r="GD5" s="7"/>
      <c r="GE5" s="8"/>
      <c r="GF5" s="7"/>
      <c r="GG5" s="7"/>
      <c r="GH5" s="7"/>
      <c r="GI5" s="7"/>
      <c r="GJ5" s="7"/>
      <c r="GK5" s="7"/>
      <c r="GL5" s="7"/>
      <c r="GM5" s="8"/>
      <c r="GN5" s="7"/>
      <c r="GO5" s="7"/>
      <c r="GP5" s="7"/>
      <c r="GQ5" s="7"/>
      <c r="GR5" s="7"/>
      <c r="GS5" s="7"/>
      <c r="GT5" s="7"/>
      <c r="GU5" s="8"/>
      <c r="GV5" s="7"/>
      <c r="GW5" s="7"/>
      <c r="GX5" s="7"/>
      <c r="GY5" s="7"/>
      <c r="GZ5" s="7"/>
      <c r="HA5" s="7"/>
      <c r="HB5" s="7"/>
      <c r="HC5" s="8"/>
      <c r="HD5" s="7"/>
      <c r="HE5" s="7"/>
      <c r="HF5" s="7"/>
      <c r="HG5" s="7"/>
      <c r="HH5" s="7"/>
      <c r="HI5" s="7"/>
      <c r="HJ5" s="7"/>
      <c r="HK5" s="8"/>
    </row>
    <row r="6" spans="2:219" ht="27" customHeight="1" x14ac:dyDescent="0.2">
      <c r="B6" s="227" t="s">
        <v>85</v>
      </c>
      <c r="C6" s="228"/>
      <c r="D6" s="228"/>
      <c r="E6" s="228"/>
      <c r="F6" s="228"/>
      <c r="G6" s="228"/>
      <c r="H6" s="228"/>
      <c r="I6" s="7"/>
      <c r="J6" s="7"/>
      <c r="K6" s="8"/>
      <c r="L6" s="7"/>
      <c r="M6" s="7"/>
      <c r="N6" s="7"/>
      <c r="O6" s="7"/>
      <c r="P6" s="7"/>
      <c r="Q6" s="7"/>
      <c r="R6" s="7"/>
      <c r="S6" s="8"/>
      <c r="T6" s="7"/>
      <c r="U6" s="7"/>
      <c r="V6" s="7"/>
      <c r="W6" s="7"/>
      <c r="X6" s="7"/>
      <c r="Y6" s="7"/>
      <c r="Z6" s="7"/>
      <c r="AA6" s="8"/>
      <c r="AB6" s="7"/>
      <c r="AC6" s="7"/>
      <c r="AD6" s="7"/>
      <c r="AE6" s="7"/>
      <c r="AF6" s="7"/>
      <c r="AG6" s="7"/>
      <c r="AH6" s="7"/>
      <c r="AI6" s="8"/>
      <c r="AJ6" s="7"/>
      <c r="AK6" s="7"/>
      <c r="AL6" s="7"/>
      <c r="AM6" s="7"/>
      <c r="AN6" s="7"/>
      <c r="AO6" s="7"/>
      <c r="AP6" s="7"/>
      <c r="AQ6" s="8"/>
      <c r="AR6" s="7"/>
      <c r="AS6" s="7"/>
      <c r="AT6" s="7"/>
      <c r="AU6" s="7"/>
      <c r="AV6" s="7"/>
      <c r="AW6" s="7"/>
      <c r="AX6" s="7"/>
      <c r="AY6" s="8"/>
      <c r="AZ6" s="7"/>
      <c r="BA6" s="7"/>
      <c r="BB6" s="7"/>
      <c r="BC6" s="7"/>
      <c r="BD6" s="7"/>
      <c r="BE6" s="7"/>
      <c r="BF6" s="7"/>
      <c r="BG6" s="8"/>
      <c r="BH6" s="7"/>
      <c r="BI6" s="7"/>
      <c r="BJ6" s="7"/>
      <c r="BK6" s="7"/>
      <c r="BL6" s="7"/>
      <c r="BM6" s="7"/>
      <c r="BN6" s="7"/>
      <c r="BO6" s="8"/>
      <c r="BP6" s="7"/>
      <c r="BQ6" s="7"/>
      <c r="BR6" s="7"/>
      <c r="BS6" s="7"/>
      <c r="BT6" s="7"/>
      <c r="BU6" s="7"/>
      <c r="BV6" s="7"/>
      <c r="BW6" s="8"/>
      <c r="BX6" s="7"/>
      <c r="BY6" s="7"/>
      <c r="BZ6" s="7"/>
      <c r="CA6" s="7"/>
      <c r="CB6" s="7"/>
      <c r="CC6" s="7"/>
      <c r="CD6" s="7"/>
      <c r="CE6" s="8"/>
      <c r="CF6" s="7"/>
      <c r="CG6" s="7"/>
      <c r="CH6" s="7"/>
      <c r="CI6" s="7"/>
      <c r="CJ6" s="7"/>
      <c r="CK6" s="7"/>
      <c r="CL6" s="7"/>
      <c r="CM6" s="8"/>
      <c r="CN6" s="7"/>
      <c r="CO6" s="7"/>
      <c r="CP6" s="7"/>
      <c r="CQ6" s="7"/>
      <c r="CR6" s="7"/>
      <c r="CS6" s="7"/>
      <c r="CT6" s="7"/>
      <c r="CU6" s="8"/>
      <c r="CV6" s="7"/>
      <c r="CW6" s="7"/>
      <c r="CX6" s="7"/>
      <c r="CY6" s="7"/>
      <c r="CZ6" s="7"/>
      <c r="DA6" s="7"/>
      <c r="DB6" s="7"/>
      <c r="DC6" s="8"/>
      <c r="DD6" s="7"/>
      <c r="DE6" s="7"/>
      <c r="DF6" s="7"/>
      <c r="DG6" s="7"/>
      <c r="DH6" s="7"/>
      <c r="DI6" s="7"/>
      <c r="DJ6" s="7"/>
      <c r="DK6" s="8"/>
      <c r="DL6" s="7"/>
      <c r="DM6" s="7"/>
      <c r="DN6" s="7"/>
      <c r="DO6" s="7"/>
      <c r="DP6" s="7"/>
      <c r="DQ6" s="7"/>
      <c r="DR6" s="7"/>
      <c r="DS6" s="8"/>
      <c r="DT6" s="7"/>
      <c r="DU6" s="7"/>
      <c r="DV6" s="7"/>
      <c r="DW6" s="7"/>
      <c r="DX6" s="7"/>
      <c r="DY6" s="7"/>
      <c r="DZ6" s="7"/>
      <c r="EA6" s="8"/>
      <c r="EB6" s="7"/>
      <c r="EC6" s="7"/>
      <c r="ED6" s="7"/>
      <c r="EE6" s="7"/>
      <c r="EF6" s="7"/>
      <c r="EG6" s="7"/>
      <c r="EH6" s="7"/>
      <c r="EI6" s="8"/>
      <c r="EJ6" s="7"/>
      <c r="EK6" s="7"/>
      <c r="EL6" s="7"/>
      <c r="EM6" s="7"/>
      <c r="EN6" s="7"/>
      <c r="EO6" s="7"/>
      <c r="EP6" s="7"/>
      <c r="EQ6" s="8"/>
      <c r="ER6" s="7"/>
      <c r="ES6" s="7"/>
      <c r="ET6" s="7"/>
      <c r="EU6" s="7"/>
      <c r="EV6" s="7"/>
      <c r="EW6" s="7"/>
      <c r="EX6" s="7"/>
      <c r="EY6" s="8"/>
      <c r="EZ6" s="7"/>
      <c r="FA6" s="7"/>
      <c r="FB6" s="7"/>
      <c r="FC6" s="7"/>
      <c r="FD6" s="7"/>
      <c r="FE6" s="7"/>
      <c r="FF6" s="7"/>
      <c r="FG6" s="8"/>
      <c r="FH6" s="7"/>
      <c r="FI6" s="7"/>
      <c r="FJ6" s="7"/>
      <c r="FK6" s="7"/>
      <c r="FL6" s="7"/>
      <c r="FM6" s="7"/>
      <c r="FN6" s="7"/>
      <c r="FO6" s="8"/>
      <c r="FP6" s="7"/>
      <c r="FQ6" s="7"/>
      <c r="FR6" s="7"/>
      <c r="FS6" s="7"/>
      <c r="FT6" s="7"/>
      <c r="FU6" s="7"/>
      <c r="FV6" s="7"/>
      <c r="FW6" s="8"/>
      <c r="FX6" s="7"/>
      <c r="FY6" s="7"/>
      <c r="FZ6" s="7"/>
      <c r="GA6" s="7"/>
      <c r="GB6" s="7"/>
      <c r="GC6" s="7"/>
      <c r="GD6" s="7"/>
      <c r="GE6" s="8"/>
      <c r="GF6" s="7"/>
      <c r="GG6" s="7"/>
      <c r="GH6" s="7"/>
      <c r="GI6" s="7"/>
      <c r="GJ6" s="7"/>
      <c r="GK6" s="7"/>
      <c r="GL6" s="7"/>
      <c r="GM6" s="8"/>
      <c r="GN6" s="7"/>
      <c r="GO6" s="7"/>
      <c r="GP6" s="7"/>
      <c r="GQ6" s="7"/>
      <c r="GR6" s="7"/>
      <c r="GS6" s="7"/>
      <c r="GT6" s="7"/>
      <c r="GU6" s="8"/>
      <c r="GV6" s="7"/>
      <c r="GW6" s="7"/>
      <c r="GX6" s="7"/>
      <c r="GY6" s="7"/>
      <c r="GZ6" s="7"/>
      <c r="HA6" s="7"/>
      <c r="HB6" s="7"/>
      <c r="HC6" s="8"/>
      <c r="HD6" s="7"/>
      <c r="HE6" s="7"/>
      <c r="HF6" s="7"/>
      <c r="HG6" s="7"/>
      <c r="HH6" s="7"/>
      <c r="HI6" s="7"/>
      <c r="HJ6" s="7"/>
      <c r="HK6" s="8"/>
    </row>
    <row r="7" spans="2:219" s="14" customFormat="1" ht="89.25" customHeight="1" x14ac:dyDescent="0.2">
      <c r="B7" s="220" t="s">
        <v>12</v>
      </c>
      <c r="C7" s="221"/>
      <c r="D7" s="222"/>
      <c r="E7" s="220" t="s">
        <v>1</v>
      </c>
      <c r="F7" s="221"/>
      <c r="G7" s="223" t="s">
        <v>3</v>
      </c>
      <c r="H7" s="36" t="s">
        <v>38</v>
      </c>
    </row>
    <row r="8" spans="2:219" s="14" customFormat="1" ht="29.45" customHeight="1" x14ac:dyDescent="0.2">
      <c r="B8" s="11" t="s">
        <v>13</v>
      </c>
      <c r="C8" s="11" t="s">
        <v>14</v>
      </c>
      <c r="D8" s="11" t="s">
        <v>15</v>
      </c>
      <c r="E8" s="11" t="s">
        <v>16</v>
      </c>
      <c r="F8" s="11" t="s">
        <v>17</v>
      </c>
      <c r="G8" s="224"/>
      <c r="H8" s="37" t="s">
        <v>0</v>
      </c>
    </row>
    <row r="9" spans="2:219" ht="15.95" customHeight="1" x14ac:dyDescent="0.2">
      <c r="B9" s="217" t="s">
        <v>18</v>
      </c>
      <c r="C9" s="218"/>
      <c r="D9" s="218"/>
      <c r="E9" s="218"/>
      <c r="F9" s="218"/>
      <c r="G9" s="219"/>
      <c r="H9" s="38">
        <f>+H10</f>
        <v>0</v>
      </c>
    </row>
    <row r="10" spans="2:219" ht="15.95" customHeight="1" x14ac:dyDescent="0.2">
      <c r="B10" s="11"/>
      <c r="C10" s="11"/>
      <c r="D10" s="11"/>
      <c r="E10" s="11"/>
      <c r="F10" s="11"/>
      <c r="G10" s="44" t="s">
        <v>87</v>
      </c>
      <c r="H10" s="38">
        <f>+H12</f>
        <v>0</v>
      </c>
    </row>
    <row r="11" spans="2:219" ht="15.95" customHeight="1" x14ac:dyDescent="0.2">
      <c r="B11" s="11"/>
      <c r="C11" s="11"/>
      <c r="D11" s="11"/>
      <c r="E11" s="11"/>
      <c r="F11" s="11"/>
      <c r="G11" s="45" t="s">
        <v>33</v>
      </c>
      <c r="H11" s="38"/>
    </row>
    <row r="12" spans="2:219" ht="15.95" customHeight="1" x14ac:dyDescent="0.2">
      <c r="B12" s="225" t="s">
        <v>23</v>
      </c>
      <c r="C12" s="226"/>
      <c r="D12" s="216"/>
      <c r="E12" s="216"/>
      <c r="F12" s="216"/>
      <c r="G12" s="63" t="s">
        <v>24</v>
      </c>
      <c r="H12" s="64">
        <f>+H14+H112+H191</f>
        <v>0</v>
      </c>
    </row>
    <row r="13" spans="2:219" s="1" customFormat="1" ht="13.5" customHeight="1" x14ac:dyDescent="0.2">
      <c r="B13" s="225"/>
      <c r="C13" s="226"/>
      <c r="D13" s="216"/>
      <c r="E13" s="216"/>
      <c r="F13" s="216"/>
      <c r="G13" s="65" t="s">
        <v>2</v>
      </c>
      <c r="H13" s="66"/>
    </row>
    <row r="14" spans="2:219" s="15" customFormat="1" ht="13.5" customHeight="1" x14ac:dyDescent="0.2">
      <c r="B14" s="225"/>
      <c r="C14" s="225" t="s">
        <v>29</v>
      </c>
      <c r="D14" s="216"/>
      <c r="E14" s="216"/>
      <c r="F14" s="216"/>
      <c r="G14" s="67" t="s">
        <v>144</v>
      </c>
      <c r="H14" s="68">
        <f>+H16+H31+H97</f>
        <v>-163000</v>
      </c>
    </row>
    <row r="15" spans="2:219" s="1" customFormat="1" ht="13.5" customHeight="1" x14ac:dyDescent="0.2">
      <c r="B15" s="225"/>
      <c r="C15" s="225"/>
      <c r="D15" s="216"/>
      <c r="E15" s="216"/>
      <c r="F15" s="216"/>
      <c r="G15" s="65" t="s">
        <v>2</v>
      </c>
      <c r="H15" s="66"/>
    </row>
    <row r="16" spans="2:219" s="1" customFormat="1" ht="13.5" customHeight="1" x14ac:dyDescent="0.2">
      <c r="B16" s="225"/>
      <c r="C16" s="225"/>
      <c r="D16" s="225" t="s">
        <v>60</v>
      </c>
      <c r="E16" s="216"/>
      <c r="F16" s="216"/>
      <c r="G16" s="67" t="s">
        <v>153</v>
      </c>
      <c r="H16" s="68">
        <f>+H20</f>
        <v>-4000</v>
      </c>
    </row>
    <row r="17" spans="2:8" s="1" customFormat="1" ht="13.5" customHeight="1" x14ac:dyDescent="0.2">
      <c r="B17" s="225"/>
      <c r="C17" s="225"/>
      <c r="D17" s="225"/>
      <c r="E17" s="216"/>
      <c r="F17" s="216"/>
      <c r="G17" s="69" t="s">
        <v>2</v>
      </c>
      <c r="H17" s="66"/>
    </row>
    <row r="18" spans="2:8" s="1" customFormat="1" ht="13.5" customHeight="1" x14ac:dyDescent="0.2">
      <c r="B18" s="225"/>
      <c r="C18" s="225"/>
      <c r="D18" s="225"/>
      <c r="E18" s="216"/>
      <c r="F18" s="216"/>
      <c r="G18" s="63" t="s">
        <v>19</v>
      </c>
      <c r="H18" s="64">
        <f t="shared" ref="H18" si="0">+H20</f>
        <v>-4000</v>
      </c>
    </row>
    <row r="19" spans="2:8" s="1" customFormat="1" ht="13.5" customHeight="1" x14ac:dyDescent="0.2">
      <c r="B19" s="225"/>
      <c r="C19" s="225"/>
      <c r="D19" s="225"/>
      <c r="E19" s="216"/>
      <c r="F19" s="216"/>
      <c r="G19" s="69" t="s">
        <v>2</v>
      </c>
      <c r="H19" s="66"/>
    </row>
    <row r="20" spans="2:8" s="1" customFormat="1" ht="13.5" customHeight="1" x14ac:dyDescent="0.2">
      <c r="B20" s="225"/>
      <c r="C20" s="225"/>
      <c r="D20" s="225"/>
      <c r="E20" s="216">
        <v>1099</v>
      </c>
      <c r="F20" s="216"/>
      <c r="G20" s="67" t="s">
        <v>152</v>
      </c>
      <c r="H20" s="64">
        <f t="shared" ref="H20" si="1">+H22</f>
        <v>-4000</v>
      </c>
    </row>
    <row r="21" spans="2:8" s="1" customFormat="1" ht="13.5" customHeight="1" x14ac:dyDescent="0.2">
      <c r="B21" s="225"/>
      <c r="C21" s="225"/>
      <c r="D21" s="225"/>
      <c r="E21" s="216"/>
      <c r="F21" s="216"/>
      <c r="G21" s="70" t="s">
        <v>61</v>
      </c>
      <c r="H21" s="66"/>
    </row>
    <row r="22" spans="2:8" s="1" customFormat="1" ht="32.25" customHeight="1" x14ac:dyDescent="0.2">
      <c r="B22" s="225"/>
      <c r="C22" s="225"/>
      <c r="D22" s="225"/>
      <c r="E22" s="216"/>
      <c r="F22" s="216">
        <v>12001</v>
      </c>
      <c r="G22" s="67" t="s">
        <v>151</v>
      </c>
      <c r="H22" s="64">
        <f t="shared" ref="H22" si="2">+H24</f>
        <v>-4000</v>
      </c>
    </row>
    <row r="23" spans="2:8" s="1" customFormat="1" ht="13.5" customHeight="1" x14ac:dyDescent="0.2">
      <c r="B23" s="225"/>
      <c r="C23" s="225"/>
      <c r="D23" s="225"/>
      <c r="E23" s="216"/>
      <c r="F23" s="216"/>
      <c r="G23" s="70" t="s">
        <v>43</v>
      </c>
      <c r="H23" s="66"/>
    </row>
    <row r="24" spans="2:8" s="1" customFormat="1" ht="13.5" customHeight="1" x14ac:dyDescent="0.2">
      <c r="B24" s="225"/>
      <c r="C24" s="225"/>
      <c r="D24" s="225"/>
      <c r="E24" s="216"/>
      <c r="F24" s="216"/>
      <c r="G24" s="71" t="s">
        <v>37</v>
      </c>
      <c r="H24" s="72">
        <f t="shared" ref="H24" si="3">+H26</f>
        <v>-4000</v>
      </c>
    </row>
    <row r="25" spans="2:8" s="1" customFormat="1" ht="16.5" customHeight="1" x14ac:dyDescent="0.2">
      <c r="B25" s="225"/>
      <c r="C25" s="225"/>
      <c r="D25" s="225"/>
      <c r="E25" s="216"/>
      <c r="F25" s="216"/>
      <c r="G25" s="70" t="s">
        <v>36</v>
      </c>
      <c r="H25" s="66"/>
    </row>
    <row r="26" spans="2:8" s="1" customFormat="1" ht="13.5" customHeight="1" x14ac:dyDescent="0.2">
      <c r="B26" s="225"/>
      <c r="C26" s="225"/>
      <c r="D26" s="225"/>
      <c r="E26" s="216"/>
      <c r="F26" s="216"/>
      <c r="G26" s="73" t="s">
        <v>28</v>
      </c>
      <c r="H26" s="72">
        <f t="shared" ref="H26" si="4">+H27</f>
        <v>-4000</v>
      </c>
    </row>
    <row r="27" spans="2:8" s="1" customFormat="1" ht="13.5" customHeight="1" x14ac:dyDescent="0.2">
      <c r="B27" s="225"/>
      <c r="C27" s="225"/>
      <c r="D27" s="225"/>
      <c r="E27" s="216"/>
      <c r="F27" s="216"/>
      <c r="G27" s="73" t="s">
        <v>57</v>
      </c>
      <c r="H27" s="72">
        <f t="shared" ref="H27" si="5">H28</f>
        <v>-4000</v>
      </c>
    </row>
    <row r="28" spans="2:8" s="1" customFormat="1" ht="13.5" customHeight="1" x14ac:dyDescent="0.2">
      <c r="B28" s="225"/>
      <c r="C28" s="225"/>
      <c r="D28" s="225"/>
      <c r="E28" s="216"/>
      <c r="F28" s="216"/>
      <c r="G28" s="73" t="s">
        <v>74</v>
      </c>
      <c r="H28" s="72">
        <f t="shared" ref="H28" si="6">+H30</f>
        <v>-4000</v>
      </c>
    </row>
    <row r="29" spans="2:8" s="1" customFormat="1" ht="13.5" customHeight="1" x14ac:dyDescent="0.2">
      <c r="B29" s="225"/>
      <c r="C29" s="225"/>
      <c r="D29" s="225"/>
      <c r="E29" s="216"/>
      <c r="F29" s="216"/>
      <c r="G29" s="73" t="s">
        <v>75</v>
      </c>
      <c r="H29" s="66"/>
    </row>
    <row r="30" spans="2:8" s="1" customFormat="1" ht="17.25" customHeight="1" x14ac:dyDescent="0.2">
      <c r="B30" s="225"/>
      <c r="C30" s="225"/>
      <c r="D30" s="225"/>
      <c r="E30" s="216"/>
      <c r="F30" s="216"/>
      <c r="G30" s="73" t="s">
        <v>76</v>
      </c>
      <c r="H30" s="72">
        <f>+'5'!E30</f>
        <v>-4000</v>
      </c>
    </row>
    <row r="31" spans="2:8" s="1" customFormat="1" ht="13.5" customHeight="1" x14ac:dyDescent="0.2">
      <c r="B31" s="225"/>
      <c r="C31" s="225"/>
      <c r="D31" s="213" t="s">
        <v>29</v>
      </c>
      <c r="E31" s="216"/>
      <c r="F31" s="216"/>
      <c r="G31" s="67" t="s">
        <v>145</v>
      </c>
      <c r="H31" s="68">
        <f>+H35+H55+H75+H86</f>
        <v>-59000</v>
      </c>
    </row>
    <row r="32" spans="2:8" s="1" customFormat="1" ht="13.5" customHeight="1" x14ac:dyDescent="0.2">
      <c r="B32" s="225"/>
      <c r="C32" s="225"/>
      <c r="D32" s="214"/>
      <c r="E32" s="216"/>
      <c r="F32" s="216"/>
      <c r="G32" s="69" t="s">
        <v>2</v>
      </c>
      <c r="H32" s="66"/>
    </row>
    <row r="33" spans="2:8" s="1" customFormat="1" ht="13.5" customHeight="1" x14ac:dyDescent="0.2">
      <c r="B33" s="225"/>
      <c r="C33" s="225"/>
      <c r="D33" s="214"/>
      <c r="E33" s="216"/>
      <c r="F33" s="216"/>
      <c r="G33" s="63" t="s">
        <v>19</v>
      </c>
      <c r="H33" s="64">
        <f t="shared" ref="H33" si="7">+H35</f>
        <v>-144000</v>
      </c>
    </row>
    <row r="34" spans="2:8" s="1" customFormat="1" ht="13.5" customHeight="1" x14ac:dyDescent="0.2">
      <c r="B34" s="225"/>
      <c r="C34" s="225"/>
      <c r="D34" s="214"/>
      <c r="E34" s="216"/>
      <c r="F34" s="216"/>
      <c r="G34" s="69" t="s">
        <v>2</v>
      </c>
      <c r="H34" s="66"/>
    </row>
    <row r="35" spans="2:8" s="1" customFormat="1" ht="13.5" customHeight="1" x14ac:dyDescent="0.2">
      <c r="B35" s="225"/>
      <c r="C35" s="225"/>
      <c r="D35" s="214"/>
      <c r="E35" s="210">
        <v>1099</v>
      </c>
      <c r="F35" s="216"/>
      <c r="G35" s="67" t="s">
        <v>152</v>
      </c>
      <c r="H35" s="64">
        <f>+H37+H46</f>
        <v>-144000</v>
      </c>
    </row>
    <row r="36" spans="2:8" s="1" customFormat="1" ht="13.5" customHeight="1" x14ac:dyDescent="0.2">
      <c r="B36" s="225"/>
      <c r="C36" s="225"/>
      <c r="D36" s="214"/>
      <c r="E36" s="212"/>
      <c r="F36" s="216"/>
      <c r="G36" s="70" t="s">
        <v>61</v>
      </c>
      <c r="H36" s="66"/>
    </row>
    <row r="37" spans="2:8" s="1" customFormat="1" ht="45" customHeight="1" x14ac:dyDescent="0.2">
      <c r="B37" s="225"/>
      <c r="C37" s="225"/>
      <c r="D37" s="214"/>
      <c r="E37" s="212"/>
      <c r="F37" s="216">
        <v>11004</v>
      </c>
      <c r="G37" s="67" t="s">
        <v>96</v>
      </c>
      <c r="H37" s="64">
        <f t="shared" ref="H37" si="8">+H39</f>
        <v>-140000</v>
      </c>
    </row>
    <row r="38" spans="2:8" s="1" customFormat="1" ht="13.5" customHeight="1" x14ac:dyDescent="0.2">
      <c r="B38" s="225"/>
      <c r="C38" s="225"/>
      <c r="D38" s="214"/>
      <c r="E38" s="212"/>
      <c r="F38" s="216"/>
      <c r="G38" s="70" t="s">
        <v>43</v>
      </c>
      <c r="H38" s="66"/>
    </row>
    <row r="39" spans="2:8" s="1" customFormat="1" ht="13.5" customHeight="1" x14ac:dyDescent="0.2">
      <c r="B39" s="225"/>
      <c r="C39" s="225"/>
      <c r="D39" s="214"/>
      <c r="E39" s="212"/>
      <c r="F39" s="216"/>
      <c r="G39" s="71" t="s">
        <v>37</v>
      </c>
      <c r="H39" s="72">
        <f t="shared" ref="H39" si="9">+H41</f>
        <v>-140000</v>
      </c>
    </row>
    <row r="40" spans="2:8" s="1" customFormat="1" ht="16.5" customHeight="1" x14ac:dyDescent="0.2">
      <c r="B40" s="225"/>
      <c r="C40" s="225"/>
      <c r="D40" s="214"/>
      <c r="E40" s="212"/>
      <c r="F40" s="216"/>
      <c r="G40" s="70" t="s">
        <v>36</v>
      </c>
      <c r="H40" s="66"/>
    </row>
    <row r="41" spans="2:8" s="1" customFormat="1" ht="13.5" customHeight="1" x14ac:dyDescent="0.2">
      <c r="B41" s="225"/>
      <c r="C41" s="225"/>
      <c r="D41" s="214"/>
      <c r="E41" s="212"/>
      <c r="F41" s="216"/>
      <c r="G41" s="73" t="s">
        <v>28</v>
      </c>
      <c r="H41" s="72">
        <f t="shared" ref="H41" si="10">+H42</f>
        <v>-140000</v>
      </c>
    </row>
    <row r="42" spans="2:8" s="1" customFormat="1" ht="13.5" customHeight="1" x14ac:dyDescent="0.2">
      <c r="B42" s="225"/>
      <c r="C42" s="225"/>
      <c r="D42" s="214"/>
      <c r="E42" s="212"/>
      <c r="F42" s="216"/>
      <c r="G42" s="73" t="s">
        <v>57</v>
      </c>
      <c r="H42" s="72">
        <f t="shared" ref="H42" si="11">H43</f>
        <v>-140000</v>
      </c>
    </row>
    <row r="43" spans="2:8" s="1" customFormat="1" ht="13.5" customHeight="1" x14ac:dyDescent="0.2">
      <c r="B43" s="225"/>
      <c r="C43" s="225"/>
      <c r="D43" s="214"/>
      <c r="E43" s="212"/>
      <c r="F43" s="216"/>
      <c r="G43" s="73" t="s">
        <v>74</v>
      </c>
      <c r="H43" s="72">
        <f t="shared" ref="H43" si="12">+H45</f>
        <v>-140000</v>
      </c>
    </row>
    <row r="44" spans="2:8" s="1" customFormat="1" ht="13.5" customHeight="1" x14ac:dyDescent="0.2">
      <c r="B44" s="225"/>
      <c r="C44" s="225"/>
      <c r="D44" s="214"/>
      <c r="E44" s="212"/>
      <c r="F44" s="216"/>
      <c r="G44" s="73" t="s">
        <v>75</v>
      </c>
      <c r="H44" s="66"/>
    </row>
    <row r="45" spans="2:8" s="1" customFormat="1" ht="17.25" customHeight="1" x14ac:dyDescent="0.2">
      <c r="B45" s="225"/>
      <c r="C45" s="225"/>
      <c r="D45" s="214"/>
      <c r="E45" s="212"/>
      <c r="F45" s="216"/>
      <c r="G45" s="73" t="s">
        <v>76</v>
      </c>
      <c r="H45" s="72">
        <f>+'5'!E18</f>
        <v>-140000</v>
      </c>
    </row>
    <row r="46" spans="2:8" s="1" customFormat="1" ht="18.75" customHeight="1" x14ac:dyDescent="0.2">
      <c r="B46" s="225"/>
      <c r="C46" s="225"/>
      <c r="D46" s="214"/>
      <c r="E46" s="212"/>
      <c r="F46" s="216">
        <v>11006</v>
      </c>
      <c r="G46" s="67" t="s">
        <v>98</v>
      </c>
      <c r="H46" s="64">
        <f t="shared" ref="H46" si="13">+H48</f>
        <v>-4000</v>
      </c>
    </row>
    <row r="47" spans="2:8" s="1" customFormat="1" ht="13.5" customHeight="1" x14ac:dyDescent="0.2">
      <c r="B47" s="225"/>
      <c r="C47" s="225"/>
      <c r="D47" s="214"/>
      <c r="E47" s="212"/>
      <c r="F47" s="216"/>
      <c r="G47" s="70" t="s">
        <v>43</v>
      </c>
      <c r="H47" s="66"/>
    </row>
    <row r="48" spans="2:8" s="1" customFormat="1" ht="13.5" customHeight="1" x14ac:dyDescent="0.2">
      <c r="B48" s="225"/>
      <c r="C48" s="225"/>
      <c r="D48" s="214"/>
      <c r="E48" s="212"/>
      <c r="F48" s="216"/>
      <c r="G48" s="71" t="s">
        <v>37</v>
      </c>
      <c r="H48" s="72">
        <f t="shared" ref="H48" si="14">+H50</f>
        <v>-4000</v>
      </c>
    </row>
    <row r="49" spans="2:8" s="1" customFormat="1" ht="16.5" customHeight="1" x14ac:dyDescent="0.2">
      <c r="B49" s="225"/>
      <c r="C49" s="225"/>
      <c r="D49" s="214"/>
      <c r="E49" s="212"/>
      <c r="F49" s="216"/>
      <c r="G49" s="70" t="s">
        <v>36</v>
      </c>
      <c r="H49" s="66"/>
    </row>
    <row r="50" spans="2:8" s="1" customFormat="1" ht="13.5" customHeight="1" x14ac:dyDescent="0.2">
      <c r="B50" s="225"/>
      <c r="C50" s="225"/>
      <c r="D50" s="214"/>
      <c r="E50" s="212"/>
      <c r="F50" s="216"/>
      <c r="G50" s="73" t="s">
        <v>28</v>
      </c>
      <c r="H50" s="72">
        <f t="shared" ref="H50" si="15">+H51</f>
        <v>-4000</v>
      </c>
    </row>
    <row r="51" spans="2:8" s="1" customFormat="1" ht="13.5" customHeight="1" x14ac:dyDescent="0.2">
      <c r="B51" s="225"/>
      <c r="C51" s="225"/>
      <c r="D51" s="214"/>
      <c r="E51" s="212"/>
      <c r="F51" s="216"/>
      <c r="G51" s="73" t="s">
        <v>57</v>
      </c>
      <c r="H51" s="72">
        <f t="shared" ref="H51" si="16">H52</f>
        <v>-4000</v>
      </c>
    </row>
    <row r="52" spans="2:8" s="1" customFormat="1" ht="13.5" customHeight="1" x14ac:dyDescent="0.2">
      <c r="B52" s="225"/>
      <c r="C52" s="225"/>
      <c r="D52" s="214"/>
      <c r="E52" s="212"/>
      <c r="F52" s="216"/>
      <c r="G52" s="73" t="s">
        <v>74</v>
      </c>
      <c r="H52" s="72">
        <f t="shared" ref="H52" si="17">+H54</f>
        <v>-4000</v>
      </c>
    </row>
    <row r="53" spans="2:8" s="1" customFormat="1" ht="13.5" customHeight="1" x14ac:dyDescent="0.2">
      <c r="B53" s="225"/>
      <c r="C53" s="225"/>
      <c r="D53" s="214"/>
      <c r="E53" s="212"/>
      <c r="F53" s="216"/>
      <c r="G53" s="73" t="s">
        <v>75</v>
      </c>
      <c r="H53" s="66"/>
    </row>
    <row r="54" spans="2:8" s="1" customFormat="1" ht="17.25" customHeight="1" x14ac:dyDescent="0.2">
      <c r="B54" s="225"/>
      <c r="C54" s="225"/>
      <c r="D54" s="214"/>
      <c r="E54" s="211"/>
      <c r="F54" s="216"/>
      <c r="G54" s="73" t="s">
        <v>76</v>
      </c>
      <c r="H54" s="72">
        <f>+'5'!E24</f>
        <v>-4000</v>
      </c>
    </row>
    <row r="55" spans="2:8" s="1" customFormat="1" ht="13.5" customHeight="1" x14ac:dyDescent="0.2">
      <c r="B55" s="225"/>
      <c r="C55" s="225"/>
      <c r="D55" s="214"/>
      <c r="E55" s="210">
        <v>1200</v>
      </c>
      <c r="F55" s="210"/>
      <c r="G55" s="67" t="s">
        <v>103</v>
      </c>
      <c r="H55" s="64">
        <f>+H57+H66</f>
        <v>-30000</v>
      </c>
    </row>
    <row r="56" spans="2:8" s="1" customFormat="1" ht="13.5" customHeight="1" x14ac:dyDescent="0.2">
      <c r="B56" s="225"/>
      <c r="C56" s="225"/>
      <c r="D56" s="214"/>
      <c r="E56" s="212"/>
      <c r="F56" s="211"/>
      <c r="G56" s="70" t="s">
        <v>61</v>
      </c>
      <c r="H56" s="66"/>
    </row>
    <row r="57" spans="2:8" s="1" customFormat="1" ht="45" customHeight="1" x14ac:dyDescent="0.2">
      <c r="B57" s="225"/>
      <c r="C57" s="225"/>
      <c r="D57" s="214"/>
      <c r="E57" s="212"/>
      <c r="F57" s="216">
        <v>11004</v>
      </c>
      <c r="G57" s="67" t="s">
        <v>110</v>
      </c>
      <c r="H57" s="64">
        <f t="shared" ref="H57" si="18">+H59</f>
        <v>-10000</v>
      </c>
    </row>
    <row r="58" spans="2:8" s="1" customFormat="1" ht="13.5" customHeight="1" x14ac:dyDescent="0.2">
      <c r="B58" s="225"/>
      <c r="C58" s="225"/>
      <c r="D58" s="214"/>
      <c r="E58" s="212"/>
      <c r="F58" s="216"/>
      <c r="G58" s="70" t="s">
        <v>43</v>
      </c>
      <c r="H58" s="66"/>
    </row>
    <row r="59" spans="2:8" s="1" customFormat="1" ht="13.5" customHeight="1" x14ac:dyDescent="0.2">
      <c r="B59" s="225"/>
      <c r="C59" s="225"/>
      <c r="D59" s="214"/>
      <c r="E59" s="212"/>
      <c r="F59" s="216"/>
      <c r="G59" s="71" t="s">
        <v>37</v>
      </c>
      <c r="H59" s="72">
        <f t="shared" ref="H59" si="19">+H61</f>
        <v>-10000</v>
      </c>
    </row>
    <row r="60" spans="2:8" s="1" customFormat="1" ht="16.5" customHeight="1" x14ac:dyDescent="0.2">
      <c r="B60" s="225"/>
      <c r="C60" s="225"/>
      <c r="D60" s="214"/>
      <c r="E60" s="212"/>
      <c r="F60" s="216"/>
      <c r="G60" s="70" t="s">
        <v>36</v>
      </c>
      <c r="H60" s="66"/>
    </row>
    <row r="61" spans="2:8" s="1" customFormat="1" ht="13.5" customHeight="1" x14ac:dyDescent="0.2">
      <c r="B61" s="225"/>
      <c r="C61" s="225"/>
      <c r="D61" s="214"/>
      <c r="E61" s="212"/>
      <c r="F61" s="216"/>
      <c r="G61" s="73" t="s">
        <v>28</v>
      </c>
      <c r="H61" s="72">
        <f t="shared" ref="H61" si="20">+H62</f>
        <v>-10000</v>
      </c>
    </row>
    <row r="62" spans="2:8" s="1" customFormat="1" ht="13.5" customHeight="1" x14ac:dyDescent="0.2">
      <c r="B62" s="225"/>
      <c r="C62" s="225"/>
      <c r="D62" s="214"/>
      <c r="E62" s="212"/>
      <c r="F62" s="216"/>
      <c r="G62" s="73" t="s">
        <v>57</v>
      </c>
      <c r="H62" s="72">
        <f t="shared" ref="H62" si="21">H63</f>
        <v>-10000</v>
      </c>
    </row>
    <row r="63" spans="2:8" s="1" customFormat="1" ht="13.5" customHeight="1" x14ac:dyDescent="0.2">
      <c r="B63" s="225"/>
      <c r="C63" s="225"/>
      <c r="D63" s="214"/>
      <c r="E63" s="212"/>
      <c r="F63" s="216"/>
      <c r="G63" s="73" t="s">
        <v>74</v>
      </c>
      <c r="H63" s="72">
        <f t="shared" ref="H63" si="22">+H65</f>
        <v>-10000</v>
      </c>
    </row>
    <row r="64" spans="2:8" s="1" customFormat="1" ht="13.5" customHeight="1" x14ac:dyDescent="0.2">
      <c r="B64" s="225"/>
      <c r="C64" s="225"/>
      <c r="D64" s="214"/>
      <c r="E64" s="212"/>
      <c r="F64" s="216"/>
      <c r="G64" s="73" t="s">
        <v>75</v>
      </c>
      <c r="H64" s="66"/>
    </row>
    <row r="65" spans="2:8" s="1" customFormat="1" ht="17.25" customHeight="1" x14ac:dyDescent="0.2">
      <c r="B65" s="225"/>
      <c r="C65" s="225"/>
      <c r="D65" s="214"/>
      <c r="E65" s="212"/>
      <c r="F65" s="216"/>
      <c r="G65" s="73" t="s">
        <v>76</v>
      </c>
      <c r="H65" s="72">
        <f>+'5'!E70</f>
        <v>-10000</v>
      </c>
    </row>
    <row r="66" spans="2:8" s="1" customFormat="1" ht="45" customHeight="1" x14ac:dyDescent="0.2">
      <c r="B66" s="225"/>
      <c r="C66" s="225"/>
      <c r="D66" s="214"/>
      <c r="E66" s="212"/>
      <c r="F66" s="216">
        <v>11007</v>
      </c>
      <c r="G66" s="67" t="s">
        <v>112</v>
      </c>
      <c r="H66" s="64">
        <f t="shared" ref="H66" si="23">+H68</f>
        <v>-20000</v>
      </c>
    </row>
    <row r="67" spans="2:8" s="1" customFormat="1" ht="13.5" customHeight="1" x14ac:dyDescent="0.2">
      <c r="B67" s="225"/>
      <c r="C67" s="225"/>
      <c r="D67" s="214"/>
      <c r="E67" s="212"/>
      <c r="F67" s="216"/>
      <c r="G67" s="70" t="s">
        <v>43</v>
      </c>
      <c r="H67" s="66"/>
    </row>
    <row r="68" spans="2:8" s="1" customFormat="1" ht="13.5" customHeight="1" x14ac:dyDescent="0.2">
      <c r="B68" s="225"/>
      <c r="C68" s="225"/>
      <c r="D68" s="214"/>
      <c r="E68" s="212"/>
      <c r="F68" s="216"/>
      <c r="G68" s="71" t="s">
        <v>37</v>
      </c>
      <c r="H68" s="72">
        <f t="shared" ref="H68" si="24">+H70</f>
        <v>-20000</v>
      </c>
    </row>
    <row r="69" spans="2:8" s="1" customFormat="1" ht="16.5" customHeight="1" x14ac:dyDescent="0.2">
      <c r="B69" s="225"/>
      <c r="C69" s="225"/>
      <c r="D69" s="214"/>
      <c r="E69" s="212"/>
      <c r="F69" s="216"/>
      <c r="G69" s="70" t="s">
        <v>36</v>
      </c>
      <c r="H69" s="66"/>
    </row>
    <row r="70" spans="2:8" s="1" customFormat="1" ht="13.5" customHeight="1" x14ac:dyDescent="0.2">
      <c r="B70" s="225"/>
      <c r="C70" s="225"/>
      <c r="D70" s="214"/>
      <c r="E70" s="212"/>
      <c r="F70" s="216"/>
      <c r="G70" s="73" t="s">
        <v>28</v>
      </c>
      <c r="H70" s="72">
        <f t="shared" ref="H70" si="25">+H71</f>
        <v>-20000</v>
      </c>
    </row>
    <row r="71" spans="2:8" s="1" customFormat="1" ht="13.5" customHeight="1" x14ac:dyDescent="0.2">
      <c r="B71" s="225"/>
      <c r="C71" s="225"/>
      <c r="D71" s="214"/>
      <c r="E71" s="212"/>
      <c r="F71" s="216"/>
      <c r="G71" s="73" t="s">
        <v>57</v>
      </c>
      <c r="H71" s="72">
        <f t="shared" ref="H71" si="26">H72</f>
        <v>-20000</v>
      </c>
    </row>
    <row r="72" spans="2:8" s="1" customFormat="1" ht="13.5" customHeight="1" x14ac:dyDescent="0.2">
      <c r="B72" s="225"/>
      <c r="C72" s="225"/>
      <c r="D72" s="214"/>
      <c r="E72" s="212"/>
      <c r="F72" s="216"/>
      <c r="G72" s="73" t="s">
        <v>74</v>
      </c>
      <c r="H72" s="72">
        <f t="shared" ref="H72" si="27">+H74</f>
        <v>-20000</v>
      </c>
    </row>
    <row r="73" spans="2:8" s="1" customFormat="1" ht="13.5" customHeight="1" x14ac:dyDescent="0.2">
      <c r="B73" s="225"/>
      <c r="C73" s="225"/>
      <c r="D73" s="214"/>
      <c r="E73" s="212"/>
      <c r="F73" s="216"/>
      <c r="G73" s="73" t="s">
        <v>75</v>
      </c>
      <c r="H73" s="66"/>
    </row>
    <row r="74" spans="2:8" s="1" customFormat="1" ht="17.25" customHeight="1" x14ac:dyDescent="0.2">
      <c r="B74" s="225"/>
      <c r="C74" s="225"/>
      <c r="D74" s="214"/>
      <c r="E74" s="211"/>
      <c r="F74" s="216"/>
      <c r="G74" s="73" t="s">
        <v>76</v>
      </c>
      <c r="H74" s="72">
        <f>+'5'!E76</f>
        <v>-20000</v>
      </c>
    </row>
    <row r="75" spans="2:8" s="1" customFormat="1" ht="13.5" customHeight="1" x14ac:dyDescent="0.2">
      <c r="B75" s="225"/>
      <c r="C75" s="225"/>
      <c r="D75" s="214"/>
      <c r="E75" s="216">
        <v>1202</v>
      </c>
      <c r="F75" s="210"/>
      <c r="G75" s="67" t="s">
        <v>119</v>
      </c>
      <c r="H75" s="64">
        <f>+H77</f>
        <v>105000</v>
      </c>
    </row>
    <row r="76" spans="2:8" s="1" customFormat="1" ht="13.5" customHeight="1" x14ac:dyDescent="0.2">
      <c r="B76" s="225"/>
      <c r="C76" s="225"/>
      <c r="D76" s="214"/>
      <c r="E76" s="216"/>
      <c r="F76" s="211"/>
      <c r="G76" s="70" t="s">
        <v>61</v>
      </c>
      <c r="H76" s="66"/>
    </row>
    <row r="77" spans="2:8" s="1" customFormat="1" ht="21" customHeight="1" x14ac:dyDescent="0.2">
      <c r="B77" s="225"/>
      <c r="C77" s="225"/>
      <c r="D77" s="214"/>
      <c r="E77" s="216"/>
      <c r="F77" s="216">
        <v>11001</v>
      </c>
      <c r="G77" s="67" t="s">
        <v>122</v>
      </c>
      <c r="H77" s="64">
        <f t="shared" ref="H77" si="28">+H79</f>
        <v>105000</v>
      </c>
    </row>
    <row r="78" spans="2:8" s="1" customFormat="1" ht="13.5" customHeight="1" x14ac:dyDescent="0.2">
      <c r="B78" s="225"/>
      <c r="C78" s="225"/>
      <c r="D78" s="214"/>
      <c r="E78" s="216"/>
      <c r="F78" s="216"/>
      <c r="G78" s="70" t="s">
        <v>43</v>
      </c>
      <c r="H78" s="66"/>
    </row>
    <row r="79" spans="2:8" s="1" customFormat="1" ht="13.5" customHeight="1" x14ac:dyDescent="0.2">
      <c r="B79" s="225"/>
      <c r="C79" s="225"/>
      <c r="D79" s="214"/>
      <c r="E79" s="216"/>
      <c r="F79" s="216"/>
      <c r="G79" s="71" t="s">
        <v>37</v>
      </c>
      <c r="H79" s="72">
        <f t="shared" ref="H79" si="29">+H81</f>
        <v>105000</v>
      </c>
    </row>
    <row r="80" spans="2:8" s="1" customFormat="1" ht="16.5" customHeight="1" x14ac:dyDescent="0.2">
      <c r="B80" s="225"/>
      <c r="C80" s="225"/>
      <c r="D80" s="214"/>
      <c r="E80" s="216"/>
      <c r="F80" s="216"/>
      <c r="G80" s="70" t="s">
        <v>36</v>
      </c>
      <c r="H80" s="66"/>
    </row>
    <row r="81" spans="2:8" s="1" customFormat="1" ht="13.5" customHeight="1" x14ac:dyDescent="0.2">
      <c r="B81" s="225"/>
      <c r="C81" s="225"/>
      <c r="D81" s="214"/>
      <c r="E81" s="216"/>
      <c r="F81" s="216"/>
      <c r="G81" s="73" t="s">
        <v>28</v>
      </c>
      <c r="H81" s="72">
        <f t="shared" ref="H81" si="30">+H82</f>
        <v>105000</v>
      </c>
    </row>
    <row r="82" spans="2:8" s="1" customFormat="1" ht="13.5" customHeight="1" x14ac:dyDescent="0.2">
      <c r="B82" s="225"/>
      <c r="C82" s="225"/>
      <c r="D82" s="214"/>
      <c r="E82" s="216"/>
      <c r="F82" s="216"/>
      <c r="G82" s="73" t="s">
        <v>57</v>
      </c>
      <c r="H82" s="72">
        <f t="shared" ref="H82" si="31">H83</f>
        <v>105000</v>
      </c>
    </row>
    <row r="83" spans="2:8" s="1" customFormat="1" ht="13.5" customHeight="1" x14ac:dyDescent="0.2">
      <c r="B83" s="225"/>
      <c r="C83" s="225"/>
      <c r="D83" s="214"/>
      <c r="E83" s="216"/>
      <c r="F83" s="216"/>
      <c r="G83" s="73" t="s">
        <v>74</v>
      </c>
      <c r="H83" s="72">
        <f t="shared" ref="H83" si="32">+H85</f>
        <v>105000</v>
      </c>
    </row>
    <row r="84" spans="2:8" s="1" customFormat="1" ht="13.5" customHeight="1" x14ac:dyDescent="0.2">
      <c r="B84" s="225"/>
      <c r="C84" s="225"/>
      <c r="D84" s="214"/>
      <c r="E84" s="216"/>
      <c r="F84" s="216"/>
      <c r="G84" s="73" t="s">
        <v>75</v>
      </c>
      <c r="H84" s="66"/>
    </row>
    <row r="85" spans="2:8" s="1" customFormat="1" ht="17.25" customHeight="1" x14ac:dyDescent="0.2">
      <c r="B85" s="225"/>
      <c r="C85" s="225"/>
      <c r="D85" s="214"/>
      <c r="E85" s="216"/>
      <c r="F85" s="216"/>
      <c r="G85" s="73" t="s">
        <v>76</v>
      </c>
      <c r="H85" s="72">
        <f>+'5'!E104</f>
        <v>105000</v>
      </c>
    </row>
    <row r="86" spans="2:8" s="1" customFormat="1" ht="13.5" customHeight="1" x14ac:dyDescent="0.2">
      <c r="B86" s="225"/>
      <c r="C86" s="225"/>
      <c r="D86" s="214"/>
      <c r="E86" s="216">
        <v>1208</v>
      </c>
      <c r="F86" s="210"/>
      <c r="G86" s="67" t="s">
        <v>137</v>
      </c>
      <c r="H86" s="64">
        <f t="shared" ref="H86" si="33">+H88</f>
        <v>10000</v>
      </c>
    </row>
    <row r="87" spans="2:8" s="1" customFormat="1" ht="13.5" customHeight="1" x14ac:dyDescent="0.2">
      <c r="B87" s="225"/>
      <c r="C87" s="225"/>
      <c r="D87" s="214"/>
      <c r="E87" s="216"/>
      <c r="F87" s="211"/>
      <c r="G87" s="70" t="s">
        <v>61</v>
      </c>
      <c r="H87" s="66"/>
    </row>
    <row r="88" spans="2:8" s="1" customFormat="1" ht="15.75" customHeight="1" x14ac:dyDescent="0.2">
      <c r="B88" s="225"/>
      <c r="C88" s="225"/>
      <c r="D88" s="214"/>
      <c r="E88" s="216"/>
      <c r="F88" s="210">
        <v>11001</v>
      </c>
      <c r="G88" s="67" t="s">
        <v>140</v>
      </c>
      <c r="H88" s="64">
        <f t="shared" ref="H88" si="34">+H90</f>
        <v>10000</v>
      </c>
    </row>
    <row r="89" spans="2:8" s="1" customFormat="1" ht="13.5" customHeight="1" x14ac:dyDescent="0.2">
      <c r="B89" s="225"/>
      <c r="C89" s="225"/>
      <c r="D89" s="214"/>
      <c r="E89" s="216"/>
      <c r="F89" s="212"/>
      <c r="G89" s="70" t="s">
        <v>43</v>
      </c>
      <c r="H89" s="66"/>
    </row>
    <row r="90" spans="2:8" s="1" customFormat="1" ht="13.5" customHeight="1" x14ac:dyDescent="0.2">
      <c r="B90" s="225"/>
      <c r="C90" s="225"/>
      <c r="D90" s="214"/>
      <c r="E90" s="216"/>
      <c r="F90" s="212"/>
      <c r="G90" s="71" t="s">
        <v>37</v>
      </c>
      <c r="H90" s="72">
        <f t="shared" ref="H90" si="35">+H92</f>
        <v>10000</v>
      </c>
    </row>
    <row r="91" spans="2:8" s="1" customFormat="1" ht="16.5" customHeight="1" x14ac:dyDescent="0.2">
      <c r="B91" s="225"/>
      <c r="C91" s="225"/>
      <c r="D91" s="214"/>
      <c r="E91" s="216"/>
      <c r="F91" s="212"/>
      <c r="G91" s="70" t="s">
        <v>36</v>
      </c>
      <c r="H91" s="66"/>
    </row>
    <row r="92" spans="2:8" s="1" customFormat="1" ht="13.5" customHeight="1" x14ac:dyDescent="0.2">
      <c r="B92" s="225"/>
      <c r="C92" s="225"/>
      <c r="D92" s="214"/>
      <c r="E92" s="216"/>
      <c r="F92" s="212"/>
      <c r="G92" s="73" t="s">
        <v>28</v>
      </c>
      <c r="H92" s="72">
        <f t="shared" ref="H92" si="36">+H93</f>
        <v>10000</v>
      </c>
    </row>
    <row r="93" spans="2:8" s="1" customFormat="1" ht="13.5" customHeight="1" x14ac:dyDescent="0.2">
      <c r="B93" s="225"/>
      <c r="C93" s="225"/>
      <c r="D93" s="214"/>
      <c r="E93" s="216"/>
      <c r="F93" s="212"/>
      <c r="G93" s="73" t="s">
        <v>57</v>
      </c>
      <c r="H93" s="72">
        <f t="shared" ref="H93" si="37">H94</f>
        <v>10000</v>
      </c>
    </row>
    <row r="94" spans="2:8" s="1" customFormat="1" ht="13.5" customHeight="1" x14ac:dyDescent="0.2">
      <c r="B94" s="225"/>
      <c r="C94" s="225"/>
      <c r="D94" s="214"/>
      <c r="E94" s="216"/>
      <c r="F94" s="212"/>
      <c r="G94" s="73" t="s">
        <v>74</v>
      </c>
      <c r="H94" s="72">
        <f t="shared" ref="H94" si="38">+H96</f>
        <v>10000</v>
      </c>
    </row>
    <row r="95" spans="2:8" s="1" customFormat="1" ht="13.5" customHeight="1" x14ac:dyDescent="0.2">
      <c r="B95" s="225"/>
      <c r="C95" s="225"/>
      <c r="D95" s="214"/>
      <c r="E95" s="216"/>
      <c r="F95" s="212"/>
      <c r="G95" s="73" t="s">
        <v>75</v>
      </c>
      <c r="H95" s="66"/>
    </row>
    <row r="96" spans="2:8" s="1" customFormat="1" ht="17.25" customHeight="1" x14ac:dyDescent="0.2">
      <c r="B96" s="225"/>
      <c r="C96" s="225"/>
      <c r="D96" s="215"/>
      <c r="E96" s="216"/>
      <c r="F96" s="211"/>
      <c r="G96" s="73" t="s">
        <v>76</v>
      </c>
      <c r="H96" s="72">
        <f>+'5'!E156</f>
        <v>10000</v>
      </c>
    </row>
    <row r="97" spans="2:8" s="1" customFormat="1" ht="13.5" customHeight="1" x14ac:dyDescent="0.2">
      <c r="B97" s="225"/>
      <c r="C97" s="225"/>
      <c r="D97" s="225" t="s">
        <v>154</v>
      </c>
      <c r="E97" s="216"/>
      <c r="F97" s="216"/>
      <c r="G97" s="67" t="s">
        <v>146</v>
      </c>
      <c r="H97" s="68">
        <f>+H99</f>
        <v>-100000</v>
      </c>
    </row>
    <row r="98" spans="2:8" s="1" customFormat="1" ht="13.5" customHeight="1" x14ac:dyDescent="0.2">
      <c r="B98" s="225"/>
      <c r="C98" s="225"/>
      <c r="D98" s="225"/>
      <c r="E98" s="216"/>
      <c r="F98" s="216"/>
      <c r="G98" s="69" t="s">
        <v>2</v>
      </c>
      <c r="H98" s="66"/>
    </row>
    <row r="99" spans="2:8" s="1" customFormat="1" ht="13.5" customHeight="1" x14ac:dyDescent="0.2">
      <c r="B99" s="225"/>
      <c r="C99" s="225"/>
      <c r="D99" s="225"/>
      <c r="E99" s="216"/>
      <c r="F99" s="216"/>
      <c r="G99" s="63" t="s">
        <v>19</v>
      </c>
      <c r="H99" s="64">
        <f t="shared" ref="H99" si="39">+H101</f>
        <v>-100000</v>
      </c>
    </row>
    <row r="100" spans="2:8" s="1" customFormat="1" ht="13.5" customHeight="1" x14ac:dyDescent="0.2">
      <c r="B100" s="225"/>
      <c r="C100" s="225"/>
      <c r="D100" s="225"/>
      <c r="E100" s="216"/>
      <c r="F100" s="216"/>
      <c r="G100" s="69" t="s">
        <v>2</v>
      </c>
      <c r="H100" s="66"/>
    </row>
    <row r="101" spans="2:8" s="1" customFormat="1" ht="13.5" customHeight="1" x14ac:dyDescent="0.2">
      <c r="B101" s="225"/>
      <c r="C101" s="225"/>
      <c r="D101" s="225"/>
      <c r="E101" s="216">
        <v>1201</v>
      </c>
      <c r="F101" s="216"/>
      <c r="G101" s="67" t="s">
        <v>114</v>
      </c>
      <c r="H101" s="64">
        <f t="shared" ref="H101" si="40">+H103</f>
        <v>-100000</v>
      </c>
    </row>
    <row r="102" spans="2:8" s="1" customFormat="1" ht="13.5" customHeight="1" x14ac:dyDescent="0.2">
      <c r="B102" s="225"/>
      <c r="C102" s="225"/>
      <c r="D102" s="225"/>
      <c r="E102" s="216"/>
      <c r="F102" s="216"/>
      <c r="G102" s="70" t="s">
        <v>61</v>
      </c>
      <c r="H102" s="66"/>
    </row>
    <row r="103" spans="2:8" s="1" customFormat="1" ht="18" customHeight="1" x14ac:dyDescent="0.2">
      <c r="B103" s="225"/>
      <c r="C103" s="225"/>
      <c r="D103" s="225"/>
      <c r="E103" s="216"/>
      <c r="F103" s="216">
        <v>11001</v>
      </c>
      <c r="G103" s="67" t="s">
        <v>117</v>
      </c>
      <c r="H103" s="64">
        <f t="shared" ref="H103" si="41">+H105</f>
        <v>-100000</v>
      </c>
    </row>
    <row r="104" spans="2:8" s="1" customFormat="1" ht="13.5" customHeight="1" x14ac:dyDescent="0.2">
      <c r="B104" s="225"/>
      <c r="C104" s="225"/>
      <c r="D104" s="225"/>
      <c r="E104" s="216"/>
      <c r="F104" s="216"/>
      <c r="G104" s="70" t="s">
        <v>43</v>
      </c>
      <c r="H104" s="66"/>
    </row>
    <row r="105" spans="2:8" s="1" customFormat="1" ht="13.5" customHeight="1" x14ac:dyDescent="0.2">
      <c r="B105" s="225"/>
      <c r="C105" s="225"/>
      <c r="D105" s="225"/>
      <c r="E105" s="216"/>
      <c r="F105" s="216"/>
      <c r="G105" s="71" t="s">
        <v>37</v>
      </c>
      <c r="H105" s="72">
        <f t="shared" ref="H105" si="42">+H107</f>
        <v>-100000</v>
      </c>
    </row>
    <row r="106" spans="2:8" s="1" customFormat="1" ht="16.5" customHeight="1" x14ac:dyDescent="0.2">
      <c r="B106" s="225"/>
      <c r="C106" s="225"/>
      <c r="D106" s="225"/>
      <c r="E106" s="216"/>
      <c r="F106" s="216"/>
      <c r="G106" s="70" t="s">
        <v>36</v>
      </c>
      <c r="H106" s="66"/>
    </row>
    <row r="107" spans="2:8" s="1" customFormat="1" ht="13.5" customHeight="1" x14ac:dyDescent="0.2">
      <c r="B107" s="225"/>
      <c r="C107" s="225"/>
      <c r="D107" s="225"/>
      <c r="E107" s="216"/>
      <c r="F107" s="216"/>
      <c r="G107" s="73" t="s">
        <v>28</v>
      </c>
      <c r="H107" s="72">
        <f t="shared" ref="H107" si="43">+H108</f>
        <v>-100000</v>
      </c>
    </row>
    <row r="108" spans="2:8" s="1" customFormat="1" ht="13.5" customHeight="1" x14ac:dyDescent="0.2">
      <c r="B108" s="225"/>
      <c r="C108" s="225"/>
      <c r="D108" s="225"/>
      <c r="E108" s="216"/>
      <c r="F108" s="216"/>
      <c r="G108" s="73" t="s">
        <v>57</v>
      </c>
      <c r="H108" s="72">
        <f t="shared" ref="H108" si="44">H109</f>
        <v>-100000</v>
      </c>
    </row>
    <row r="109" spans="2:8" s="1" customFormat="1" ht="13.5" customHeight="1" x14ac:dyDescent="0.2">
      <c r="B109" s="225"/>
      <c r="C109" s="225"/>
      <c r="D109" s="225"/>
      <c r="E109" s="216"/>
      <c r="F109" s="216"/>
      <c r="G109" s="73" t="s">
        <v>74</v>
      </c>
      <c r="H109" s="72">
        <f t="shared" ref="H109" si="45">+H111</f>
        <v>-100000</v>
      </c>
    </row>
    <row r="110" spans="2:8" s="1" customFormat="1" ht="13.5" customHeight="1" x14ac:dyDescent="0.2">
      <c r="B110" s="225"/>
      <c r="C110" s="225"/>
      <c r="D110" s="225"/>
      <c r="E110" s="216"/>
      <c r="F110" s="216"/>
      <c r="G110" s="73" t="s">
        <v>75</v>
      </c>
      <c r="H110" s="66"/>
    </row>
    <row r="111" spans="2:8" s="1" customFormat="1" ht="17.25" customHeight="1" x14ac:dyDescent="0.2">
      <c r="B111" s="225"/>
      <c r="C111" s="225"/>
      <c r="D111" s="225"/>
      <c r="E111" s="216"/>
      <c r="F111" s="216"/>
      <c r="G111" s="73" t="s">
        <v>76</v>
      </c>
      <c r="H111" s="72">
        <f>+'5'!E90</f>
        <v>-100000</v>
      </c>
    </row>
    <row r="112" spans="2:8" ht="15.95" customHeight="1" x14ac:dyDescent="0.2">
      <c r="B112" s="225"/>
      <c r="C112" s="225" t="s">
        <v>155</v>
      </c>
      <c r="D112" s="216"/>
      <c r="E112" s="216"/>
      <c r="F112" s="216"/>
      <c r="G112" s="63" t="s">
        <v>147</v>
      </c>
      <c r="H112" s="64">
        <f>+H114+H156+H169</f>
        <v>136000</v>
      </c>
    </row>
    <row r="113" spans="2:8" ht="15.95" customHeight="1" x14ac:dyDescent="0.2">
      <c r="B113" s="225"/>
      <c r="C113" s="225"/>
      <c r="D113" s="216"/>
      <c r="E113" s="216"/>
      <c r="F113" s="216"/>
      <c r="G113" s="69" t="s">
        <v>2</v>
      </c>
      <c r="H113" s="74"/>
    </row>
    <row r="114" spans="2:8" ht="15.95" customHeight="1" x14ac:dyDescent="0.2">
      <c r="B114" s="225"/>
      <c r="C114" s="225"/>
      <c r="D114" s="213" t="s">
        <v>60</v>
      </c>
      <c r="E114" s="216"/>
      <c r="F114" s="216"/>
      <c r="G114" s="67" t="s">
        <v>148</v>
      </c>
      <c r="H114" s="64">
        <f>+H116+H136</f>
        <v>166000</v>
      </c>
    </row>
    <row r="115" spans="2:8" ht="15.95" customHeight="1" x14ac:dyDescent="0.2">
      <c r="B115" s="225"/>
      <c r="C115" s="225"/>
      <c r="D115" s="214"/>
      <c r="E115" s="216"/>
      <c r="F115" s="216"/>
      <c r="G115" s="70" t="s">
        <v>73</v>
      </c>
      <c r="H115" s="74"/>
    </row>
    <row r="116" spans="2:8" s="14" customFormat="1" ht="15.95" customHeight="1" x14ac:dyDescent="0.2">
      <c r="B116" s="225"/>
      <c r="C116" s="225"/>
      <c r="D116" s="214"/>
      <c r="E116" s="210">
        <v>1202</v>
      </c>
      <c r="F116" s="216"/>
      <c r="G116" s="75" t="s">
        <v>119</v>
      </c>
      <c r="H116" s="64">
        <f>+H118+H127</f>
        <v>-165000</v>
      </c>
    </row>
    <row r="117" spans="2:8" ht="15.95" customHeight="1" x14ac:dyDescent="0.2">
      <c r="B117" s="225"/>
      <c r="C117" s="225"/>
      <c r="D117" s="214"/>
      <c r="E117" s="212"/>
      <c r="F117" s="216"/>
      <c r="G117" s="73" t="s">
        <v>73</v>
      </c>
      <c r="H117" s="74"/>
    </row>
    <row r="118" spans="2:8" s="14" customFormat="1" ht="15.95" customHeight="1" x14ac:dyDescent="0.2">
      <c r="B118" s="225"/>
      <c r="C118" s="225"/>
      <c r="D118" s="214"/>
      <c r="E118" s="212"/>
      <c r="F118" s="216">
        <v>11002</v>
      </c>
      <c r="G118" s="75" t="s">
        <v>124</v>
      </c>
      <c r="H118" s="64">
        <f>+H120</f>
        <v>70000</v>
      </c>
    </row>
    <row r="119" spans="2:8" ht="15.95" customHeight="1" x14ac:dyDescent="0.2">
      <c r="B119" s="225"/>
      <c r="C119" s="225"/>
      <c r="D119" s="214"/>
      <c r="E119" s="212"/>
      <c r="F119" s="216"/>
      <c r="G119" s="73" t="s">
        <v>43</v>
      </c>
      <c r="H119" s="74"/>
    </row>
    <row r="120" spans="2:8" ht="15.95" customHeight="1" x14ac:dyDescent="0.2">
      <c r="B120" s="225"/>
      <c r="C120" s="225"/>
      <c r="D120" s="214"/>
      <c r="E120" s="212"/>
      <c r="F120" s="216"/>
      <c r="G120" s="76" t="s">
        <v>37</v>
      </c>
      <c r="H120" s="74">
        <f>+H122</f>
        <v>70000</v>
      </c>
    </row>
    <row r="121" spans="2:8" ht="15.95" customHeight="1" x14ac:dyDescent="0.2">
      <c r="B121" s="225"/>
      <c r="C121" s="225"/>
      <c r="D121" s="214"/>
      <c r="E121" s="212"/>
      <c r="F121" s="216"/>
      <c r="G121" s="73" t="s">
        <v>36</v>
      </c>
      <c r="H121" s="74"/>
    </row>
    <row r="122" spans="2:8" ht="15.95" customHeight="1" x14ac:dyDescent="0.2">
      <c r="B122" s="225"/>
      <c r="C122" s="225"/>
      <c r="D122" s="214"/>
      <c r="E122" s="212"/>
      <c r="F122" s="216"/>
      <c r="G122" s="70" t="s">
        <v>28</v>
      </c>
      <c r="H122" s="74">
        <f>+H123</f>
        <v>70000</v>
      </c>
    </row>
    <row r="123" spans="2:8" ht="15.95" customHeight="1" x14ac:dyDescent="0.2">
      <c r="B123" s="225"/>
      <c r="C123" s="225"/>
      <c r="D123" s="214"/>
      <c r="E123" s="212"/>
      <c r="F123" s="216"/>
      <c r="G123" s="70" t="s">
        <v>57</v>
      </c>
      <c r="H123" s="74">
        <f>+H124</f>
        <v>70000</v>
      </c>
    </row>
    <row r="124" spans="2:8" ht="15.95" customHeight="1" x14ac:dyDescent="0.2">
      <c r="B124" s="225"/>
      <c r="C124" s="225"/>
      <c r="D124" s="214"/>
      <c r="E124" s="212"/>
      <c r="F124" s="216"/>
      <c r="G124" s="70" t="s">
        <v>74</v>
      </c>
      <c r="H124" s="74">
        <f>+H125</f>
        <v>70000</v>
      </c>
    </row>
    <row r="125" spans="2:8" ht="15.95" customHeight="1" x14ac:dyDescent="0.2">
      <c r="B125" s="225"/>
      <c r="C125" s="225"/>
      <c r="D125" s="214"/>
      <c r="E125" s="212"/>
      <c r="F125" s="216"/>
      <c r="G125" s="70" t="s">
        <v>75</v>
      </c>
      <c r="H125" s="74">
        <f>+H126</f>
        <v>70000</v>
      </c>
    </row>
    <row r="126" spans="2:8" ht="15.95" customHeight="1" x14ac:dyDescent="0.2">
      <c r="B126" s="225"/>
      <c r="C126" s="225"/>
      <c r="D126" s="214"/>
      <c r="E126" s="212"/>
      <c r="F126" s="216"/>
      <c r="G126" s="70" t="s">
        <v>76</v>
      </c>
      <c r="H126" s="74">
        <f>+'5'!E110</f>
        <v>70000</v>
      </c>
    </row>
    <row r="127" spans="2:8" s="14" customFormat="1" ht="15.95" customHeight="1" x14ac:dyDescent="0.2">
      <c r="B127" s="225"/>
      <c r="C127" s="225"/>
      <c r="D127" s="214"/>
      <c r="E127" s="212"/>
      <c r="F127" s="216">
        <v>11006</v>
      </c>
      <c r="G127" s="75" t="s">
        <v>128</v>
      </c>
      <c r="H127" s="64">
        <f>+H129</f>
        <v>-235000</v>
      </c>
    </row>
    <row r="128" spans="2:8" ht="15.95" customHeight="1" x14ac:dyDescent="0.2">
      <c r="B128" s="225"/>
      <c r="C128" s="225"/>
      <c r="D128" s="214"/>
      <c r="E128" s="212"/>
      <c r="F128" s="216"/>
      <c r="G128" s="73" t="s">
        <v>43</v>
      </c>
      <c r="H128" s="74"/>
    </row>
    <row r="129" spans="2:8" ht="15.95" customHeight="1" x14ac:dyDescent="0.2">
      <c r="B129" s="225"/>
      <c r="C129" s="225"/>
      <c r="D129" s="214"/>
      <c r="E129" s="212"/>
      <c r="F129" s="216"/>
      <c r="G129" s="76" t="s">
        <v>302</v>
      </c>
      <c r="H129" s="74">
        <f>+H131</f>
        <v>-235000</v>
      </c>
    </row>
    <row r="130" spans="2:8" ht="15.95" customHeight="1" x14ac:dyDescent="0.2">
      <c r="B130" s="225"/>
      <c r="C130" s="225"/>
      <c r="D130" s="214"/>
      <c r="E130" s="212"/>
      <c r="F130" s="216"/>
      <c r="G130" s="73" t="s">
        <v>36</v>
      </c>
      <c r="H130" s="74"/>
    </row>
    <row r="131" spans="2:8" ht="15.95" customHeight="1" x14ac:dyDescent="0.2">
      <c r="B131" s="225"/>
      <c r="C131" s="225"/>
      <c r="D131" s="214"/>
      <c r="E131" s="212"/>
      <c r="F131" s="216"/>
      <c r="G131" s="70" t="s">
        <v>28</v>
      </c>
      <c r="H131" s="74">
        <f>+H132</f>
        <v>-235000</v>
      </c>
    </row>
    <row r="132" spans="2:8" ht="15.95" customHeight="1" x14ac:dyDescent="0.2">
      <c r="B132" s="225"/>
      <c r="C132" s="225"/>
      <c r="D132" s="214"/>
      <c r="E132" s="212"/>
      <c r="F132" s="216"/>
      <c r="G132" s="70" t="s">
        <v>57</v>
      </c>
      <c r="H132" s="74">
        <f>+H133</f>
        <v>-235000</v>
      </c>
    </row>
    <row r="133" spans="2:8" ht="15.95" customHeight="1" x14ac:dyDescent="0.2">
      <c r="B133" s="225"/>
      <c r="C133" s="225"/>
      <c r="D133" s="214"/>
      <c r="E133" s="212"/>
      <c r="F133" s="216"/>
      <c r="G133" s="70" t="s">
        <v>156</v>
      </c>
      <c r="H133" s="74">
        <f>+H134</f>
        <v>-235000</v>
      </c>
    </row>
    <row r="134" spans="2:8" ht="15.95" customHeight="1" x14ac:dyDescent="0.2">
      <c r="B134" s="225"/>
      <c r="C134" s="225"/>
      <c r="D134" s="214"/>
      <c r="E134" s="212"/>
      <c r="F134" s="216"/>
      <c r="G134" s="70" t="s">
        <v>157</v>
      </c>
      <c r="H134" s="74">
        <f>+H135</f>
        <v>-235000</v>
      </c>
    </row>
    <row r="135" spans="2:8" ht="15.95" customHeight="1" x14ac:dyDescent="0.2">
      <c r="B135" s="225"/>
      <c r="C135" s="225"/>
      <c r="D135" s="214"/>
      <c r="E135" s="211"/>
      <c r="F135" s="216"/>
      <c r="G135" s="70" t="s">
        <v>158</v>
      </c>
      <c r="H135" s="74">
        <f>+'5'!E122</f>
        <v>-235000</v>
      </c>
    </row>
    <row r="136" spans="2:8" s="14" customFormat="1" ht="15.95" customHeight="1" x14ac:dyDescent="0.2">
      <c r="B136" s="225"/>
      <c r="C136" s="225"/>
      <c r="D136" s="214"/>
      <c r="E136" s="210">
        <v>1207</v>
      </c>
      <c r="F136" s="216"/>
      <c r="G136" s="75" t="s">
        <v>130</v>
      </c>
      <c r="H136" s="64">
        <f>+H138+H147</f>
        <v>331000</v>
      </c>
    </row>
    <row r="137" spans="2:8" ht="15.95" customHeight="1" x14ac:dyDescent="0.2">
      <c r="B137" s="225"/>
      <c r="C137" s="225"/>
      <c r="D137" s="214"/>
      <c r="E137" s="212"/>
      <c r="F137" s="216"/>
      <c r="G137" s="73" t="s">
        <v>73</v>
      </c>
      <c r="H137" s="74"/>
    </row>
    <row r="138" spans="2:8" s="14" customFormat="1" ht="15.95" customHeight="1" x14ac:dyDescent="0.2">
      <c r="B138" s="225"/>
      <c r="C138" s="225"/>
      <c r="D138" s="214"/>
      <c r="E138" s="212"/>
      <c r="F138" s="216">
        <v>11001</v>
      </c>
      <c r="G138" s="75" t="s">
        <v>133</v>
      </c>
      <c r="H138" s="64">
        <f>+H140</f>
        <v>275000</v>
      </c>
    </row>
    <row r="139" spans="2:8" ht="15.95" customHeight="1" x14ac:dyDescent="0.2">
      <c r="B139" s="225"/>
      <c r="C139" s="225"/>
      <c r="D139" s="214"/>
      <c r="E139" s="212"/>
      <c r="F139" s="216"/>
      <c r="G139" s="73" t="s">
        <v>43</v>
      </c>
      <c r="H139" s="74"/>
    </row>
    <row r="140" spans="2:8" ht="15.95" customHeight="1" x14ac:dyDescent="0.2">
      <c r="B140" s="225"/>
      <c r="C140" s="225"/>
      <c r="D140" s="214"/>
      <c r="E140" s="212"/>
      <c r="F140" s="216"/>
      <c r="G140" s="76" t="s">
        <v>37</v>
      </c>
      <c r="H140" s="74">
        <f>+H142</f>
        <v>275000</v>
      </c>
    </row>
    <row r="141" spans="2:8" ht="15.95" customHeight="1" x14ac:dyDescent="0.2">
      <c r="B141" s="225"/>
      <c r="C141" s="225"/>
      <c r="D141" s="214"/>
      <c r="E141" s="212"/>
      <c r="F141" s="216"/>
      <c r="G141" s="73" t="s">
        <v>36</v>
      </c>
      <c r="H141" s="74"/>
    </row>
    <row r="142" spans="2:8" ht="15.95" customHeight="1" x14ac:dyDescent="0.2">
      <c r="B142" s="225"/>
      <c r="C142" s="225"/>
      <c r="D142" s="214"/>
      <c r="E142" s="212"/>
      <c r="F142" s="216"/>
      <c r="G142" s="70" t="s">
        <v>28</v>
      </c>
      <c r="H142" s="74">
        <f>+H143</f>
        <v>275000</v>
      </c>
    </row>
    <row r="143" spans="2:8" ht="15.95" customHeight="1" x14ac:dyDescent="0.2">
      <c r="B143" s="225"/>
      <c r="C143" s="225"/>
      <c r="D143" s="214"/>
      <c r="E143" s="212"/>
      <c r="F143" s="216"/>
      <c r="G143" s="70" t="s">
        <v>57</v>
      </c>
      <c r="H143" s="74">
        <f>+H144</f>
        <v>275000</v>
      </c>
    </row>
    <row r="144" spans="2:8" ht="15.95" customHeight="1" x14ac:dyDescent="0.2">
      <c r="B144" s="225"/>
      <c r="C144" s="225"/>
      <c r="D144" s="214"/>
      <c r="E144" s="212"/>
      <c r="F144" s="216"/>
      <c r="G144" s="70" t="s">
        <v>74</v>
      </c>
      <c r="H144" s="74">
        <f>+H145</f>
        <v>275000</v>
      </c>
    </row>
    <row r="145" spans="2:8" ht="15.95" customHeight="1" x14ac:dyDescent="0.2">
      <c r="B145" s="225"/>
      <c r="C145" s="225"/>
      <c r="D145" s="214"/>
      <c r="E145" s="212"/>
      <c r="F145" s="216"/>
      <c r="G145" s="70" t="s">
        <v>75</v>
      </c>
      <c r="H145" s="74">
        <f>+H146</f>
        <v>275000</v>
      </c>
    </row>
    <row r="146" spans="2:8" ht="15.95" customHeight="1" x14ac:dyDescent="0.2">
      <c r="B146" s="225"/>
      <c r="C146" s="225"/>
      <c r="D146" s="214"/>
      <c r="E146" s="212"/>
      <c r="F146" s="216"/>
      <c r="G146" s="70" t="s">
        <v>76</v>
      </c>
      <c r="H146" s="74">
        <f>+'5'!E136</f>
        <v>275000</v>
      </c>
    </row>
    <row r="147" spans="2:8" s="14" customFormat="1" ht="15.95" customHeight="1" x14ac:dyDescent="0.2">
      <c r="B147" s="225"/>
      <c r="C147" s="225"/>
      <c r="D147" s="214"/>
      <c r="E147" s="212"/>
      <c r="F147" s="216">
        <v>11007</v>
      </c>
      <c r="G147" s="75" t="s">
        <v>135</v>
      </c>
      <c r="H147" s="64">
        <f>+H149</f>
        <v>56000</v>
      </c>
    </row>
    <row r="148" spans="2:8" ht="15.95" customHeight="1" x14ac:dyDescent="0.2">
      <c r="B148" s="225"/>
      <c r="C148" s="225"/>
      <c r="D148" s="214"/>
      <c r="E148" s="212"/>
      <c r="F148" s="216"/>
      <c r="G148" s="73" t="s">
        <v>43</v>
      </c>
      <c r="H148" s="74"/>
    </row>
    <row r="149" spans="2:8" ht="15.95" customHeight="1" x14ac:dyDescent="0.2">
      <c r="B149" s="225"/>
      <c r="C149" s="225"/>
      <c r="D149" s="214"/>
      <c r="E149" s="212"/>
      <c r="F149" s="216"/>
      <c r="G149" s="76" t="s">
        <v>37</v>
      </c>
      <c r="H149" s="74">
        <f>+H151</f>
        <v>56000</v>
      </c>
    </row>
    <row r="150" spans="2:8" ht="15.95" customHeight="1" x14ac:dyDescent="0.2">
      <c r="B150" s="225"/>
      <c r="C150" s="225"/>
      <c r="D150" s="214"/>
      <c r="E150" s="212"/>
      <c r="F150" s="216"/>
      <c r="G150" s="73" t="s">
        <v>36</v>
      </c>
      <c r="H150" s="74"/>
    </row>
    <row r="151" spans="2:8" ht="15.95" customHeight="1" x14ac:dyDescent="0.2">
      <c r="B151" s="225"/>
      <c r="C151" s="225"/>
      <c r="D151" s="214"/>
      <c r="E151" s="212"/>
      <c r="F151" s="216"/>
      <c r="G151" s="70" t="s">
        <v>28</v>
      </c>
      <c r="H151" s="74">
        <f>+H152</f>
        <v>56000</v>
      </c>
    </row>
    <row r="152" spans="2:8" ht="15.95" customHeight="1" x14ac:dyDescent="0.2">
      <c r="B152" s="225"/>
      <c r="C152" s="225"/>
      <c r="D152" s="214"/>
      <c r="E152" s="212"/>
      <c r="F152" s="216"/>
      <c r="G152" s="70" t="s">
        <v>57</v>
      </c>
      <c r="H152" s="74">
        <f>+H153</f>
        <v>56000</v>
      </c>
    </row>
    <row r="153" spans="2:8" ht="15.95" customHeight="1" x14ac:dyDescent="0.2">
      <c r="B153" s="225"/>
      <c r="C153" s="225"/>
      <c r="D153" s="214"/>
      <c r="E153" s="212"/>
      <c r="F153" s="216"/>
      <c r="G153" s="70" t="s">
        <v>74</v>
      </c>
      <c r="H153" s="74">
        <f>+H154</f>
        <v>56000</v>
      </c>
    </row>
    <row r="154" spans="2:8" ht="15.95" customHeight="1" x14ac:dyDescent="0.2">
      <c r="B154" s="225"/>
      <c r="C154" s="225"/>
      <c r="D154" s="214"/>
      <c r="E154" s="212"/>
      <c r="F154" s="216"/>
      <c r="G154" s="70" t="s">
        <v>75</v>
      </c>
      <c r="H154" s="74">
        <f>+H155</f>
        <v>56000</v>
      </c>
    </row>
    <row r="155" spans="2:8" ht="15.95" customHeight="1" x14ac:dyDescent="0.2">
      <c r="B155" s="225"/>
      <c r="C155" s="225"/>
      <c r="D155" s="215"/>
      <c r="E155" s="211"/>
      <c r="F155" s="216"/>
      <c r="G155" s="70" t="s">
        <v>76</v>
      </c>
      <c r="H155" s="74">
        <f>+'5'!E142</f>
        <v>56000</v>
      </c>
    </row>
    <row r="156" spans="2:8" ht="15.95" customHeight="1" x14ac:dyDescent="0.2">
      <c r="B156" s="225"/>
      <c r="C156" s="225"/>
      <c r="D156" s="225" t="s">
        <v>29</v>
      </c>
      <c r="E156" s="210"/>
      <c r="F156" s="210"/>
      <c r="G156" s="67" t="s">
        <v>149</v>
      </c>
      <c r="H156" s="64">
        <f>+H158</f>
        <v>200000</v>
      </c>
    </row>
    <row r="157" spans="2:8" ht="15.95" customHeight="1" x14ac:dyDescent="0.2">
      <c r="B157" s="225"/>
      <c r="C157" s="225"/>
      <c r="D157" s="225"/>
      <c r="E157" s="211"/>
      <c r="F157" s="212"/>
      <c r="G157" s="70" t="s">
        <v>73</v>
      </c>
      <c r="H157" s="74"/>
    </row>
    <row r="158" spans="2:8" s="14" customFormat="1" ht="15.95" customHeight="1" x14ac:dyDescent="0.2">
      <c r="B158" s="225"/>
      <c r="C158" s="225"/>
      <c r="D158" s="225"/>
      <c r="E158" s="216">
        <v>1202</v>
      </c>
      <c r="F158" s="212"/>
      <c r="G158" s="75" t="s">
        <v>119</v>
      </c>
      <c r="H158" s="64">
        <f>+H160</f>
        <v>200000</v>
      </c>
    </row>
    <row r="159" spans="2:8" ht="15.95" customHeight="1" x14ac:dyDescent="0.2">
      <c r="B159" s="225"/>
      <c r="C159" s="225"/>
      <c r="D159" s="225"/>
      <c r="E159" s="216"/>
      <c r="F159" s="211"/>
      <c r="G159" s="73" t="s">
        <v>73</v>
      </c>
      <c r="H159" s="74"/>
    </row>
    <row r="160" spans="2:8" s="14" customFormat="1" ht="15.95" customHeight="1" x14ac:dyDescent="0.2">
      <c r="B160" s="225"/>
      <c r="C160" s="225"/>
      <c r="D160" s="225"/>
      <c r="E160" s="216"/>
      <c r="F160" s="216">
        <v>11004</v>
      </c>
      <c r="G160" s="75" t="s">
        <v>126</v>
      </c>
      <c r="H160" s="64">
        <f>+H162</f>
        <v>200000</v>
      </c>
    </row>
    <row r="161" spans="2:8" ht="15.95" customHeight="1" x14ac:dyDescent="0.2">
      <c r="B161" s="225"/>
      <c r="C161" s="225"/>
      <c r="D161" s="225"/>
      <c r="E161" s="216"/>
      <c r="F161" s="216"/>
      <c r="G161" s="73" t="s">
        <v>43</v>
      </c>
      <c r="H161" s="74"/>
    </row>
    <row r="162" spans="2:8" ht="15.95" customHeight="1" x14ac:dyDescent="0.2">
      <c r="B162" s="225"/>
      <c r="C162" s="225"/>
      <c r="D162" s="225"/>
      <c r="E162" s="216"/>
      <c r="F162" s="216"/>
      <c r="G162" s="76" t="s">
        <v>37</v>
      </c>
      <c r="H162" s="74">
        <f>+H164</f>
        <v>200000</v>
      </c>
    </row>
    <row r="163" spans="2:8" ht="15.95" customHeight="1" x14ac:dyDescent="0.2">
      <c r="B163" s="225"/>
      <c r="C163" s="225"/>
      <c r="D163" s="225"/>
      <c r="E163" s="216"/>
      <c r="F163" s="216"/>
      <c r="G163" s="73" t="s">
        <v>36</v>
      </c>
      <c r="H163" s="74"/>
    </row>
    <row r="164" spans="2:8" ht="15.95" customHeight="1" x14ac:dyDescent="0.2">
      <c r="B164" s="225"/>
      <c r="C164" s="225"/>
      <c r="D164" s="225"/>
      <c r="E164" s="216"/>
      <c r="F164" s="216"/>
      <c r="G164" s="70" t="s">
        <v>28</v>
      </c>
      <c r="H164" s="74">
        <f>+H165</f>
        <v>200000</v>
      </c>
    </row>
    <row r="165" spans="2:8" ht="15.95" customHeight="1" x14ac:dyDescent="0.2">
      <c r="B165" s="225"/>
      <c r="C165" s="225"/>
      <c r="D165" s="225"/>
      <c r="E165" s="216"/>
      <c r="F165" s="216"/>
      <c r="G165" s="70" t="s">
        <v>57</v>
      </c>
      <c r="H165" s="74">
        <f>+H166</f>
        <v>200000</v>
      </c>
    </row>
    <row r="166" spans="2:8" ht="15.95" customHeight="1" x14ac:dyDescent="0.2">
      <c r="B166" s="225"/>
      <c r="C166" s="225"/>
      <c r="D166" s="225"/>
      <c r="E166" s="216"/>
      <c r="F166" s="216"/>
      <c r="G166" s="70" t="s">
        <v>74</v>
      </c>
      <c r="H166" s="74">
        <f>+H167</f>
        <v>200000</v>
      </c>
    </row>
    <row r="167" spans="2:8" ht="15.95" customHeight="1" x14ac:dyDescent="0.2">
      <c r="B167" s="225"/>
      <c r="C167" s="225"/>
      <c r="D167" s="225"/>
      <c r="E167" s="216"/>
      <c r="F167" s="216"/>
      <c r="G167" s="70" t="s">
        <v>75</v>
      </c>
      <c r="H167" s="74">
        <f>+H168</f>
        <v>200000</v>
      </c>
    </row>
    <row r="168" spans="2:8" ht="15.95" customHeight="1" x14ac:dyDescent="0.2">
      <c r="B168" s="225"/>
      <c r="C168" s="225"/>
      <c r="D168" s="225"/>
      <c r="E168" s="216"/>
      <c r="F168" s="216"/>
      <c r="G168" s="70" t="s">
        <v>76</v>
      </c>
      <c r="H168" s="74">
        <f>+'5'!E116</f>
        <v>200000</v>
      </c>
    </row>
    <row r="169" spans="2:8" ht="15.95" customHeight="1" x14ac:dyDescent="0.2">
      <c r="B169" s="225"/>
      <c r="C169" s="225"/>
      <c r="D169" s="213" t="s">
        <v>155</v>
      </c>
      <c r="E169" s="210"/>
      <c r="F169" s="210"/>
      <c r="G169" s="67" t="s">
        <v>150</v>
      </c>
      <c r="H169" s="64">
        <f>+H171</f>
        <v>-230000</v>
      </c>
    </row>
    <row r="170" spans="2:8" ht="15.95" customHeight="1" x14ac:dyDescent="0.2">
      <c r="B170" s="225"/>
      <c r="C170" s="225"/>
      <c r="D170" s="214"/>
      <c r="E170" s="211"/>
      <c r="F170" s="212"/>
      <c r="G170" s="70" t="s">
        <v>73</v>
      </c>
      <c r="H170" s="74"/>
    </row>
    <row r="171" spans="2:8" s="14" customFormat="1" ht="15.95" customHeight="1" x14ac:dyDescent="0.2">
      <c r="B171" s="225"/>
      <c r="C171" s="225"/>
      <c r="D171" s="214"/>
      <c r="E171" s="210">
        <v>1200</v>
      </c>
      <c r="F171" s="212"/>
      <c r="G171" s="75" t="s">
        <v>103</v>
      </c>
      <c r="H171" s="64">
        <f>+H173+H182</f>
        <v>-230000</v>
      </c>
    </row>
    <row r="172" spans="2:8" ht="15.95" customHeight="1" x14ac:dyDescent="0.2">
      <c r="B172" s="225"/>
      <c r="C172" s="225"/>
      <c r="D172" s="214"/>
      <c r="E172" s="212"/>
      <c r="F172" s="211"/>
      <c r="G172" s="73" t="s">
        <v>73</v>
      </c>
      <c r="H172" s="74"/>
    </row>
    <row r="173" spans="2:8" s="14" customFormat="1" ht="15.95" customHeight="1" x14ac:dyDescent="0.2">
      <c r="B173" s="225"/>
      <c r="C173" s="225"/>
      <c r="D173" s="214"/>
      <c r="E173" s="212"/>
      <c r="F173" s="216">
        <v>11001</v>
      </c>
      <c r="G173" s="75" t="s">
        <v>106</v>
      </c>
      <c r="H173" s="64">
        <f>+H175</f>
        <v>-30000</v>
      </c>
    </row>
    <row r="174" spans="2:8" ht="15.95" customHeight="1" x14ac:dyDescent="0.2">
      <c r="B174" s="225"/>
      <c r="C174" s="225"/>
      <c r="D174" s="214"/>
      <c r="E174" s="212"/>
      <c r="F174" s="216"/>
      <c r="G174" s="73" t="s">
        <v>43</v>
      </c>
      <c r="H174" s="74"/>
    </row>
    <row r="175" spans="2:8" ht="15.95" customHeight="1" x14ac:dyDescent="0.2">
      <c r="B175" s="225"/>
      <c r="C175" s="225"/>
      <c r="D175" s="214"/>
      <c r="E175" s="212"/>
      <c r="F175" s="216"/>
      <c r="G175" s="76" t="s">
        <v>37</v>
      </c>
      <c r="H175" s="74">
        <f>+H177</f>
        <v>-30000</v>
      </c>
    </row>
    <row r="176" spans="2:8" ht="15.95" customHeight="1" x14ac:dyDescent="0.2">
      <c r="B176" s="225"/>
      <c r="C176" s="225"/>
      <c r="D176" s="214"/>
      <c r="E176" s="212"/>
      <c r="F176" s="216"/>
      <c r="G176" s="73" t="s">
        <v>36</v>
      </c>
      <c r="H176" s="74"/>
    </row>
    <row r="177" spans="2:8" ht="15.95" customHeight="1" x14ac:dyDescent="0.2">
      <c r="B177" s="225"/>
      <c r="C177" s="225"/>
      <c r="D177" s="214"/>
      <c r="E177" s="212"/>
      <c r="F177" s="216"/>
      <c r="G177" s="70" t="s">
        <v>28</v>
      </c>
      <c r="H177" s="74">
        <f>+H178</f>
        <v>-30000</v>
      </c>
    </row>
    <row r="178" spans="2:8" ht="15.95" customHeight="1" x14ac:dyDescent="0.2">
      <c r="B178" s="225"/>
      <c r="C178" s="225"/>
      <c r="D178" s="214"/>
      <c r="E178" s="212"/>
      <c r="F178" s="216"/>
      <c r="G178" s="70" t="s">
        <v>57</v>
      </c>
      <c r="H178" s="74">
        <f>+H179</f>
        <v>-30000</v>
      </c>
    </row>
    <row r="179" spans="2:8" ht="15.95" customHeight="1" x14ac:dyDescent="0.2">
      <c r="B179" s="225"/>
      <c r="C179" s="225"/>
      <c r="D179" s="214"/>
      <c r="E179" s="212"/>
      <c r="F179" s="216"/>
      <c r="G179" s="70" t="s">
        <v>74</v>
      </c>
      <c r="H179" s="74">
        <f>+H180</f>
        <v>-30000</v>
      </c>
    </row>
    <row r="180" spans="2:8" ht="15.95" customHeight="1" x14ac:dyDescent="0.2">
      <c r="B180" s="225"/>
      <c r="C180" s="225"/>
      <c r="D180" s="214"/>
      <c r="E180" s="212"/>
      <c r="F180" s="216"/>
      <c r="G180" s="70" t="s">
        <v>75</v>
      </c>
      <c r="H180" s="74">
        <f>+H181</f>
        <v>-30000</v>
      </c>
    </row>
    <row r="181" spans="2:8" ht="15.95" customHeight="1" x14ac:dyDescent="0.2">
      <c r="B181" s="225"/>
      <c r="C181" s="225"/>
      <c r="D181" s="214"/>
      <c r="E181" s="212"/>
      <c r="F181" s="216"/>
      <c r="G181" s="70" t="s">
        <v>76</v>
      </c>
      <c r="H181" s="74">
        <f>+'5'!E58</f>
        <v>-30000</v>
      </c>
    </row>
    <row r="182" spans="2:8" s="14" customFormat="1" ht="15.95" customHeight="1" x14ac:dyDescent="0.2">
      <c r="B182" s="225"/>
      <c r="C182" s="225"/>
      <c r="D182" s="214"/>
      <c r="E182" s="212"/>
      <c r="F182" s="216">
        <v>11003</v>
      </c>
      <c r="G182" s="75" t="s">
        <v>108</v>
      </c>
      <c r="H182" s="64">
        <f>+H184</f>
        <v>-200000</v>
      </c>
    </row>
    <row r="183" spans="2:8" ht="15.95" customHeight="1" x14ac:dyDescent="0.2">
      <c r="B183" s="225"/>
      <c r="C183" s="225"/>
      <c r="D183" s="214"/>
      <c r="E183" s="212"/>
      <c r="F183" s="216"/>
      <c r="G183" s="73" t="s">
        <v>43</v>
      </c>
      <c r="H183" s="74"/>
    </row>
    <row r="184" spans="2:8" ht="15.95" customHeight="1" x14ac:dyDescent="0.2">
      <c r="B184" s="225"/>
      <c r="C184" s="225"/>
      <c r="D184" s="214"/>
      <c r="E184" s="212"/>
      <c r="F184" s="216"/>
      <c r="G184" s="76" t="s">
        <v>37</v>
      </c>
      <c r="H184" s="74">
        <f>+H186</f>
        <v>-200000</v>
      </c>
    </row>
    <row r="185" spans="2:8" ht="15.95" customHeight="1" x14ac:dyDescent="0.2">
      <c r="B185" s="225"/>
      <c r="C185" s="225"/>
      <c r="D185" s="214"/>
      <c r="E185" s="212"/>
      <c r="F185" s="216"/>
      <c r="G185" s="73" t="s">
        <v>36</v>
      </c>
      <c r="H185" s="74"/>
    </row>
    <row r="186" spans="2:8" ht="15.95" customHeight="1" x14ac:dyDescent="0.2">
      <c r="B186" s="225"/>
      <c r="C186" s="225"/>
      <c r="D186" s="214"/>
      <c r="E186" s="212"/>
      <c r="F186" s="216"/>
      <c r="G186" s="70" t="s">
        <v>28</v>
      </c>
      <c r="H186" s="74">
        <f>+H187</f>
        <v>-200000</v>
      </c>
    </row>
    <row r="187" spans="2:8" ht="15.95" customHeight="1" x14ac:dyDescent="0.2">
      <c r="B187" s="225"/>
      <c r="C187" s="225"/>
      <c r="D187" s="214"/>
      <c r="E187" s="212"/>
      <c r="F187" s="216"/>
      <c r="G187" s="70" t="s">
        <v>57</v>
      </c>
      <c r="H187" s="74">
        <f>+H188</f>
        <v>-200000</v>
      </c>
    </row>
    <row r="188" spans="2:8" ht="15.95" customHeight="1" x14ac:dyDescent="0.2">
      <c r="B188" s="225"/>
      <c r="C188" s="225"/>
      <c r="D188" s="214"/>
      <c r="E188" s="212"/>
      <c r="F188" s="216"/>
      <c r="G188" s="70" t="s">
        <v>74</v>
      </c>
      <c r="H188" s="74">
        <f>+H189</f>
        <v>-200000</v>
      </c>
    </row>
    <row r="189" spans="2:8" ht="15.95" customHeight="1" x14ac:dyDescent="0.2">
      <c r="B189" s="225"/>
      <c r="C189" s="225"/>
      <c r="D189" s="214"/>
      <c r="E189" s="212"/>
      <c r="F189" s="216"/>
      <c r="G189" s="70" t="s">
        <v>75</v>
      </c>
      <c r="H189" s="74">
        <f>+H190</f>
        <v>-200000</v>
      </c>
    </row>
    <row r="190" spans="2:8" ht="15.95" customHeight="1" x14ac:dyDescent="0.2">
      <c r="B190" s="225"/>
      <c r="C190" s="225"/>
      <c r="D190" s="215"/>
      <c r="E190" s="211"/>
      <c r="F190" s="216"/>
      <c r="G190" s="70" t="s">
        <v>76</v>
      </c>
      <c r="H190" s="74">
        <f>+'5'!E64</f>
        <v>-200000</v>
      </c>
    </row>
    <row r="191" spans="2:8" ht="15.95" customHeight="1" x14ac:dyDescent="0.2">
      <c r="B191" s="225"/>
      <c r="C191" s="225" t="s">
        <v>27</v>
      </c>
      <c r="D191" s="216"/>
      <c r="E191" s="216"/>
      <c r="F191" s="216"/>
      <c r="G191" s="63" t="s">
        <v>26</v>
      </c>
      <c r="H191" s="64">
        <f>+H193</f>
        <v>27000</v>
      </c>
    </row>
    <row r="192" spans="2:8" ht="15.95" customHeight="1" x14ac:dyDescent="0.2">
      <c r="B192" s="225"/>
      <c r="C192" s="225"/>
      <c r="D192" s="216"/>
      <c r="E192" s="216"/>
      <c r="F192" s="216"/>
      <c r="G192" s="69" t="s">
        <v>2</v>
      </c>
      <c r="H192" s="74"/>
    </row>
    <row r="193" spans="2:8" ht="15.95" customHeight="1" x14ac:dyDescent="0.2">
      <c r="B193" s="225"/>
      <c r="C193" s="225"/>
      <c r="D193" s="225" t="s">
        <v>60</v>
      </c>
      <c r="E193" s="216"/>
      <c r="F193" s="216"/>
      <c r="G193" s="67" t="s">
        <v>72</v>
      </c>
      <c r="H193" s="64">
        <f>+H195</f>
        <v>27000</v>
      </c>
    </row>
    <row r="194" spans="2:8" ht="15.95" customHeight="1" x14ac:dyDescent="0.2">
      <c r="B194" s="225"/>
      <c r="C194" s="225"/>
      <c r="D194" s="225"/>
      <c r="E194" s="216"/>
      <c r="F194" s="216"/>
      <c r="G194" s="70" t="s">
        <v>73</v>
      </c>
      <c r="H194" s="74"/>
    </row>
    <row r="195" spans="2:8" s="14" customFormat="1" ht="15.95" customHeight="1" x14ac:dyDescent="0.2">
      <c r="B195" s="225"/>
      <c r="C195" s="225"/>
      <c r="D195" s="225"/>
      <c r="E195" s="216">
        <v>1142</v>
      </c>
      <c r="F195" s="216"/>
      <c r="G195" s="75" t="s">
        <v>67</v>
      </c>
      <c r="H195" s="64">
        <f>+H197</f>
        <v>27000</v>
      </c>
    </row>
    <row r="196" spans="2:8" ht="15.95" customHeight="1" x14ac:dyDescent="0.2">
      <c r="B196" s="225"/>
      <c r="C196" s="225"/>
      <c r="D196" s="225"/>
      <c r="E196" s="216"/>
      <c r="F196" s="216"/>
      <c r="G196" s="73" t="s">
        <v>73</v>
      </c>
      <c r="H196" s="74"/>
    </row>
    <row r="197" spans="2:8" s="14" customFormat="1" ht="15.95" customHeight="1" x14ac:dyDescent="0.2">
      <c r="B197" s="225"/>
      <c r="C197" s="225"/>
      <c r="D197" s="225"/>
      <c r="E197" s="216"/>
      <c r="F197" s="216">
        <v>11001</v>
      </c>
      <c r="G197" s="75" t="s">
        <v>70</v>
      </c>
      <c r="H197" s="64">
        <f>+H199</f>
        <v>27000</v>
      </c>
    </row>
    <row r="198" spans="2:8" ht="15.95" customHeight="1" x14ac:dyDescent="0.2">
      <c r="B198" s="225"/>
      <c r="C198" s="225"/>
      <c r="D198" s="225"/>
      <c r="E198" s="216"/>
      <c r="F198" s="216"/>
      <c r="G198" s="73" t="s">
        <v>43</v>
      </c>
      <c r="H198" s="74"/>
    </row>
    <row r="199" spans="2:8" ht="15.95" customHeight="1" x14ac:dyDescent="0.2">
      <c r="B199" s="225"/>
      <c r="C199" s="225"/>
      <c r="D199" s="225"/>
      <c r="E199" s="216"/>
      <c r="F199" s="216"/>
      <c r="G199" s="76" t="s">
        <v>37</v>
      </c>
      <c r="H199" s="74">
        <f>+H201</f>
        <v>27000</v>
      </c>
    </row>
    <row r="200" spans="2:8" ht="15.95" customHeight="1" x14ac:dyDescent="0.2">
      <c r="B200" s="225"/>
      <c r="C200" s="225"/>
      <c r="D200" s="225"/>
      <c r="E200" s="216"/>
      <c r="F200" s="216"/>
      <c r="G200" s="73" t="s">
        <v>36</v>
      </c>
      <c r="H200" s="74"/>
    </row>
    <row r="201" spans="2:8" ht="15.95" customHeight="1" x14ac:dyDescent="0.2">
      <c r="B201" s="225"/>
      <c r="C201" s="225"/>
      <c r="D201" s="225"/>
      <c r="E201" s="216"/>
      <c r="F201" s="216"/>
      <c r="G201" s="70" t="s">
        <v>28</v>
      </c>
      <c r="H201" s="74">
        <f>+H202</f>
        <v>27000</v>
      </c>
    </row>
    <row r="202" spans="2:8" ht="15.95" customHeight="1" x14ac:dyDescent="0.2">
      <c r="B202" s="225"/>
      <c r="C202" s="225"/>
      <c r="D202" s="225"/>
      <c r="E202" s="216"/>
      <c r="F202" s="216"/>
      <c r="G202" s="70" t="s">
        <v>57</v>
      </c>
      <c r="H202" s="74">
        <f>+H203</f>
        <v>27000</v>
      </c>
    </row>
    <row r="203" spans="2:8" ht="15.95" customHeight="1" x14ac:dyDescent="0.2">
      <c r="B203" s="225"/>
      <c r="C203" s="225"/>
      <c r="D203" s="225"/>
      <c r="E203" s="216"/>
      <c r="F203" s="216"/>
      <c r="G203" s="70" t="s">
        <v>74</v>
      </c>
      <c r="H203" s="74">
        <f>+H204</f>
        <v>27000</v>
      </c>
    </row>
    <row r="204" spans="2:8" ht="15.95" customHeight="1" x14ac:dyDescent="0.2">
      <c r="B204" s="225"/>
      <c r="C204" s="225"/>
      <c r="D204" s="225"/>
      <c r="E204" s="216"/>
      <c r="F204" s="216"/>
      <c r="G204" s="70" t="s">
        <v>75</v>
      </c>
      <c r="H204" s="74">
        <f>+H205</f>
        <v>27000</v>
      </c>
    </row>
    <row r="205" spans="2:8" ht="15.95" customHeight="1" x14ac:dyDescent="0.2">
      <c r="B205" s="225"/>
      <c r="C205" s="225"/>
      <c r="D205" s="225"/>
      <c r="E205" s="216"/>
      <c r="F205" s="216"/>
      <c r="G205" s="70" t="s">
        <v>76</v>
      </c>
      <c r="H205" s="74">
        <f>+'5'!E44</f>
        <v>27000</v>
      </c>
    </row>
  </sheetData>
  <mergeCells count="70">
    <mergeCell ref="C14:C111"/>
    <mergeCell ref="C112:C190"/>
    <mergeCell ref="D31:D96"/>
    <mergeCell ref="F12:F21"/>
    <mergeCell ref="F22:F30"/>
    <mergeCell ref="E12:E19"/>
    <mergeCell ref="E20:E30"/>
    <mergeCell ref="F37:F45"/>
    <mergeCell ref="E31:E34"/>
    <mergeCell ref="F31:F36"/>
    <mergeCell ref="F46:F54"/>
    <mergeCell ref="F57:F65"/>
    <mergeCell ref="F66:F74"/>
    <mergeCell ref="E75:E85"/>
    <mergeCell ref="F77:F85"/>
    <mergeCell ref="D12:D15"/>
    <mergeCell ref="D16:D30"/>
    <mergeCell ref="D193:D205"/>
    <mergeCell ref="D112:D113"/>
    <mergeCell ref="D156:D168"/>
    <mergeCell ref="D97:D111"/>
    <mergeCell ref="D114:D155"/>
    <mergeCell ref="B1:H1"/>
    <mergeCell ref="B2:H2"/>
    <mergeCell ref="B3:H3"/>
    <mergeCell ref="B4:H4"/>
    <mergeCell ref="B6:H6"/>
    <mergeCell ref="B5:H5"/>
    <mergeCell ref="B9:G9"/>
    <mergeCell ref="B7:D7"/>
    <mergeCell ref="G7:G8"/>
    <mergeCell ref="E7:F7"/>
    <mergeCell ref="F197:F205"/>
    <mergeCell ref="E191:E194"/>
    <mergeCell ref="E195:E205"/>
    <mergeCell ref="D191:D192"/>
    <mergeCell ref="F191:F196"/>
    <mergeCell ref="B12:B205"/>
    <mergeCell ref="C191:C205"/>
    <mergeCell ref="C12:C13"/>
    <mergeCell ref="E55:E74"/>
    <mergeCell ref="F75:F76"/>
    <mergeCell ref="F55:F56"/>
    <mergeCell ref="E35:E54"/>
    <mergeCell ref="E116:E135"/>
    <mergeCell ref="E136:E155"/>
    <mergeCell ref="E86:E96"/>
    <mergeCell ref="E97:E100"/>
    <mergeCell ref="F97:F102"/>
    <mergeCell ref="E101:E111"/>
    <mergeCell ref="F103:F111"/>
    <mergeCell ref="F88:F96"/>
    <mergeCell ref="F86:F87"/>
    <mergeCell ref="E112:E115"/>
    <mergeCell ref="F112:F117"/>
    <mergeCell ref="F118:F126"/>
    <mergeCell ref="F127:F135"/>
    <mergeCell ref="F138:F146"/>
    <mergeCell ref="F136:F137"/>
    <mergeCell ref="F147:F155"/>
    <mergeCell ref="E156:E157"/>
    <mergeCell ref="F156:F159"/>
    <mergeCell ref="E169:E170"/>
    <mergeCell ref="F169:F172"/>
    <mergeCell ref="D169:D190"/>
    <mergeCell ref="E171:E190"/>
    <mergeCell ref="F182:F190"/>
    <mergeCell ref="E158:E168"/>
    <mergeCell ref="F160:F168"/>
    <mergeCell ref="F173:F181"/>
  </mergeCells>
  <pageMargins left="0.23622047244094499" right="0.23622047244094499" top="0.15748031496063" bottom="0.15748031496063" header="0.15748031496063" footer="0.1574803149606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Z290"/>
  <sheetViews>
    <sheetView tabSelected="1" topLeftCell="A25" zoomScaleNormal="100" workbookViewId="0">
      <selection activeCell="J15" sqref="J15"/>
    </sheetView>
  </sheetViews>
  <sheetFormatPr defaultColWidth="9.140625" defaultRowHeight="13.5" x14ac:dyDescent="0.2"/>
  <cols>
    <col min="1" max="1" width="3" style="1" customWidth="1"/>
    <col min="2" max="2" width="35.42578125" style="1" customWidth="1"/>
    <col min="3" max="3" width="67" style="1" customWidth="1"/>
    <col min="4" max="4" width="35.5703125" style="5" customWidth="1"/>
    <col min="5" max="16384" width="9.140625" style="1"/>
  </cols>
  <sheetData>
    <row r="1" spans="2:234" s="4" customFormat="1" ht="15" customHeight="1" x14ac:dyDescent="0.2">
      <c r="B1" s="173" t="s">
        <v>295</v>
      </c>
      <c r="C1" s="173"/>
      <c r="D1" s="173"/>
      <c r="E1" s="3"/>
      <c r="F1" s="3"/>
      <c r="G1" s="3"/>
      <c r="H1" s="3"/>
      <c r="I1" s="3"/>
      <c r="J1" s="2"/>
      <c r="K1" s="3"/>
      <c r="L1" s="3"/>
      <c r="M1" s="3"/>
      <c r="N1" s="3"/>
      <c r="O1" s="3"/>
      <c r="P1" s="3"/>
      <c r="Q1" s="3"/>
      <c r="R1" s="2"/>
      <c r="S1" s="3"/>
      <c r="T1" s="3"/>
      <c r="U1" s="3"/>
      <c r="V1" s="3"/>
      <c r="W1" s="3"/>
      <c r="X1" s="3"/>
      <c r="Y1" s="3"/>
      <c r="Z1" s="2"/>
      <c r="AA1" s="3"/>
      <c r="AB1" s="3"/>
      <c r="AC1" s="3"/>
      <c r="AD1" s="3"/>
      <c r="AE1" s="3"/>
      <c r="AF1" s="3"/>
      <c r="AG1" s="3"/>
      <c r="AH1" s="2"/>
      <c r="AI1" s="3"/>
      <c r="AJ1" s="3"/>
      <c r="AK1" s="3"/>
      <c r="AL1" s="3"/>
      <c r="AM1" s="3"/>
      <c r="AN1" s="3"/>
      <c r="AO1" s="3"/>
      <c r="AP1" s="2"/>
      <c r="AQ1" s="3"/>
      <c r="AR1" s="3"/>
      <c r="AS1" s="3"/>
      <c r="AT1" s="3"/>
      <c r="AU1" s="3"/>
      <c r="AV1" s="3"/>
      <c r="AW1" s="3"/>
      <c r="AX1" s="2"/>
      <c r="AY1" s="3"/>
      <c r="AZ1" s="3"/>
      <c r="BA1" s="3"/>
      <c r="BB1" s="3"/>
      <c r="BC1" s="3"/>
      <c r="BD1" s="3"/>
      <c r="BE1" s="3"/>
      <c r="BF1" s="2"/>
      <c r="BG1" s="3"/>
      <c r="BH1" s="3"/>
      <c r="BI1" s="3"/>
      <c r="BJ1" s="3"/>
      <c r="BK1" s="3"/>
      <c r="BL1" s="3"/>
      <c r="BM1" s="3"/>
      <c r="BN1" s="2"/>
      <c r="BO1" s="3"/>
      <c r="BP1" s="3"/>
      <c r="BQ1" s="3"/>
      <c r="BR1" s="3"/>
      <c r="BS1" s="3"/>
      <c r="BT1" s="3"/>
      <c r="BU1" s="3"/>
      <c r="BV1" s="2"/>
      <c r="BW1" s="3"/>
      <c r="BX1" s="3"/>
      <c r="BY1" s="3"/>
      <c r="BZ1" s="3"/>
      <c r="CA1" s="3"/>
      <c r="CB1" s="3"/>
      <c r="CC1" s="3"/>
      <c r="CD1" s="2"/>
      <c r="CE1" s="3"/>
      <c r="CF1" s="3"/>
      <c r="CG1" s="3"/>
      <c r="CH1" s="3"/>
      <c r="CI1" s="3"/>
      <c r="CJ1" s="3"/>
      <c r="CK1" s="3"/>
      <c r="CL1" s="2"/>
      <c r="CM1" s="3"/>
      <c r="CN1" s="3"/>
      <c r="CO1" s="3"/>
      <c r="CP1" s="3"/>
      <c r="CQ1" s="3"/>
      <c r="CR1" s="3"/>
      <c r="CS1" s="3"/>
      <c r="CT1" s="2"/>
      <c r="CU1" s="3"/>
      <c r="CV1" s="3"/>
      <c r="CW1" s="3"/>
      <c r="CX1" s="3"/>
      <c r="CY1" s="3"/>
      <c r="CZ1" s="3"/>
      <c r="DA1" s="3"/>
      <c r="DB1" s="2"/>
      <c r="DC1" s="3"/>
      <c r="DD1" s="3"/>
      <c r="DE1" s="3"/>
      <c r="DF1" s="3"/>
      <c r="DG1" s="3"/>
      <c r="DH1" s="3"/>
      <c r="DI1" s="3"/>
      <c r="DJ1" s="2"/>
      <c r="DK1" s="3"/>
      <c r="DL1" s="3"/>
      <c r="DM1" s="3"/>
      <c r="DN1" s="3"/>
      <c r="DO1" s="3"/>
      <c r="DP1" s="3"/>
      <c r="DQ1" s="3"/>
      <c r="DR1" s="2"/>
      <c r="DS1" s="3"/>
      <c r="DT1" s="3"/>
      <c r="DU1" s="3"/>
      <c r="DV1" s="3"/>
      <c r="DW1" s="3"/>
      <c r="DX1" s="3"/>
      <c r="DY1" s="3"/>
      <c r="DZ1" s="2"/>
      <c r="EA1" s="3"/>
      <c r="EB1" s="3"/>
      <c r="EC1" s="3"/>
      <c r="ED1" s="3"/>
      <c r="EE1" s="3"/>
      <c r="EF1" s="3"/>
      <c r="EG1" s="3"/>
      <c r="EH1" s="2"/>
      <c r="EI1" s="3"/>
      <c r="EJ1" s="3"/>
      <c r="EK1" s="3"/>
      <c r="EL1" s="3"/>
      <c r="EM1" s="3"/>
      <c r="EN1" s="3"/>
      <c r="EO1" s="3"/>
      <c r="EP1" s="2"/>
      <c r="EQ1" s="3"/>
      <c r="ER1" s="3"/>
      <c r="ES1" s="3"/>
      <c r="ET1" s="3"/>
      <c r="EU1" s="3"/>
      <c r="EV1" s="3"/>
      <c r="EW1" s="3"/>
      <c r="EX1" s="2"/>
      <c r="EY1" s="3"/>
      <c r="EZ1" s="3"/>
      <c r="FA1" s="3"/>
      <c r="FB1" s="3"/>
      <c r="FC1" s="3"/>
      <c r="FD1" s="3"/>
      <c r="FE1" s="3"/>
      <c r="FF1" s="2"/>
      <c r="FG1" s="3"/>
      <c r="FH1" s="3"/>
      <c r="FI1" s="3"/>
      <c r="FJ1" s="3"/>
      <c r="FK1" s="3"/>
      <c r="FL1" s="3"/>
      <c r="FM1" s="3"/>
      <c r="FN1" s="2"/>
      <c r="FO1" s="3"/>
      <c r="FP1" s="3"/>
      <c r="FQ1" s="3"/>
      <c r="FR1" s="3"/>
      <c r="FS1" s="3"/>
      <c r="FT1" s="3"/>
      <c r="FU1" s="3"/>
      <c r="FV1" s="2"/>
      <c r="FW1" s="3"/>
      <c r="FX1" s="3"/>
      <c r="FY1" s="3"/>
      <c r="FZ1" s="3"/>
      <c r="GA1" s="3"/>
      <c r="GB1" s="3"/>
      <c r="GC1" s="3"/>
      <c r="GD1" s="2"/>
      <c r="GE1" s="3"/>
      <c r="GF1" s="3"/>
      <c r="GG1" s="3"/>
      <c r="GH1" s="3"/>
      <c r="GI1" s="3"/>
      <c r="GJ1" s="3"/>
      <c r="GK1" s="3"/>
      <c r="GL1" s="2"/>
      <c r="GM1" s="3"/>
      <c r="GN1" s="3"/>
      <c r="GO1" s="3"/>
      <c r="GP1" s="3"/>
      <c r="GQ1" s="3"/>
      <c r="GR1" s="3"/>
      <c r="GS1" s="3"/>
      <c r="GT1" s="2"/>
      <c r="GU1" s="3"/>
      <c r="GV1" s="3"/>
      <c r="GW1" s="3"/>
      <c r="GX1" s="3"/>
      <c r="GY1" s="3"/>
      <c r="GZ1" s="3"/>
      <c r="HA1" s="3"/>
      <c r="HB1" s="2"/>
      <c r="HC1" s="3"/>
      <c r="HD1" s="3"/>
      <c r="HE1" s="3"/>
      <c r="HF1" s="3"/>
      <c r="HG1" s="3"/>
      <c r="HH1" s="3"/>
      <c r="HI1" s="3"/>
      <c r="HJ1" s="2"/>
      <c r="HK1" s="3"/>
      <c r="HL1" s="3"/>
      <c r="HM1" s="3"/>
      <c r="HN1" s="3"/>
      <c r="HO1" s="3"/>
      <c r="HP1" s="3"/>
      <c r="HQ1" s="3"/>
      <c r="HR1" s="2"/>
      <c r="HS1" s="3"/>
      <c r="HT1" s="3"/>
      <c r="HU1" s="3"/>
      <c r="HV1" s="3"/>
      <c r="HW1" s="3"/>
      <c r="HX1" s="3"/>
      <c r="HY1" s="3"/>
      <c r="HZ1" s="2"/>
    </row>
    <row r="2" spans="2:234" s="4" customFormat="1" ht="15" customHeight="1" x14ac:dyDescent="0.2">
      <c r="B2" s="173" t="s">
        <v>42</v>
      </c>
      <c r="C2" s="173"/>
      <c r="D2" s="173"/>
      <c r="E2" s="3"/>
      <c r="F2" s="3"/>
      <c r="G2" s="3"/>
      <c r="H2" s="3"/>
      <c r="I2" s="3"/>
      <c r="J2" s="2"/>
      <c r="K2" s="3"/>
      <c r="L2" s="3"/>
      <c r="M2" s="3"/>
      <c r="N2" s="3"/>
      <c r="O2" s="3"/>
      <c r="P2" s="3"/>
      <c r="Q2" s="3"/>
      <c r="R2" s="2"/>
      <c r="S2" s="3"/>
      <c r="T2" s="3"/>
      <c r="U2" s="3"/>
      <c r="V2" s="3"/>
      <c r="W2" s="3"/>
      <c r="X2" s="3"/>
      <c r="Y2" s="3"/>
      <c r="Z2" s="2"/>
      <c r="AA2" s="3"/>
      <c r="AB2" s="3"/>
      <c r="AC2" s="3"/>
      <c r="AD2" s="3"/>
      <c r="AE2" s="3"/>
      <c r="AF2" s="3"/>
      <c r="AG2" s="3"/>
      <c r="AH2" s="2"/>
      <c r="AI2" s="3"/>
      <c r="AJ2" s="3"/>
      <c r="AK2" s="3"/>
      <c r="AL2" s="3"/>
      <c r="AM2" s="3"/>
      <c r="AN2" s="3"/>
      <c r="AO2" s="3"/>
      <c r="AP2" s="2"/>
      <c r="AQ2" s="3"/>
      <c r="AR2" s="3"/>
      <c r="AS2" s="3"/>
      <c r="AT2" s="3"/>
      <c r="AU2" s="3"/>
      <c r="AV2" s="3"/>
      <c r="AW2" s="3"/>
      <c r="AX2" s="2"/>
      <c r="AY2" s="3"/>
      <c r="AZ2" s="3"/>
      <c r="BA2" s="3"/>
      <c r="BB2" s="3"/>
      <c r="BC2" s="3"/>
      <c r="BD2" s="3"/>
      <c r="BE2" s="3"/>
      <c r="BF2" s="2"/>
      <c r="BG2" s="3"/>
      <c r="BH2" s="3"/>
      <c r="BI2" s="3"/>
      <c r="BJ2" s="3"/>
      <c r="BK2" s="3"/>
      <c r="BL2" s="3"/>
      <c r="BM2" s="3"/>
      <c r="BN2" s="2"/>
      <c r="BO2" s="3"/>
      <c r="BP2" s="3"/>
      <c r="BQ2" s="3"/>
      <c r="BR2" s="3"/>
      <c r="BS2" s="3"/>
      <c r="BT2" s="3"/>
      <c r="BU2" s="3"/>
      <c r="BV2" s="2"/>
      <c r="BW2" s="3"/>
      <c r="BX2" s="3"/>
      <c r="BY2" s="3"/>
      <c r="BZ2" s="3"/>
      <c r="CA2" s="3"/>
      <c r="CB2" s="3"/>
      <c r="CC2" s="3"/>
      <c r="CD2" s="2"/>
      <c r="CE2" s="3"/>
      <c r="CF2" s="3"/>
      <c r="CG2" s="3"/>
      <c r="CH2" s="3"/>
      <c r="CI2" s="3"/>
      <c r="CJ2" s="3"/>
      <c r="CK2" s="3"/>
      <c r="CL2" s="2"/>
      <c r="CM2" s="3"/>
      <c r="CN2" s="3"/>
      <c r="CO2" s="3"/>
      <c r="CP2" s="3"/>
      <c r="CQ2" s="3"/>
      <c r="CR2" s="3"/>
      <c r="CS2" s="3"/>
      <c r="CT2" s="2"/>
      <c r="CU2" s="3"/>
      <c r="CV2" s="3"/>
      <c r="CW2" s="3"/>
      <c r="CX2" s="3"/>
      <c r="CY2" s="3"/>
      <c r="CZ2" s="3"/>
      <c r="DA2" s="3"/>
      <c r="DB2" s="2"/>
      <c r="DC2" s="3"/>
      <c r="DD2" s="3"/>
      <c r="DE2" s="3"/>
      <c r="DF2" s="3"/>
      <c r="DG2" s="3"/>
      <c r="DH2" s="3"/>
      <c r="DI2" s="3"/>
      <c r="DJ2" s="2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3"/>
      <c r="DZ2" s="2"/>
      <c r="EA2" s="3"/>
      <c r="EB2" s="3"/>
      <c r="EC2" s="3"/>
      <c r="ED2" s="3"/>
      <c r="EE2" s="3"/>
      <c r="EF2" s="3"/>
      <c r="EG2" s="3"/>
      <c r="EH2" s="2"/>
      <c r="EI2" s="3"/>
      <c r="EJ2" s="3"/>
      <c r="EK2" s="3"/>
      <c r="EL2" s="3"/>
      <c r="EM2" s="3"/>
      <c r="EN2" s="3"/>
      <c r="EO2" s="3"/>
      <c r="EP2" s="2"/>
      <c r="EQ2" s="3"/>
      <c r="ER2" s="3"/>
      <c r="ES2" s="3"/>
      <c r="ET2" s="3"/>
      <c r="EU2" s="3"/>
      <c r="EV2" s="3"/>
      <c r="EW2" s="3"/>
      <c r="EX2" s="2"/>
      <c r="EY2" s="3"/>
      <c r="EZ2" s="3"/>
      <c r="FA2" s="3"/>
      <c r="FB2" s="3"/>
      <c r="FC2" s="3"/>
      <c r="FD2" s="3"/>
      <c r="FE2" s="3"/>
      <c r="FF2" s="2"/>
      <c r="FG2" s="3"/>
      <c r="FH2" s="3"/>
      <c r="FI2" s="3"/>
      <c r="FJ2" s="3"/>
      <c r="FK2" s="3"/>
      <c r="FL2" s="3"/>
      <c r="FM2" s="3"/>
      <c r="FN2" s="2"/>
      <c r="FO2" s="3"/>
      <c r="FP2" s="3"/>
      <c r="FQ2" s="3"/>
      <c r="FR2" s="3"/>
      <c r="FS2" s="3"/>
      <c r="FT2" s="3"/>
      <c r="FU2" s="3"/>
      <c r="FV2" s="2"/>
      <c r="FW2" s="3"/>
      <c r="FX2" s="3"/>
      <c r="FY2" s="3"/>
      <c r="FZ2" s="3"/>
      <c r="GA2" s="3"/>
      <c r="GB2" s="3"/>
      <c r="GC2" s="3"/>
      <c r="GD2" s="2"/>
      <c r="GE2" s="3"/>
      <c r="GF2" s="3"/>
      <c r="GG2" s="3"/>
      <c r="GH2" s="3"/>
      <c r="GI2" s="3"/>
      <c r="GJ2" s="3"/>
      <c r="GK2" s="3"/>
      <c r="GL2" s="2"/>
      <c r="GM2" s="3"/>
      <c r="GN2" s="3"/>
      <c r="GO2" s="3"/>
      <c r="GP2" s="3"/>
      <c r="GQ2" s="3"/>
      <c r="GR2" s="3"/>
      <c r="GS2" s="3"/>
      <c r="GT2" s="2"/>
      <c r="GU2" s="3"/>
      <c r="GV2" s="3"/>
      <c r="GW2" s="3"/>
      <c r="GX2" s="3"/>
      <c r="GY2" s="3"/>
      <c r="GZ2" s="3"/>
      <c r="HA2" s="3"/>
      <c r="HB2" s="2"/>
      <c r="HC2" s="3"/>
      <c r="HD2" s="3"/>
      <c r="HE2" s="3"/>
      <c r="HF2" s="3"/>
      <c r="HG2" s="3"/>
      <c r="HH2" s="3"/>
      <c r="HI2" s="3"/>
      <c r="HJ2" s="2"/>
      <c r="HK2" s="3"/>
      <c r="HL2" s="3"/>
      <c r="HM2" s="3"/>
      <c r="HN2" s="3"/>
      <c r="HO2" s="3"/>
      <c r="HP2" s="3"/>
      <c r="HQ2" s="3"/>
      <c r="HR2" s="2"/>
      <c r="HS2" s="3"/>
      <c r="HT2" s="3"/>
      <c r="HU2" s="3"/>
      <c r="HV2" s="3"/>
      <c r="HW2" s="3"/>
      <c r="HX2" s="3"/>
      <c r="HY2" s="3"/>
      <c r="HZ2" s="2"/>
    </row>
    <row r="3" spans="2:234" s="4" customFormat="1" ht="15" customHeight="1" x14ac:dyDescent="0.2">
      <c r="B3" s="173" t="s">
        <v>35</v>
      </c>
      <c r="C3" s="173"/>
      <c r="D3" s="173"/>
      <c r="E3" s="3"/>
      <c r="F3" s="3"/>
      <c r="G3" s="3"/>
      <c r="H3" s="3"/>
      <c r="I3" s="3"/>
      <c r="J3" s="2"/>
      <c r="K3" s="3"/>
      <c r="L3" s="3"/>
      <c r="M3" s="3"/>
      <c r="N3" s="3"/>
      <c r="O3" s="3"/>
      <c r="P3" s="3"/>
      <c r="Q3" s="3"/>
      <c r="R3" s="2"/>
      <c r="S3" s="3"/>
      <c r="T3" s="3"/>
      <c r="U3" s="3"/>
      <c r="V3" s="3"/>
      <c r="W3" s="3"/>
      <c r="X3" s="3"/>
      <c r="Y3" s="3"/>
      <c r="Z3" s="2"/>
      <c r="AA3" s="3"/>
      <c r="AB3" s="3"/>
      <c r="AC3" s="3"/>
      <c r="AD3" s="3"/>
      <c r="AE3" s="3"/>
      <c r="AF3" s="3"/>
      <c r="AG3" s="3"/>
      <c r="AH3" s="2"/>
      <c r="AI3" s="3"/>
      <c r="AJ3" s="3"/>
      <c r="AK3" s="3"/>
      <c r="AL3" s="3"/>
      <c r="AM3" s="3"/>
      <c r="AN3" s="3"/>
      <c r="AO3" s="3"/>
      <c r="AP3" s="2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2"/>
      <c r="BG3" s="3"/>
      <c r="BH3" s="3"/>
      <c r="BI3" s="3"/>
      <c r="BJ3" s="3"/>
      <c r="BK3" s="3"/>
      <c r="BL3" s="3"/>
      <c r="BM3" s="3"/>
      <c r="BN3" s="2"/>
      <c r="BO3" s="3"/>
      <c r="BP3" s="3"/>
      <c r="BQ3" s="3"/>
      <c r="BR3" s="3"/>
      <c r="BS3" s="3"/>
      <c r="BT3" s="3"/>
      <c r="BU3" s="3"/>
      <c r="BV3" s="2"/>
      <c r="BW3" s="3"/>
      <c r="BX3" s="3"/>
      <c r="BY3" s="3"/>
      <c r="BZ3" s="3"/>
      <c r="CA3" s="3"/>
      <c r="CB3" s="3"/>
      <c r="CC3" s="3"/>
      <c r="CD3" s="2"/>
      <c r="CE3" s="3"/>
      <c r="CF3" s="3"/>
      <c r="CG3" s="3"/>
      <c r="CH3" s="3"/>
      <c r="CI3" s="3"/>
      <c r="CJ3" s="3"/>
      <c r="CK3" s="3"/>
      <c r="CL3" s="2"/>
      <c r="CM3" s="3"/>
      <c r="CN3" s="3"/>
      <c r="CO3" s="3"/>
      <c r="CP3" s="3"/>
      <c r="CQ3" s="3"/>
      <c r="CR3" s="3"/>
      <c r="CS3" s="3"/>
      <c r="CT3" s="2"/>
      <c r="CU3" s="3"/>
      <c r="CV3" s="3"/>
      <c r="CW3" s="3"/>
      <c r="CX3" s="3"/>
      <c r="CY3" s="3"/>
      <c r="CZ3" s="3"/>
      <c r="DA3" s="3"/>
      <c r="DB3" s="2"/>
      <c r="DC3" s="3"/>
      <c r="DD3" s="3"/>
      <c r="DE3" s="3"/>
      <c r="DF3" s="3"/>
      <c r="DG3" s="3"/>
      <c r="DH3" s="3"/>
      <c r="DI3" s="3"/>
      <c r="DJ3" s="2"/>
      <c r="DK3" s="3"/>
      <c r="DL3" s="3"/>
      <c r="DM3" s="3"/>
      <c r="DN3" s="3"/>
      <c r="DO3" s="3"/>
      <c r="DP3" s="3"/>
      <c r="DQ3" s="3"/>
      <c r="DR3" s="2"/>
      <c r="DS3" s="3"/>
      <c r="DT3" s="3"/>
      <c r="DU3" s="3"/>
      <c r="DV3" s="3"/>
      <c r="DW3" s="3"/>
      <c r="DX3" s="3"/>
      <c r="DY3" s="3"/>
      <c r="DZ3" s="2"/>
      <c r="EA3" s="3"/>
      <c r="EB3" s="3"/>
      <c r="EC3" s="3"/>
      <c r="ED3" s="3"/>
      <c r="EE3" s="3"/>
      <c r="EF3" s="3"/>
      <c r="EG3" s="3"/>
      <c r="EH3" s="2"/>
      <c r="EI3" s="3"/>
      <c r="EJ3" s="3"/>
      <c r="EK3" s="3"/>
      <c r="EL3" s="3"/>
      <c r="EM3" s="3"/>
      <c r="EN3" s="3"/>
      <c r="EO3" s="3"/>
      <c r="EP3" s="2"/>
      <c r="EQ3" s="3"/>
      <c r="ER3" s="3"/>
      <c r="ES3" s="3"/>
      <c r="ET3" s="3"/>
      <c r="EU3" s="3"/>
      <c r="EV3" s="3"/>
      <c r="EW3" s="3"/>
      <c r="EX3" s="2"/>
      <c r="EY3" s="3"/>
      <c r="EZ3" s="3"/>
      <c r="FA3" s="3"/>
      <c r="FB3" s="3"/>
      <c r="FC3" s="3"/>
      <c r="FD3" s="3"/>
      <c r="FE3" s="3"/>
      <c r="FF3" s="2"/>
      <c r="FG3" s="3"/>
      <c r="FH3" s="3"/>
      <c r="FI3" s="3"/>
      <c r="FJ3" s="3"/>
      <c r="FK3" s="3"/>
      <c r="FL3" s="3"/>
      <c r="FM3" s="3"/>
      <c r="FN3" s="2"/>
      <c r="FO3" s="3"/>
      <c r="FP3" s="3"/>
      <c r="FQ3" s="3"/>
      <c r="FR3" s="3"/>
      <c r="FS3" s="3"/>
      <c r="FT3" s="3"/>
      <c r="FU3" s="3"/>
      <c r="FV3" s="2"/>
      <c r="FW3" s="3"/>
      <c r="FX3" s="3"/>
      <c r="FY3" s="3"/>
      <c r="FZ3" s="3"/>
      <c r="GA3" s="3"/>
      <c r="GB3" s="3"/>
      <c r="GC3" s="3"/>
      <c r="GD3" s="2"/>
      <c r="GE3" s="3"/>
      <c r="GF3" s="3"/>
      <c r="GG3" s="3"/>
      <c r="GH3" s="3"/>
      <c r="GI3" s="3"/>
      <c r="GJ3" s="3"/>
      <c r="GK3" s="3"/>
      <c r="GL3" s="2"/>
      <c r="GM3" s="3"/>
      <c r="GN3" s="3"/>
      <c r="GO3" s="3"/>
      <c r="GP3" s="3"/>
      <c r="GQ3" s="3"/>
      <c r="GR3" s="3"/>
      <c r="GS3" s="3"/>
      <c r="GT3" s="2"/>
      <c r="GU3" s="3"/>
      <c r="GV3" s="3"/>
      <c r="GW3" s="3"/>
      <c r="GX3" s="3"/>
      <c r="GY3" s="3"/>
      <c r="GZ3" s="3"/>
      <c r="HA3" s="3"/>
      <c r="HB3" s="2"/>
      <c r="HC3" s="3"/>
      <c r="HD3" s="3"/>
      <c r="HE3" s="3"/>
      <c r="HF3" s="3"/>
      <c r="HG3" s="3"/>
      <c r="HH3" s="3"/>
      <c r="HI3" s="3"/>
      <c r="HJ3" s="2"/>
      <c r="HK3" s="3"/>
      <c r="HL3" s="3"/>
      <c r="HM3" s="3"/>
      <c r="HN3" s="3"/>
      <c r="HO3" s="3"/>
      <c r="HP3" s="3"/>
      <c r="HQ3" s="3"/>
      <c r="HR3" s="2"/>
      <c r="HS3" s="3"/>
      <c r="HT3" s="3"/>
      <c r="HU3" s="3"/>
      <c r="HV3" s="3"/>
      <c r="HW3" s="3"/>
      <c r="HX3" s="3"/>
      <c r="HY3" s="3"/>
      <c r="HZ3" s="2"/>
    </row>
    <row r="4" spans="2:234" s="4" customFormat="1" ht="15" customHeight="1" x14ac:dyDescent="0.2">
      <c r="B4" s="173" t="s">
        <v>34</v>
      </c>
      <c r="C4" s="173"/>
      <c r="D4" s="173"/>
      <c r="E4" s="3"/>
      <c r="F4" s="3"/>
      <c r="G4" s="3"/>
      <c r="H4" s="3"/>
      <c r="I4" s="3"/>
      <c r="J4" s="2"/>
      <c r="K4" s="3"/>
      <c r="L4" s="3"/>
      <c r="M4" s="3"/>
      <c r="N4" s="3"/>
      <c r="O4" s="3"/>
      <c r="P4" s="3"/>
      <c r="Q4" s="3"/>
      <c r="R4" s="2"/>
      <c r="S4" s="3"/>
      <c r="T4" s="3"/>
      <c r="U4" s="3"/>
      <c r="V4" s="3"/>
      <c r="W4" s="3"/>
      <c r="X4" s="3"/>
      <c r="Y4" s="3"/>
      <c r="Z4" s="2"/>
      <c r="AA4" s="3"/>
      <c r="AB4" s="3"/>
      <c r="AC4" s="3"/>
      <c r="AD4" s="3"/>
      <c r="AE4" s="3"/>
      <c r="AF4" s="3"/>
      <c r="AG4" s="3"/>
      <c r="AH4" s="2"/>
      <c r="AI4" s="3"/>
      <c r="AJ4" s="3"/>
      <c r="AK4" s="3"/>
      <c r="AL4" s="3"/>
      <c r="AM4" s="3"/>
      <c r="AN4" s="3"/>
      <c r="AO4" s="3"/>
      <c r="AP4" s="2"/>
      <c r="AQ4" s="3"/>
      <c r="AR4" s="3"/>
      <c r="AS4" s="3"/>
      <c r="AT4" s="3"/>
      <c r="AU4" s="3"/>
      <c r="AV4" s="3"/>
      <c r="AW4" s="3"/>
      <c r="AX4" s="2"/>
      <c r="AY4" s="3"/>
      <c r="AZ4" s="3"/>
      <c r="BA4" s="3"/>
      <c r="BB4" s="3"/>
      <c r="BC4" s="3"/>
      <c r="BD4" s="3"/>
      <c r="BE4" s="3"/>
      <c r="BF4" s="2"/>
      <c r="BG4" s="3"/>
      <c r="BH4" s="3"/>
      <c r="BI4" s="3"/>
      <c r="BJ4" s="3"/>
      <c r="BK4" s="3"/>
      <c r="BL4" s="3"/>
      <c r="BM4" s="3"/>
      <c r="BN4" s="2"/>
      <c r="BO4" s="3"/>
      <c r="BP4" s="3"/>
      <c r="BQ4" s="3"/>
      <c r="BR4" s="3"/>
      <c r="BS4" s="3"/>
      <c r="BT4" s="3"/>
      <c r="BU4" s="3"/>
      <c r="BV4" s="2"/>
      <c r="BW4" s="3"/>
      <c r="BX4" s="3"/>
      <c r="BY4" s="3"/>
      <c r="BZ4" s="3"/>
      <c r="CA4" s="3"/>
      <c r="CB4" s="3"/>
      <c r="CC4" s="3"/>
      <c r="CD4" s="2"/>
      <c r="CE4" s="3"/>
      <c r="CF4" s="3"/>
      <c r="CG4" s="3"/>
      <c r="CH4" s="3"/>
      <c r="CI4" s="3"/>
      <c r="CJ4" s="3"/>
      <c r="CK4" s="3"/>
      <c r="CL4" s="2"/>
      <c r="CM4" s="3"/>
      <c r="CN4" s="3"/>
      <c r="CO4" s="3"/>
      <c r="CP4" s="3"/>
      <c r="CQ4" s="3"/>
      <c r="CR4" s="3"/>
      <c r="CS4" s="3"/>
      <c r="CT4" s="2"/>
      <c r="CU4" s="3"/>
      <c r="CV4" s="3"/>
      <c r="CW4" s="3"/>
      <c r="CX4" s="3"/>
      <c r="CY4" s="3"/>
      <c r="CZ4" s="3"/>
      <c r="DA4" s="3"/>
      <c r="DB4" s="2"/>
      <c r="DC4" s="3"/>
      <c r="DD4" s="3"/>
      <c r="DE4" s="3"/>
      <c r="DF4" s="3"/>
      <c r="DG4" s="3"/>
      <c r="DH4" s="3"/>
      <c r="DI4" s="3"/>
      <c r="DJ4" s="2"/>
      <c r="DK4" s="3"/>
      <c r="DL4" s="3"/>
      <c r="DM4" s="3"/>
      <c r="DN4" s="3"/>
      <c r="DO4" s="3"/>
      <c r="DP4" s="3"/>
      <c r="DQ4" s="3"/>
      <c r="DR4" s="2"/>
      <c r="DS4" s="3"/>
      <c r="DT4" s="3"/>
      <c r="DU4" s="3"/>
      <c r="DV4" s="3"/>
      <c r="DW4" s="3"/>
      <c r="DX4" s="3"/>
      <c r="DY4" s="3"/>
      <c r="DZ4" s="2"/>
      <c r="EA4" s="3"/>
      <c r="EB4" s="3"/>
      <c r="EC4" s="3"/>
      <c r="ED4" s="3"/>
      <c r="EE4" s="3"/>
      <c r="EF4" s="3"/>
      <c r="EG4" s="3"/>
      <c r="EH4" s="2"/>
      <c r="EI4" s="3"/>
      <c r="EJ4" s="3"/>
      <c r="EK4" s="3"/>
      <c r="EL4" s="3"/>
      <c r="EM4" s="3"/>
      <c r="EN4" s="3"/>
      <c r="EO4" s="3"/>
      <c r="EP4" s="2"/>
      <c r="EQ4" s="3"/>
      <c r="ER4" s="3"/>
      <c r="ES4" s="3"/>
      <c r="ET4" s="3"/>
      <c r="EU4" s="3"/>
      <c r="EV4" s="3"/>
      <c r="EW4" s="3"/>
      <c r="EX4" s="2"/>
      <c r="EY4" s="3"/>
      <c r="EZ4" s="3"/>
      <c r="FA4" s="3"/>
      <c r="FB4" s="3"/>
      <c r="FC4" s="3"/>
      <c r="FD4" s="3"/>
      <c r="FE4" s="3"/>
      <c r="FF4" s="2"/>
      <c r="FG4" s="3"/>
      <c r="FH4" s="3"/>
      <c r="FI4" s="3"/>
      <c r="FJ4" s="3"/>
      <c r="FK4" s="3"/>
      <c r="FL4" s="3"/>
      <c r="FM4" s="3"/>
      <c r="FN4" s="2"/>
      <c r="FO4" s="3"/>
      <c r="FP4" s="3"/>
      <c r="FQ4" s="3"/>
      <c r="FR4" s="3"/>
      <c r="FS4" s="3"/>
      <c r="FT4" s="3"/>
      <c r="FU4" s="3"/>
      <c r="FV4" s="2"/>
      <c r="FW4" s="3"/>
      <c r="FX4" s="3"/>
      <c r="FY4" s="3"/>
      <c r="FZ4" s="3"/>
      <c r="GA4" s="3"/>
      <c r="GB4" s="3"/>
      <c r="GC4" s="3"/>
      <c r="GD4" s="2"/>
      <c r="GE4" s="3"/>
      <c r="GF4" s="3"/>
      <c r="GG4" s="3"/>
      <c r="GH4" s="3"/>
      <c r="GI4" s="3"/>
      <c r="GJ4" s="3"/>
      <c r="GK4" s="3"/>
      <c r="GL4" s="2"/>
      <c r="GM4" s="3"/>
      <c r="GN4" s="3"/>
      <c r="GO4" s="3"/>
      <c r="GP4" s="3"/>
      <c r="GQ4" s="3"/>
      <c r="GR4" s="3"/>
      <c r="GS4" s="3"/>
      <c r="GT4" s="2"/>
      <c r="GU4" s="3"/>
      <c r="GV4" s="3"/>
      <c r="GW4" s="3"/>
      <c r="GX4" s="3"/>
      <c r="GY4" s="3"/>
      <c r="GZ4" s="3"/>
      <c r="HA4" s="3"/>
      <c r="HB4" s="2"/>
      <c r="HC4" s="3"/>
      <c r="HD4" s="3"/>
      <c r="HE4" s="3"/>
      <c r="HF4" s="3"/>
      <c r="HG4" s="3"/>
      <c r="HH4" s="3"/>
      <c r="HI4" s="3"/>
      <c r="HJ4" s="2"/>
      <c r="HK4" s="3"/>
      <c r="HL4" s="3"/>
      <c r="HM4" s="3"/>
      <c r="HN4" s="3"/>
      <c r="HO4" s="3"/>
      <c r="HP4" s="3"/>
      <c r="HQ4" s="3"/>
      <c r="HR4" s="2"/>
      <c r="HS4" s="3"/>
      <c r="HT4" s="3"/>
      <c r="HU4" s="3"/>
      <c r="HV4" s="3"/>
      <c r="HW4" s="3"/>
      <c r="HX4" s="3"/>
      <c r="HY4" s="3"/>
      <c r="HZ4" s="2"/>
    </row>
    <row r="5" spans="2:234" s="6" customFormat="1" ht="30.75" customHeight="1" x14ac:dyDescent="0.2">
      <c r="B5" s="239" t="s">
        <v>44</v>
      </c>
      <c r="C5" s="240"/>
      <c r="D5" s="240"/>
    </row>
    <row r="6" spans="2:234" s="6" customFormat="1" ht="20.25" customHeight="1" x14ac:dyDescent="0.2">
      <c r="B6" s="241" t="s">
        <v>20</v>
      </c>
      <c r="C6" s="241"/>
      <c r="D6" s="241"/>
    </row>
    <row r="7" spans="2:234" s="6" customFormat="1" ht="17.25" customHeight="1" x14ac:dyDescent="0.2">
      <c r="B7" s="235" t="s">
        <v>21</v>
      </c>
      <c r="C7" s="235"/>
      <c r="D7" s="235"/>
    </row>
    <row r="8" spans="2:234" x14ac:dyDescent="0.2">
      <c r="B8" s="238"/>
      <c r="C8" s="238"/>
      <c r="D8" s="238"/>
    </row>
    <row r="9" spans="2:234" ht="21.75" customHeight="1" x14ac:dyDescent="0.2">
      <c r="B9" s="92" t="s">
        <v>25</v>
      </c>
      <c r="C9" s="234" t="s">
        <v>4</v>
      </c>
      <c r="D9" s="234"/>
    </row>
    <row r="10" spans="2:234" ht="22.5" customHeight="1" x14ac:dyDescent="0.2">
      <c r="B10" s="67">
        <v>1099</v>
      </c>
      <c r="C10" s="235" t="s">
        <v>91</v>
      </c>
      <c r="D10" s="235"/>
    </row>
    <row r="11" spans="2:234" ht="18.75" customHeight="1" x14ac:dyDescent="0.2">
      <c r="B11" s="235" t="s">
        <v>5</v>
      </c>
      <c r="C11" s="235"/>
      <c r="D11" s="235"/>
    </row>
    <row r="12" spans="2:234" ht="54" customHeight="1" x14ac:dyDescent="0.2">
      <c r="B12" s="70" t="s">
        <v>6</v>
      </c>
      <c r="C12" s="70">
        <v>1099</v>
      </c>
      <c r="D12" s="93" t="s">
        <v>304</v>
      </c>
      <c r="H12" s="164"/>
    </row>
    <row r="13" spans="2:234" ht="19.5" customHeight="1" x14ac:dyDescent="0.2">
      <c r="B13" s="70" t="s">
        <v>7</v>
      </c>
      <c r="C13" s="78">
        <v>11001</v>
      </c>
      <c r="D13" s="87" t="s">
        <v>0</v>
      </c>
    </row>
    <row r="14" spans="2:234" ht="36.75" customHeight="1" x14ac:dyDescent="0.2">
      <c r="B14" s="70" t="s">
        <v>8</v>
      </c>
      <c r="C14" s="77" t="s">
        <v>223</v>
      </c>
      <c r="D14" s="87"/>
    </row>
    <row r="15" spans="2:234" ht="56.25" customHeight="1" x14ac:dyDescent="0.2">
      <c r="B15" s="70" t="s">
        <v>9</v>
      </c>
      <c r="C15" s="78" t="s">
        <v>224</v>
      </c>
      <c r="D15" s="87"/>
    </row>
    <row r="16" spans="2:234" ht="18.75" customHeight="1" x14ac:dyDescent="0.2">
      <c r="B16" s="70" t="s">
        <v>168</v>
      </c>
      <c r="C16" s="78" t="s">
        <v>62</v>
      </c>
      <c r="D16" s="87"/>
    </row>
    <row r="17" spans="2:4" ht="33" customHeight="1" x14ac:dyDescent="0.2">
      <c r="B17" s="70" t="s">
        <v>63</v>
      </c>
      <c r="C17" s="78" t="s">
        <v>162</v>
      </c>
      <c r="D17" s="87"/>
    </row>
    <row r="18" spans="2:4" ht="16.5" customHeight="1" x14ac:dyDescent="0.2">
      <c r="B18" s="232" t="s">
        <v>10</v>
      </c>
      <c r="C18" s="232"/>
      <c r="D18" s="79"/>
    </row>
    <row r="19" spans="2:4" ht="16.5" customHeight="1" x14ac:dyDescent="0.2">
      <c r="B19" s="233" t="s">
        <v>225</v>
      </c>
      <c r="C19" s="233"/>
      <c r="D19" s="86">
        <v>18095</v>
      </c>
    </row>
    <row r="20" spans="2:4" ht="25.5" customHeight="1" x14ac:dyDescent="0.2">
      <c r="B20" s="233" t="s">
        <v>226</v>
      </c>
      <c r="C20" s="233"/>
      <c r="D20" s="90">
        <v>-18769</v>
      </c>
    </row>
    <row r="21" spans="2:4" ht="16.5" customHeight="1" x14ac:dyDescent="0.2">
      <c r="B21" s="233" t="s">
        <v>227</v>
      </c>
      <c r="C21" s="233"/>
      <c r="D21" s="86">
        <v>30231</v>
      </c>
    </row>
    <row r="22" spans="2:4" s="17" customFormat="1" ht="18" customHeight="1" x14ac:dyDescent="0.2">
      <c r="B22" s="230" t="s">
        <v>11</v>
      </c>
      <c r="C22" s="230"/>
      <c r="D22" s="80">
        <f>+'5'!E9</f>
        <v>0</v>
      </c>
    </row>
    <row r="23" spans="2:4" s="17" customFormat="1" ht="18" customHeight="1" x14ac:dyDescent="0.2">
      <c r="B23" s="237"/>
      <c r="C23" s="237"/>
      <c r="D23" s="237"/>
    </row>
    <row r="24" spans="2:4" ht="45" customHeight="1" x14ac:dyDescent="0.2">
      <c r="B24" s="70" t="s">
        <v>6</v>
      </c>
      <c r="C24" s="70">
        <v>1099</v>
      </c>
      <c r="D24" s="94" t="s">
        <v>305</v>
      </c>
    </row>
    <row r="25" spans="2:4" ht="19.5" customHeight="1" x14ac:dyDescent="0.2">
      <c r="B25" s="70" t="s">
        <v>7</v>
      </c>
      <c r="C25" s="78">
        <v>11004</v>
      </c>
      <c r="D25" s="87" t="s">
        <v>0</v>
      </c>
    </row>
    <row r="26" spans="2:4" ht="63.75" customHeight="1" x14ac:dyDescent="0.2">
      <c r="B26" s="70" t="s">
        <v>8</v>
      </c>
      <c r="C26" s="77" t="s">
        <v>160</v>
      </c>
      <c r="D26" s="87"/>
    </row>
    <row r="27" spans="2:4" ht="56.25" customHeight="1" x14ac:dyDescent="0.2">
      <c r="B27" s="70" t="s">
        <v>9</v>
      </c>
      <c r="C27" s="78" t="s">
        <v>161</v>
      </c>
      <c r="D27" s="87"/>
    </row>
    <row r="28" spans="2:4" ht="18.75" customHeight="1" x14ac:dyDescent="0.2">
      <c r="B28" s="70" t="s">
        <v>22</v>
      </c>
      <c r="C28" s="78" t="s">
        <v>62</v>
      </c>
      <c r="D28" s="87"/>
    </row>
    <row r="29" spans="2:4" ht="33" customHeight="1" x14ac:dyDescent="0.2">
      <c r="B29" s="70" t="s">
        <v>30</v>
      </c>
      <c r="C29" s="78" t="s">
        <v>162</v>
      </c>
      <c r="D29" s="87"/>
    </row>
    <row r="30" spans="2:4" ht="16.5" customHeight="1" x14ac:dyDescent="0.2">
      <c r="B30" s="232" t="s">
        <v>10</v>
      </c>
      <c r="C30" s="232"/>
      <c r="D30" s="79"/>
    </row>
    <row r="31" spans="2:4" s="13" customFormat="1" ht="16.5" customHeight="1" x14ac:dyDescent="0.2">
      <c r="B31" s="233" t="s">
        <v>163</v>
      </c>
      <c r="C31" s="233"/>
      <c r="D31" s="90">
        <v>-26730</v>
      </c>
    </row>
    <row r="32" spans="2:4" s="17" customFormat="1" ht="18" customHeight="1" x14ac:dyDescent="0.2">
      <c r="B32" s="230" t="s">
        <v>11</v>
      </c>
      <c r="C32" s="230"/>
      <c r="D32" s="80">
        <f>+'5'!E18</f>
        <v>-140000</v>
      </c>
    </row>
    <row r="33" spans="2:4" s="17" customFormat="1" ht="15.75" customHeight="1" x14ac:dyDescent="0.2">
      <c r="B33" s="237"/>
      <c r="C33" s="237"/>
      <c r="D33" s="237"/>
    </row>
    <row r="34" spans="2:4" ht="42.75" customHeight="1" x14ac:dyDescent="0.2">
      <c r="B34" s="70" t="s">
        <v>6</v>
      </c>
      <c r="C34" s="70">
        <v>1099</v>
      </c>
      <c r="D34" s="94" t="s">
        <v>305</v>
      </c>
    </row>
    <row r="35" spans="2:4" ht="19.5" customHeight="1" x14ac:dyDescent="0.2">
      <c r="B35" s="70" t="s">
        <v>7</v>
      </c>
      <c r="C35" s="78">
        <v>11006</v>
      </c>
      <c r="D35" s="87" t="s">
        <v>0</v>
      </c>
    </row>
    <row r="36" spans="2:4" ht="24" customHeight="1" x14ac:dyDescent="0.2">
      <c r="B36" s="70" t="s">
        <v>8</v>
      </c>
      <c r="C36" s="77" t="s">
        <v>164</v>
      </c>
      <c r="D36" s="87"/>
    </row>
    <row r="37" spans="2:4" ht="56.25" customHeight="1" x14ac:dyDescent="0.2">
      <c r="B37" s="70" t="s">
        <v>9</v>
      </c>
      <c r="C37" s="78" t="s">
        <v>165</v>
      </c>
      <c r="D37" s="87"/>
    </row>
    <row r="38" spans="2:4" ht="18.75" customHeight="1" x14ac:dyDescent="0.2">
      <c r="B38" s="70" t="s">
        <v>22</v>
      </c>
      <c r="C38" s="78" t="s">
        <v>62</v>
      </c>
      <c r="D38" s="87"/>
    </row>
    <row r="39" spans="2:4" ht="33" customHeight="1" x14ac:dyDescent="0.2">
      <c r="B39" s="70" t="s">
        <v>30</v>
      </c>
      <c r="C39" s="78" t="s">
        <v>162</v>
      </c>
      <c r="D39" s="87"/>
    </row>
    <row r="40" spans="2:4" ht="16.5" customHeight="1" x14ac:dyDescent="0.2">
      <c r="B40" s="232" t="s">
        <v>10</v>
      </c>
      <c r="C40" s="232"/>
      <c r="D40" s="79"/>
    </row>
    <row r="41" spans="2:4" s="13" customFormat="1" ht="16.5" customHeight="1" x14ac:dyDescent="0.2">
      <c r="B41" s="233" t="s">
        <v>166</v>
      </c>
      <c r="C41" s="233"/>
      <c r="D41" s="90">
        <v>-6290</v>
      </c>
    </row>
    <row r="42" spans="2:4" s="17" customFormat="1" ht="18" customHeight="1" x14ac:dyDescent="0.2">
      <c r="B42" s="230" t="s">
        <v>11</v>
      </c>
      <c r="C42" s="230"/>
      <c r="D42" s="80">
        <f>+'5'!E24</f>
        <v>-4000</v>
      </c>
    </row>
    <row r="43" spans="2:4" s="17" customFormat="1" ht="18" customHeight="1" x14ac:dyDescent="0.2">
      <c r="B43" s="89"/>
      <c r="C43" s="89"/>
      <c r="D43" s="80"/>
    </row>
    <row r="44" spans="2:4" ht="46.5" customHeight="1" x14ac:dyDescent="0.2">
      <c r="B44" s="70" t="s">
        <v>6</v>
      </c>
      <c r="C44" s="70">
        <v>1099</v>
      </c>
      <c r="D44" s="94" t="s">
        <v>305</v>
      </c>
    </row>
    <row r="45" spans="2:4" ht="19.5" customHeight="1" x14ac:dyDescent="0.2">
      <c r="B45" s="70" t="s">
        <v>7</v>
      </c>
      <c r="C45" s="78">
        <v>1201</v>
      </c>
      <c r="D45" s="87" t="s">
        <v>0</v>
      </c>
    </row>
    <row r="46" spans="2:4" ht="30.75" customHeight="1" x14ac:dyDescent="0.2">
      <c r="B46" s="70" t="s">
        <v>8</v>
      </c>
      <c r="C46" s="77" t="s">
        <v>175</v>
      </c>
      <c r="D46" s="87"/>
    </row>
    <row r="47" spans="2:4" ht="56.25" customHeight="1" x14ac:dyDescent="0.2">
      <c r="B47" s="70" t="s">
        <v>9</v>
      </c>
      <c r="C47" s="78" t="s">
        <v>167</v>
      </c>
      <c r="D47" s="87"/>
    </row>
    <row r="48" spans="2:4" ht="18.75" customHeight="1" x14ac:dyDescent="0.2">
      <c r="B48" s="70" t="s">
        <v>168</v>
      </c>
      <c r="C48" s="78" t="s">
        <v>169</v>
      </c>
      <c r="D48" s="87"/>
    </row>
    <row r="49" spans="2:4" ht="52.5" customHeight="1" x14ac:dyDescent="0.2">
      <c r="B49" s="70" t="s">
        <v>170</v>
      </c>
      <c r="C49" s="78" t="s">
        <v>171</v>
      </c>
      <c r="D49" s="87"/>
    </row>
    <row r="50" spans="2:4" ht="16.5" customHeight="1" x14ac:dyDescent="0.2">
      <c r="B50" s="232" t="s">
        <v>10</v>
      </c>
      <c r="C50" s="232"/>
      <c r="D50" s="79"/>
    </row>
    <row r="51" spans="2:4" ht="25.5" customHeight="1" x14ac:dyDescent="0.2">
      <c r="B51" s="233" t="s">
        <v>172</v>
      </c>
      <c r="C51" s="233"/>
      <c r="D51" s="90">
        <v>-115230</v>
      </c>
    </row>
    <row r="52" spans="2:4" ht="25.5" customHeight="1" x14ac:dyDescent="0.2">
      <c r="B52" s="233" t="s">
        <v>173</v>
      </c>
      <c r="C52" s="233"/>
      <c r="D52" s="90">
        <v>-105670</v>
      </c>
    </row>
    <row r="53" spans="2:4" s="13" customFormat="1" ht="25.5" customHeight="1" x14ac:dyDescent="0.2">
      <c r="B53" s="233" t="s">
        <v>174</v>
      </c>
      <c r="C53" s="233"/>
      <c r="D53" s="90">
        <v>-9560</v>
      </c>
    </row>
    <row r="54" spans="2:4" s="17" customFormat="1" ht="18" customHeight="1" x14ac:dyDescent="0.2">
      <c r="B54" s="230" t="s">
        <v>11</v>
      </c>
      <c r="C54" s="230"/>
      <c r="D54" s="80">
        <f>+'5'!E30</f>
        <v>-4000</v>
      </c>
    </row>
    <row r="55" spans="2:4" s="17" customFormat="1" ht="12.75" customHeight="1" x14ac:dyDescent="0.2">
      <c r="B55" s="89"/>
      <c r="C55" s="89"/>
      <c r="D55" s="80"/>
    </row>
    <row r="56" spans="2:4" s="13" customFormat="1" ht="21.75" customHeight="1" x14ac:dyDescent="0.2">
      <c r="B56" s="92" t="s">
        <v>25</v>
      </c>
      <c r="C56" s="234" t="s">
        <v>4</v>
      </c>
      <c r="D56" s="234"/>
    </row>
    <row r="57" spans="2:4" s="13" customFormat="1" ht="29.25" customHeight="1" x14ac:dyDescent="0.2">
      <c r="B57" s="67">
        <v>1142</v>
      </c>
      <c r="C57" s="77" t="s">
        <v>86</v>
      </c>
      <c r="D57" s="79"/>
    </row>
    <row r="58" spans="2:4" s="13" customFormat="1" ht="18.75" customHeight="1" x14ac:dyDescent="0.2">
      <c r="B58" s="235" t="s">
        <v>5</v>
      </c>
      <c r="C58" s="235"/>
      <c r="D58" s="79"/>
    </row>
    <row r="59" spans="2:4" s="13" customFormat="1" ht="42.75" customHeight="1" x14ac:dyDescent="0.2">
      <c r="B59" s="70" t="s">
        <v>6</v>
      </c>
      <c r="C59" s="70">
        <v>1142</v>
      </c>
      <c r="D59" s="95" t="s">
        <v>304</v>
      </c>
    </row>
    <row r="60" spans="2:4" s="13" customFormat="1" ht="22.5" customHeight="1" x14ac:dyDescent="0.2">
      <c r="B60" s="70" t="s">
        <v>7</v>
      </c>
      <c r="C60" s="70">
        <v>11001</v>
      </c>
      <c r="D60" s="87" t="s">
        <v>0</v>
      </c>
    </row>
    <row r="61" spans="2:4" s="13" customFormat="1" ht="22.5" customHeight="1" x14ac:dyDescent="0.2">
      <c r="B61" s="70" t="s">
        <v>8</v>
      </c>
      <c r="C61" s="77" t="s">
        <v>77</v>
      </c>
      <c r="D61" s="87"/>
    </row>
    <row r="62" spans="2:4" s="13" customFormat="1" ht="42" customHeight="1" x14ac:dyDescent="0.2">
      <c r="B62" s="70" t="s">
        <v>9</v>
      </c>
      <c r="C62" s="88" t="s">
        <v>78</v>
      </c>
      <c r="D62" s="87"/>
    </row>
    <row r="63" spans="2:4" s="13" customFormat="1" ht="21" customHeight="1" x14ac:dyDescent="0.2">
      <c r="B63" s="78" t="s">
        <v>22</v>
      </c>
      <c r="C63" s="83" t="s">
        <v>62</v>
      </c>
      <c r="D63" s="87"/>
    </row>
    <row r="64" spans="2:4" ht="26.25" customHeight="1" x14ac:dyDescent="0.2">
      <c r="B64" s="70" t="s">
        <v>63</v>
      </c>
      <c r="C64" s="70" t="s">
        <v>88</v>
      </c>
      <c r="D64" s="84"/>
    </row>
    <row r="65" spans="2:4" s="13" customFormat="1" ht="16.5" customHeight="1" x14ac:dyDescent="0.2">
      <c r="B65" s="232" t="s">
        <v>10</v>
      </c>
      <c r="C65" s="232"/>
      <c r="D65" s="79"/>
    </row>
    <row r="66" spans="2:4" s="13" customFormat="1" ht="16.5" customHeight="1" x14ac:dyDescent="0.2">
      <c r="B66" s="233" t="s">
        <v>84</v>
      </c>
      <c r="C66" s="233"/>
      <c r="D66" s="90">
        <v>44</v>
      </c>
    </row>
    <row r="67" spans="2:4" s="13" customFormat="1" ht="16.5" customHeight="1" x14ac:dyDescent="0.2">
      <c r="B67" s="233" t="s">
        <v>79</v>
      </c>
      <c r="C67" s="233"/>
      <c r="D67" s="90">
        <v>656</v>
      </c>
    </row>
    <row r="68" spans="2:4" s="13" customFormat="1" ht="16.5" customHeight="1" x14ac:dyDescent="0.2">
      <c r="B68" s="233" t="s">
        <v>80</v>
      </c>
      <c r="C68" s="233"/>
      <c r="D68" s="90">
        <v>2980</v>
      </c>
    </row>
    <row r="69" spans="2:4" s="13" customFormat="1" ht="16.5" customHeight="1" x14ac:dyDescent="0.2">
      <c r="B69" s="233" t="s">
        <v>83</v>
      </c>
      <c r="C69" s="233"/>
      <c r="D69" s="90">
        <v>2467</v>
      </c>
    </row>
    <row r="70" spans="2:4" s="13" customFormat="1" ht="16.5" customHeight="1" x14ac:dyDescent="0.2">
      <c r="B70" s="233" t="s">
        <v>81</v>
      </c>
      <c r="C70" s="233"/>
      <c r="D70" s="90">
        <v>30</v>
      </c>
    </row>
    <row r="71" spans="2:4" s="13" customFormat="1" ht="16.5" customHeight="1" x14ac:dyDescent="0.2">
      <c r="B71" s="233" t="s">
        <v>82</v>
      </c>
      <c r="C71" s="233"/>
      <c r="D71" s="90">
        <v>-1273</v>
      </c>
    </row>
    <row r="72" spans="2:4" s="17" customFormat="1" ht="18.75" customHeight="1" x14ac:dyDescent="0.2">
      <c r="B72" s="230" t="s">
        <v>11</v>
      </c>
      <c r="C72" s="230"/>
      <c r="D72" s="81">
        <f>+'5'!E44</f>
        <v>27000</v>
      </c>
    </row>
    <row r="73" spans="2:4" ht="15" customHeight="1" x14ac:dyDescent="0.2">
      <c r="B73" s="82"/>
      <c r="C73" s="82"/>
      <c r="D73" s="79"/>
    </row>
    <row r="74" spans="2:4" s="13" customFormat="1" ht="42.75" customHeight="1" x14ac:dyDescent="0.2">
      <c r="B74" s="70" t="s">
        <v>6</v>
      </c>
      <c r="C74" s="70">
        <v>1142</v>
      </c>
      <c r="D74" s="95" t="s">
        <v>303</v>
      </c>
    </row>
    <row r="75" spans="2:4" s="13" customFormat="1" ht="22.5" customHeight="1" x14ac:dyDescent="0.2">
      <c r="B75" s="70" t="s">
        <v>7</v>
      </c>
      <c r="C75" s="70">
        <v>11002</v>
      </c>
      <c r="D75" s="87" t="s">
        <v>0</v>
      </c>
    </row>
    <row r="76" spans="2:4" s="13" customFormat="1" ht="22.5" customHeight="1" x14ac:dyDescent="0.2">
      <c r="B76" s="70" t="s">
        <v>8</v>
      </c>
      <c r="C76" s="77" t="s">
        <v>228</v>
      </c>
      <c r="D76" s="87"/>
    </row>
    <row r="77" spans="2:4" s="13" customFormat="1" ht="42" customHeight="1" x14ac:dyDescent="0.2">
      <c r="B77" s="70" t="s">
        <v>9</v>
      </c>
      <c r="C77" s="88" t="s">
        <v>229</v>
      </c>
      <c r="D77" s="87"/>
    </row>
    <row r="78" spans="2:4" s="13" customFormat="1" ht="21" customHeight="1" x14ac:dyDescent="0.2">
      <c r="B78" s="78" t="s">
        <v>168</v>
      </c>
      <c r="C78" s="83" t="s">
        <v>62</v>
      </c>
      <c r="D78" s="87"/>
    </row>
    <row r="79" spans="2:4" ht="26.25" customHeight="1" x14ac:dyDescent="0.2">
      <c r="B79" s="70" t="s">
        <v>63</v>
      </c>
      <c r="C79" s="70" t="s">
        <v>162</v>
      </c>
      <c r="D79" s="84"/>
    </row>
    <row r="80" spans="2:4" s="13" customFormat="1" ht="16.5" customHeight="1" x14ac:dyDescent="0.2">
      <c r="B80" s="232" t="s">
        <v>10</v>
      </c>
      <c r="C80" s="232"/>
      <c r="D80" s="79"/>
    </row>
    <row r="81" spans="2:4" s="13" customFormat="1" ht="16.5" customHeight="1" x14ac:dyDescent="0.2">
      <c r="B81" s="233" t="s">
        <v>230</v>
      </c>
      <c r="C81" s="233"/>
      <c r="D81" s="90">
        <v>-56</v>
      </c>
    </row>
    <row r="82" spans="2:4" s="13" customFormat="1" ht="16.5" customHeight="1" x14ac:dyDescent="0.2">
      <c r="B82" s="233" t="s">
        <v>231</v>
      </c>
      <c r="C82" s="233"/>
      <c r="D82" s="90">
        <v>-1916</v>
      </c>
    </row>
    <row r="83" spans="2:4" s="17" customFormat="1" ht="18.75" customHeight="1" x14ac:dyDescent="0.2">
      <c r="B83" s="230" t="s">
        <v>11</v>
      </c>
      <c r="C83" s="230"/>
      <c r="D83" s="81">
        <f>+'5'!E59</f>
        <v>0</v>
      </c>
    </row>
    <row r="84" spans="2:4" s="17" customFormat="1" ht="18.75" customHeight="1" x14ac:dyDescent="0.2">
      <c r="B84" s="89"/>
      <c r="C84" s="89"/>
      <c r="D84" s="81"/>
    </row>
    <row r="85" spans="2:4" s="13" customFormat="1" ht="21.75" customHeight="1" x14ac:dyDescent="0.2">
      <c r="B85" s="92" t="s">
        <v>25</v>
      </c>
      <c r="C85" s="234" t="s">
        <v>4</v>
      </c>
      <c r="D85" s="234"/>
    </row>
    <row r="86" spans="2:4" s="13" customFormat="1" ht="29.25" customHeight="1" x14ac:dyDescent="0.2">
      <c r="B86" s="67">
        <v>1200</v>
      </c>
      <c r="C86" s="77" t="s">
        <v>176</v>
      </c>
      <c r="D86" s="79"/>
    </row>
    <row r="87" spans="2:4" s="13" customFormat="1" ht="18.75" customHeight="1" x14ac:dyDescent="0.2">
      <c r="B87" s="235" t="s">
        <v>5</v>
      </c>
      <c r="C87" s="235"/>
      <c r="D87" s="79"/>
    </row>
    <row r="88" spans="2:4" s="13" customFormat="1" ht="42.75" customHeight="1" x14ac:dyDescent="0.2">
      <c r="B88" s="70" t="s">
        <v>6</v>
      </c>
      <c r="C88" s="70">
        <v>1200</v>
      </c>
      <c r="D88" s="94" t="s">
        <v>305</v>
      </c>
    </row>
    <row r="89" spans="2:4" s="13" customFormat="1" ht="22.5" customHeight="1" x14ac:dyDescent="0.2">
      <c r="B89" s="70" t="s">
        <v>7</v>
      </c>
      <c r="C89" s="70">
        <v>11001</v>
      </c>
      <c r="D89" s="87" t="s">
        <v>0</v>
      </c>
    </row>
    <row r="90" spans="2:4" s="13" customFormat="1" ht="22.5" customHeight="1" x14ac:dyDescent="0.2">
      <c r="B90" s="70" t="s">
        <v>8</v>
      </c>
      <c r="C90" s="77" t="s">
        <v>177</v>
      </c>
      <c r="D90" s="87"/>
    </row>
    <row r="91" spans="2:4" s="13" customFormat="1" ht="44.25" customHeight="1" x14ac:dyDescent="0.2">
      <c r="B91" s="70" t="s">
        <v>9</v>
      </c>
      <c r="C91" s="88" t="s">
        <v>181</v>
      </c>
      <c r="D91" s="87"/>
    </row>
    <row r="92" spans="2:4" s="13" customFormat="1" ht="21" customHeight="1" x14ac:dyDescent="0.2">
      <c r="B92" s="78" t="s">
        <v>168</v>
      </c>
      <c r="C92" s="83" t="s">
        <v>62</v>
      </c>
      <c r="D92" s="87"/>
    </row>
    <row r="93" spans="2:4" ht="29.25" customHeight="1" x14ac:dyDescent="0.2">
      <c r="B93" s="70" t="s">
        <v>63</v>
      </c>
      <c r="C93" s="70" t="s">
        <v>162</v>
      </c>
      <c r="D93" s="84"/>
    </row>
    <row r="94" spans="2:4" s="13" customFormat="1" ht="16.5" customHeight="1" x14ac:dyDescent="0.2">
      <c r="B94" s="232" t="s">
        <v>10</v>
      </c>
      <c r="C94" s="232"/>
      <c r="D94" s="79"/>
    </row>
    <row r="95" spans="2:4" s="13" customFormat="1" ht="16.5" customHeight="1" x14ac:dyDescent="0.2">
      <c r="B95" s="233" t="s">
        <v>178</v>
      </c>
      <c r="C95" s="233"/>
      <c r="D95" s="90">
        <v>-4131</v>
      </c>
    </row>
    <row r="96" spans="2:4" s="13" customFormat="1" ht="16.5" customHeight="1" x14ac:dyDescent="0.2">
      <c r="B96" s="233" t="s">
        <v>179</v>
      </c>
      <c r="C96" s="233"/>
      <c r="D96" s="90">
        <v>-3114</v>
      </c>
    </row>
    <row r="97" spans="2:4" s="13" customFormat="1" ht="16.5" customHeight="1" x14ac:dyDescent="0.2">
      <c r="B97" s="233" t="s">
        <v>180</v>
      </c>
      <c r="C97" s="233"/>
      <c r="D97" s="90">
        <v>-267</v>
      </c>
    </row>
    <row r="98" spans="2:4" s="17" customFormat="1" ht="18.75" customHeight="1" x14ac:dyDescent="0.2">
      <c r="B98" s="230" t="s">
        <v>11</v>
      </c>
      <c r="C98" s="230"/>
      <c r="D98" s="81">
        <f>+'5'!E58</f>
        <v>-30000</v>
      </c>
    </row>
    <row r="99" spans="2:4" x14ac:dyDescent="0.2">
      <c r="B99" s="82"/>
      <c r="C99" s="82"/>
      <c r="D99" s="79"/>
    </row>
    <row r="100" spans="2:4" s="13" customFormat="1" ht="42.75" customHeight="1" x14ac:dyDescent="0.2">
      <c r="B100" s="70" t="s">
        <v>6</v>
      </c>
      <c r="C100" s="70">
        <v>1200</v>
      </c>
      <c r="D100" s="94" t="s">
        <v>304</v>
      </c>
    </row>
    <row r="101" spans="2:4" s="13" customFormat="1" ht="22.5" customHeight="1" x14ac:dyDescent="0.2">
      <c r="B101" s="70" t="s">
        <v>7</v>
      </c>
      <c r="C101" s="70">
        <v>11003</v>
      </c>
      <c r="D101" s="87" t="s">
        <v>0</v>
      </c>
    </row>
    <row r="102" spans="2:4" s="13" customFormat="1" ht="22.5" customHeight="1" x14ac:dyDescent="0.2">
      <c r="B102" s="70" t="s">
        <v>8</v>
      </c>
      <c r="C102" s="77" t="s">
        <v>182</v>
      </c>
      <c r="D102" s="87"/>
    </row>
    <row r="103" spans="2:4" s="13" customFormat="1" ht="35.25" customHeight="1" x14ac:dyDescent="0.2">
      <c r="B103" s="70" t="s">
        <v>9</v>
      </c>
      <c r="C103" s="88" t="s">
        <v>183</v>
      </c>
      <c r="D103" s="87"/>
    </row>
    <row r="104" spans="2:4" s="13" customFormat="1" ht="21" customHeight="1" x14ac:dyDescent="0.2">
      <c r="B104" s="78" t="s">
        <v>168</v>
      </c>
      <c r="C104" s="83" t="s">
        <v>62</v>
      </c>
      <c r="D104" s="87"/>
    </row>
    <row r="105" spans="2:4" ht="29.25" customHeight="1" x14ac:dyDescent="0.2">
      <c r="B105" s="70" t="s">
        <v>63</v>
      </c>
      <c r="C105" s="70" t="s">
        <v>162</v>
      </c>
      <c r="D105" s="84"/>
    </row>
    <row r="106" spans="2:4" s="13" customFormat="1" ht="16.5" customHeight="1" x14ac:dyDescent="0.2">
      <c r="B106" s="232" t="s">
        <v>10</v>
      </c>
      <c r="C106" s="232"/>
      <c r="D106" s="79"/>
    </row>
    <row r="107" spans="2:4" s="13" customFormat="1" ht="16.5" customHeight="1" x14ac:dyDescent="0.2">
      <c r="B107" s="233" t="s">
        <v>184</v>
      </c>
      <c r="C107" s="233"/>
      <c r="D107" s="90">
        <v>17420</v>
      </c>
    </row>
    <row r="108" spans="2:4" s="13" customFormat="1" ht="16.5" customHeight="1" x14ac:dyDescent="0.2">
      <c r="B108" s="233" t="s">
        <v>185</v>
      </c>
      <c r="C108" s="233"/>
      <c r="D108" s="90">
        <v>319</v>
      </c>
    </row>
    <row r="109" spans="2:4" s="17" customFormat="1" ht="18.75" customHeight="1" x14ac:dyDescent="0.2">
      <c r="B109" s="230" t="s">
        <v>11</v>
      </c>
      <c r="C109" s="230"/>
      <c r="D109" s="81">
        <f>+'5'!E64</f>
        <v>-200000</v>
      </c>
    </row>
    <row r="110" spans="2:4" x14ac:dyDescent="0.2">
      <c r="B110" s="82"/>
      <c r="C110" s="82"/>
      <c r="D110" s="79"/>
    </row>
    <row r="111" spans="2:4" s="13" customFormat="1" ht="42.75" customHeight="1" x14ac:dyDescent="0.2">
      <c r="B111" s="70" t="s">
        <v>6</v>
      </c>
      <c r="C111" s="70">
        <v>1200</v>
      </c>
      <c r="D111" s="94" t="s">
        <v>305</v>
      </c>
    </row>
    <row r="112" spans="2:4" s="13" customFormat="1" ht="22.5" customHeight="1" x14ac:dyDescent="0.2">
      <c r="B112" s="70" t="s">
        <v>7</v>
      </c>
      <c r="C112" s="70">
        <v>11004</v>
      </c>
      <c r="D112" s="87" t="s">
        <v>0</v>
      </c>
    </row>
    <row r="113" spans="2:4" s="13" customFormat="1" ht="47.25" customHeight="1" x14ac:dyDescent="0.2">
      <c r="B113" s="70" t="s">
        <v>8</v>
      </c>
      <c r="C113" s="77" t="s">
        <v>186</v>
      </c>
      <c r="D113" s="87"/>
    </row>
    <row r="114" spans="2:4" s="13" customFormat="1" ht="50.25" customHeight="1" x14ac:dyDescent="0.2">
      <c r="B114" s="70" t="s">
        <v>9</v>
      </c>
      <c r="C114" s="88" t="s">
        <v>187</v>
      </c>
      <c r="D114" s="87"/>
    </row>
    <row r="115" spans="2:4" s="13" customFormat="1" ht="21" customHeight="1" x14ac:dyDescent="0.2">
      <c r="B115" s="78" t="s">
        <v>168</v>
      </c>
      <c r="C115" s="83" t="s">
        <v>62</v>
      </c>
      <c r="D115" s="87"/>
    </row>
    <row r="116" spans="2:4" ht="29.25" customHeight="1" x14ac:dyDescent="0.2">
      <c r="B116" s="70" t="s">
        <v>63</v>
      </c>
      <c r="C116" s="70" t="s">
        <v>162</v>
      </c>
      <c r="D116" s="84"/>
    </row>
    <row r="117" spans="2:4" s="13" customFormat="1" ht="16.5" customHeight="1" x14ac:dyDescent="0.2">
      <c r="B117" s="232" t="s">
        <v>10</v>
      </c>
      <c r="C117" s="232"/>
      <c r="D117" s="79"/>
    </row>
    <row r="118" spans="2:4" s="13" customFormat="1" ht="33.75" customHeight="1" x14ac:dyDescent="0.2">
      <c r="B118" s="233" t="s">
        <v>188</v>
      </c>
      <c r="C118" s="233"/>
      <c r="D118" s="91">
        <v>-13709</v>
      </c>
    </row>
    <row r="119" spans="2:4" s="17" customFormat="1" ht="18.75" customHeight="1" x14ac:dyDescent="0.2">
      <c r="B119" s="230" t="s">
        <v>11</v>
      </c>
      <c r="C119" s="230"/>
      <c r="D119" s="81">
        <f>+'5'!E70</f>
        <v>-10000</v>
      </c>
    </row>
    <row r="120" spans="2:4" x14ac:dyDescent="0.2">
      <c r="B120" s="82"/>
      <c r="C120" s="82"/>
      <c r="D120" s="79"/>
    </row>
    <row r="121" spans="2:4" s="13" customFormat="1" ht="42.75" customHeight="1" x14ac:dyDescent="0.2">
      <c r="B121" s="70" t="s">
        <v>6</v>
      </c>
      <c r="C121" s="70">
        <v>1200</v>
      </c>
      <c r="D121" s="94" t="s">
        <v>306</v>
      </c>
    </row>
    <row r="122" spans="2:4" s="13" customFormat="1" ht="22.5" customHeight="1" x14ac:dyDescent="0.2">
      <c r="B122" s="70" t="s">
        <v>7</v>
      </c>
      <c r="C122" s="70">
        <v>11006</v>
      </c>
      <c r="D122" s="87" t="s">
        <v>0</v>
      </c>
    </row>
    <row r="123" spans="2:4" s="13" customFormat="1" ht="47.25" customHeight="1" x14ac:dyDescent="0.2">
      <c r="B123" s="70" t="s">
        <v>8</v>
      </c>
      <c r="C123" s="77" t="s">
        <v>232</v>
      </c>
      <c r="D123" s="87"/>
    </row>
    <row r="124" spans="2:4" s="13" customFormat="1" ht="50.25" customHeight="1" x14ac:dyDescent="0.2">
      <c r="B124" s="70" t="s">
        <v>9</v>
      </c>
      <c r="C124" s="88" t="s">
        <v>233</v>
      </c>
      <c r="D124" s="87"/>
    </row>
    <row r="125" spans="2:4" s="13" customFormat="1" ht="21" customHeight="1" x14ac:dyDescent="0.2">
      <c r="B125" s="78" t="s">
        <v>168</v>
      </c>
      <c r="C125" s="83" t="s">
        <v>62</v>
      </c>
      <c r="D125" s="87"/>
    </row>
    <row r="126" spans="2:4" ht="29.25" customHeight="1" x14ac:dyDescent="0.2">
      <c r="B126" s="70" t="s">
        <v>63</v>
      </c>
      <c r="C126" s="70" t="s">
        <v>162</v>
      </c>
      <c r="D126" s="84"/>
    </row>
    <row r="127" spans="2:4" s="13" customFormat="1" ht="16.5" customHeight="1" x14ac:dyDescent="0.2">
      <c r="B127" s="232" t="s">
        <v>10</v>
      </c>
      <c r="C127" s="232"/>
      <c r="D127" s="79"/>
    </row>
    <row r="128" spans="2:4" s="13" customFormat="1" ht="21" customHeight="1" x14ac:dyDescent="0.2">
      <c r="B128" s="233" t="s">
        <v>234</v>
      </c>
      <c r="C128" s="233"/>
      <c r="D128" s="91">
        <v>-28651</v>
      </c>
    </row>
    <row r="129" spans="2:4" s="17" customFormat="1" ht="18.75" customHeight="1" x14ac:dyDescent="0.2">
      <c r="B129" s="230" t="s">
        <v>11</v>
      </c>
      <c r="C129" s="230"/>
      <c r="D129" s="81">
        <f>+'5'!E80</f>
        <v>0</v>
      </c>
    </row>
    <row r="130" spans="2:4" x14ac:dyDescent="0.2">
      <c r="B130" s="82"/>
      <c r="C130" s="82"/>
      <c r="D130" s="79"/>
    </row>
    <row r="131" spans="2:4" s="13" customFormat="1" ht="42.75" customHeight="1" x14ac:dyDescent="0.2">
      <c r="B131" s="70" t="s">
        <v>6</v>
      </c>
      <c r="C131" s="70">
        <v>1200</v>
      </c>
      <c r="D131" s="94" t="s">
        <v>90</v>
      </c>
    </row>
    <row r="132" spans="2:4" s="13" customFormat="1" ht="22.5" customHeight="1" x14ac:dyDescent="0.2">
      <c r="B132" s="70" t="s">
        <v>7</v>
      </c>
      <c r="C132" s="70">
        <v>11007</v>
      </c>
      <c r="D132" s="87" t="s">
        <v>0</v>
      </c>
    </row>
    <row r="133" spans="2:4" s="13" customFormat="1" ht="54" customHeight="1" x14ac:dyDescent="0.2">
      <c r="B133" s="70" t="s">
        <v>8</v>
      </c>
      <c r="C133" s="77" t="s">
        <v>189</v>
      </c>
      <c r="D133" s="87"/>
    </row>
    <row r="134" spans="2:4" s="13" customFormat="1" ht="35.25" customHeight="1" x14ac:dyDescent="0.2">
      <c r="B134" s="70" t="s">
        <v>9</v>
      </c>
      <c r="C134" s="88" t="s">
        <v>190</v>
      </c>
      <c r="D134" s="87"/>
    </row>
    <row r="135" spans="2:4" s="13" customFormat="1" ht="21" customHeight="1" x14ac:dyDescent="0.2">
      <c r="B135" s="78" t="s">
        <v>168</v>
      </c>
      <c r="C135" s="83" t="s">
        <v>62</v>
      </c>
      <c r="D135" s="87"/>
    </row>
    <row r="136" spans="2:4" ht="29.25" customHeight="1" x14ac:dyDescent="0.2">
      <c r="B136" s="70" t="s">
        <v>63</v>
      </c>
      <c r="C136" s="70" t="s">
        <v>162</v>
      </c>
      <c r="D136" s="84"/>
    </row>
    <row r="137" spans="2:4" s="13" customFormat="1" ht="16.5" customHeight="1" x14ac:dyDescent="0.2">
      <c r="B137" s="232" t="s">
        <v>10</v>
      </c>
      <c r="C137" s="232"/>
      <c r="D137" s="79"/>
    </row>
    <row r="138" spans="2:4" s="13" customFormat="1" ht="16.5" customHeight="1" x14ac:dyDescent="0.2">
      <c r="B138" s="233" t="s">
        <v>163</v>
      </c>
      <c r="C138" s="233"/>
      <c r="D138" s="91">
        <v>39953</v>
      </c>
    </row>
    <row r="139" spans="2:4" s="17" customFormat="1" ht="18.75" customHeight="1" x14ac:dyDescent="0.2">
      <c r="B139" s="230" t="s">
        <v>11</v>
      </c>
      <c r="C139" s="230"/>
      <c r="D139" s="81">
        <f>+'5'!E76</f>
        <v>-20000</v>
      </c>
    </row>
    <row r="140" spans="2:4" x14ac:dyDescent="0.2">
      <c r="B140" s="82"/>
      <c r="C140" s="82"/>
      <c r="D140" s="79"/>
    </row>
    <row r="141" spans="2:4" s="13" customFormat="1" ht="21.75" customHeight="1" x14ac:dyDescent="0.2">
      <c r="B141" s="92" t="s">
        <v>25</v>
      </c>
      <c r="C141" s="234" t="s">
        <v>4</v>
      </c>
      <c r="D141" s="234"/>
    </row>
    <row r="142" spans="2:4" s="13" customFormat="1" ht="29.25" customHeight="1" x14ac:dyDescent="0.2">
      <c r="B142" s="67">
        <v>1201</v>
      </c>
      <c r="C142" s="77" t="s">
        <v>92</v>
      </c>
      <c r="D142" s="79"/>
    </row>
    <row r="143" spans="2:4" s="13" customFormat="1" ht="18.75" customHeight="1" x14ac:dyDescent="0.2">
      <c r="B143" s="235" t="s">
        <v>5</v>
      </c>
      <c r="C143" s="235"/>
      <c r="D143" s="79"/>
    </row>
    <row r="144" spans="2:4" s="13" customFormat="1" ht="42.75" customHeight="1" x14ac:dyDescent="0.2">
      <c r="B144" s="70" t="s">
        <v>6</v>
      </c>
      <c r="C144" s="70">
        <v>1201</v>
      </c>
      <c r="D144" s="94" t="s">
        <v>90</v>
      </c>
    </row>
    <row r="145" spans="2:4" s="13" customFormat="1" ht="22.5" customHeight="1" x14ac:dyDescent="0.2">
      <c r="B145" s="70" t="s">
        <v>7</v>
      </c>
      <c r="C145" s="70">
        <v>11001</v>
      </c>
      <c r="D145" s="87" t="s">
        <v>0</v>
      </c>
    </row>
    <row r="146" spans="2:4" s="13" customFormat="1" ht="22.5" customHeight="1" x14ac:dyDescent="0.2">
      <c r="B146" s="70" t="s">
        <v>8</v>
      </c>
      <c r="C146" s="77" t="s">
        <v>191</v>
      </c>
      <c r="D146" s="87"/>
    </row>
    <row r="147" spans="2:4" s="13" customFormat="1" ht="20.25" customHeight="1" x14ac:dyDescent="0.2">
      <c r="B147" s="70" t="s">
        <v>9</v>
      </c>
      <c r="C147" s="88" t="s">
        <v>192</v>
      </c>
      <c r="D147" s="87"/>
    </row>
    <row r="148" spans="2:4" s="13" customFormat="1" ht="21" customHeight="1" x14ac:dyDescent="0.2">
      <c r="B148" s="78" t="s">
        <v>168</v>
      </c>
      <c r="C148" s="83" t="s">
        <v>62</v>
      </c>
      <c r="D148" s="87"/>
    </row>
    <row r="149" spans="2:4" ht="29.25" customHeight="1" x14ac:dyDescent="0.2">
      <c r="B149" s="70" t="s">
        <v>63</v>
      </c>
      <c r="C149" s="70" t="s">
        <v>162</v>
      </c>
      <c r="D149" s="84"/>
    </row>
    <row r="150" spans="2:4" s="13" customFormat="1" ht="16.5" customHeight="1" x14ac:dyDescent="0.2">
      <c r="B150" s="232" t="s">
        <v>10</v>
      </c>
      <c r="C150" s="232"/>
      <c r="D150" s="79"/>
    </row>
    <row r="151" spans="2:4" s="13" customFormat="1" ht="16.5" customHeight="1" x14ac:dyDescent="0.2">
      <c r="B151" s="233" t="s">
        <v>193</v>
      </c>
      <c r="C151" s="233"/>
      <c r="D151" s="91">
        <v>31736</v>
      </c>
    </row>
    <row r="152" spans="2:4" s="13" customFormat="1" ht="16.5" customHeight="1" x14ac:dyDescent="0.2">
      <c r="B152" s="233" t="s">
        <v>194</v>
      </c>
      <c r="C152" s="233"/>
      <c r="D152" s="91">
        <v>-26</v>
      </c>
    </row>
    <row r="153" spans="2:4" s="13" customFormat="1" ht="16.5" customHeight="1" x14ac:dyDescent="0.2">
      <c r="B153" s="233" t="s">
        <v>195</v>
      </c>
      <c r="C153" s="233"/>
      <c r="D153" s="91">
        <v>-1772</v>
      </c>
    </row>
    <row r="154" spans="2:4" s="17" customFormat="1" ht="18.75" customHeight="1" x14ac:dyDescent="0.2">
      <c r="B154" s="230" t="s">
        <v>11</v>
      </c>
      <c r="C154" s="230"/>
      <c r="D154" s="81">
        <f>+'5'!E90</f>
        <v>-100000</v>
      </c>
    </row>
    <row r="155" spans="2:4" x14ac:dyDescent="0.2">
      <c r="B155" s="82"/>
      <c r="C155" s="82"/>
      <c r="D155" s="79"/>
    </row>
    <row r="156" spans="2:4" s="13" customFormat="1" ht="21.75" customHeight="1" x14ac:dyDescent="0.2">
      <c r="B156" s="92" t="s">
        <v>25</v>
      </c>
      <c r="C156" s="234" t="s">
        <v>4</v>
      </c>
      <c r="D156" s="234"/>
    </row>
    <row r="157" spans="2:4" s="13" customFormat="1" ht="29.25" customHeight="1" x14ac:dyDescent="0.2">
      <c r="B157" s="67">
        <v>1202</v>
      </c>
      <c r="C157" s="77" t="s">
        <v>196</v>
      </c>
      <c r="D157" s="79"/>
    </row>
    <row r="158" spans="2:4" s="13" customFormat="1" ht="18.75" customHeight="1" x14ac:dyDescent="0.2">
      <c r="B158" s="235" t="s">
        <v>5</v>
      </c>
      <c r="C158" s="235"/>
      <c r="D158" s="79"/>
    </row>
    <row r="159" spans="2:4" s="13" customFormat="1" ht="42.75" customHeight="1" x14ac:dyDescent="0.2">
      <c r="B159" s="70" t="s">
        <v>6</v>
      </c>
      <c r="C159" s="70">
        <v>1202</v>
      </c>
      <c r="D159" s="95" t="s">
        <v>39</v>
      </c>
    </row>
    <row r="160" spans="2:4" s="13" customFormat="1" ht="22.5" customHeight="1" x14ac:dyDescent="0.2">
      <c r="B160" s="70" t="s">
        <v>7</v>
      </c>
      <c r="C160" s="70">
        <v>11001</v>
      </c>
      <c r="D160" s="87" t="s">
        <v>0</v>
      </c>
    </row>
    <row r="161" spans="2:4" s="13" customFormat="1" ht="22.5" customHeight="1" x14ac:dyDescent="0.2">
      <c r="B161" s="70" t="s">
        <v>8</v>
      </c>
      <c r="C161" s="77" t="s">
        <v>197</v>
      </c>
      <c r="D161" s="87"/>
    </row>
    <row r="162" spans="2:4" s="13" customFormat="1" ht="36" customHeight="1" x14ac:dyDescent="0.2">
      <c r="B162" s="70" t="s">
        <v>9</v>
      </c>
      <c r="C162" s="88" t="s">
        <v>198</v>
      </c>
      <c r="D162" s="87"/>
    </row>
    <row r="163" spans="2:4" s="13" customFormat="1" ht="21" customHeight="1" x14ac:dyDescent="0.2">
      <c r="B163" s="78" t="s">
        <v>168</v>
      </c>
      <c r="C163" s="83" t="s">
        <v>62</v>
      </c>
      <c r="D163" s="87"/>
    </row>
    <row r="164" spans="2:4" ht="29.25" customHeight="1" x14ac:dyDescent="0.2">
      <c r="B164" s="70" t="s">
        <v>63</v>
      </c>
      <c r="C164" s="70" t="s">
        <v>162</v>
      </c>
      <c r="D164" s="84"/>
    </row>
    <row r="165" spans="2:4" s="13" customFormat="1" ht="16.5" customHeight="1" x14ac:dyDescent="0.2">
      <c r="B165" s="232" t="s">
        <v>10</v>
      </c>
      <c r="C165" s="232"/>
      <c r="D165" s="79"/>
    </row>
    <row r="166" spans="2:4" s="13" customFormat="1" ht="16.5" customHeight="1" x14ac:dyDescent="0.2">
      <c r="B166" s="233" t="s">
        <v>199</v>
      </c>
      <c r="C166" s="233"/>
      <c r="D166" s="91">
        <v>12727</v>
      </c>
    </row>
    <row r="167" spans="2:4" s="17" customFormat="1" ht="18.75" customHeight="1" x14ac:dyDescent="0.2">
      <c r="B167" s="230" t="s">
        <v>11</v>
      </c>
      <c r="C167" s="230"/>
      <c r="D167" s="81">
        <f>+'5'!E104</f>
        <v>105000</v>
      </c>
    </row>
    <row r="168" spans="2:4" x14ac:dyDescent="0.2">
      <c r="B168" s="82"/>
      <c r="C168" s="82"/>
      <c r="D168" s="79"/>
    </row>
    <row r="169" spans="2:4" s="13" customFormat="1" ht="42.75" customHeight="1" x14ac:dyDescent="0.2">
      <c r="B169" s="70" t="s">
        <v>6</v>
      </c>
      <c r="C169" s="70">
        <v>1202</v>
      </c>
      <c r="D169" s="95" t="s">
        <v>90</v>
      </c>
    </row>
    <row r="170" spans="2:4" s="13" customFormat="1" ht="22.5" customHeight="1" x14ac:dyDescent="0.2">
      <c r="B170" s="70" t="s">
        <v>7</v>
      </c>
      <c r="C170" s="70">
        <v>11002</v>
      </c>
      <c r="D170" s="87" t="s">
        <v>0</v>
      </c>
    </row>
    <row r="171" spans="2:4" s="13" customFormat="1" ht="22.5" customHeight="1" x14ac:dyDescent="0.2">
      <c r="B171" s="70" t="s">
        <v>8</v>
      </c>
      <c r="C171" s="77" t="s">
        <v>200</v>
      </c>
      <c r="D171" s="87"/>
    </row>
    <row r="172" spans="2:4" s="13" customFormat="1" ht="50.25" customHeight="1" x14ac:dyDescent="0.2">
      <c r="B172" s="70" t="s">
        <v>9</v>
      </c>
      <c r="C172" s="88" t="s">
        <v>201</v>
      </c>
      <c r="D172" s="87"/>
    </row>
    <row r="173" spans="2:4" s="13" customFormat="1" ht="21" customHeight="1" x14ac:dyDescent="0.2">
      <c r="B173" s="78" t="s">
        <v>168</v>
      </c>
      <c r="C173" s="83" t="s">
        <v>62</v>
      </c>
      <c r="D173" s="87"/>
    </row>
    <row r="174" spans="2:4" ht="29.25" customHeight="1" x14ac:dyDescent="0.2">
      <c r="B174" s="70" t="s">
        <v>63</v>
      </c>
      <c r="C174" s="70" t="s">
        <v>162</v>
      </c>
      <c r="D174" s="84"/>
    </row>
    <row r="175" spans="2:4" s="13" customFormat="1" ht="16.5" customHeight="1" x14ac:dyDescent="0.2">
      <c r="B175" s="232" t="s">
        <v>10</v>
      </c>
      <c r="C175" s="232"/>
      <c r="D175" s="79"/>
    </row>
    <row r="176" spans="2:4" x14ac:dyDescent="0.2">
      <c r="B176" s="233" t="s">
        <v>202</v>
      </c>
      <c r="C176" s="233"/>
      <c r="D176" s="91">
        <v>-4944</v>
      </c>
    </row>
    <row r="177" spans="2:4" x14ac:dyDescent="0.2">
      <c r="B177" s="233" t="s">
        <v>203</v>
      </c>
      <c r="C177" s="233"/>
      <c r="D177" s="91">
        <v>23</v>
      </c>
    </row>
    <row r="178" spans="2:4" x14ac:dyDescent="0.2">
      <c r="B178" s="233" t="s">
        <v>204</v>
      </c>
      <c r="C178" s="233"/>
      <c r="D178" s="91">
        <v>-20</v>
      </c>
    </row>
    <row r="179" spans="2:4" x14ac:dyDescent="0.2">
      <c r="B179" s="233" t="s">
        <v>205</v>
      </c>
      <c r="C179" s="233"/>
      <c r="D179" s="91">
        <v>44844</v>
      </c>
    </row>
    <row r="180" spans="2:4" s="17" customFormat="1" ht="18.75" customHeight="1" x14ac:dyDescent="0.2">
      <c r="B180" s="230" t="s">
        <v>11</v>
      </c>
      <c r="C180" s="230"/>
      <c r="D180" s="81">
        <f>+'5'!E110</f>
        <v>70000</v>
      </c>
    </row>
    <row r="181" spans="2:4" x14ac:dyDescent="0.2">
      <c r="B181" s="231"/>
      <c r="C181" s="231"/>
      <c r="D181" s="231"/>
    </row>
    <row r="182" spans="2:4" s="13" customFormat="1" ht="42.75" customHeight="1" x14ac:dyDescent="0.2">
      <c r="B182" s="70" t="s">
        <v>6</v>
      </c>
      <c r="C182" s="70">
        <v>1202</v>
      </c>
      <c r="D182" s="95" t="s">
        <v>39</v>
      </c>
    </row>
    <row r="183" spans="2:4" s="13" customFormat="1" ht="22.5" customHeight="1" x14ac:dyDescent="0.2">
      <c r="B183" s="70" t="s">
        <v>7</v>
      </c>
      <c r="C183" s="70">
        <v>11003</v>
      </c>
      <c r="D183" s="87" t="s">
        <v>0</v>
      </c>
    </row>
    <row r="184" spans="2:4" s="13" customFormat="1" ht="30" customHeight="1" x14ac:dyDescent="0.2">
      <c r="B184" s="70" t="s">
        <v>8</v>
      </c>
      <c r="C184" s="77" t="s">
        <v>235</v>
      </c>
      <c r="D184" s="87"/>
    </row>
    <row r="185" spans="2:4" s="13" customFormat="1" ht="50.25" customHeight="1" x14ac:dyDescent="0.2">
      <c r="B185" s="70" t="s">
        <v>9</v>
      </c>
      <c r="C185" s="88" t="s">
        <v>236</v>
      </c>
      <c r="D185" s="87"/>
    </row>
    <row r="186" spans="2:4" s="13" customFormat="1" ht="21" customHeight="1" x14ac:dyDescent="0.2">
      <c r="B186" s="78" t="s">
        <v>168</v>
      </c>
      <c r="C186" s="83" t="s">
        <v>62</v>
      </c>
      <c r="D186" s="87"/>
    </row>
    <row r="187" spans="2:4" ht="29.25" customHeight="1" x14ac:dyDescent="0.2">
      <c r="B187" s="70" t="s">
        <v>63</v>
      </c>
      <c r="C187" s="70" t="s">
        <v>162</v>
      </c>
      <c r="D187" s="84"/>
    </row>
    <row r="188" spans="2:4" s="13" customFormat="1" ht="16.5" customHeight="1" x14ac:dyDescent="0.2">
      <c r="B188" s="232" t="s">
        <v>10</v>
      </c>
      <c r="C188" s="232"/>
      <c r="D188" s="79"/>
    </row>
    <row r="189" spans="2:4" ht="13.5" customHeight="1" x14ac:dyDescent="0.2">
      <c r="B189" s="236" t="s">
        <v>237</v>
      </c>
      <c r="C189" s="236"/>
      <c r="D189" s="91">
        <v>4255</v>
      </c>
    </row>
    <row r="190" spans="2:4" s="17" customFormat="1" ht="18.75" customHeight="1" x14ac:dyDescent="0.2">
      <c r="B190" s="230" t="s">
        <v>11</v>
      </c>
      <c r="C190" s="230"/>
      <c r="D190" s="81">
        <f>+'5'!E123</f>
        <v>0</v>
      </c>
    </row>
    <row r="191" spans="2:4" x14ac:dyDescent="0.2">
      <c r="B191" s="231"/>
      <c r="C191" s="231"/>
      <c r="D191" s="231"/>
    </row>
    <row r="192" spans="2:4" s="13" customFormat="1" ht="42.75" customHeight="1" x14ac:dyDescent="0.2">
      <c r="B192" s="70" t="s">
        <v>6</v>
      </c>
      <c r="C192" s="70">
        <v>1202</v>
      </c>
      <c r="D192" s="95" t="s">
        <v>90</v>
      </c>
    </row>
    <row r="193" spans="2:4" s="13" customFormat="1" ht="22.5" customHeight="1" x14ac:dyDescent="0.2">
      <c r="B193" s="70" t="s">
        <v>7</v>
      </c>
      <c r="C193" s="70">
        <v>11004</v>
      </c>
      <c r="D193" s="87" t="s">
        <v>0</v>
      </c>
    </row>
    <row r="194" spans="2:4" s="13" customFormat="1" ht="26.25" customHeight="1" x14ac:dyDescent="0.2">
      <c r="B194" s="70" t="s">
        <v>8</v>
      </c>
      <c r="C194" s="77" t="s">
        <v>206</v>
      </c>
      <c r="D194" s="87"/>
    </row>
    <row r="195" spans="2:4" s="13" customFormat="1" ht="36" customHeight="1" x14ac:dyDescent="0.2">
      <c r="B195" s="70" t="s">
        <v>9</v>
      </c>
      <c r="C195" s="88" t="s">
        <v>207</v>
      </c>
      <c r="D195" s="87"/>
    </row>
    <row r="196" spans="2:4" s="13" customFormat="1" ht="21" customHeight="1" x14ac:dyDescent="0.2">
      <c r="B196" s="78" t="s">
        <v>168</v>
      </c>
      <c r="C196" s="83" t="s">
        <v>62</v>
      </c>
      <c r="D196" s="87"/>
    </row>
    <row r="197" spans="2:4" ht="29.25" customHeight="1" x14ac:dyDescent="0.2">
      <c r="B197" s="70" t="s">
        <v>63</v>
      </c>
      <c r="C197" s="70" t="s">
        <v>162</v>
      </c>
      <c r="D197" s="84"/>
    </row>
    <row r="198" spans="2:4" s="13" customFormat="1" ht="16.5" customHeight="1" x14ac:dyDescent="0.2">
      <c r="B198" s="232" t="s">
        <v>10</v>
      </c>
      <c r="C198" s="232"/>
      <c r="D198" s="79"/>
    </row>
    <row r="199" spans="2:4" x14ac:dyDescent="0.2">
      <c r="B199" s="233" t="s">
        <v>208</v>
      </c>
      <c r="C199" s="233"/>
      <c r="D199" s="91">
        <v>-9294</v>
      </c>
    </row>
    <row r="200" spans="2:4" x14ac:dyDescent="0.2">
      <c r="B200" s="233" t="s">
        <v>209</v>
      </c>
      <c r="C200" s="233"/>
      <c r="D200" s="91">
        <v>1067</v>
      </c>
    </row>
    <row r="201" spans="2:4" s="17" customFormat="1" ht="18.75" customHeight="1" x14ac:dyDescent="0.2">
      <c r="B201" s="230" t="s">
        <v>11</v>
      </c>
      <c r="C201" s="230"/>
      <c r="D201" s="81">
        <f>+'5'!E116</f>
        <v>200000</v>
      </c>
    </row>
    <row r="202" spans="2:4" s="17" customFormat="1" ht="13.5" customHeight="1" x14ac:dyDescent="0.2">
      <c r="B202" s="89"/>
      <c r="C202" s="89"/>
      <c r="D202" s="81"/>
    </row>
    <row r="203" spans="2:4" s="13" customFormat="1" ht="42.75" customHeight="1" x14ac:dyDescent="0.2">
      <c r="B203" s="70" t="s">
        <v>6</v>
      </c>
      <c r="C203" s="70">
        <v>1202</v>
      </c>
      <c r="D203" s="94" t="s">
        <v>306</v>
      </c>
    </row>
    <row r="204" spans="2:4" s="13" customFormat="1" ht="22.5" customHeight="1" x14ac:dyDescent="0.2">
      <c r="B204" s="70" t="s">
        <v>7</v>
      </c>
      <c r="C204" s="70">
        <v>11006</v>
      </c>
      <c r="D204" s="87" t="s">
        <v>0</v>
      </c>
    </row>
    <row r="205" spans="2:4" s="13" customFormat="1" ht="30" customHeight="1" x14ac:dyDescent="0.2">
      <c r="B205" s="70" t="s">
        <v>8</v>
      </c>
      <c r="C205" s="77" t="s">
        <v>210</v>
      </c>
      <c r="D205" s="87"/>
    </row>
    <row r="206" spans="2:4" s="13" customFormat="1" ht="57.75" customHeight="1" x14ac:dyDescent="0.2">
      <c r="B206" s="70" t="s">
        <v>9</v>
      </c>
      <c r="C206" s="88" t="s">
        <v>211</v>
      </c>
      <c r="D206" s="87"/>
    </row>
    <row r="207" spans="2:4" s="13" customFormat="1" ht="21" customHeight="1" x14ac:dyDescent="0.2">
      <c r="B207" s="78" t="s">
        <v>168</v>
      </c>
      <c r="C207" s="83" t="s">
        <v>62</v>
      </c>
      <c r="D207" s="87"/>
    </row>
    <row r="208" spans="2:4" ht="29.25" customHeight="1" x14ac:dyDescent="0.2">
      <c r="B208" s="70" t="s">
        <v>63</v>
      </c>
      <c r="C208" s="70" t="s">
        <v>162</v>
      </c>
      <c r="D208" s="84"/>
    </row>
    <row r="209" spans="2:4" s="13" customFormat="1" ht="16.5" customHeight="1" x14ac:dyDescent="0.2">
      <c r="B209" s="232" t="s">
        <v>10</v>
      </c>
      <c r="C209" s="232"/>
      <c r="D209" s="79"/>
    </row>
    <row r="210" spans="2:4" s="17" customFormat="1" ht="18.75" customHeight="1" x14ac:dyDescent="0.2">
      <c r="B210" s="230" t="s">
        <v>11</v>
      </c>
      <c r="C210" s="230"/>
      <c r="D210" s="81">
        <f>+'5'!E122</f>
        <v>-235000</v>
      </c>
    </row>
    <row r="211" spans="2:4" x14ac:dyDescent="0.2">
      <c r="B211" s="82"/>
      <c r="C211" s="82"/>
      <c r="D211" s="79"/>
    </row>
    <row r="212" spans="2:4" s="13" customFormat="1" ht="21.75" customHeight="1" x14ac:dyDescent="0.2">
      <c r="B212" s="92" t="s">
        <v>25</v>
      </c>
      <c r="C212" s="234" t="s">
        <v>4</v>
      </c>
      <c r="D212" s="234"/>
    </row>
    <row r="213" spans="2:4" s="13" customFormat="1" ht="29.25" customHeight="1" x14ac:dyDescent="0.2">
      <c r="B213" s="67">
        <v>1207</v>
      </c>
      <c r="C213" s="77" t="s">
        <v>212</v>
      </c>
      <c r="D213" s="79"/>
    </row>
    <row r="214" spans="2:4" s="13" customFormat="1" ht="18.75" customHeight="1" x14ac:dyDescent="0.2">
      <c r="B214" s="235" t="s">
        <v>5</v>
      </c>
      <c r="C214" s="235"/>
      <c r="D214" s="79"/>
    </row>
    <row r="215" spans="2:4" s="13" customFormat="1" ht="42.75" customHeight="1" x14ac:dyDescent="0.2">
      <c r="B215" s="70" t="s">
        <v>6</v>
      </c>
      <c r="C215" s="70">
        <v>1207</v>
      </c>
      <c r="D215" s="95" t="s">
        <v>39</v>
      </c>
    </row>
    <row r="216" spans="2:4" s="13" customFormat="1" ht="22.5" customHeight="1" x14ac:dyDescent="0.2">
      <c r="B216" s="70" t="s">
        <v>7</v>
      </c>
      <c r="C216" s="70">
        <v>11001</v>
      </c>
      <c r="D216" s="87" t="s">
        <v>0</v>
      </c>
    </row>
    <row r="217" spans="2:4" s="13" customFormat="1" ht="29.25" customHeight="1" x14ac:dyDescent="0.2">
      <c r="B217" s="70" t="s">
        <v>8</v>
      </c>
      <c r="C217" s="77" t="s">
        <v>213</v>
      </c>
      <c r="D217" s="87"/>
    </row>
    <row r="218" spans="2:4" s="13" customFormat="1" ht="50.25" customHeight="1" x14ac:dyDescent="0.2">
      <c r="B218" s="70" t="s">
        <v>9</v>
      </c>
      <c r="C218" s="88" t="s">
        <v>214</v>
      </c>
      <c r="D218" s="87"/>
    </row>
    <row r="219" spans="2:4" s="13" customFormat="1" ht="21" customHeight="1" x14ac:dyDescent="0.2">
      <c r="B219" s="78" t="s">
        <v>168</v>
      </c>
      <c r="C219" s="83" t="s">
        <v>62</v>
      </c>
      <c r="D219" s="87"/>
    </row>
    <row r="220" spans="2:4" ht="29.25" customHeight="1" x14ac:dyDescent="0.2">
      <c r="B220" s="70" t="s">
        <v>63</v>
      </c>
      <c r="C220" s="70" t="s">
        <v>162</v>
      </c>
      <c r="D220" s="84"/>
    </row>
    <row r="221" spans="2:4" s="13" customFormat="1" ht="16.5" customHeight="1" x14ac:dyDescent="0.2">
      <c r="B221" s="232" t="s">
        <v>10</v>
      </c>
      <c r="C221" s="232"/>
      <c r="D221" s="79"/>
    </row>
    <row r="222" spans="2:4" s="17" customFormat="1" ht="18.75" customHeight="1" x14ac:dyDescent="0.2">
      <c r="B222" s="230" t="s">
        <v>11</v>
      </c>
      <c r="C222" s="230"/>
      <c r="D222" s="81">
        <f>+'5'!E136</f>
        <v>275000</v>
      </c>
    </row>
    <row r="223" spans="2:4" x14ac:dyDescent="0.2">
      <c r="B223" s="82"/>
      <c r="C223" s="82"/>
      <c r="D223" s="79"/>
    </row>
    <row r="224" spans="2:4" s="13" customFormat="1" ht="42.75" customHeight="1" x14ac:dyDescent="0.2">
      <c r="B224" s="70" t="s">
        <v>6</v>
      </c>
      <c r="C224" s="70">
        <v>1207</v>
      </c>
      <c r="D224" s="95" t="s">
        <v>222</v>
      </c>
    </row>
    <row r="225" spans="2:4" s="13" customFormat="1" ht="22.5" customHeight="1" x14ac:dyDescent="0.2">
      <c r="B225" s="70" t="s">
        <v>7</v>
      </c>
      <c r="C225" s="70">
        <v>11002</v>
      </c>
      <c r="D225" s="87" t="s">
        <v>0</v>
      </c>
    </row>
    <row r="226" spans="2:4" s="13" customFormat="1" ht="21" customHeight="1" x14ac:dyDescent="0.2">
      <c r="B226" s="70" t="s">
        <v>8</v>
      </c>
      <c r="C226" s="77" t="s">
        <v>238</v>
      </c>
      <c r="D226" s="87"/>
    </row>
    <row r="227" spans="2:4" s="13" customFormat="1" ht="50.25" customHeight="1" x14ac:dyDescent="0.2">
      <c r="B227" s="70" t="s">
        <v>9</v>
      </c>
      <c r="C227" s="88" t="s">
        <v>239</v>
      </c>
      <c r="D227" s="87"/>
    </row>
    <row r="228" spans="2:4" s="13" customFormat="1" ht="21" customHeight="1" x14ac:dyDescent="0.2">
      <c r="B228" s="78" t="s">
        <v>168</v>
      </c>
      <c r="C228" s="83" t="s">
        <v>62</v>
      </c>
      <c r="D228" s="87"/>
    </row>
    <row r="229" spans="2:4" ht="29.25" customHeight="1" x14ac:dyDescent="0.2">
      <c r="B229" s="70" t="s">
        <v>63</v>
      </c>
      <c r="C229" s="70" t="s">
        <v>162</v>
      </c>
      <c r="D229" s="84"/>
    </row>
    <row r="230" spans="2:4" s="13" customFormat="1" ht="16.5" customHeight="1" x14ac:dyDescent="0.2">
      <c r="B230" s="232" t="s">
        <v>10</v>
      </c>
      <c r="C230" s="232"/>
      <c r="D230" s="79"/>
    </row>
    <row r="231" spans="2:4" s="13" customFormat="1" ht="16.5" customHeight="1" x14ac:dyDescent="0.2">
      <c r="B231" s="233" t="s">
        <v>240</v>
      </c>
      <c r="C231" s="233"/>
      <c r="D231" s="91">
        <v>-1293</v>
      </c>
    </row>
    <row r="232" spans="2:4" s="17" customFormat="1" ht="18.75" customHeight="1" x14ac:dyDescent="0.2">
      <c r="B232" s="230" t="s">
        <v>11</v>
      </c>
      <c r="C232" s="230"/>
      <c r="D232" s="81">
        <f>+'5'!E145</f>
        <v>0</v>
      </c>
    </row>
    <row r="233" spans="2:4" x14ac:dyDescent="0.2">
      <c r="B233" s="82"/>
      <c r="C233" s="82"/>
      <c r="D233" s="79"/>
    </row>
    <row r="234" spans="2:4" s="13" customFormat="1" ht="42.75" customHeight="1" x14ac:dyDescent="0.2">
      <c r="B234" s="70" t="s">
        <v>6</v>
      </c>
      <c r="C234" s="70">
        <v>1207</v>
      </c>
      <c r="D234" s="95" t="s">
        <v>306</v>
      </c>
    </row>
    <row r="235" spans="2:4" s="13" customFormat="1" ht="22.5" customHeight="1" x14ac:dyDescent="0.2">
      <c r="B235" s="70" t="s">
        <v>7</v>
      </c>
      <c r="C235" s="70">
        <v>11003</v>
      </c>
      <c r="D235" s="87" t="s">
        <v>0</v>
      </c>
    </row>
    <row r="236" spans="2:4" s="13" customFormat="1" ht="35.25" customHeight="1" x14ac:dyDescent="0.2">
      <c r="B236" s="70" t="s">
        <v>8</v>
      </c>
      <c r="C236" s="77" t="s">
        <v>241</v>
      </c>
      <c r="D236" s="87"/>
    </row>
    <row r="237" spans="2:4" s="13" customFormat="1" ht="50.25" customHeight="1" x14ac:dyDescent="0.2">
      <c r="B237" s="70" t="s">
        <v>9</v>
      </c>
      <c r="C237" s="88" t="s">
        <v>242</v>
      </c>
      <c r="D237" s="87"/>
    </row>
    <row r="238" spans="2:4" s="13" customFormat="1" ht="21" customHeight="1" x14ac:dyDescent="0.2">
      <c r="B238" s="78" t="s">
        <v>168</v>
      </c>
      <c r="C238" s="83" t="s">
        <v>62</v>
      </c>
      <c r="D238" s="87"/>
    </row>
    <row r="239" spans="2:4" ht="29.25" customHeight="1" x14ac:dyDescent="0.2">
      <c r="B239" s="70" t="s">
        <v>63</v>
      </c>
      <c r="C239" s="70" t="s">
        <v>162</v>
      </c>
      <c r="D239" s="84"/>
    </row>
    <row r="240" spans="2:4" s="13" customFormat="1" ht="16.5" customHeight="1" x14ac:dyDescent="0.2">
      <c r="B240" s="232" t="s">
        <v>10</v>
      </c>
      <c r="C240" s="232"/>
      <c r="D240" s="79"/>
    </row>
    <row r="241" spans="2:4" s="13" customFormat="1" ht="16.5" customHeight="1" x14ac:dyDescent="0.2">
      <c r="B241" s="233" t="s">
        <v>243</v>
      </c>
      <c r="C241" s="233"/>
      <c r="D241" s="91">
        <v>-5990</v>
      </c>
    </row>
    <row r="242" spans="2:4" s="17" customFormat="1" ht="18.75" customHeight="1" x14ac:dyDescent="0.2">
      <c r="B242" s="230" t="s">
        <v>11</v>
      </c>
      <c r="C242" s="230"/>
      <c r="D242" s="81">
        <f>+'5'!E155</f>
        <v>0</v>
      </c>
    </row>
    <row r="243" spans="2:4" x14ac:dyDescent="0.2">
      <c r="B243" s="231"/>
      <c r="C243" s="231"/>
      <c r="D243" s="231"/>
    </row>
    <row r="244" spans="2:4" s="13" customFormat="1" ht="42.75" customHeight="1" x14ac:dyDescent="0.2">
      <c r="B244" s="70" t="s">
        <v>6</v>
      </c>
      <c r="C244" s="70">
        <v>1207</v>
      </c>
      <c r="D244" s="95" t="s">
        <v>90</v>
      </c>
    </row>
    <row r="245" spans="2:4" s="13" customFormat="1" ht="22.5" customHeight="1" x14ac:dyDescent="0.2">
      <c r="B245" s="70" t="s">
        <v>7</v>
      </c>
      <c r="C245" s="70">
        <v>11004</v>
      </c>
      <c r="D245" s="87" t="s">
        <v>0</v>
      </c>
    </row>
    <row r="246" spans="2:4" s="13" customFormat="1" ht="35.25" customHeight="1" x14ac:dyDescent="0.2">
      <c r="B246" s="70" t="s">
        <v>8</v>
      </c>
      <c r="C246" s="77" t="s">
        <v>244</v>
      </c>
      <c r="D246" s="87"/>
    </row>
    <row r="247" spans="2:4" s="13" customFormat="1" ht="50.25" customHeight="1" x14ac:dyDescent="0.2">
      <c r="B247" s="70" t="s">
        <v>9</v>
      </c>
      <c r="C247" s="88" t="s">
        <v>244</v>
      </c>
      <c r="D247" s="87"/>
    </row>
    <row r="248" spans="2:4" s="13" customFormat="1" ht="21" customHeight="1" x14ac:dyDescent="0.2">
      <c r="B248" s="78" t="s">
        <v>168</v>
      </c>
      <c r="C248" s="83" t="s">
        <v>62</v>
      </c>
      <c r="D248" s="87"/>
    </row>
    <row r="249" spans="2:4" ht="29.25" customHeight="1" x14ac:dyDescent="0.2">
      <c r="B249" s="70" t="s">
        <v>63</v>
      </c>
      <c r="C249" s="70" t="s">
        <v>162</v>
      </c>
      <c r="D249" s="84"/>
    </row>
    <row r="250" spans="2:4" s="13" customFormat="1" ht="16.5" customHeight="1" x14ac:dyDescent="0.2">
      <c r="B250" s="232" t="s">
        <v>10</v>
      </c>
      <c r="C250" s="232"/>
      <c r="D250" s="79"/>
    </row>
    <row r="251" spans="2:4" s="13" customFormat="1" ht="16.5" customHeight="1" x14ac:dyDescent="0.2">
      <c r="B251" s="233" t="s">
        <v>243</v>
      </c>
      <c r="C251" s="233"/>
      <c r="D251" s="91">
        <v>32498</v>
      </c>
    </row>
    <row r="252" spans="2:4" s="13" customFormat="1" ht="16.5" customHeight="1" x14ac:dyDescent="0.2">
      <c r="B252" s="233" t="s">
        <v>245</v>
      </c>
      <c r="C252" s="233"/>
      <c r="D252" s="91">
        <v>-15016</v>
      </c>
    </row>
    <row r="253" spans="2:4" s="17" customFormat="1" ht="18.75" customHeight="1" x14ac:dyDescent="0.2">
      <c r="B253" s="230" t="s">
        <v>11</v>
      </c>
      <c r="C253" s="230"/>
      <c r="D253" s="81">
        <f>+'5'!E165</f>
        <v>0</v>
      </c>
    </row>
    <row r="254" spans="2:4" x14ac:dyDescent="0.2">
      <c r="B254" s="231"/>
      <c r="C254" s="231"/>
      <c r="D254" s="231"/>
    </row>
    <row r="255" spans="2:4" s="13" customFormat="1" ht="42.75" customHeight="1" x14ac:dyDescent="0.2">
      <c r="B255" s="70" t="s">
        <v>6</v>
      </c>
      <c r="C255" s="70">
        <v>1207</v>
      </c>
      <c r="D255" s="95" t="s">
        <v>90</v>
      </c>
    </row>
    <row r="256" spans="2:4" s="13" customFormat="1" ht="22.5" customHeight="1" x14ac:dyDescent="0.2">
      <c r="B256" s="70" t="s">
        <v>7</v>
      </c>
      <c r="C256" s="70">
        <v>11007</v>
      </c>
      <c r="D256" s="87" t="s">
        <v>0</v>
      </c>
    </row>
    <row r="257" spans="2:4" s="13" customFormat="1" ht="29.25" customHeight="1" x14ac:dyDescent="0.2">
      <c r="B257" s="70" t="s">
        <v>8</v>
      </c>
      <c r="C257" s="77" t="s">
        <v>215</v>
      </c>
      <c r="D257" s="87"/>
    </row>
    <row r="258" spans="2:4" s="13" customFormat="1" ht="50.25" customHeight="1" x14ac:dyDescent="0.2">
      <c r="B258" s="70" t="s">
        <v>9</v>
      </c>
      <c r="C258" s="88" t="s">
        <v>216</v>
      </c>
      <c r="D258" s="87"/>
    </row>
    <row r="259" spans="2:4" s="13" customFormat="1" ht="21" customHeight="1" x14ac:dyDescent="0.2">
      <c r="B259" s="78" t="s">
        <v>168</v>
      </c>
      <c r="C259" s="83" t="s">
        <v>62</v>
      </c>
      <c r="D259" s="87"/>
    </row>
    <row r="260" spans="2:4" ht="29.25" customHeight="1" x14ac:dyDescent="0.2">
      <c r="B260" s="70" t="s">
        <v>63</v>
      </c>
      <c r="C260" s="70" t="s">
        <v>162</v>
      </c>
      <c r="D260" s="84"/>
    </row>
    <row r="261" spans="2:4" s="13" customFormat="1" ht="16.5" customHeight="1" x14ac:dyDescent="0.2">
      <c r="B261" s="232" t="s">
        <v>10</v>
      </c>
      <c r="C261" s="232"/>
      <c r="D261" s="79"/>
    </row>
    <row r="262" spans="2:4" s="12" customFormat="1" ht="13.5" customHeight="1" x14ac:dyDescent="0.2">
      <c r="B262" s="96" t="s">
        <v>217</v>
      </c>
      <c r="C262" s="96"/>
      <c r="D262" s="91">
        <v>-12</v>
      </c>
    </row>
    <row r="263" spans="2:4" s="12" customFormat="1" ht="13.5" customHeight="1" x14ac:dyDescent="0.2">
      <c r="B263" s="96" t="s">
        <v>218</v>
      </c>
      <c r="C263" s="96"/>
      <c r="D263" s="91">
        <v>16</v>
      </c>
    </row>
    <row r="264" spans="2:4" s="17" customFormat="1" ht="18.75" customHeight="1" x14ac:dyDescent="0.2">
      <c r="B264" s="230" t="s">
        <v>11</v>
      </c>
      <c r="C264" s="230"/>
      <c r="D264" s="81">
        <f>+'5'!E142</f>
        <v>56000</v>
      </c>
    </row>
    <row r="265" spans="2:4" x14ac:dyDescent="0.2">
      <c r="B265" s="82"/>
      <c r="C265" s="82"/>
      <c r="D265" s="79"/>
    </row>
    <row r="266" spans="2:4" s="13" customFormat="1" ht="21.75" customHeight="1" x14ac:dyDescent="0.2">
      <c r="B266" s="92" t="s">
        <v>25</v>
      </c>
      <c r="C266" s="234" t="s">
        <v>4</v>
      </c>
      <c r="D266" s="234"/>
    </row>
    <row r="267" spans="2:4" s="13" customFormat="1" ht="29.25" customHeight="1" x14ac:dyDescent="0.2">
      <c r="B267" s="67">
        <v>1208</v>
      </c>
      <c r="C267" s="77" t="s">
        <v>93</v>
      </c>
      <c r="D267" s="79"/>
    </row>
    <row r="268" spans="2:4" s="13" customFormat="1" ht="18.75" customHeight="1" x14ac:dyDescent="0.2">
      <c r="B268" s="235" t="s">
        <v>5</v>
      </c>
      <c r="C268" s="235"/>
      <c r="D268" s="79"/>
    </row>
    <row r="269" spans="2:4" s="13" customFormat="1" ht="42.75" customHeight="1" x14ac:dyDescent="0.2">
      <c r="B269" s="70" t="s">
        <v>6</v>
      </c>
      <c r="C269" s="70">
        <v>1208</v>
      </c>
      <c r="D269" s="95" t="s">
        <v>90</v>
      </c>
    </row>
    <row r="270" spans="2:4" s="13" customFormat="1" ht="22.5" customHeight="1" x14ac:dyDescent="0.2">
      <c r="B270" s="70" t="s">
        <v>7</v>
      </c>
      <c r="C270" s="70">
        <v>11001</v>
      </c>
      <c r="D270" s="87" t="s">
        <v>0</v>
      </c>
    </row>
    <row r="271" spans="2:4" s="13" customFormat="1" ht="29.25" customHeight="1" x14ac:dyDescent="0.2">
      <c r="B271" s="70" t="s">
        <v>8</v>
      </c>
      <c r="C271" s="77" t="s">
        <v>219</v>
      </c>
      <c r="D271" s="87"/>
    </row>
    <row r="272" spans="2:4" s="13" customFormat="1" ht="33.75" customHeight="1" x14ac:dyDescent="0.2">
      <c r="B272" s="70" t="s">
        <v>9</v>
      </c>
      <c r="C272" s="88" t="s">
        <v>220</v>
      </c>
      <c r="D272" s="87"/>
    </row>
    <row r="273" spans="2:4" s="13" customFormat="1" ht="21" customHeight="1" x14ac:dyDescent="0.2">
      <c r="B273" s="78" t="s">
        <v>168</v>
      </c>
      <c r="C273" s="83" t="s">
        <v>62</v>
      </c>
      <c r="D273" s="87"/>
    </row>
    <row r="274" spans="2:4" ht="29.25" customHeight="1" x14ac:dyDescent="0.2">
      <c r="B274" s="70" t="s">
        <v>63</v>
      </c>
      <c r="C274" s="70" t="s">
        <v>162</v>
      </c>
      <c r="D274" s="84"/>
    </row>
    <row r="275" spans="2:4" s="13" customFormat="1" ht="16.5" customHeight="1" x14ac:dyDescent="0.2">
      <c r="B275" s="232" t="s">
        <v>10</v>
      </c>
      <c r="C275" s="232"/>
      <c r="D275" s="79"/>
    </row>
    <row r="276" spans="2:4" ht="13.5" customHeight="1" x14ac:dyDescent="0.2">
      <c r="B276" s="233" t="s">
        <v>221</v>
      </c>
      <c r="C276" s="233"/>
      <c r="D276" s="91">
        <v>-23150</v>
      </c>
    </row>
    <row r="277" spans="2:4" ht="13.5" customHeight="1" x14ac:dyDescent="0.2">
      <c r="B277" s="233" t="s">
        <v>246</v>
      </c>
      <c r="C277" s="233"/>
      <c r="D277" s="91">
        <v>13494</v>
      </c>
    </row>
    <row r="278" spans="2:4" ht="13.5" customHeight="1" x14ac:dyDescent="0.2">
      <c r="B278" s="233" t="s">
        <v>247</v>
      </c>
      <c r="C278" s="233"/>
      <c r="D278" s="91">
        <v>55</v>
      </c>
    </row>
    <row r="279" spans="2:4" ht="13.5" customHeight="1" x14ac:dyDescent="0.2">
      <c r="B279" s="233" t="s">
        <v>248</v>
      </c>
      <c r="C279" s="233"/>
      <c r="D279" s="91">
        <v>178</v>
      </c>
    </row>
    <row r="280" spans="2:4" s="17" customFormat="1" ht="18.75" customHeight="1" x14ac:dyDescent="0.2">
      <c r="B280" s="230" t="s">
        <v>11</v>
      </c>
      <c r="C280" s="230"/>
      <c r="D280" s="81">
        <f>+'5'!E156</f>
        <v>10000</v>
      </c>
    </row>
    <row r="281" spans="2:4" x14ac:dyDescent="0.2">
      <c r="B281" s="231"/>
      <c r="C281" s="231"/>
      <c r="D281" s="231"/>
    </row>
    <row r="282" spans="2:4" s="13" customFormat="1" ht="42.75" customHeight="1" x14ac:dyDescent="0.2">
      <c r="B282" s="70" t="s">
        <v>6</v>
      </c>
      <c r="C282" s="70">
        <v>1208</v>
      </c>
      <c r="D282" s="95" t="s">
        <v>306</v>
      </c>
    </row>
    <row r="283" spans="2:4" s="13" customFormat="1" ht="22.5" customHeight="1" x14ac:dyDescent="0.2">
      <c r="B283" s="70" t="s">
        <v>7</v>
      </c>
      <c r="C283" s="70">
        <v>11003</v>
      </c>
      <c r="D283" s="87" t="s">
        <v>0</v>
      </c>
    </row>
    <row r="284" spans="2:4" s="13" customFormat="1" ht="29.25" customHeight="1" x14ac:dyDescent="0.2">
      <c r="B284" s="70" t="s">
        <v>8</v>
      </c>
      <c r="C284" s="77" t="s">
        <v>249</v>
      </c>
      <c r="D284" s="87"/>
    </row>
    <row r="285" spans="2:4" s="13" customFormat="1" ht="33.75" customHeight="1" x14ac:dyDescent="0.2">
      <c r="B285" s="70" t="s">
        <v>9</v>
      </c>
      <c r="C285" s="88" t="s">
        <v>250</v>
      </c>
      <c r="D285" s="87"/>
    </row>
    <row r="286" spans="2:4" s="13" customFormat="1" ht="21" customHeight="1" x14ac:dyDescent="0.2">
      <c r="B286" s="78" t="s">
        <v>168</v>
      </c>
      <c r="C286" s="83" t="s">
        <v>62</v>
      </c>
      <c r="D286" s="87"/>
    </row>
    <row r="287" spans="2:4" ht="29.25" customHeight="1" x14ac:dyDescent="0.2">
      <c r="B287" s="70" t="s">
        <v>63</v>
      </c>
      <c r="C287" s="70" t="s">
        <v>162</v>
      </c>
      <c r="D287" s="84"/>
    </row>
    <row r="288" spans="2:4" s="13" customFormat="1" ht="16.5" customHeight="1" x14ac:dyDescent="0.2">
      <c r="B288" s="232" t="s">
        <v>10</v>
      </c>
      <c r="C288" s="232"/>
      <c r="D288" s="79"/>
    </row>
    <row r="289" spans="2:4" ht="31.5" customHeight="1" x14ac:dyDescent="0.2">
      <c r="B289" s="233" t="s">
        <v>251</v>
      </c>
      <c r="C289" s="233"/>
      <c r="D289" s="91">
        <v>-757</v>
      </c>
    </row>
    <row r="290" spans="2:4" s="17" customFormat="1" ht="18.75" customHeight="1" x14ac:dyDescent="0.2">
      <c r="B290" s="230" t="s">
        <v>11</v>
      </c>
      <c r="C290" s="230"/>
      <c r="D290" s="81">
        <f>+'5'!E169</f>
        <v>0</v>
      </c>
    </row>
  </sheetData>
  <mergeCells count="122">
    <mergeCell ref="B1:D1"/>
    <mergeCell ref="B2:D2"/>
    <mergeCell ref="B3:D3"/>
    <mergeCell ref="B4:D4"/>
    <mergeCell ref="B8:D8"/>
    <mergeCell ref="B5:D5"/>
    <mergeCell ref="B6:D6"/>
    <mergeCell ref="B7:D7"/>
    <mergeCell ref="C9:D9"/>
    <mergeCell ref="C10:D10"/>
    <mergeCell ref="B11:D11"/>
    <mergeCell ref="B30:C30"/>
    <mergeCell ref="B31:C31"/>
    <mergeCell ref="B18:C18"/>
    <mergeCell ref="B22:C22"/>
    <mergeCell ref="B23:D23"/>
    <mergeCell ref="B19:C19"/>
    <mergeCell ref="B20:C20"/>
    <mergeCell ref="B21:C21"/>
    <mergeCell ref="C85:D85"/>
    <mergeCell ref="B87:C87"/>
    <mergeCell ref="B72:C72"/>
    <mergeCell ref="B66:C66"/>
    <mergeCell ref="B71:C71"/>
    <mergeCell ref="B32:C32"/>
    <mergeCell ref="B33:D33"/>
    <mergeCell ref="B40:C40"/>
    <mergeCell ref="B41:C41"/>
    <mergeCell ref="B42:C42"/>
    <mergeCell ref="B50:C50"/>
    <mergeCell ref="B53:C53"/>
    <mergeCell ref="B54:C54"/>
    <mergeCell ref="B51:C51"/>
    <mergeCell ref="B52:C52"/>
    <mergeCell ref="B107:C107"/>
    <mergeCell ref="B108:C108"/>
    <mergeCell ref="B109:C109"/>
    <mergeCell ref="B117:C117"/>
    <mergeCell ref="B127:C127"/>
    <mergeCell ref="B128:C128"/>
    <mergeCell ref="B129:C129"/>
    <mergeCell ref="C56:D56"/>
    <mergeCell ref="B65:C65"/>
    <mergeCell ref="B98:C98"/>
    <mergeCell ref="B106:C106"/>
    <mergeCell ref="B94:C94"/>
    <mergeCell ref="B95:C95"/>
    <mergeCell ref="B96:C96"/>
    <mergeCell ref="B97:C97"/>
    <mergeCell ref="B80:C80"/>
    <mergeCell ref="B81:C81"/>
    <mergeCell ref="B82:C82"/>
    <mergeCell ref="B83:C83"/>
    <mergeCell ref="B58:C58"/>
    <mergeCell ref="B67:C67"/>
    <mergeCell ref="B68:C68"/>
    <mergeCell ref="B69:C69"/>
    <mergeCell ref="B70:C70"/>
    <mergeCell ref="B139:C139"/>
    <mergeCell ref="C141:D141"/>
    <mergeCell ref="B143:C143"/>
    <mergeCell ref="B150:C150"/>
    <mergeCell ref="B151:C151"/>
    <mergeCell ref="B118:C118"/>
    <mergeCell ref="B119:C119"/>
    <mergeCell ref="B137:C137"/>
    <mergeCell ref="B138:C138"/>
    <mergeCell ref="B175:C175"/>
    <mergeCell ref="B180:C180"/>
    <mergeCell ref="B165:C165"/>
    <mergeCell ref="B166:C166"/>
    <mergeCell ref="B167:C167"/>
    <mergeCell ref="B152:C152"/>
    <mergeCell ref="B153:C153"/>
    <mergeCell ref="B154:C154"/>
    <mergeCell ref="C156:D156"/>
    <mergeCell ref="B158:C158"/>
    <mergeCell ref="B198:C198"/>
    <mergeCell ref="B176:C176"/>
    <mergeCell ref="B177:C177"/>
    <mergeCell ref="B178:C178"/>
    <mergeCell ref="B179:C179"/>
    <mergeCell ref="B181:D181"/>
    <mergeCell ref="B188:C188"/>
    <mergeCell ref="B189:C189"/>
    <mergeCell ref="B190:C190"/>
    <mergeCell ref="B191:D191"/>
    <mergeCell ref="B222:C222"/>
    <mergeCell ref="C212:D212"/>
    <mergeCell ref="B214:C214"/>
    <mergeCell ref="B209:C209"/>
    <mergeCell ref="B210:C210"/>
    <mergeCell ref="B221:C221"/>
    <mergeCell ref="B199:C199"/>
    <mergeCell ref="B200:C200"/>
    <mergeCell ref="B201:C201"/>
    <mergeCell ref="B232:C232"/>
    <mergeCell ref="B231:C231"/>
    <mergeCell ref="B240:C240"/>
    <mergeCell ref="B241:C241"/>
    <mergeCell ref="B242:C242"/>
    <mergeCell ref="B230:C230"/>
    <mergeCell ref="B275:C275"/>
    <mergeCell ref="B276:C276"/>
    <mergeCell ref="B280:C280"/>
    <mergeCell ref="B261:C261"/>
    <mergeCell ref="B264:C264"/>
    <mergeCell ref="C266:D266"/>
    <mergeCell ref="B268:C268"/>
    <mergeCell ref="B277:C277"/>
    <mergeCell ref="B278:C278"/>
    <mergeCell ref="B279:C279"/>
    <mergeCell ref="B290:C290"/>
    <mergeCell ref="B281:D281"/>
    <mergeCell ref="B288:C288"/>
    <mergeCell ref="B289:C289"/>
    <mergeCell ref="B243:D243"/>
    <mergeCell ref="B250:C250"/>
    <mergeCell ref="B251:C251"/>
    <mergeCell ref="B253:C253"/>
    <mergeCell ref="B254:D254"/>
    <mergeCell ref="B252:C252"/>
  </mergeCells>
  <pageMargins left="0.15" right="0.04" top="0.55000000000000004" bottom="0.23622047244094499" header="0.43" footer="0.17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55694-FDD3-4E0E-91E4-4222845E9D2C}">
  <dimension ref="B1:IA294"/>
  <sheetViews>
    <sheetView topLeftCell="A7" zoomScaleNormal="100" workbookViewId="0">
      <selection activeCell="E24" sqref="E24"/>
    </sheetView>
  </sheetViews>
  <sheetFormatPr defaultColWidth="9.140625" defaultRowHeight="13.5" x14ac:dyDescent="0.2"/>
  <cols>
    <col min="1" max="1" width="3" style="1" customWidth="1"/>
    <col min="2" max="2" width="35.42578125" style="1" customWidth="1"/>
    <col min="3" max="3" width="67" style="1" customWidth="1"/>
    <col min="4" max="4" width="35.5703125" style="5" customWidth="1"/>
    <col min="5" max="16384" width="9.140625" style="1"/>
  </cols>
  <sheetData>
    <row r="1" spans="2:235" s="4" customFormat="1" ht="15" customHeight="1" x14ac:dyDescent="0.2">
      <c r="B1" s="173" t="s">
        <v>294</v>
      </c>
      <c r="C1" s="173"/>
      <c r="D1" s="173"/>
      <c r="E1" s="3"/>
      <c r="F1" s="3"/>
      <c r="G1" s="3"/>
      <c r="H1" s="3"/>
      <c r="I1" s="3"/>
      <c r="J1" s="3"/>
      <c r="K1" s="2"/>
      <c r="L1" s="3"/>
      <c r="M1" s="3"/>
      <c r="N1" s="3"/>
      <c r="O1" s="3"/>
      <c r="P1" s="3"/>
      <c r="Q1" s="3"/>
      <c r="R1" s="3"/>
      <c r="S1" s="2"/>
      <c r="T1" s="3"/>
      <c r="U1" s="3"/>
      <c r="V1" s="3"/>
      <c r="W1" s="3"/>
      <c r="X1" s="3"/>
      <c r="Y1" s="3"/>
      <c r="Z1" s="3"/>
      <c r="AA1" s="2"/>
      <c r="AB1" s="3"/>
      <c r="AC1" s="3"/>
      <c r="AD1" s="3"/>
      <c r="AE1" s="3"/>
      <c r="AF1" s="3"/>
      <c r="AG1" s="3"/>
      <c r="AH1" s="3"/>
      <c r="AI1" s="2"/>
      <c r="AJ1" s="3"/>
      <c r="AK1" s="3"/>
      <c r="AL1" s="3"/>
      <c r="AM1" s="3"/>
      <c r="AN1" s="3"/>
      <c r="AO1" s="3"/>
      <c r="AP1" s="3"/>
      <c r="AQ1" s="2"/>
      <c r="AR1" s="3"/>
      <c r="AS1" s="3"/>
      <c r="AT1" s="3"/>
      <c r="AU1" s="3"/>
      <c r="AV1" s="3"/>
      <c r="AW1" s="3"/>
      <c r="AX1" s="3"/>
      <c r="AY1" s="2"/>
      <c r="AZ1" s="3"/>
      <c r="BA1" s="3"/>
      <c r="BB1" s="3"/>
      <c r="BC1" s="3"/>
      <c r="BD1" s="3"/>
      <c r="BE1" s="3"/>
      <c r="BF1" s="3"/>
      <c r="BG1" s="2"/>
      <c r="BH1" s="3"/>
      <c r="BI1" s="3"/>
      <c r="BJ1" s="3"/>
      <c r="BK1" s="3"/>
      <c r="BL1" s="3"/>
      <c r="BM1" s="3"/>
      <c r="BN1" s="3"/>
      <c r="BO1" s="2"/>
      <c r="BP1" s="3"/>
      <c r="BQ1" s="3"/>
      <c r="BR1" s="3"/>
      <c r="BS1" s="3"/>
      <c r="BT1" s="3"/>
      <c r="BU1" s="3"/>
      <c r="BV1" s="3"/>
      <c r="BW1" s="2"/>
      <c r="BX1" s="3"/>
      <c r="BY1" s="3"/>
      <c r="BZ1" s="3"/>
      <c r="CA1" s="3"/>
      <c r="CB1" s="3"/>
      <c r="CC1" s="3"/>
      <c r="CD1" s="3"/>
      <c r="CE1" s="2"/>
      <c r="CF1" s="3"/>
      <c r="CG1" s="3"/>
      <c r="CH1" s="3"/>
      <c r="CI1" s="3"/>
      <c r="CJ1" s="3"/>
      <c r="CK1" s="3"/>
      <c r="CL1" s="3"/>
      <c r="CM1" s="2"/>
      <c r="CN1" s="3"/>
      <c r="CO1" s="3"/>
      <c r="CP1" s="3"/>
      <c r="CQ1" s="3"/>
      <c r="CR1" s="3"/>
      <c r="CS1" s="3"/>
      <c r="CT1" s="3"/>
      <c r="CU1" s="2"/>
      <c r="CV1" s="3"/>
      <c r="CW1" s="3"/>
      <c r="CX1" s="3"/>
      <c r="CY1" s="3"/>
      <c r="CZ1" s="3"/>
      <c r="DA1" s="3"/>
      <c r="DB1" s="3"/>
      <c r="DC1" s="2"/>
      <c r="DD1" s="3"/>
      <c r="DE1" s="3"/>
      <c r="DF1" s="3"/>
      <c r="DG1" s="3"/>
      <c r="DH1" s="3"/>
      <c r="DI1" s="3"/>
      <c r="DJ1" s="3"/>
      <c r="DK1" s="2"/>
      <c r="DL1" s="3"/>
      <c r="DM1" s="3"/>
      <c r="DN1" s="3"/>
      <c r="DO1" s="3"/>
      <c r="DP1" s="3"/>
      <c r="DQ1" s="3"/>
      <c r="DR1" s="3"/>
      <c r="DS1" s="2"/>
      <c r="DT1" s="3"/>
      <c r="DU1" s="3"/>
      <c r="DV1" s="3"/>
      <c r="DW1" s="3"/>
      <c r="DX1" s="3"/>
      <c r="DY1" s="3"/>
      <c r="DZ1" s="3"/>
      <c r="EA1" s="2"/>
      <c r="EB1" s="3"/>
      <c r="EC1" s="3"/>
      <c r="ED1" s="3"/>
      <c r="EE1" s="3"/>
      <c r="EF1" s="3"/>
      <c r="EG1" s="3"/>
      <c r="EH1" s="3"/>
      <c r="EI1" s="2"/>
      <c r="EJ1" s="3"/>
      <c r="EK1" s="3"/>
      <c r="EL1" s="3"/>
      <c r="EM1" s="3"/>
      <c r="EN1" s="3"/>
      <c r="EO1" s="3"/>
      <c r="EP1" s="3"/>
      <c r="EQ1" s="2"/>
      <c r="ER1" s="3"/>
      <c r="ES1" s="3"/>
      <c r="ET1" s="3"/>
      <c r="EU1" s="3"/>
      <c r="EV1" s="3"/>
      <c r="EW1" s="3"/>
      <c r="EX1" s="3"/>
      <c r="EY1" s="2"/>
      <c r="EZ1" s="3"/>
      <c r="FA1" s="3"/>
      <c r="FB1" s="3"/>
      <c r="FC1" s="3"/>
      <c r="FD1" s="3"/>
      <c r="FE1" s="3"/>
      <c r="FF1" s="3"/>
      <c r="FG1" s="2"/>
      <c r="FH1" s="3"/>
      <c r="FI1" s="3"/>
      <c r="FJ1" s="3"/>
      <c r="FK1" s="3"/>
      <c r="FL1" s="3"/>
      <c r="FM1" s="3"/>
      <c r="FN1" s="3"/>
      <c r="FO1" s="2"/>
      <c r="FP1" s="3"/>
      <c r="FQ1" s="3"/>
      <c r="FR1" s="3"/>
      <c r="FS1" s="3"/>
      <c r="FT1" s="3"/>
      <c r="FU1" s="3"/>
      <c r="FV1" s="3"/>
      <c r="FW1" s="2"/>
      <c r="FX1" s="3"/>
      <c r="FY1" s="3"/>
      <c r="FZ1" s="3"/>
      <c r="GA1" s="3"/>
      <c r="GB1" s="3"/>
      <c r="GC1" s="3"/>
      <c r="GD1" s="3"/>
      <c r="GE1" s="2"/>
      <c r="GF1" s="3"/>
      <c r="GG1" s="3"/>
      <c r="GH1" s="3"/>
      <c r="GI1" s="3"/>
      <c r="GJ1" s="3"/>
      <c r="GK1" s="3"/>
      <c r="GL1" s="3"/>
      <c r="GM1" s="2"/>
      <c r="GN1" s="3"/>
      <c r="GO1" s="3"/>
      <c r="GP1" s="3"/>
      <c r="GQ1" s="3"/>
      <c r="GR1" s="3"/>
      <c r="GS1" s="3"/>
      <c r="GT1" s="3"/>
      <c r="GU1" s="2"/>
      <c r="GV1" s="3"/>
      <c r="GW1" s="3"/>
      <c r="GX1" s="3"/>
      <c r="GY1" s="3"/>
      <c r="GZ1" s="3"/>
      <c r="HA1" s="3"/>
      <c r="HB1" s="3"/>
      <c r="HC1" s="2"/>
      <c r="HD1" s="3"/>
      <c r="HE1" s="3"/>
      <c r="HF1" s="3"/>
      <c r="HG1" s="3"/>
      <c r="HH1" s="3"/>
      <c r="HI1" s="3"/>
      <c r="HJ1" s="3"/>
      <c r="HK1" s="2"/>
      <c r="HL1" s="3"/>
      <c r="HM1" s="3"/>
      <c r="HN1" s="3"/>
      <c r="HO1" s="3"/>
      <c r="HP1" s="3"/>
      <c r="HQ1" s="3"/>
      <c r="HR1" s="3"/>
      <c r="HS1" s="2"/>
      <c r="HT1" s="3"/>
      <c r="HU1" s="3"/>
      <c r="HV1" s="3"/>
      <c r="HW1" s="3"/>
      <c r="HX1" s="3"/>
      <c r="HY1" s="3"/>
      <c r="HZ1" s="3"/>
      <c r="IA1" s="2"/>
    </row>
    <row r="2" spans="2:235" s="4" customFormat="1" ht="15" customHeight="1" x14ac:dyDescent="0.2">
      <c r="B2" s="173" t="s">
        <v>42</v>
      </c>
      <c r="C2" s="173"/>
      <c r="D2" s="173"/>
      <c r="E2" s="3"/>
      <c r="F2" s="3"/>
      <c r="G2" s="3"/>
      <c r="H2" s="3"/>
      <c r="I2" s="3"/>
      <c r="J2" s="3"/>
      <c r="K2" s="2"/>
      <c r="L2" s="3"/>
      <c r="M2" s="3"/>
      <c r="N2" s="3"/>
      <c r="O2" s="3"/>
      <c r="P2" s="3"/>
      <c r="Q2" s="3"/>
      <c r="R2" s="3"/>
      <c r="S2" s="2"/>
      <c r="T2" s="3"/>
      <c r="U2" s="3"/>
      <c r="V2" s="3"/>
      <c r="W2" s="3"/>
      <c r="X2" s="3"/>
      <c r="Y2" s="3"/>
      <c r="Z2" s="3"/>
      <c r="AA2" s="2"/>
      <c r="AB2" s="3"/>
      <c r="AC2" s="3"/>
      <c r="AD2" s="3"/>
      <c r="AE2" s="3"/>
      <c r="AF2" s="3"/>
      <c r="AG2" s="3"/>
      <c r="AH2" s="3"/>
      <c r="AI2" s="2"/>
      <c r="AJ2" s="3"/>
      <c r="AK2" s="3"/>
      <c r="AL2" s="3"/>
      <c r="AM2" s="3"/>
      <c r="AN2" s="3"/>
      <c r="AO2" s="3"/>
      <c r="AP2" s="3"/>
      <c r="AQ2" s="2"/>
      <c r="AR2" s="3"/>
      <c r="AS2" s="3"/>
      <c r="AT2" s="3"/>
      <c r="AU2" s="3"/>
      <c r="AV2" s="3"/>
      <c r="AW2" s="3"/>
      <c r="AX2" s="3"/>
      <c r="AY2" s="2"/>
      <c r="AZ2" s="3"/>
      <c r="BA2" s="3"/>
      <c r="BB2" s="3"/>
      <c r="BC2" s="3"/>
      <c r="BD2" s="3"/>
      <c r="BE2" s="3"/>
      <c r="BF2" s="3"/>
      <c r="BG2" s="2"/>
      <c r="BH2" s="3"/>
      <c r="BI2" s="3"/>
      <c r="BJ2" s="3"/>
      <c r="BK2" s="3"/>
      <c r="BL2" s="3"/>
      <c r="BM2" s="3"/>
      <c r="BN2" s="3"/>
      <c r="BO2" s="2"/>
      <c r="BP2" s="3"/>
      <c r="BQ2" s="3"/>
      <c r="BR2" s="3"/>
      <c r="BS2" s="3"/>
      <c r="BT2" s="3"/>
      <c r="BU2" s="3"/>
      <c r="BV2" s="3"/>
      <c r="BW2" s="2"/>
      <c r="BX2" s="3"/>
      <c r="BY2" s="3"/>
      <c r="BZ2" s="3"/>
      <c r="CA2" s="3"/>
      <c r="CB2" s="3"/>
      <c r="CC2" s="3"/>
      <c r="CD2" s="3"/>
      <c r="CE2" s="2"/>
      <c r="CF2" s="3"/>
      <c r="CG2" s="3"/>
      <c r="CH2" s="3"/>
      <c r="CI2" s="3"/>
      <c r="CJ2" s="3"/>
      <c r="CK2" s="3"/>
      <c r="CL2" s="3"/>
      <c r="CM2" s="2"/>
      <c r="CN2" s="3"/>
      <c r="CO2" s="3"/>
      <c r="CP2" s="3"/>
      <c r="CQ2" s="3"/>
      <c r="CR2" s="3"/>
      <c r="CS2" s="3"/>
      <c r="CT2" s="3"/>
      <c r="CU2" s="2"/>
      <c r="CV2" s="3"/>
      <c r="CW2" s="3"/>
      <c r="CX2" s="3"/>
      <c r="CY2" s="3"/>
      <c r="CZ2" s="3"/>
      <c r="DA2" s="3"/>
      <c r="DB2" s="3"/>
      <c r="DC2" s="2"/>
      <c r="DD2" s="3"/>
      <c r="DE2" s="3"/>
      <c r="DF2" s="3"/>
      <c r="DG2" s="3"/>
      <c r="DH2" s="3"/>
      <c r="DI2" s="3"/>
      <c r="DJ2" s="3"/>
      <c r="DK2" s="2"/>
      <c r="DL2" s="3"/>
      <c r="DM2" s="3"/>
      <c r="DN2" s="3"/>
      <c r="DO2" s="3"/>
      <c r="DP2" s="3"/>
      <c r="DQ2" s="3"/>
      <c r="DR2" s="3"/>
      <c r="DS2" s="2"/>
      <c r="DT2" s="3"/>
      <c r="DU2" s="3"/>
      <c r="DV2" s="3"/>
      <c r="DW2" s="3"/>
      <c r="DX2" s="3"/>
      <c r="DY2" s="3"/>
      <c r="DZ2" s="3"/>
      <c r="EA2" s="2"/>
      <c r="EB2" s="3"/>
      <c r="EC2" s="3"/>
      <c r="ED2" s="3"/>
      <c r="EE2" s="3"/>
      <c r="EF2" s="3"/>
      <c r="EG2" s="3"/>
      <c r="EH2" s="3"/>
      <c r="EI2" s="2"/>
      <c r="EJ2" s="3"/>
      <c r="EK2" s="3"/>
      <c r="EL2" s="3"/>
      <c r="EM2" s="3"/>
      <c r="EN2" s="3"/>
      <c r="EO2" s="3"/>
      <c r="EP2" s="3"/>
      <c r="EQ2" s="2"/>
      <c r="ER2" s="3"/>
      <c r="ES2" s="3"/>
      <c r="ET2" s="3"/>
      <c r="EU2" s="3"/>
      <c r="EV2" s="3"/>
      <c r="EW2" s="3"/>
      <c r="EX2" s="3"/>
      <c r="EY2" s="2"/>
      <c r="EZ2" s="3"/>
      <c r="FA2" s="3"/>
      <c r="FB2" s="3"/>
      <c r="FC2" s="3"/>
      <c r="FD2" s="3"/>
      <c r="FE2" s="3"/>
      <c r="FF2" s="3"/>
      <c r="FG2" s="2"/>
      <c r="FH2" s="3"/>
      <c r="FI2" s="3"/>
      <c r="FJ2" s="3"/>
      <c r="FK2" s="3"/>
      <c r="FL2" s="3"/>
      <c r="FM2" s="3"/>
      <c r="FN2" s="3"/>
      <c r="FO2" s="2"/>
      <c r="FP2" s="3"/>
      <c r="FQ2" s="3"/>
      <c r="FR2" s="3"/>
      <c r="FS2" s="3"/>
      <c r="FT2" s="3"/>
      <c r="FU2" s="3"/>
      <c r="FV2" s="3"/>
      <c r="FW2" s="2"/>
      <c r="FX2" s="3"/>
      <c r="FY2" s="3"/>
      <c r="FZ2" s="3"/>
      <c r="GA2" s="3"/>
      <c r="GB2" s="3"/>
      <c r="GC2" s="3"/>
      <c r="GD2" s="3"/>
      <c r="GE2" s="2"/>
      <c r="GF2" s="3"/>
      <c r="GG2" s="3"/>
      <c r="GH2" s="3"/>
      <c r="GI2" s="3"/>
      <c r="GJ2" s="3"/>
      <c r="GK2" s="3"/>
      <c r="GL2" s="3"/>
      <c r="GM2" s="2"/>
      <c r="GN2" s="3"/>
      <c r="GO2" s="3"/>
      <c r="GP2" s="3"/>
      <c r="GQ2" s="3"/>
      <c r="GR2" s="3"/>
      <c r="GS2" s="3"/>
      <c r="GT2" s="3"/>
      <c r="GU2" s="2"/>
      <c r="GV2" s="3"/>
      <c r="GW2" s="3"/>
      <c r="GX2" s="3"/>
      <c r="GY2" s="3"/>
      <c r="GZ2" s="3"/>
      <c r="HA2" s="3"/>
      <c r="HB2" s="3"/>
      <c r="HC2" s="2"/>
      <c r="HD2" s="3"/>
      <c r="HE2" s="3"/>
      <c r="HF2" s="3"/>
      <c r="HG2" s="3"/>
      <c r="HH2" s="3"/>
      <c r="HI2" s="3"/>
      <c r="HJ2" s="3"/>
      <c r="HK2" s="2"/>
      <c r="HL2" s="3"/>
      <c r="HM2" s="3"/>
      <c r="HN2" s="3"/>
      <c r="HO2" s="3"/>
      <c r="HP2" s="3"/>
      <c r="HQ2" s="3"/>
      <c r="HR2" s="3"/>
      <c r="HS2" s="2"/>
      <c r="HT2" s="3"/>
      <c r="HU2" s="3"/>
      <c r="HV2" s="3"/>
      <c r="HW2" s="3"/>
      <c r="HX2" s="3"/>
      <c r="HY2" s="3"/>
      <c r="HZ2" s="3"/>
      <c r="IA2" s="2"/>
    </row>
    <row r="3" spans="2:235" s="4" customFormat="1" ht="15" customHeight="1" x14ac:dyDescent="0.2">
      <c r="B3" s="173" t="s">
        <v>35</v>
      </c>
      <c r="C3" s="173"/>
      <c r="D3" s="173"/>
      <c r="E3" s="3"/>
      <c r="F3" s="3"/>
      <c r="G3" s="3"/>
      <c r="H3" s="3"/>
      <c r="I3" s="3"/>
      <c r="J3" s="3"/>
      <c r="K3" s="2"/>
      <c r="L3" s="3"/>
      <c r="M3" s="3"/>
      <c r="N3" s="3"/>
      <c r="O3" s="3"/>
      <c r="P3" s="3"/>
      <c r="Q3" s="3"/>
      <c r="R3" s="3"/>
      <c r="S3" s="2"/>
      <c r="T3" s="3"/>
      <c r="U3" s="3"/>
      <c r="V3" s="3"/>
      <c r="W3" s="3"/>
      <c r="X3" s="3"/>
      <c r="Y3" s="3"/>
      <c r="Z3" s="3"/>
      <c r="AA3" s="2"/>
      <c r="AB3" s="3"/>
      <c r="AC3" s="3"/>
      <c r="AD3" s="3"/>
      <c r="AE3" s="3"/>
      <c r="AF3" s="3"/>
      <c r="AG3" s="3"/>
      <c r="AH3" s="3"/>
      <c r="AI3" s="2"/>
      <c r="AJ3" s="3"/>
      <c r="AK3" s="3"/>
      <c r="AL3" s="3"/>
      <c r="AM3" s="3"/>
      <c r="AN3" s="3"/>
      <c r="AO3" s="3"/>
      <c r="AP3" s="3"/>
      <c r="AQ3" s="2"/>
      <c r="AR3" s="3"/>
      <c r="AS3" s="3"/>
      <c r="AT3" s="3"/>
      <c r="AU3" s="3"/>
      <c r="AV3" s="3"/>
      <c r="AW3" s="3"/>
      <c r="AX3" s="3"/>
      <c r="AY3" s="2"/>
      <c r="AZ3" s="3"/>
      <c r="BA3" s="3"/>
      <c r="BB3" s="3"/>
      <c r="BC3" s="3"/>
      <c r="BD3" s="3"/>
      <c r="BE3" s="3"/>
      <c r="BF3" s="3"/>
      <c r="BG3" s="2"/>
      <c r="BH3" s="3"/>
      <c r="BI3" s="3"/>
      <c r="BJ3" s="3"/>
      <c r="BK3" s="3"/>
      <c r="BL3" s="3"/>
      <c r="BM3" s="3"/>
      <c r="BN3" s="3"/>
      <c r="BO3" s="2"/>
      <c r="BP3" s="3"/>
      <c r="BQ3" s="3"/>
      <c r="BR3" s="3"/>
      <c r="BS3" s="3"/>
      <c r="BT3" s="3"/>
      <c r="BU3" s="3"/>
      <c r="BV3" s="3"/>
      <c r="BW3" s="2"/>
      <c r="BX3" s="3"/>
      <c r="BY3" s="3"/>
      <c r="BZ3" s="3"/>
      <c r="CA3" s="3"/>
      <c r="CB3" s="3"/>
      <c r="CC3" s="3"/>
      <c r="CD3" s="3"/>
      <c r="CE3" s="2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2"/>
      <c r="CV3" s="3"/>
      <c r="CW3" s="3"/>
      <c r="CX3" s="3"/>
      <c r="CY3" s="3"/>
      <c r="CZ3" s="3"/>
      <c r="DA3" s="3"/>
      <c r="DB3" s="3"/>
      <c r="DC3" s="2"/>
      <c r="DD3" s="3"/>
      <c r="DE3" s="3"/>
      <c r="DF3" s="3"/>
      <c r="DG3" s="3"/>
      <c r="DH3" s="3"/>
      <c r="DI3" s="3"/>
      <c r="DJ3" s="3"/>
      <c r="DK3" s="2"/>
      <c r="DL3" s="3"/>
      <c r="DM3" s="3"/>
      <c r="DN3" s="3"/>
      <c r="DO3" s="3"/>
      <c r="DP3" s="3"/>
      <c r="DQ3" s="3"/>
      <c r="DR3" s="3"/>
      <c r="DS3" s="2"/>
      <c r="DT3" s="3"/>
      <c r="DU3" s="3"/>
      <c r="DV3" s="3"/>
      <c r="DW3" s="3"/>
      <c r="DX3" s="3"/>
      <c r="DY3" s="3"/>
      <c r="DZ3" s="3"/>
      <c r="EA3" s="2"/>
      <c r="EB3" s="3"/>
      <c r="EC3" s="3"/>
      <c r="ED3" s="3"/>
      <c r="EE3" s="3"/>
      <c r="EF3" s="3"/>
      <c r="EG3" s="3"/>
      <c r="EH3" s="3"/>
      <c r="EI3" s="2"/>
      <c r="EJ3" s="3"/>
      <c r="EK3" s="3"/>
      <c r="EL3" s="3"/>
      <c r="EM3" s="3"/>
      <c r="EN3" s="3"/>
      <c r="EO3" s="3"/>
      <c r="EP3" s="3"/>
      <c r="EQ3" s="2"/>
      <c r="ER3" s="3"/>
      <c r="ES3" s="3"/>
      <c r="ET3" s="3"/>
      <c r="EU3" s="3"/>
      <c r="EV3" s="3"/>
      <c r="EW3" s="3"/>
      <c r="EX3" s="3"/>
      <c r="EY3" s="2"/>
      <c r="EZ3" s="3"/>
      <c r="FA3" s="3"/>
      <c r="FB3" s="3"/>
      <c r="FC3" s="3"/>
      <c r="FD3" s="3"/>
      <c r="FE3" s="3"/>
      <c r="FF3" s="3"/>
      <c r="FG3" s="2"/>
      <c r="FH3" s="3"/>
      <c r="FI3" s="3"/>
      <c r="FJ3" s="3"/>
      <c r="FK3" s="3"/>
      <c r="FL3" s="3"/>
      <c r="FM3" s="3"/>
      <c r="FN3" s="3"/>
      <c r="FO3" s="2"/>
      <c r="FP3" s="3"/>
      <c r="FQ3" s="3"/>
      <c r="FR3" s="3"/>
      <c r="FS3" s="3"/>
      <c r="FT3" s="3"/>
      <c r="FU3" s="3"/>
      <c r="FV3" s="3"/>
      <c r="FW3" s="2"/>
      <c r="FX3" s="3"/>
      <c r="FY3" s="3"/>
      <c r="FZ3" s="3"/>
      <c r="GA3" s="3"/>
      <c r="GB3" s="3"/>
      <c r="GC3" s="3"/>
      <c r="GD3" s="3"/>
      <c r="GE3" s="2"/>
      <c r="GF3" s="3"/>
      <c r="GG3" s="3"/>
      <c r="GH3" s="3"/>
      <c r="GI3" s="3"/>
      <c r="GJ3" s="3"/>
      <c r="GK3" s="3"/>
      <c r="GL3" s="3"/>
      <c r="GM3" s="2"/>
      <c r="GN3" s="3"/>
      <c r="GO3" s="3"/>
      <c r="GP3" s="3"/>
      <c r="GQ3" s="3"/>
      <c r="GR3" s="3"/>
      <c r="GS3" s="3"/>
      <c r="GT3" s="3"/>
      <c r="GU3" s="2"/>
      <c r="GV3" s="3"/>
      <c r="GW3" s="3"/>
      <c r="GX3" s="3"/>
      <c r="GY3" s="3"/>
      <c r="GZ3" s="3"/>
      <c r="HA3" s="3"/>
      <c r="HB3" s="3"/>
      <c r="HC3" s="2"/>
      <c r="HD3" s="3"/>
      <c r="HE3" s="3"/>
      <c r="HF3" s="3"/>
      <c r="HG3" s="3"/>
      <c r="HH3" s="3"/>
      <c r="HI3" s="3"/>
      <c r="HJ3" s="3"/>
      <c r="HK3" s="2"/>
      <c r="HL3" s="3"/>
      <c r="HM3" s="3"/>
      <c r="HN3" s="3"/>
      <c r="HO3" s="3"/>
      <c r="HP3" s="3"/>
      <c r="HQ3" s="3"/>
      <c r="HR3" s="3"/>
      <c r="HS3" s="2"/>
      <c r="HT3" s="3"/>
      <c r="HU3" s="3"/>
      <c r="HV3" s="3"/>
      <c r="HW3" s="3"/>
      <c r="HX3" s="3"/>
      <c r="HY3" s="3"/>
      <c r="HZ3" s="3"/>
      <c r="IA3" s="2"/>
    </row>
    <row r="4" spans="2:235" s="4" customFormat="1" ht="15" customHeight="1" x14ac:dyDescent="0.2">
      <c r="B4" s="173" t="s">
        <v>34</v>
      </c>
      <c r="C4" s="173"/>
      <c r="D4" s="173"/>
      <c r="E4" s="3"/>
      <c r="F4" s="3"/>
      <c r="G4" s="3"/>
      <c r="H4" s="3"/>
      <c r="I4" s="3"/>
      <c r="J4" s="3"/>
      <c r="K4" s="2"/>
      <c r="L4" s="3"/>
      <c r="M4" s="3"/>
      <c r="N4" s="3"/>
      <c r="O4" s="3"/>
      <c r="P4" s="3"/>
      <c r="Q4" s="3"/>
      <c r="R4" s="3"/>
      <c r="S4" s="2"/>
      <c r="T4" s="3"/>
      <c r="U4" s="3"/>
      <c r="V4" s="3"/>
      <c r="W4" s="3"/>
      <c r="X4" s="3"/>
      <c r="Y4" s="3"/>
      <c r="Z4" s="3"/>
      <c r="AA4" s="2"/>
      <c r="AB4" s="3"/>
      <c r="AC4" s="3"/>
      <c r="AD4" s="3"/>
      <c r="AE4" s="3"/>
      <c r="AF4" s="3"/>
      <c r="AG4" s="3"/>
      <c r="AH4" s="3"/>
      <c r="AI4" s="2"/>
      <c r="AJ4" s="3"/>
      <c r="AK4" s="3"/>
      <c r="AL4" s="3"/>
      <c r="AM4" s="3"/>
      <c r="AN4" s="3"/>
      <c r="AO4" s="3"/>
      <c r="AP4" s="3"/>
      <c r="AQ4" s="2"/>
      <c r="AR4" s="3"/>
      <c r="AS4" s="3"/>
      <c r="AT4" s="3"/>
      <c r="AU4" s="3"/>
      <c r="AV4" s="3"/>
      <c r="AW4" s="3"/>
      <c r="AX4" s="3"/>
      <c r="AY4" s="2"/>
      <c r="AZ4" s="3"/>
      <c r="BA4" s="3"/>
      <c r="BB4" s="3"/>
      <c r="BC4" s="3"/>
      <c r="BD4" s="3"/>
      <c r="BE4" s="3"/>
      <c r="BF4" s="3"/>
      <c r="BG4" s="2"/>
      <c r="BH4" s="3"/>
      <c r="BI4" s="3"/>
      <c r="BJ4" s="3"/>
      <c r="BK4" s="3"/>
      <c r="BL4" s="3"/>
      <c r="BM4" s="3"/>
      <c r="BN4" s="3"/>
      <c r="BO4" s="2"/>
      <c r="BP4" s="3"/>
      <c r="BQ4" s="3"/>
      <c r="BR4" s="3"/>
      <c r="BS4" s="3"/>
      <c r="BT4" s="3"/>
      <c r="BU4" s="3"/>
      <c r="BV4" s="3"/>
      <c r="BW4" s="2"/>
      <c r="BX4" s="3"/>
      <c r="BY4" s="3"/>
      <c r="BZ4" s="3"/>
      <c r="CA4" s="3"/>
      <c r="CB4" s="3"/>
      <c r="CC4" s="3"/>
      <c r="CD4" s="3"/>
      <c r="CE4" s="2"/>
      <c r="CF4" s="3"/>
      <c r="CG4" s="3"/>
      <c r="CH4" s="3"/>
      <c r="CI4" s="3"/>
      <c r="CJ4" s="3"/>
      <c r="CK4" s="3"/>
      <c r="CL4" s="3"/>
      <c r="CM4" s="2"/>
      <c r="CN4" s="3"/>
      <c r="CO4" s="3"/>
      <c r="CP4" s="3"/>
      <c r="CQ4" s="3"/>
      <c r="CR4" s="3"/>
      <c r="CS4" s="3"/>
      <c r="CT4" s="3"/>
      <c r="CU4" s="2"/>
      <c r="CV4" s="3"/>
      <c r="CW4" s="3"/>
      <c r="CX4" s="3"/>
      <c r="CY4" s="3"/>
      <c r="CZ4" s="3"/>
      <c r="DA4" s="3"/>
      <c r="DB4" s="3"/>
      <c r="DC4" s="2"/>
      <c r="DD4" s="3"/>
      <c r="DE4" s="3"/>
      <c r="DF4" s="3"/>
      <c r="DG4" s="3"/>
      <c r="DH4" s="3"/>
      <c r="DI4" s="3"/>
      <c r="DJ4" s="3"/>
      <c r="DK4" s="2"/>
      <c r="DL4" s="3"/>
      <c r="DM4" s="3"/>
      <c r="DN4" s="3"/>
      <c r="DO4" s="3"/>
      <c r="DP4" s="3"/>
      <c r="DQ4" s="3"/>
      <c r="DR4" s="3"/>
      <c r="DS4" s="2"/>
      <c r="DT4" s="3"/>
      <c r="DU4" s="3"/>
      <c r="DV4" s="3"/>
      <c r="DW4" s="3"/>
      <c r="DX4" s="3"/>
      <c r="DY4" s="3"/>
      <c r="DZ4" s="3"/>
      <c r="EA4" s="2"/>
      <c r="EB4" s="3"/>
      <c r="EC4" s="3"/>
      <c r="ED4" s="3"/>
      <c r="EE4" s="3"/>
      <c r="EF4" s="3"/>
      <c r="EG4" s="3"/>
      <c r="EH4" s="3"/>
      <c r="EI4" s="2"/>
      <c r="EJ4" s="3"/>
      <c r="EK4" s="3"/>
      <c r="EL4" s="3"/>
      <c r="EM4" s="3"/>
      <c r="EN4" s="3"/>
      <c r="EO4" s="3"/>
      <c r="EP4" s="3"/>
      <c r="EQ4" s="2"/>
      <c r="ER4" s="3"/>
      <c r="ES4" s="3"/>
      <c r="ET4" s="3"/>
      <c r="EU4" s="3"/>
      <c r="EV4" s="3"/>
      <c r="EW4" s="3"/>
      <c r="EX4" s="3"/>
      <c r="EY4" s="2"/>
      <c r="EZ4" s="3"/>
      <c r="FA4" s="3"/>
      <c r="FB4" s="3"/>
      <c r="FC4" s="3"/>
      <c r="FD4" s="3"/>
      <c r="FE4" s="3"/>
      <c r="FF4" s="3"/>
      <c r="FG4" s="2"/>
      <c r="FH4" s="3"/>
      <c r="FI4" s="3"/>
      <c r="FJ4" s="3"/>
      <c r="FK4" s="3"/>
      <c r="FL4" s="3"/>
      <c r="FM4" s="3"/>
      <c r="FN4" s="3"/>
      <c r="FO4" s="2"/>
      <c r="FP4" s="3"/>
      <c r="FQ4" s="3"/>
      <c r="FR4" s="3"/>
      <c r="FS4" s="3"/>
      <c r="FT4" s="3"/>
      <c r="FU4" s="3"/>
      <c r="FV4" s="3"/>
      <c r="FW4" s="2"/>
      <c r="FX4" s="3"/>
      <c r="FY4" s="3"/>
      <c r="FZ4" s="3"/>
      <c r="GA4" s="3"/>
      <c r="GB4" s="3"/>
      <c r="GC4" s="3"/>
      <c r="GD4" s="3"/>
      <c r="GE4" s="2"/>
      <c r="GF4" s="3"/>
      <c r="GG4" s="3"/>
      <c r="GH4" s="3"/>
      <c r="GI4" s="3"/>
      <c r="GJ4" s="3"/>
      <c r="GK4" s="3"/>
      <c r="GL4" s="3"/>
      <c r="GM4" s="2"/>
      <c r="GN4" s="3"/>
      <c r="GO4" s="3"/>
      <c r="GP4" s="3"/>
      <c r="GQ4" s="3"/>
      <c r="GR4" s="3"/>
      <c r="GS4" s="3"/>
      <c r="GT4" s="3"/>
      <c r="GU4" s="2"/>
      <c r="GV4" s="3"/>
      <c r="GW4" s="3"/>
      <c r="GX4" s="3"/>
      <c r="GY4" s="3"/>
      <c r="GZ4" s="3"/>
      <c r="HA4" s="3"/>
      <c r="HB4" s="3"/>
      <c r="HC4" s="2"/>
      <c r="HD4" s="3"/>
      <c r="HE4" s="3"/>
      <c r="HF4" s="3"/>
      <c r="HG4" s="3"/>
      <c r="HH4" s="3"/>
      <c r="HI4" s="3"/>
      <c r="HJ4" s="3"/>
      <c r="HK4" s="2"/>
      <c r="HL4" s="3"/>
      <c r="HM4" s="3"/>
      <c r="HN4" s="3"/>
      <c r="HO4" s="3"/>
      <c r="HP4" s="3"/>
      <c r="HQ4" s="3"/>
      <c r="HR4" s="3"/>
      <c r="HS4" s="2"/>
      <c r="HT4" s="3"/>
      <c r="HU4" s="3"/>
      <c r="HV4" s="3"/>
      <c r="HW4" s="3"/>
      <c r="HX4" s="3"/>
      <c r="HY4" s="3"/>
      <c r="HZ4" s="3"/>
      <c r="IA4" s="2"/>
    </row>
    <row r="5" spans="2:235" s="85" customFormat="1" ht="38.25" customHeight="1" x14ac:dyDescent="0.2">
      <c r="B5" s="242" t="s">
        <v>252</v>
      </c>
      <c r="C5" s="242"/>
      <c r="D5" s="242"/>
    </row>
    <row r="6" spans="2:235" s="85" customFormat="1" ht="20.25" customHeight="1" x14ac:dyDescent="0.2">
      <c r="B6" s="243" t="s">
        <v>20</v>
      </c>
      <c r="C6" s="243"/>
      <c r="D6" s="243"/>
    </row>
    <row r="7" spans="2:235" s="85" customFormat="1" ht="20.25" customHeight="1" x14ac:dyDescent="0.2">
      <c r="B7" s="244" t="s">
        <v>31</v>
      </c>
      <c r="C7" s="244"/>
      <c r="D7" s="244"/>
    </row>
    <row r="8" spans="2:235" s="85" customFormat="1" ht="14.25" customHeight="1" x14ac:dyDescent="0.2">
      <c r="B8" s="67"/>
      <c r="C8" s="67"/>
      <c r="D8" s="67"/>
    </row>
    <row r="9" spans="2:235" ht="21.75" customHeight="1" x14ac:dyDescent="0.2">
      <c r="B9" s="92" t="s">
        <v>25</v>
      </c>
      <c r="C9" s="234" t="s">
        <v>4</v>
      </c>
      <c r="D9" s="234"/>
    </row>
    <row r="10" spans="2:235" ht="22.5" customHeight="1" x14ac:dyDescent="0.2">
      <c r="B10" s="67">
        <v>1099</v>
      </c>
      <c r="C10" s="235" t="s">
        <v>91</v>
      </c>
      <c r="D10" s="235"/>
    </row>
    <row r="11" spans="2:235" ht="18.75" customHeight="1" x14ac:dyDescent="0.2">
      <c r="B11" s="235" t="s">
        <v>5</v>
      </c>
      <c r="C11" s="235"/>
      <c r="D11" s="235"/>
    </row>
    <row r="12" spans="2:235" ht="54" customHeight="1" x14ac:dyDescent="0.2">
      <c r="B12" s="70" t="s">
        <v>6</v>
      </c>
      <c r="C12" s="70">
        <v>1099</v>
      </c>
      <c r="D12" s="93" t="s">
        <v>90</v>
      </c>
    </row>
    <row r="13" spans="2:235" ht="19.5" customHeight="1" x14ac:dyDescent="0.2">
      <c r="B13" s="70" t="s">
        <v>7</v>
      </c>
      <c r="C13" s="78">
        <v>11001</v>
      </c>
      <c r="D13" s="87" t="s">
        <v>0</v>
      </c>
    </row>
    <row r="14" spans="2:235" ht="36.75" customHeight="1" x14ac:dyDescent="0.2">
      <c r="B14" s="70" t="s">
        <v>8</v>
      </c>
      <c r="C14" s="77" t="s">
        <v>223</v>
      </c>
      <c r="D14" s="87"/>
    </row>
    <row r="15" spans="2:235" ht="56.25" customHeight="1" x14ac:dyDescent="0.2">
      <c r="B15" s="70" t="s">
        <v>9</v>
      </c>
      <c r="C15" s="78" t="s">
        <v>224</v>
      </c>
      <c r="D15" s="87"/>
    </row>
    <row r="16" spans="2:235" ht="18.75" customHeight="1" x14ac:dyDescent="0.2">
      <c r="B16" s="70" t="s">
        <v>168</v>
      </c>
      <c r="C16" s="78" t="s">
        <v>62</v>
      </c>
      <c r="D16" s="87"/>
    </row>
    <row r="17" spans="2:4" ht="33" customHeight="1" x14ac:dyDescent="0.2">
      <c r="B17" s="70" t="s">
        <v>63</v>
      </c>
      <c r="C17" s="78" t="s">
        <v>162</v>
      </c>
      <c r="D17" s="87"/>
    </row>
    <row r="18" spans="2:4" ht="16.5" customHeight="1" x14ac:dyDescent="0.2">
      <c r="B18" s="232" t="s">
        <v>10</v>
      </c>
      <c r="C18" s="232"/>
      <c r="D18" s="79"/>
    </row>
    <row r="19" spans="2:4" ht="16.5" customHeight="1" x14ac:dyDescent="0.2">
      <c r="B19" s="233" t="s">
        <v>225</v>
      </c>
      <c r="C19" s="233"/>
      <c r="D19" s="86">
        <v>18095</v>
      </c>
    </row>
    <row r="20" spans="2:4" ht="25.5" customHeight="1" x14ac:dyDescent="0.2">
      <c r="B20" s="233" t="s">
        <v>226</v>
      </c>
      <c r="C20" s="233"/>
      <c r="D20" s="90">
        <v>-18769</v>
      </c>
    </row>
    <row r="21" spans="2:4" ht="16.5" customHeight="1" x14ac:dyDescent="0.2">
      <c r="B21" s="233" t="s">
        <v>227</v>
      </c>
      <c r="C21" s="233"/>
      <c r="D21" s="86">
        <v>30231</v>
      </c>
    </row>
    <row r="22" spans="2:4" s="17" customFormat="1" ht="18" customHeight="1" x14ac:dyDescent="0.2">
      <c r="B22" s="230" t="s">
        <v>11</v>
      </c>
      <c r="C22" s="230"/>
      <c r="D22" s="80">
        <f>+'5'!E9</f>
        <v>0</v>
      </c>
    </row>
    <row r="23" spans="2:4" s="17" customFormat="1" ht="18" customHeight="1" x14ac:dyDescent="0.2">
      <c r="B23" s="237"/>
      <c r="C23" s="237"/>
      <c r="D23" s="237"/>
    </row>
    <row r="24" spans="2:4" ht="45" customHeight="1" x14ac:dyDescent="0.2">
      <c r="B24" s="70" t="s">
        <v>6</v>
      </c>
      <c r="C24" s="70">
        <v>1099</v>
      </c>
      <c r="D24" s="94" t="s">
        <v>306</v>
      </c>
    </row>
    <row r="25" spans="2:4" ht="19.5" customHeight="1" x14ac:dyDescent="0.2">
      <c r="B25" s="70" t="s">
        <v>7</v>
      </c>
      <c r="C25" s="78">
        <v>11004</v>
      </c>
      <c r="D25" s="87" t="s">
        <v>0</v>
      </c>
    </row>
    <row r="26" spans="2:4" ht="63.75" customHeight="1" x14ac:dyDescent="0.2">
      <c r="B26" s="70" t="s">
        <v>8</v>
      </c>
      <c r="C26" s="77" t="s">
        <v>160</v>
      </c>
      <c r="D26" s="87"/>
    </row>
    <row r="27" spans="2:4" ht="56.25" customHeight="1" x14ac:dyDescent="0.2">
      <c r="B27" s="70" t="s">
        <v>9</v>
      </c>
      <c r="C27" s="78" t="s">
        <v>161</v>
      </c>
      <c r="D27" s="87"/>
    </row>
    <row r="28" spans="2:4" ht="18.75" customHeight="1" x14ac:dyDescent="0.2">
      <c r="B28" s="70" t="s">
        <v>22</v>
      </c>
      <c r="C28" s="78" t="s">
        <v>62</v>
      </c>
      <c r="D28" s="87"/>
    </row>
    <row r="29" spans="2:4" ht="33" customHeight="1" x14ac:dyDescent="0.2">
      <c r="B29" s="70" t="s">
        <v>30</v>
      </c>
      <c r="C29" s="78" t="s">
        <v>162</v>
      </c>
      <c r="D29" s="87"/>
    </row>
    <row r="30" spans="2:4" ht="16.5" customHeight="1" x14ac:dyDescent="0.2">
      <c r="B30" s="232" t="s">
        <v>10</v>
      </c>
      <c r="C30" s="232"/>
      <c r="D30" s="79"/>
    </row>
    <row r="31" spans="2:4" s="13" customFormat="1" ht="16.5" customHeight="1" x14ac:dyDescent="0.2">
      <c r="B31" s="233" t="s">
        <v>163</v>
      </c>
      <c r="C31" s="233"/>
      <c r="D31" s="90">
        <v>-26730</v>
      </c>
    </row>
    <row r="32" spans="2:4" s="17" customFormat="1" ht="18" customHeight="1" x14ac:dyDescent="0.2">
      <c r="B32" s="230" t="s">
        <v>11</v>
      </c>
      <c r="C32" s="230"/>
      <c r="D32" s="80">
        <f>+'5'!E18</f>
        <v>-140000</v>
      </c>
    </row>
    <row r="33" spans="2:4" s="17" customFormat="1" ht="15.75" customHeight="1" x14ac:dyDescent="0.2">
      <c r="B33" s="237"/>
      <c r="C33" s="237"/>
      <c r="D33" s="237"/>
    </row>
    <row r="34" spans="2:4" ht="35.25" customHeight="1" x14ac:dyDescent="0.2">
      <c r="B34" s="70" t="s">
        <v>6</v>
      </c>
      <c r="C34" s="70">
        <v>1099</v>
      </c>
      <c r="D34" s="94" t="s">
        <v>306</v>
      </c>
    </row>
    <row r="35" spans="2:4" ht="19.5" customHeight="1" x14ac:dyDescent="0.2">
      <c r="B35" s="70" t="s">
        <v>7</v>
      </c>
      <c r="C35" s="78">
        <v>11006</v>
      </c>
      <c r="D35" s="87" t="s">
        <v>0</v>
      </c>
    </row>
    <row r="36" spans="2:4" ht="24" customHeight="1" x14ac:dyDescent="0.2">
      <c r="B36" s="70" t="s">
        <v>8</v>
      </c>
      <c r="C36" s="77" t="s">
        <v>164</v>
      </c>
      <c r="D36" s="87"/>
    </row>
    <row r="37" spans="2:4" ht="56.25" customHeight="1" x14ac:dyDescent="0.2">
      <c r="B37" s="70" t="s">
        <v>9</v>
      </c>
      <c r="C37" s="78" t="s">
        <v>165</v>
      </c>
      <c r="D37" s="87"/>
    </row>
    <row r="38" spans="2:4" ht="18.75" customHeight="1" x14ac:dyDescent="0.2">
      <c r="B38" s="70" t="s">
        <v>22</v>
      </c>
      <c r="C38" s="78" t="s">
        <v>62</v>
      </c>
      <c r="D38" s="87"/>
    </row>
    <row r="39" spans="2:4" ht="33" customHeight="1" x14ac:dyDescent="0.2">
      <c r="B39" s="70" t="s">
        <v>30</v>
      </c>
      <c r="C39" s="78" t="s">
        <v>162</v>
      </c>
      <c r="D39" s="87"/>
    </row>
    <row r="40" spans="2:4" ht="16.5" customHeight="1" x14ac:dyDescent="0.2">
      <c r="B40" s="232" t="s">
        <v>10</v>
      </c>
      <c r="C40" s="232"/>
      <c r="D40" s="79"/>
    </row>
    <row r="41" spans="2:4" s="13" customFormat="1" ht="16.5" customHeight="1" x14ac:dyDescent="0.2">
      <c r="B41" s="233" t="s">
        <v>166</v>
      </c>
      <c r="C41" s="233"/>
      <c r="D41" s="90">
        <v>-6290</v>
      </c>
    </row>
    <row r="42" spans="2:4" s="17" customFormat="1" ht="18" customHeight="1" x14ac:dyDescent="0.2">
      <c r="B42" s="230" t="s">
        <v>11</v>
      </c>
      <c r="C42" s="230"/>
      <c r="D42" s="80">
        <f>+'5'!E24</f>
        <v>-4000</v>
      </c>
    </row>
    <row r="43" spans="2:4" s="17" customFormat="1" ht="18" customHeight="1" x14ac:dyDescent="0.2">
      <c r="B43" s="89"/>
      <c r="C43" s="89"/>
      <c r="D43" s="80"/>
    </row>
    <row r="44" spans="2:4" ht="33.75" customHeight="1" x14ac:dyDescent="0.2">
      <c r="B44" s="70" t="s">
        <v>6</v>
      </c>
      <c r="C44" s="70">
        <v>1099</v>
      </c>
      <c r="D44" s="94" t="s">
        <v>306</v>
      </c>
    </row>
    <row r="45" spans="2:4" ht="19.5" customHeight="1" x14ac:dyDescent="0.2">
      <c r="B45" s="70" t="s">
        <v>7</v>
      </c>
      <c r="C45" s="78">
        <v>1201</v>
      </c>
      <c r="D45" s="87" t="s">
        <v>0</v>
      </c>
    </row>
    <row r="46" spans="2:4" ht="30.75" customHeight="1" x14ac:dyDescent="0.2">
      <c r="B46" s="70" t="s">
        <v>8</v>
      </c>
      <c r="C46" s="77" t="s">
        <v>175</v>
      </c>
      <c r="D46" s="87"/>
    </row>
    <row r="47" spans="2:4" ht="56.25" customHeight="1" x14ac:dyDescent="0.2">
      <c r="B47" s="70" t="s">
        <v>9</v>
      </c>
      <c r="C47" s="78" t="s">
        <v>167</v>
      </c>
      <c r="D47" s="87"/>
    </row>
    <row r="48" spans="2:4" ht="18.75" customHeight="1" x14ac:dyDescent="0.2">
      <c r="B48" s="70" t="s">
        <v>168</v>
      </c>
      <c r="C48" s="78" t="s">
        <v>169</v>
      </c>
      <c r="D48" s="87"/>
    </row>
    <row r="49" spans="2:4" ht="52.5" customHeight="1" x14ac:dyDescent="0.2">
      <c r="B49" s="70" t="s">
        <v>170</v>
      </c>
      <c r="C49" s="78" t="s">
        <v>171</v>
      </c>
      <c r="D49" s="87"/>
    </row>
    <row r="50" spans="2:4" ht="16.5" customHeight="1" x14ac:dyDescent="0.2">
      <c r="B50" s="232" t="s">
        <v>10</v>
      </c>
      <c r="C50" s="232"/>
      <c r="D50" s="79"/>
    </row>
    <row r="51" spans="2:4" ht="25.5" customHeight="1" x14ac:dyDescent="0.2">
      <c r="B51" s="233" t="s">
        <v>172</v>
      </c>
      <c r="C51" s="233"/>
      <c r="D51" s="90">
        <v>-115230</v>
      </c>
    </row>
    <row r="52" spans="2:4" ht="25.5" customHeight="1" x14ac:dyDescent="0.2">
      <c r="B52" s="233" t="s">
        <v>173</v>
      </c>
      <c r="C52" s="233"/>
      <c r="D52" s="90">
        <v>-105670</v>
      </c>
    </row>
    <row r="53" spans="2:4" s="13" customFormat="1" ht="25.5" customHeight="1" x14ac:dyDescent="0.2">
      <c r="B53" s="233" t="s">
        <v>174</v>
      </c>
      <c r="C53" s="233"/>
      <c r="D53" s="90">
        <v>-9560</v>
      </c>
    </row>
    <row r="54" spans="2:4" s="17" customFormat="1" ht="18" customHeight="1" x14ac:dyDescent="0.2">
      <c r="B54" s="230" t="s">
        <v>11</v>
      </c>
      <c r="C54" s="230"/>
      <c r="D54" s="80">
        <f>+'5'!E30</f>
        <v>-4000</v>
      </c>
    </row>
    <row r="55" spans="2:4" s="17" customFormat="1" ht="12.75" customHeight="1" x14ac:dyDescent="0.2">
      <c r="B55" s="89"/>
      <c r="C55" s="89"/>
      <c r="D55" s="80"/>
    </row>
    <row r="56" spans="2:4" s="13" customFormat="1" ht="21.75" customHeight="1" x14ac:dyDescent="0.2">
      <c r="B56" s="92" t="s">
        <v>25</v>
      </c>
      <c r="C56" s="234" t="s">
        <v>4</v>
      </c>
      <c r="D56" s="234"/>
    </row>
    <row r="57" spans="2:4" s="13" customFormat="1" ht="29.25" customHeight="1" x14ac:dyDescent="0.2">
      <c r="B57" s="67">
        <v>1142</v>
      </c>
      <c r="C57" s="77" t="s">
        <v>86</v>
      </c>
      <c r="D57" s="79"/>
    </row>
    <row r="58" spans="2:4" s="13" customFormat="1" ht="18.75" customHeight="1" x14ac:dyDescent="0.2">
      <c r="B58" s="235" t="s">
        <v>5</v>
      </c>
      <c r="C58" s="235"/>
      <c r="D58" s="79"/>
    </row>
    <row r="59" spans="2:4" s="13" customFormat="1" ht="42.75" customHeight="1" x14ac:dyDescent="0.2">
      <c r="B59" s="70" t="s">
        <v>6</v>
      </c>
      <c r="C59" s="70">
        <v>1142</v>
      </c>
      <c r="D59" s="95" t="s">
        <v>90</v>
      </c>
    </row>
    <row r="60" spans="2:4" s="13" customFormat="1" ht="22.5" customHeight="1" x14ac:dyDescent="0.2">
      <c r="B60" s="70" t="s">
        <v>7</v>
      </c>
      <c r="C60" s="70">
        <v>11001</v>
      </c>
      <c r="D60" s="87" t="s">
        <v>0</v>
      </c>
    </row>
    <row r="61" spans="2:4" s="13" customFormat="1" ht="22.5" customHeight="1" x14ac:dyDescent="0.2">
      <c r="B61" s="70" t="s">
        <v>8</v>
      </c>
      <c r="C61" s="77" t="s">
        <v>77</v>
      </c>
      <c r="D61" s="87"/>
    </row>
    <row r="62" spans="2:4" s="13" customFormat="1" ht="42" customHeight="1" x14ac:dyDescent="0.2">
      <c r="B62" s="70" t="s">
        <v>9</v>
      </c>
      <c r="C62" s="88" t="s">
        <v>78</v>
      </c>
      <c r="D62" s="87"/>
    </row>
    <row r="63" spans="2:4" s="13" customFormat="1" ht="21" customHeight="1" x14ac:dyDescent="0.2">
      <c r="B63" s="78" t="s">
        <v>22</v>
      </c>
      <c r="C63" s="83" t="s">
        <v>62</v>
      </c>
      <c r="D63" s="87"/>
    </row>
    <row r="64" spans="2:4" ht="26.25" customHeight="1" x14ac:dyDescent="0.2">
      <c r="B64" s="70" t="s">
        <v>63</v>
      </c>
      <c r="C64" s="70" t="s">
        <v>88</v>
      </c>
      <c r="D64" s="84"/>
    </row>
    <row r="65" spans="2:4" s="13" customFormat="1" ht="16.5" customHeight="1" x14ac:dyDescent="0.2">
      <c r="B65" s="232" t="s">
        <v>10</v>
      </c>
      <c r="C65" s="232"/>
      <c r="D65" s="79"/>
    </row>
    <row r="66" spans="2:4" s="13" customFormat="1" ht="16.5" customHeight="1" x14ac:dyDescent="0.2">
      <c r="B66" s="233" t="s">
        <v>84</v>
      </c>
      <c r="C66" s="233"/>
      <c r="D66" s="90">
        <v>44</v>
      </c>
    </row>
    <row r="67" spans="2:4" s="13" customFormat="1" ht="16.5" customHeight="1" x14ac:dyDescent="0.2">
      <c r="B67" s="233" t="s">
        <v>79</v>
      </c>
      <c r="C67" s="233"/>
      <c r="D67" s="90">
        <v>656</v>
      </c>
    </row>
    <row r="68" spans="2:4" s="13" customFormat="1" ht="16.5" customHeight="1" x14ac:dyDescent="0.2">
      <c r="B68" s="233" t="s">
        <v>80</v>
      </c>
      <c r="C68" s="233"/>
      <c r="D68" s="90">
        <v>2980</v>
      </c>
    </row>
    <row r="69" spans="2:4" s="13" customFormat="1" ht="16.5" customHeight="1" x14ac:dyDescent="0.2">
      <c r="B69" s="233" t="s">
        <v>83</v>
      </c>
      <c r="C69" s="233"/>
      <c r="D69" s="90">
        <v>2467</v>
      </c>
    </row>
    <row r="70" spans="2:4" s="13" customFormat="1" ht="16.5" customHeight="1" x14ac:dyDescent="0.2">
      <c r="B70" s="233" t="s">
        <v>81</v>
      </c>
      <c r="C70" s="233"/>
      <c r="D70" s="90">
        <v>30</v>
      </c>
    </row>
    <row r="71" spans="2:4" s="13" customFormat="1" ht="16.5" customHeight="1" x14ac:dyDescent="0.2">
      <c r="B71" s="233" t="s">
        <v>82</v>
      </c>
      <c r="C71" s="233"/>
      <c r="D71" s="90">
        <v>-1273</v>
      </c>
    </row>
    <row r="72" spans="2:4" s="17" customFormat="1" ht="18.75" customHeight="1" x14ac:dyDescent="0.2">
      <c r="B72" s="230" t="s">
        <v>11</v>
      </c>
      <c r="C72" s="230"/>
      <c r="D72" s="81">
        <f>+'5'!E44</f>
        <v>27000</v>
      </c>
    </row>
    <row r="73" spans="2:4" ht="15" customHeight="1" x14ac:dyDescent="0.2">
      <c r="B73" s="82"/>
      <c r="C73" s="82"/>
      <c r="D73" s="79"/>
    </row>
    <row r="74" spans="2:4" s="13" customFormat="1" ht="42.75" customHeight="1" x14ac:dyDescent="0.2">
      <c r="B74" s="70" t="s">
        <v>6</v>
      </c>
      <c r="C74" s="70">
        <v>1142</v>
      </c>
      <c r="D74" s="95" t="s">
        <v>308</v>
      </c>
    </row>
    <row r="75" spans="2:4" s="13" customFormat="1" ht="22.5" customHeight="1" x14ac:dyDescent="0.2">
      <c r="B75" s="70" t="s">
        <v>7</v>
      </c>
      <c r="C75" s="70">
        <v>11002</v>
      </c>
      <c r="D75" s="87" t="s">
        <v>0</v>
      </c>
    </row>
    <row r="76" spans="2:4" s="13" customFormat="1" ht="22.5" customHeight="1" x14ac:dyDescent="0.2">
      <c r="B76" s="70" t="s">
        <v>8</v>
      </c>
      <c r="C76" s="77" t="s">
        <v>228</v>
      </c>
      <c r="D76" s="87"/>
    </row>
    <row r="77" spans="2:4" s="13" customFormat="1" ht="42" customHeight="1" x14ac:dyDescent="0.2">
      <c r="B77" s="70" t="s">
        <v>9</v>
      </c>
      <c r="C77" s="88" t="s">
        <v>229</v>
      </c>
      <c r="D77" s="87"/>
    </row>
    <row r="78" spans="2:4" s="13" customFormat="1" ht="21" customHeight="1" x14ac:dyDescent="0.2">
      <c r="B78" s="78" t="s">
        <v>168</v>
      </c>
      <c r="C78" s="83" t="s">
        <v>62</v>
      </c>
      <c r="D78" s="87"/>
    </row>
    <row r="79" spans="2:4" ht="26.25" customHeight="1" x14ac:dyDescent="0.2">
      <c r="B79" s="70" t="s">
        <v>63</v>
      </c>
      <c r="C79" s="70" t="s">
        <v>162</v>
      </c>
      <c r="D79" s="84"/>
    </row>
    <row r="80" spans="2:4" s="13" customFormat="1" ht="16.5" customHeight="1" x14ac:dyDescent="0.2">
      <c r="B80" s="232" t="s">
        <v>10</v>
      </c>
      <c r="C80" s="232"/>
      <c r="D80" s="79"/>
    </row>
    <row r="81" spans="2:4" s="13" customFormat="1" ht="16.5" customHeight="1" x14ac:dyDescent="0.2">
      <c r="B81" s="233" t="s">
        <v>230</v>
      </c>
      <c r="C81" s="233"/>
      <c r="D81" s="90">
        <v>-56</v>
      </c>
    </row>
    <row r="82" spans="2:4" s="13" customFormat="1" ht="16.5" customHeight="1" x14ac:dyDescent="0.2">
      <c r="B82" s="233" t="s">
        <v>231</v>
      </c>
      <c r="C82" s="233"/>
      <c r="D82" s="90">
        <v>-1916</v>
      </c>
    </row>
    <row r="83" spans="2:4" s="17" customFormat="1" ht="18.75" customHeight="1" x14ac:dyDescent="0.2">
      <c r="B83" s="230" t="s">
        <v>11</v>
      </c>
      <c r="C83" s="230"/>
      <c r="D83" s="81">
        <f>+'5'!E59</f>
        <v>0</v>
      </c>
    </row>
    <row r="84" spans="2:4" s="17" customFormat="1" ht="18.75" customHeight="1" x14ac:dyDescent="0.2">
      <c r="B84" s="89"/>
      <c r="C84" s="89"/>
      <c r="D84" s="81"/>
    </row>
    <row r="85" spans="2:4" s="13" customFormat="1" ht="21.75" customHeight="1" x14ac:dyDescent="0.2">
      <c r="B85" s="92" t="s">
        <v>25</v>
      </c>
      <c r="C85" s="234" t="s">
        <v>4</v>
      </c>
      <c r="D85" s="234"/>
    </row>
    <row r="86" spans="2:4" s="13" customFormat="1" ht="29.25" customHeight="1" x14ac:dyDescent="0.2">
      <c r="B86" s="67">
        <v>1200</v>
      </c>
      <c r="C86" s="77" t="s">
        <v>176</v>
      </c>
      <c r="D86" s="79"/>
    </row>
    <row r="87" spans="2:4" s="13" customFormat="1" ht="18.75" customHeight="1" x14ac:dyDescent="0.2">
      <c r="B87" s="235" t="s">
        <v>5</v>
      </c>
      <c r="C87" s="235"/>
      <c r="D87" s="79"/>
    </row>
    <row r="88" spans="2:4" s="13" customFormat="1" ht="42.75" customHeight="1" x14ac:dyDescent="0.2">
      <c r="B88" s="70" t="s">
        <v>6</v>
      </c>
      <c r="C88" s="70">
        <v>1200</v>
      </c>
      <c r="D88" s="94" t="s">
        <v>306</v>
      </c>
    </row>
    <row r="89" spans="2:4" s="13" customFormat="1" ht="22.5" customHeight="1" x14ac:dyDescent="0.2">
      <c r="B89" s="70" t="s">
        <v>7</v>
      </c>
      <c r="C89" s="70">
        <v>11001</v>
      </c>
      <c r="D89" s="87" t="s">
        <v>0</v>
      </c>
    </row>
    <row r="90" spans="2:4" s="13" customFormat="1" ht="22.5" customHeight="1" x14ac:dyDescent="0.2">
      <c r="B90" s="70" t="s">
        <v>8</v>
      </c>
      <c r="C90" s="77" t="s">
        <v>177</v>
      </c>
      <c r="D90" s="87"/>
    </row>
    <row r="91" spans="2:4" s="13" customFormat="1" ht="44.25" customHeight="1" x14ac:dyDescent="0.2">
      <c r="B91" s="70" t="s">
        <v>9</v>
      </c>
      <c r="C91" s="88" t="s">
        <v>181</v>
      </c>
      <c r="D91" s="87"/>
    </row>
    <row r="92" spans="2:4" s="13" customFormat="1" ht="21" customHeight="1" x14ac:dyDescent="0.2">
      <c r="B92" s="78" t="s">
        <v>168</v>
      </c>
      <c r="C92" s="83" t="s">
        <v>62</v>
      </c>
      <c r="D92" s="87"/>
    </row>
    <row r="93" spans="2:4" ht="29.25" customHeight="1" x14ac:dyDescent="0.2">
      <c r="B93" s="70" t="s">
        <v>63</v>
      </c>
      <c r="C93" s="70" t="s">
        <v>162</v>
      </c>
      <c r="D93" s="84"/>
    </row>
    <row r="94" spans="2:4" s="13" customFormat="1" ht="16.5" customHeight="1" x14ac:dyDescent="0.2">
      <c r="B94" s="232" t="s">
        <v>10</v>
      </c>
      <c r="C94" s="232"/>
      <c r="D94" s="79"/>
    </row>
    <row r="95" spans="2:4" s="13" customFormat="1" ht="16.5" customHeight="1" x14ac:dyDescent="0.2">
      <c r="B95" s="233" t="s">
        <v>178</v>
      </c>
      <c r="C95" s="233"/>
      <c r="D95" s="90">
        <v>-4131</v>
      </c>
    </row>
    <row r="96" spans="2:4" s="13" customFormat="1" ht="16.5" customHeight="1" x14ac:dyDescent="0.2">
      <c r="B96" s="233" t="s">
        <v>179</v>
      </c>
      <c r="C96" s="233"/>
      <c r="D96" s="90">
        <v>-3114</v>
      </c>
    </row>
    <row r="97" spans="2:4" s="13" customFormat="1" ht="16.5" customHeight="1" x14ac:dyDescent="0.2">
      <c r="B97" s="233" t="s">
        <v>180</v>
      </c>
      <c r="C97" s="233"/>
      <c r="D97" s="90">
        <v>-267</v>
      </c>
    </row>
    <row r="98" spans="2:4" s="17" customFormat="1" ht="18.75" customHeight="1" x14ac:dyDescent="0.2">
      <c r="B98" s="230" t="s">
        <v>11</v>
      </c>
      <c r="C98" s="230"/>
      <c r="D98" s="81">
        <f>+'5'!E58</f>
        <v>-30000</v>
      </c>
    </row>
    <row r="99" spans="2:4" x14ac:dyDescent="0.2">
      <c r="B99" s="82"/>
      <c r="C99" s="82"/>
      <c r="D99" s="79"/>
    </row>
    <row r="100" spans="2:4" s="13" customFormat="1" ht="42.75" customHeight="1" x14ac:dyDescent="0.2">
      <c r="B100" s="70" t="s">
        <v>6</v>
      </c>
      <c r="C100" s="70">
        <v>1200</v>
      </c>
      <c r="D100" s="94" t="s">
        <v>90</v>
      </c>
    </row>
    <row r="101" spans="2:4" s="13" customFormat="1" ht="22.5" customHeight="1" x14ac:dyDescent="0.2">
      <c r="B101" s="70" t="s">
        <v>7</v>
      </c>
      <c r="C101" s="70">
        <v>11003</v>
      </c>
      <c r="D101" s="87" t="s">
        <v>0</v>
      </c>
    </row>
    <row r="102" spans="2:4" s="13" customFormat="1" ht="22.5" customHeight="1" x14ac:dyDescent="0.2">
      <c r="B102" s="70" t="s">
        <v>8</v>
      </c>
      <c r="C102" s="77" t="s">
        <v>182</v>
      </c>
      <c r="D102" s="87"/>
    </row>
    <row r="103" spans="2:4" s="13" customFormat="1" ht="35.25" customHeight="1" x14ac:dyDescent="0.2">
      <c r="B103" s="70" t="s">
        <v>9</v>
      </c>
      <c r="C103" s="88" t="s">
        <v>183</v>
      </c>
      <c r="D103" s="87"/>
    </row>
    <row r="104" spans="2:4" s="13" customFormat="1" ht="21" customHeight="1" x14ac:dyDescent="0.2">
      <c r="B104" s="78" t="s">
        <v>168</v>
      </c>
      <c r="C104" s="83" t="s">
        <v>62</v>
      </c>
      <c r="D104" s="87"/>
    </row>
    <row r="105" spans="2:4" ht="29.25" customHeight="1" x14ac:dyDescent="0.2">
      <c r="B105" s="70" t="s">
        <v>63</v>
      </c>
      <c r="C105" s="70" t="s">
        <v>162</v>
      </c>
      <c r="D105" s="84"/>
    </row>
    <row r="106" spans="2:4" s="13" customFormat="1" ht="16.5" customHeight="1" x14ac:dyDescent="0.2">
      <c r="B106" s="232" t="s">
        <v>10</v>
      </c>
      <c r="C106" s="232"/>
      <c r="D106" s="79"/>
    </row>
    <row r="107" spans="2:4" s="13" customFormat="1" ht="16.5" customHeight="1" x14ac:dyDescent="0.2">
      <c r="B107" s="233" t="s">
        <v>184</v>
      </c>
      <c r="C107" s="233"/>
      <c r="D107" s="90">
        <v>17420</v>
      </c>
    </row>
    <row r="108" spans="2:4" s="13" customFormat="1" ht="16.5" customHeight="1" x14ac:dyDescent="0.2">
      <c r="B108" s="233" t="s">
        <v>185</v>
      </c>
      <c r="C108" s="233"/>
      <c r="D108" s="90">
        <v>319</v>
      </c>
    </row>
    <row r="109" spans="2:4" s="17" customFormat="1" ht="18.75" customHeight="1" x14ac:dyDescent="0.2">
      <c r="B109" s="230" t="s">
        <v>11</v>
      </c>
      <c r="C109" s="230"/>
      <c r="D109" s="81">
        <f>+'5'!E64</f>
        <v>-200000</v>
      </c>
    </row>
    <row r="110" spans="2:4" x14ac:dyDescent="0.2">
      <c r="B110" s="82"/>
      <c r="C110" s="82"/>
      <c r="D110" s="79"/>
    </row>
    <row r="111" spans="2:4" s="13" customFormat="1" ht="42.75" customHeight="1" x14ac:dyDescent="0.2">
      <c r="B111" s="70" t="s">
        <v>6</v>
      </c>
      <c r="C111" s="70">
        <v>1200</v>
      </c>
      <c r="D111" s="94" t="s">
        <v>306</v>
      </c>
    </row>
    <row r="112" spans="2:4" s="13" customFormat="1" ht="22.5" customHeight="1" x14ac:dyDescent="0.2">
      <c r="B112" s="70" t="s">
        <v>7</v>
      </c>
      <c r="C112" s="70">
        <v>11004</v>
      </c>
      <c r="D112" s="87" t="s">
        <v>0</v>
      </c>
    </row>
    <row r="113" spans="2:4" s="13" customFormat="1" ht="47.25" customHeight="1" x14ac:dyDescent="0.2">
      <c r="B113" s="70" t="s">
        <v>8</v>
      </c>
      <c r="C113" s="77" t="s">
        <v>186</v>
      </c>
      <c r="D113" s="87"/>
    </row>
    <row r="114" spans="2:4" s="13" customFormat="1" ht="50.25" customHeight="1" x14ac:dyDescent="0.2">
      <c r="B114" s="70" t="s">
        <v>9</v>
      </c>
      <c r="C114" s="88" t="s">
        <v>187</v>
      </c>
      <c r="D114" s="87"/>
    </row>
    <row r="115" spans="2:4" s="13" customFormat="1" ht="21" customHeight="1" x14ac:dyDescent="0.2">
      <c r="B115" s="78" t="s">
        <v>168</v>
      </c>
      <c r="C115" s="83" t="s">
        <v>62</v>
      </c>
      <c r="D115" s="87"/>
    </row>
    <row r="116" spans="2:4" ht="29.25" customHeight="1" x14ac:dyDescent="0.2">
      <c r="B116" s="70" t="s">
        <v>63</v>
      </c>
      <c r="C116" s="70" t="s">
        <v>162</v>
      </c>
      <c r="D116" s="84"/>
    </row>
    <row r="117" spans="2:4" s="13" customFormat="1" ht="16.5" customHeight="1" x14ac:dyDescent="0.2">
      <c r="B117" s="232" t="s">
        <v>10</v>
      </c>
      <c r="C117" s="232"/>
      <c r="D117" s="79"/>
    </row>
    <row r="118" spans="2:4" s="13" customFormat="1" ht="33.75" customHeight="1" x14ac:dyDescent="0.2">
      <c r="B118" s="233" t="s">
        <v>188</v>
      </c>
      <c r="C118" s="233"/>
      <c r="D118" s="91">
        <v>-13709</v>
      </c>
    </row>
    <row r="119" spans="2:4" s="17" customFormat="1" ht="18.75" customHeight="1" x14ac:dyDescent="0.2">
      <c r="B119" s="230" t="s">
        <v>11</v>
      </c>
      <c r="C119" s="230"/>
      <c r="D119" s="81">
        <f>+'5'!E70</f>
        <v>-10000</v>
      </c>
    </row>
    <row r="120" spans="2:4" x14ac:dyDescent="0.2">
      <c r="B120" s="82"/>
      <c r="C120" s="82"/>
      <c r="D120" s="79"/>
    </row>
    <row r="121" spans="2:4" s="13" customFormat="1" ht="42.75" customHeight="1" x14ac:dyDescent="0.2">
      <c r="B121" s="70" t="s">
        <v>6</v>
      </c>
      <c r="C121" s="70">
        <v>1200</v>
      </c>
      <c r="D121" s="94" t="s">
        <v>222</v>
      </c>
    </row>
    <row r="122" spans="2:4" s="13" customFormat="1" ht="22.5" customHeight="1" x14ac:dyDescent="0.2">
      <c r="B122" s="70" t="s">
        <v>7</v>
      </c>
      <c r="C122" s="70">
        <v>11006</v>
      </c>
      <c r="D122" s="87" t="s">
        <v>0</v>
      </c>
    </row>
    <row r="123" spans="2:4" s="13" customFormat="1" ht="47.25" customHeight="1" x14ac:dyDescent="0.2">
      <c r="B123" s="70" t="s">
        <v>8</v>
      </c>
      <c r="C123" s="77" t="s">
        <v>232</v>
      </c>
      <c r="D123" s="87"/>
    </row>
    <row r="124" spans="2:4" s="13" customFormat="1" ht="50.25" customHeight="1" x14ac:dyDescent="0.2">
      <c r="B124" s="70" t="s">
        <v>9</v>
      </c>
      <c r="C124" s="88" t="s">
        <v>233</v>
      </c>
      <c r="D124" s="87"/>
    </row>
    <row r="125" spans="2:4" s="13" customFormat="1" ht="21" customHeight="1" x14ac:dyDescent="0.2">
      <c r="B125" s="78" t="s">
        <v>168</v>
      </c>
      <c r="C125" s="83" t="s">
        <v>62</v>
      </c>
      <c r="D125" s="87"/>
    </row>
    <row r="126" spans="2:4" ht="29.25" customHeight="1" x14ac:dyDescent="0.2">
      <c r="B126" s="70" t="s">
        <v>63</v>
      </c>
      <c r="C126" s="70" t="s">
        <v>162</v>
      </c>
      <c r="D126" s="84"/>
    </row>
    <row r="127" spans="2:4" s="13" customFormat="1" ht="16.5" customHeight="1" x14ac:dyDescent="0.2">
      <c r="B127" s="232" t="s">
        <v>10</v>
      </c>
      <c r="C127" s="232"/>
      <c r="D127" s="79"/>
    </row>
    <row r="128" spans="2:4" s="13" customFormat="1" ht="21" customHeight="1" x14ac:dyDescent="0.2">
      <c r="B128" s="233" t="s">
        <v>234</v>
      </c>
      <c r="C128" s="233"/>
      <c r="D128" s="91">
        <v>-28651</v>
      </c>
    </row>
    <row r="129" spans="2:4" s="17" customFormat="1" ht="18.75" customHeight="1" x14ac:dyDescent="0.2">
      <c r="B129" s="230" t="s">
        <v>11</v>
      </c>
      <c r="C129" s="230"/>
      <c r="D129" s="81">
        <f>+'5'!E80</f>
        <v>0</v>
      </c>
    </row>
    <row r="130" spans="2:4" x14ac:dyDescent="0.2">
      <c r="B130" s="82"/>
      <c r="C130" s="82"/>
      <c r="D130" s="79"/>
    </row>
    <row r="131" spans="2:4" s="13" customFormat="1" ht="42.75" customHeight="1" x14ac:dyDescent="0.2">
      <c r="B131" s="70" t="s">
        <v>6</v>
      </c>
      <c r="C131" s="70">
        <v>1200</v>
      </c>
      <c r="D131" s="94" t="s">
        <v>90</v>
      </c>
    </row>
    <row r="132" spans="2:4" s="13" customFormat="1" ht="22.5" customHeight="1" x14ac:dyDescent="0.2">
      <c r="B132" s="70" t="s">
        <v>7</v>
      </c>
      <c r="C132" s="70">
        <v>11007</v>
      </c>
      <c r="D132" s="87" t="s">
        <v>0</v>
      </c>
    </row>
    <row r="133" spans="2:4" s="13" customFormat="1" ht="54" customHeight="1" x14ac:dyDescent="0.2">
      <c r="B133" s="70" t="s">
        <v>8</v>
      </c>
      <c r="C133" s="77" t="s">
        <v>189</v>
      </c>
      <c r="D133" s="87"/>
    </row>
    <row r="134" spans="2:4" s="13" customFormat="1" ht="35.25" customHeight="1" x14ac:dyDescent="0.2">
      <c r="B134" s="70" t="s">
        <v>9</v>
      </c>
      <c r="C134" s="88" t="s">
        <v>190</v>
      </c>
      <c r="D134" s="87"/>
    </row>
    <row r="135" spans="2:4" s="13" customFormat="1" ht="21" customHeight="1" x14ac:dyDescent="0.2">
      <c r="B135" s="78" t="s">
        <v>168</v>
      </c>
      <c r="C135" s="83" t="s">
        <v>62</v>
      </c>
      <c r="D135" s="87"/>
    </row>
    <row r="136" spans="2:4" ht="29.25" customHeight="1" x14ac:dyDescent="0.2">
      <c r="B136" s="70" t="s">
        <v>63</v>
      </c>
      <c r="C136" s="70" t="s">
        <v>162</v>
      </c>
      <c r="D136" s="84"/>
    </row>
    <row r="137" spans="2:4" s="13" customFormat="1" ht="16.5" customHeight="1" x14ac:dyDescent="0.2">
      <c r="B137" s="232" t="s">
        <v>10</v>
      </c>
      <c r="C137" s="232"/>
      <c r="D137" s="79"/>
    </row>
    <row r="138" spans="2:4" s="13" customFormat="1" ht="16.5" customHeight="1" x14ac:dyDescent="0.2">
      <c r="B138" s="233" t="s">
        <v>163</v>
      </c>
      <c r="C138" s="233"/>
      <c r="D138" s="91">
        <v>39953</v>
      </c>
    </row>
    <row r="139" spans="2:4" s="17" customFormat="1" ht="18.75" customHeight="1" x14ac:dyDescent="0.2">
      <c r="B139" s="230" t="s">
        <v>11</v>
      </c>
      <c r="C139" s="230"/>
      <c r="D139" s="81">
        <f>+'5'!E76</f>
        <v>-20000</v>
      </c>
    </row>
    <row r="140" spans="2:4" x14ac:dyDescent="0.2">
      <c r="B140" s="82"/>
      <c r="C140" s="82"/>
      <c r="D140" s="79"/>
    </row>
    <row r="141" spans="2:4" s="13" customFormat="1" ht="21.75" customHeight="1" x14ac:dyDescent="0.2">
      <c r="B141" s="92" t="s">
        <v>25</v>
      </c>
      <c r="C141" s="234" t="s">
        <v>4</v>
      </c>
      <c r="D141" s="234"/>
    </row>
    <row r="142" spans="2:4" s="13" customFormat="1" ht="29.25" customHeight="1" x14ac:dyDescent="0.2">
      <c r="B142" s="67">
        <v>1201</v>
      </c>
      <c r="C142" s="77" t="s">
        <v>92</v>
      </c>
      <c r="D142" s="79"/>
    </row>
    <row r="143" spans="2:4" s="13" customFormat="1" ht="18.75" customHeight="1" x14ac:dyDescent="0.2">
      <c r="B143" s="235" t="s">
        <v>5</v>
      </c>
      <c r="C143" s="235"/>
      <c r="D143" s="79"/>
    </row>
    <row r="144" spans="2:4" s="13" customFormat="1" ht="42.75" customHeight="1" x14ac:dyDescent="0.2">
      <c r="B144" s="70" t="s">
        <v>6</v>
      </c>
      <c r="C144" s="70">
        <v>1201</v>
      </c>
      <c r="D144" s="94" t="s">
        <v>90</v>
      </c>
    </row>
    <row r="145" spans="2:4" s="13" customFormat="1" ht="22.5" customHeight="1" x14ac:dyDescent="0.2">
      <c r="B145" s="70" t="s">
        <v>7</v>
      </c>
      <c r="C145" s="70">
        <v>11001</v>
      </c>
      <c r="D145" s="87" t="s">
        <v>0</v>
      </c>
    </row>
    <row r="146" spans="2:4" s="13" customFormat="1" ht="22.5" customHeight="1" x14ac:dyDescent="0.2">
      <c r="B146" s="70" t="s">
        <v>8</v>
      </c>
      <c r="C146" s="77" t="s">
        <v>191</v>
      </c>
      <c r="D146" s="87"/>
    </row>
    <row r="147" spans="2:4" s="13" customFormat="1" ht="20.25" customHeight="1" x14ac:dyDescent="0.2">
      <c r="B147" s="70" t="s">
        <v>9</v>
      </c>
      <c r="C147" s="88" t="s">
        <v>192</v>
      </c>
      <c r="D147" s="87"/>
    </row>
    <row r="148" spans="2:4" s="13" customFormat="1" ht="21" customHeight="1" x14ac:dyDescent="0.2">
      <c r="B148" s="78" t="s">
        <v>168</v>
      </c>
      <c r="C148" s="83" t="s">
        <v>62</v>
      </c>
      <c r="D148" s="87"/>
    </row>
    <row r="149" spans="2:4" ht="29.25" customHeight="1" x14ac:dyDescent="0.2">
      <c r="B149" s="70" t="s">
        <v>63</v>
      </c>
      <c r="C149" s="70" t="s">
        <v>162</v>
      </c>
      <c r="D149" s="84"/>
    </row>
    <row r="150" spans="2:4" s="13" customFormat="1" ht="16.5" customHeight="1" x14ac:dyDescent="0.2">
      <c r="B150" s="232" t="s">
        <v>10</v>
      </c>
      <c r="C150" s="232"/>
      <c r="D150" s="79"/>
    </row>
    <row r="151" spans="2:4" s="13" customFormat="1" ht="16.5" customHeight="1" x14ac:dyDescent="0.2">
      <c r="B151" s="233" t="s">
        <v>193</v>
      </c>
      <c r="C151" s="233"/>
      <c r="D151" s="91">
        <v>31736</v>
      </c>
    </row>
    <row r="152" spans="2:4" s="13" customFormat="1" ht="16.5" customHeight="1" x14ac:dyDescent="0.2">
      <c r="B152" s="233" t="s">
        <v>194</v>
      </c>
      <c r="C152" s="233"/>
      <c r="D152" s="91">
        <v>-26</v>
      </c>
    </row>
    <row r="153" spans="2:4" s="13" customFormat="1" ht="16.5" customHeight="1" x14ac:dyDescent="0.2">
      <c r="B153" s="233" t="s">
        <v>195</v>
      </c>
      <c r="C153" s="233"/>
      <c r="D153" s="91">
        <v>-1772</v>
      </c>
    </row>
    <row r="154" spans="2:4" s="17" customFormat="1" ht="18.75" customHeight="1" x14ac:dyDescent="0.2">
      <c r="B154" s="230" t="s">
        <v>11</v>
      </c>
      <c r="C154" s="230"/>
      <c r="D154" s="81">
        <f>+'5'!E90</f>
        <v>-100000</v>
      </c>
    </row>
    <row r="155" spans="2:4" x14ac:dyDescent="0.2">
      <c r="B155" s="82"/>
      <c r="C155" s="82"/>
      <c r="D155" s="79"/>
    </row>
    <row r="156" spans="2:4" s="13" customFormat="1" ht="21.75" customHeight="1" x14ac:dyDescent="0.2">
      <c r="B156" s="92" t="s">
        <v>25</v>
      </c>
      <c r="C156" s="234" t="s">
        <v>4</v>
      </c>
      <c r="D156" s="234"/>
    </row>
    <row r="157" spans="2:4" s="13" customFormat="1" ht="29.25" customHeight="1" x14ac:dyDescent="0.2">
      <c r="B157" s="67">
        <v>1202</v>
      </c>
      <c r="C157" s="77" t="s">
        <v>196</v>
      </c>
      <c r="D157" s="79"/>
    </row>
    <row r="158" spans="2:4" s="13" customFormat="1" ht="18.75" customHeight="1" x14ac:dyDescent="0.2">
      <c r="B158" s="235" t="s">
        <v>5</v>
      </c>
      <c r="C158" s="235"/>
      <c r="D158" s="79"/>
    </row>
    <row r="159" spans="2:4" s="13" customFormat="1" ht="42.75" customHeight="1" x14ac:dyDescent="0.2">
      <c r="B159" s="70" t="s">
        <v>6</v>
      </c>
      <c r="C159" s="70">
        <v>1202</v>
      </c>
      <c r="D159" s="95" t="s">
        <v>39</v>
      </c>
    </row>
    <row r="160" spans="2:4" s="13" customFormat="1" ht="22.5" customHeight="1" x14ac:dyDescent="0.2">
      <c r="B160" s="70" t="s">
        <v>7</v>
      </c>
      <c r="C160" s="70">
        <v>11001</v>
      </c>
      <c r="D160" s="87" t="s">
        <v>0</v>
      </c>
    </row>
    <row r="161" spans="2:4" s="13" customFormat="1" ht="22.5" customHeight="1" x14ac:dyDescent="0.2">
      <c r="B161" s="70" t="s">
        <v>8</v>
      </c>
      <c r="C161" s="77" t="s">
        <v>197</v>
      </c>
      <c r="D161" s="87"/>
    </row>
    <row r="162" spans="2:4" s="13" customFormat="1" ht="36" customHeight="1" x14ac:dyDescent="0.2">
      <c r="B162" s="70" t="s">
        <v>9</v>
      </c>
      <c r="C162" s="88" t="s">
        <v>198</v>
      </c>
      <c r="D162" s="87"/>
    </row>
    <row r="163" spans="2:4" s="13" customFormat="1" ht="21" customHeight="1" x14ac:dyDescent="0.2">
      <c r="B163" s="78" t="s">
        <v>168</v>
      </c>
      <c r="C163" s="83" t="s">
        <v>62</v>
      </c>
      <c r="D163" s="87"/>
    </row>
    <row r="164" spans="2:4" ht="29.25" customHeight="1" x14ac:dyDescent="0.2">
      <c r="B164" s="70" t="s">
        <v>63</v>
      </c>
      <c r="C164" s="70" t="s">
        <v>162</v>
      </c>
      <c r="D164" s="84"/>
    </row>
    <row r="165" spans="2:4" s="13" customFormat="1" ht="16.5" customHeight="1" x14ac:dyDescent="0.2">
      <c r="B165" s="232" t="s">
        <v>10</v>
      </c>
      <c r="C165" s="232"/>
      <c r="D165" s="79"/>
    </row>
    <row r="166" spans="2:4" s="13" customFormat="1" ht="16.5" customHeight="1" x14ac:dyDescent="0.2">
      <c r="B166" s="233" t="s">
        <v>199</v>
      </c>
      <c r="C166" s="233"/>
      <c r="D166" s="91">
        <v>12727</v>
      </c>
    </row>
    <row r="167" spans="2:4" s="17" customFormat="1" ht="18.75" customHeight="1" x14ac:dyDescent="0.2">
      <c r="B167" s="230" t="s">
        <v>11</v>
      </c>
      <c r="C167" s="230"/>
      <c r="D167" s="81">
        <f>+'5'!E104</f>
        <v>105000</v>
      </c>
    </row>
    <row r="168" spans="2:4" x14ac:dyDescent="0.2">
      <c r="B168" s="82"/>
      <c r="C168" s="82"/>
      <c r="D168" s="79"/>
    </row>
    <row r="169" spans="2:4" s="13" customFormat="1" ht="42.75" customHeight="1" x14ac:dyDescent="0.2">
      <c r="B169" s="70" t="s">
        <v>6</v>
      </c>
      <c r="C169" s="70">
        <v>1202</v>
      </c>
      <c r="D169" s="95" t="s">
        <v>90</v>
      </c>
    </row>
    <row r="170" spans="2:4" s="13" customFormat="1" ht="22.5" customHeight="1" x14ac:dyDescent="0.2">
      <c r="B170" s="70" t="s">
        <v>7</v>
      </c>
      <c r="C170" s="70">
        <v>11002</v>
      </c>
      <c r="D170" s="87" t="s">
        <v>0</v>
      </c>
    </row>
    <row r="171" spans="2:4" s="13" customFormat="1" ht="22.5" customHeight="1" x14ac:dyDescent="0.2">
      <c r="B171" s="70" t="s">
        <v>8</v>
      </c>
      <c r="C171" s="77" t="s">
        <v>200</v>
      </c>
      <c r="D171" s="87"/>
    </row>
    <row r="172" spans="2:4" s="13" customFormat="1" ht="50.25" customHeight="1" x14ac:dyDescent="0.2">
      <c r="B172" s="70" t="s">
        <v>9</v>
      </c>
      <c r="C172" s="88" t="s">
        <v>201</v>
      </c>
      <c r="D172" s="87"/>
    </row>
    <row r="173" spans="2:4" s="13" customFormat="1" ht="21" customHeight="1" x14ac:dyDescent="0.2">
      <c r="B173" s="78" t="s">
        <v>168</v>
      </c>
      <c r="C173" s="83" t="s">
        <v>62</v>
      </c>
      <c r="D173" s="87"/>
    </row>
    <row r="174" spans="2:4" ht="29.25" customHeight="1" x14ac:dyDescent="0.2">
      <c r="B174" s="70" t="s">
        <v>63</v>
      </c>
      <c r="C174" s="70" t="s">
        <v>162</v>
      </c>
      <c r="D174" s="84"/>
    </row>
    <row r="175" spans="2:4" s="13" customFormat="1" ht="16.5" customHeight="1" x14ac:dyDescent="0.2">
      <c r="B175" s="232" t="s">
        <v>10</v>
      </c>
      <c r="C175" s="232"/>
      <c r="D175" s="79"/>
    </row>
    <row r="176" spans="2:4" x14ac:dyDescent="0.2">
      <c r="B176" s="233" t="s">
        <v>202</v>
      </c>
      <c r="C176" s="233"/>
      <c r="D176" s="91">
        <v>-4944</v>
      </c>
    </row>
    <row r="177" spans="2:4" x14ac:dyDescent="0.2">
      <c r="B177" s="233" t="s">
        <v>203</v>
      </c>
      <c r="C177" s="233"/>
      <c r="D177" s="91">
        <v>23</v>
      </c>
    </row>
    <row r="178" spans="2:4" x14ac:dyDescent="0.2">
      <c r="B178" s="233" t="s">
        <v>204</v>
      </c>
      <c r="C178" s="233"/>
      <c r="D178" s="91">
        <v>-20</v>
      </c>
    </row>
    <row r="179" spans="2:4" x14ac:dyDescent="0.2">
      <c r="B179" s="233" t="s">
        <v>205</v>
      </c>
      <c r="C179" s="233"/>
      <c r="D179" s="91">
        <v>44844</v>
      </c>
    </row>
    <row r="180" spans="2:4" s="17" customFormat="1" ht="18.75" customHeight="1" x14ac:dyDescent="0.2">
      <c r="B180" s="230" t="s">
        <v>11</v>
      </c>
      <c r="C180" s="230"/>
      <c r="D180" s="81">
        <f>+'5'!E110</f>
        <v>70000</v>
      </c>
    </row>
    <row r="181" spans="2:4" x14ac:dyDescent="0.2">
      <c r="B181" s="231"/>
      <c r="C181" s="231"/>
      <c r="D181" s="231"/>
    </row>
    <row r="182" spans="2:4" s="13" customFormat="1" ht="42.75" customHeight="1" x14ac:dyDescent="0.2">
      <c r="B182" s="70" t="s">
        <v>6</v>
      </c>
      <c r="C182" s="70">
        <v>1202</v>
      </c>
      <c r="D182" s="95" t="s">
        <v>307</v>
      </c>
    </row>
    <row r="183" spans="2:4" s="13" customFormat="1" ht="22.5" customHeight="1" x14ac:dyDescent="0.2">
      <c r="B183" s="70" t="s">
        <v>7</v>
      </c>
      <c r="C183" s="70">
        <v>11003</v>
      </c>
      <c r="D183" s="87" t="s">
        <v>0</v>
      </c>
    </row>
    <row r="184" spans="2:4" s="13" customFormat="1" ht="30" customHeight="1" x14ac:dyDescent="0.2">
      <c r="B184" s="70" t="s">
        <v>8</v>
      </c>
      <c r="C184" s="77" t="s">
        <v>235</v>
      </c>
      <c r="D184" s="87"/>
    </row>
    <row r="185" spans="2:4" s="13" customFormat="1" ht="50.25" customHeight="1" x14ac:dyDescent="0.2">
      <c r="B185" s="70" t="s">
        <v>9</v>
      </c>
      <c r="C185" s="88" t="s">
        <v>236</v>
      </c>
      <c r="D185" s="87"/>
    </row>
    <row r="186" spans="2:4" s="13" customFormat="1" ht="21" customHeight="1" x14ac:dyDescent="0.2">
      <c r="B186" s="78" t="s">
        <v>168</v>
      </c>
      <c r="C186" s="83" t="s">
        <v>62</v>
      </c>
      <c r="D186" s="87"/>
    </row>
    <row r="187" spans="2:4" ht="29.25" customHeight="1" x14ac:dyDescent="0.2">
      <c r="B187" s="70" t="s">
        <v>63</v>
      </c>
      <c r="C187" s="70" t="s">
        <v>162</v>
      </c>
      <c r="D187" s="84"/>
    </row>
    <row r="188" spans="2:4" s="13" customFormat="1" ht="16.5" customHeight="1" x14ac:dyDescent="0.2">
      <c r="B188" s="232" t="s">
        <v>10</v>
      </c>
      <c r="C188" s="232"/>
      <c r="D188" s="79"/>
    </row>
    <row r="189" spans="2:4" ht="13.5" customHeight="1" x14ac:dyDescent="0.2">
      <c r="B189" s="236" t="s">
        <v>237</v>
      </c>
      <c r="C189" s="236"/>
      <c r="D189" s="91">
        <v>4255</v>
      </c>
    </row>
    <row r="190" spans="2:4" s="17" customFormat="1" ht="18.75" customHeight="1" x14ac:dyDescent="0.2">
      <c r="B190" s="230" t="s">
        <v>11</v>
      </c>
      <c r="C190" s="230"/>
      <c r="D190" s="81">
        <f>+'5'!E123</f>
        <v>0</v>
      </c>
    </row>
    <row r="191" spans="2:4" x14ac:dyDescent="0.2">
      <c r="B191" s="231"/>
      <c r="C191" s="231"/>
      <c r="D191" s="231"/>
    </row>
    <row r="192" spans="2:4" s="13" customFormat="1" ht="42.75" customHeight="1" x14ac:dyDescent="0.2">
      <c r="B192" s="70" t="s">
        <v>6</v>
      </c>
      <c r="C192" s="70">
        <v>1202</v>
      </c>
      <c r="D192" s="95" t="s">
        <v>90</v>
      </c>
    </row>
    <row r="193" spans="2:4" s="13" customFormat="1" ht="22.5" customHeight="1" x14ac:dyDescent="0.2">
      <c r="B193" s="70" t="s">
        <v>7</v>
      </c>
      <c r="C193" s="70">
        <v>11004</v>
      </c>
      <c r="D193" s="87" t="s">
        <v>0</v>
      </c>
    </row>
    <row r="194" spans="2:4" s="13" customFormat="1" ht="26.25" customHeight="1" x14ac:dyDescent="0.2">
      <c r="B194" s="70" t="s">
        <v>8</v>
      </c>
      <c r="C194" s="77" t="s">
        <v>206</v>
      </c>
      <c r="D194" s="87"/>
    </row>
    <row r="195" spans="2:4" s="13" customFormat="1" ht="36" customHeight="1" x14ac:dyDescent="0.2">
      <c r="B195" s="70" t="s">
        <v>9</v>
      </c>
      <c r="C195" s="88" t="s">
        <v>207</v>
      </c>
      <c r="D195" s="87"/>
    </row>
    <row r="196" spans="2:4" s="13" customFormat="1" ht="21" customHeight="1" x14ac:dyDescent="0.2">
      <c r="B196" s="78" t="s">
        <v>168</v>
      </c>
      <c r="C196" s="83" t="s">
        <v>62</v>
      </c>
      <c r="D196" s="87"/>
    </row>
    <row r="197" spans="2:4" ht="29.25" customHeight="1" x14ac:dyDescent="0.2">
      <c r="B197" s="70" t="s">
        <v>63</v>
      </c>
      <c r="C197" s="70" t="s">
        <v>162</v>
      </c>
      <c r="D197" s="84"/>
    </row>
    <row r="198" spans="2:4" s="13" customFormat="1" ht="16.5" customHeight="1" x14ac:dyDescent="0.2">
      <c r="B198" s="232" t="s">
        <v>10</v>
      </c>
      <c r="C198" s="232"/>
      <c r="D198" s="79"/>
    </row>
    <row r="199" spans="2:4" x14ac:dyDescent="0.2">
      <c r="B199" s="233" t="s">
        <v>208</v>
      </c>
      <c r="C199" s="233"/>
      <c r="D199" s="91">
        <v>-9294</v>
      </c>
    </row>
    <row r="200" spans="2:4" x14ac:dyDescent="0.2">
      <c r="B200" s="233" t="s">
        <v>209</v>
      </c>
      <c r="C200" s="233"/>
      <c r="D200" s="91">
        <v>1067</v>
      </c>
    </row>
    <row r="201" spans="2:4" s="17" customFormat="1" ht="18.75" customHeight="1" x14ac:dyDescent="0.2">
      <c r="B201" s="230" t="s">
        <v>11</v>
      </c>
      <c r="C201" s="230"/>
      <c r="D201" s="81">
        <f>+'5'!E116</f>
        <v>200000</v>
      </c>
    </row>
    <row r="202" spans="2:4" x14ac:dyDescent="0.2">
      <c r="B202" s="82"/>
      <c r="C202" s="82"/>
      <c r="D202" s="79"/>
    </row>
    <row r="203" spans="2:4" s="13" customFormat="1" ht="21.75" customHeight="1" x14ac:dyDescent="0.2">
      <c r="B203" s="92" t="s">
        <v>25</v>
      </c>
      <c r="C203" s="234" t="s">
        <v>4</v>
      </c>
      <c r="D203" s="234"/>
    </row>
    <row r="204" spans="2:4" s="13" customFormat="1" ht="29.25" customHeight="1" x14ac:dyDescent="0.2">
      <c r="B204" s="67">
        <v>1207</v>
      </c>
      <c r="C204" s="77" t="s">
        <v>212</v>
      </c>
      <c r="D204" s="79"/>
    </row>
    <row r="205" spans="2:4" s="13" customFormat="1" ht="18.75" customHeight="1" x14ac:dyDescent="0.2">
      <c r="B205" s="235" t="s">
        <v>5</v>
      </c>
      <c r="C205" s="235"/>
      <c r="D205" s="79"/>
    </row>
    <row r="206" spans="2:4" s="13" customFormat="1" ht="42.75" customHeight="1" x14ac:dyDescent="0.2">
      <c r="B206" s="70" t="s">
        <v>6</v>
      </c>
      <c r="C206" s="70">
        <v>1207</v>
      </c>
      <c r="D206" s="95" t="s">
        <v>307</v>
      </c>
    </row>
    <row r="207" spans="2:4" s="13" customFormat="1" ht="22.5" customHeight="1" x14ac:dyDescent="0.2">
      <c r="B207" s="70" t="s">
        <v>7</v>
      </c>
      <c r="C207" s="70">
        <v>11001</v>
      </c>
      <c r="D207" s="87" t="s">
        <v>0</v>
      </c>
    </row>
    <row r="208" spans="2:4" s="13" customFormat="1" ht="29.25" customHeight="1" x14ac:dyDescent="0.2">
      <c r="B208" s="70" t="s">
        <v>8</v>
      </c>
      <c r="C208" s="77" t="s">
        <v>213</v>
      </c>
      <c r="D208" s="87"/>
    </row>
    <row r="209" spans="2:4" s="13" customFormat="1" ht="50.25" customHeight="1" x14ac:dyDescent="0.2">
      <c r="B209" s="70" t="s">
        <v>9</v>
      </c>
      <c r="C209" s="88" t="s">
        <v>214</v>
      </c>
      <c r="D209" s="87"/>
    </row>
    <row r="210" spans="2:4" s="13" customFormat="1" ht="21" customHeight="1" x14ac:dyDescent="0.2">
      <c r="B210" s="78" t="s">
        <v>168</v>
      </c>
      <c r="C210" s="83" t="s">
        <v>62</v>
      </c>
      <c r="D210" s="87"/>
    </row>
    <row r="211" spans="2:4" ht="29.25" customHeight="1" x14ac:dyDescent="0.2">
      <c r="B211" s="70" t="s">
        <v>63</v>
      </c>
      <c r="C211" s="70" t="s">
        <v>162</v>
      </c>
      <c r="D211" s="84"/>
    </row>
    <row r="212" spans="2:4" s="13" customFormat="1" ht="16.5" customHeight="1" x14ac:dyDescent="0.2">
      <c r="B212" s="232" t="s">
        <v>10</v>
      </c>
      <c r="C212" s="232"/>
      <c r="D212" s="79"/>
    </row>
    <row r="213" spans="2:4" s="17" customFormat="1" ht="18.75" customHeight="1" x14ac:dyDescent="0.2">
      <c r="B213" s="230" t="s">
        <v>11</v>
      </c>
      <c r="C213" s="230"/>
      <c r="D213" s="81">
        <f>+'5'!E136</f>
        <v>275000</v>
      </c>
    </row>
    <row r="214" spans="2:4" x14ac:dyDescent="0.2">
      <c r="B214" s="82"/>
      <c r="C214" s="82"/>
      <c r="D214" s="79"/>
    </row>
    <row r="215" spans="2:4" s="13" customFormat="1" ht="42.75" customHeight="1" x14ac:dyDescent="0.2">
      <c r="B215" s="70" t="s">
        <v>6</v>
      </c>
      <c r="C215" s="70">
        <v>1207</v>
      </c>
      <c r="D215" s="95" t="s">
        <v>306</v>
      </c>
    </row>
    <row r="216" spans="2:4" s="13" customFormat="1" ht="22.5" customHeight="1" x14ac:dyDescent="0.2">
      <c r="B216" s="70" t="s">
        <v>7</v>
      </c>
      <c r="C216" s="70">
        <v>11002</v>
      </c>
      <c r="D216" s="87" t="s">
        <v>0</v>
      </c>
    </row>
    <row r="217" spans="2:4" s="13" customFormat="1" ht="21" customHeight="1" x14ac:dyDescent="0.2">
      <c r="B217" s="70" t="s">
        <v>8</v>
      </c>
      <c r="C217" s="77" t="s">
        <v>238</v>
      </c>
      <c r="D217" s="87"/>
    </row>
    <row r="218" spans="2:4" s="13" customFormat="1" ht="50.25" customHeight="1" x14ac:dyDescent="0.2">
      <c r="B218" s="70" t="s">
        <v>9</v>
      </c>
      <c r="C218" s="88" t="s">
        <v>239</v>
      </c>
      <c r="D218" s="87"/>
    </row>
    <row r="219" spans="2:4" s="13" customFormat="1" ht="21" customHeight="1" x14ac:dyDescent="0.2">
      <c r="B219" s="78" t="s">
        <v>168</v>
      </c>
      <c r="C219" s="83" t="s">
        <v>62</v>
      </c>
      <c r="D219" s="87"/>
    </row>
    <row r="220" spans="2:4" ht="29.25" customHeight="1" x14ac:dyDescent="0.2">
      <c r="B220" s="70" t="s">
        <v>63</v>
      </c>
      <c r="C220" s="70" t="s">
        <v>162</v>
      </c>
      <c r="D220" s="84"/>
    </row>
    <row r="221" spans="2:4" s="13" customFormat="1" ht="16.5" customHeight="1" x14ac:dyDescent="0.2">
      <c r="B221" s="232" t="s">
        <v>10</v>
      </c>
      <c r="C221" s="232"/>
      <c r="D221" s="79"/>
    </row>
    <row r="222" spans="2:4" s="13" customFormat="1" ht="16.5" customHeight="1" x14ac:dyDescent="0.2">
      <c r="B222" s="233" t="s">
        <v>240</v>
      </c>
      <c r="C222" s="233"/>
      <c r="D222" s="91">
        <v>-1293</v>
      </c>
    </row>
    <row r="223" spans="2:4" s="17" customFormat="1" ht="18.75" customHeight="1" x14ac:dyDescent="0.2">
      <c r="B223" s="230" t="s">
        <v>11</v>
      </c>
      <c r="C223" s="230"/>
      <c r="D223" s="81">
        <f>+'5'!E145</f>
        <v>0</v>
      </c>
    </row>
    <row r="224" spans="2:4" x14ac:dyDescent="0.2">
      <c r="B224" s="82"/>
      <c r="C224" s="82"/>
      <c r="D224" s="79"/>
    </row>
    <row r="225" spans="2:4" s="13" customFormat="1" ht="42.75" customHeight="1" x14ac:dyDescent="0.2">
      <c r="B225" s="70" t="s">
        <v>6</v>
      </c>
      <c r="C225" s="70">
        <v>1207</v>
      </c>
      <c r="D225" s="95" t="s">
        <v>306</v>
      </c>
    </row>
    <row r="226" spans="2:4" s="13" customFormat="1" ht="22.5" customHeight="1" x14ac:dyDescent="0.2">
      <c r="B226" s="70" t="s">
        <v>7</v>
      </c>
      <c r="C226" s="70">
        <v>11003</v>
      </c>
      <c r="D226" s="87" t="s">
        <v>0</v>
      </c>
    </row>
    <row r="227" spans="2:4" s="13" customFormat="1" ht="35.25" customHeight="1" x14ac:dyDescent="0.2">
      <c r="B227" s="70" t="s">
        <v>8</v>
      </c>
      <c r="C227" s="77" t="s">
        <v>241</v>
      </c>
      <c r="D227" s="87"/>
    </row>
    <row r="228" spans="2:4" s="13" customFormat="1" ht="50.25" customHeight="1" x14ac:dyDescent="0.2">
      <c r="B228" s="70" t="s">
        <v>9</v>
      </c>
      <c r="C228" s="88" t="s">
        <v>242</v>
      </c>
      <c r="D228" s="87"/>
    </row>
    <row r="229" spans="2:4" s="13" customFormat="1" ht="21" customHeight="1" x14ac:dyDescent="0.2">
      <c r="B229" s="78" t="s">
        <v>168</v>
      </c>
      <c r="C229" s="83" t="s">
        <v>62</v>
      </c>
      <c r="D229" s="87"/>
    </row>
    <row r="230" spans="2:4" ht="29.25" customHeight="1" x14ac:dyDescent="0.2">
      <c r="B230" s="70" t="s">
        <v>63</v>
      </c>
      <c r="C230" s="70" t="s">
        <v>162</v>
      </c>
      <c r="D230" s="84"/>
    </row>
    <row r="231" spans="2:4" s="13" customFormat="1" ht="16.5" customHeight="1" x14ac:dyDescent="0.2">
      <c r="B231" s="232" t="s">
        <v>10</v>
      </c>
      <c r="C231" s="232"/>
      <c r="D231" s="79"/>
    </row>
    <row r="232" spans="2:4" s="13" customFormat="1" ht="16.5" customHeight="1" x14ac:dyDescent="0.2">
      <c r="B232" s="233" t="s">
        <v>243</v>
      </c>
      <c r="C232" s="233"/>
      <c r="D232" s="91">
        <v>-5990</v>
      </c>
    </row>
    <row r="233" spans="2:4" s="17" customFormat="1" ht="18.75" customHeight="1" x14ac:dyDescent="0.2">
      <c r="B233" s="230" t="s">
        <v>11</v>
      </c>
      <c r="C233" s="230"/>
      <c r="D233" s="81">
        <f>+'5'!E155</f>
        <v>0</v>
      </c>
    </row>
    <row r="234" spans="2:4" x14ac:dyDescent="0.2">
      <c r="B234" s="231"/>
      <c r="C234" s="231"/>
      <c r="D234" s="231"/>
    </row>
    <row r="235" spans="2:4" s="13" customFormat="1" ht="42.75" customHeight="1" x14ac:dyDescent="0.2">
      <c r="B235" s="70" t="s">
        <v>6</v>
      </c>
      <c r="C235" s="70">
        <v>1207</v>
      </c>
      <c r="D235" s="95" t="s">
        <v>90</v>
      </c>
    </row>
    <row r="236" spans="2:4" s="13" customFormat="1" ht="22.5" customHeight="1" x14ac:dyDescent="0.2">
      <c r="B236" s="70" t="s">
        <v>7</v>
      </c>
      <c r="C236" s="70">
        <v>11004</v>
      </c>
      <c r="D236" s="87" t="s">
        <v>0</v>
      </c>
    </row>
    <row r="237" spans="2:4" s="13" customFormat="1" ht="35.25" customHeight="1" x14ac:dyDescent="0.2">
      <c r="B237" s="70" t="s">
        <v>8</v>
      </c>
      <c r="C237" s="77" t="s">
        <v>244</v>
      </c>
      <c r="D237" s="87"/>
    </row>
    <row r="238" spans="2:4" s="13" customFormat="1" ht="50.25" customHeight="1" x14ac:dyDescent="0.2">
      <c r="B238" s="70" t="s">
        <v>9</v>
      </c>
      <c r="C238" s="88" t="s">
        <v>244</v>
      </c>
      <c r="D238" s="87"/>
    </row>
    <row r="239" spans="2:4" s="13" customFormat="1" ht="21" customHeight="1" x14ac:dyDescent="0.2">
      <c r="B239" s="78" t="s">
        <v>168</v>
      </c>
      <c r="C239" s="83" t="s">
        <v>62</v>
      </c>
      <c r="D239" s="87"/>
    </row>
    <row r="240" spans="2:4" ht="29.25" customHeight="1" x14ac:dyDescent="0.2">
      <c r="B240" s="70" t="s">
        <v>63</v>
      </c>
      <c r="C240" s="70" t="s">
        <v>162</v>
      </c>
      <c r="D240" s="84"/>
    </row>
    <row r="241" spans="2:4" s="13" customFormat="1" ht="16.5" customHeight="1" x14ac:dyDescent="0.2">
      <c r="B241" s="232" t="s">
        <v>10</v>
      </c>
      <c r="C241" s="232"/>
      <c r="D241" s="79"/>
    </row>
    <row r="242" spans="2:4" s="13" customFormat="1" ht="16.5" customHeight="1" x14ac:dyDescent="0.2">
      <c r="B242" s="233" t="s">
        <v>243</v>
      </c>
      <c r="C242" s="233"/>
      <c r="D242" s="91">
        <v>32498</v>
      </c>
    </row>
    <row r="243" spans="2:4" s="13" customFormat="1" ht="16.5" customHeight="1" x14ac:dyDescent="0.2">
      <c r="B243" s="233" t="s">
        <v>245</v>
      </c>
      <c r="C243" s="233"/>
      <c r="D243" s="91">
        <v>-15016</v>
      </c>
    </row>
    <row r="244" spans="2:4" s="17" customFormat="1" ht="18.75" customHeight="1" x14ac:dyDescent="0.2">
      <c r="B244" s="230" t="s">
        <v>11</v>
      </c>
      <c r="C244" s="230"/>
      <c r="D244" s="81">
        <f>+'5'!E165</f>
        <v>0</v>
      </c>
    </row>
    <row r="245" spans="2:4" x14ac:dyDescent="0.2">
      <c r="B245" s="231"/>
      <c r="C245" s="231"/>
      <c r="D245" s="231"/>
    </row>
    <row r="246" spans="2:4" s="13" customFormat="1" ht="42.75" customHeight="1" x14ac:dyDescent="0.2">
      <c r="B246" s="70" t="s">
        <v>6</v>
      </c>
      <c r="C246" s="70">
        <v>1207</v>
      </c>
      <c r="D246" s="95" t="s">
        <v>90</v>
      </c>
    </row>
    <row r="247" spans="2:4" s="13" customFormat="1" ht="22.5" customHeight="1" x14ac:dyDescent="0.2">
      <c r="B247" s="70" t="s">
        <v>7</v>
      </c>
      <c r="C247" s="70">
        <v>11007</v>
      </c>
      <c r="D247" s="87" t="s">
        <v>0</v>
      </c>
    </row>
    <row r="248" spans="2:4" s="13" customFormat="1" ht="29.25" customHeight="1" x14ac:dyDescent="0.2">
      <c r="B248" s="70" t="s">
        <v>8</v>
      </c>
      <c r="C248" s="77" t="s">
        <v>215</v>
      </c>
      <c r="D248" s="87"/>
    </row>
    <row r="249" spans="2:4" s="13" customFormat="1" ht="50.25" customHeight="1" x14ac:dyDescent="0.2">
      <c r="B249" s="70" t="s">
        <v>9</v>
      </c>
      <c r="C249" s="88" t="s">
        <v>216</v>
      </c>
      <c r="D249" s="87"/>
    </row>
    <row r="250" spans="2:4" s="13" customFormat="1" ht="21" customHeight="1" x14ac:dyDescent="0.2">
      <c r="B250" s="78" t="s">
        <v>168</v>
      </c>
      <c r="C250" s="83" t="s">
        <v>62</v>
      </c>
      <c r="D250" s="87"/>
    </row>
    <row r="251" spans="2:4" ht="29.25" customHeight="1" x14ac:dyDescent="0.2">
      <c r="B251" s="70" t="s">
        <v>63</v>
      </c>
      <c r="C251" s="70" t="s">
        <v>162</v>
      </c>
      <c r="D251" s="84"/>
    </row>
    <row r="252" spans="2:4" s="13" customFormat="1" ht="16.5" customHeight="1" x14ac:dyDescent="0.2">
      <c r="B252" s="232" t="s">
        <v>10</v>
      </c>
      <c r="C252" s="232"/>
      <c r="D252" s="79"/>
    </row>
    <row r="253" spans="2:4" s="12" customFormat="1" ht="13.5" customHeight="1" x14ac:dyDescent="0.2">
      <c r="B253" s="96" t="s">
        <v>217</v>
      </c>
      <c r="C253" s="96"/>
      <c r="D253" s="91">
        <v>-12</v>
      </c>
    </row>
    <row r="254" spans="2:4" s="12" customFormat="1" ht="13.5" customHeight="1" x14ac:dyDescent="0.2">
      <c r="B254" s="96" t="s">
        <v>218</v>
      </c>
      <c r="C254" s="96"/>
      <c r="D254" s="91">
        <v>16</v>
      </c>
    </row>
    <row r="255" spans="2:4" s="17" customFormat="1" ht="18.75" customHeight="1" x14ac:dyDescent="0.2">
      <c r="B255" s="230" t="s">
        <v>11</v>
      </c>
      <c r="C255" s="230"/>
      <c r="D255" s="81">
        <f>+'5'!E142</f>
        <v>56000</v>
      </c>
    </row>
    <row r="256" spans="2:4" x14ac:dyDescent="0.2">
      <c r="B256" s="82"/>
      <c r="C256" s="82"/>
      <c r="D256" s="79"/>
    </row>
    <row r="257" spans="2:4" s="13" customFormat="1" ht="21.75" customHeight="1" x14ac:dyDescent="0.2">
      <c r="B257" s="92" t="s">
        <v>25</v>
      </c>
      <c r="C257" s="234" t="s">
        <v>4</v>
      </c>
      <c r="D257" s="234"/>
    </row>
    <row r="258" spans="2:4" s="13" customFormat="1" ht="29.25" customHeight="1" x14ac:dyDescent="0.2">
      <c r="B258" s="67">
        <v>1208</v>
      </c>
      <c r="C258" s="77" t="s">
        <v>93</v>
      </c>
      <c r="D258" s="79"/>
    </row>
    <row r="259" spans="2:4" s="13" customFormat="1" ht="18.75" customHeight="1" x14ac:dyDescent="0.2">
      <c r="B259" s="235" t="s">
        <v>5</v>
      </c>
      <c r="C259" s="235"/>
      <c r="D259" s="79"/>
    </row>
    <row r="260" spans="2:4" s="13" customFormat="1" ht="42.75" customHeight="1" x14ac:dyDescent="0.2">
      <c r="B260" s="70" t="s">
        <v>6</v>
      </c>
      <c r="C260" s="70">
        <v>1208</v>
      </c>
      <c r="D260" s="95" t="s">
        <v>90</v>
      </c>
    </row>
    <row r="261" spans="2:4" s="13" customFormat="1" ht="22.5" customHeight="1" x14ac:dyDescent="0.2">
      <c r="B261" s="70" t="s">
        <v>7</v>
      </c>
      <c r="C261" s="70">
        <v>11001</v>
      </c>
      <c r="D261" s="87" t="s">
        <v>0</v>
      </c>
    </row>
    <row r="262" spans="2:4" s="13" customFormat="1" ht="29.25" customHeight="1" x14ac:dyDescent="0.2">
      <c r="B262" s="70" t="s">
        <v>8</v>
      </c>
      <c r="C262" s="77" t="s">
        <v>219</v>
      </c>
      <c r="D262" s="87"/>
    </row>
    <row r="263" spans="2:4" s="13" customFormat="1" ht="33.75" customHeight="1" x14ac:dyDescent="0.2">
      <c r="B263" s="70" t="s">
        <v>9</v>
      </c>
      <c r="C263" s="88" t="s">
        <v>220</v>
      </c>
      <c r="D263" s="87"/>
    </row>
    <row r="264" spans="2:4" s="13" customFormat="1" ht="21" customHeight="1" x14ac:dyDescent="0.2">
      <c r="B264" s="78" t="s">
        <v>168</v>
      </c>
      <c r="C264" s="83" t="s">
        <v>62</v>
      </c>
      <c r="D264" s="87"/>
    </row>
    <row r="265" spans="2:4" ht="29.25" customHeight="1" x14ac:dyDescent="0.2">
      <c r="B265" s="70" t="s">
        <v>63</v>
      </c>
      <c r="C265" s="70" t="s">
        <v>162</v>
      </c>
      <c r="D265" s="84"/>
    </row>
    <row r="266" spans="2:4" s="13" customFormat="1" ht="16.5" customHeight="1" x14ac:dyDescent="0.2">
      <c r="B266" s="232" t="s">
        <v>10</v>
      </c>
      <c r="C266" s="232"/>
      <c r="D266" s="79"/>
    </row>
    <row r="267" spans="2:4" ht="13.5" customHeight="1" x14ac:dyDescent="0.2">
      <c r="B267" s="233" t="s">
        <v>221</v>
      </c>
      <c r="C267" s="233"/>
      <c r="D267" s="91">
        <v>-23150</v>
      </c>
    </row>
    <row r="268" spans="2:4" ht="13.5" customHeight="1" x14ac:dyDescent="0.2">
      <c r="B268" s="233" t="s">
        <v>246</v>
      </c>
      <c r="C268" s="233"/>
      <c r="D268" s="91">
        <v>13494</v>
      </c>
    </row>
    <row r="269" spans="2:4" ht="13.5" customHeight="1" x14ac:dyDescent="0.2">
      <c r="B269" s="233" t="s">
        <v>247</v>
      </c>
      <c r="C269" s="233"/>
      <c r="D269" s="91">
        <v>55</v>
      </c>
    </row>
    <row r="270" spans="2:4" ht="13.5" customHeight="1" x14ac:dyDescent="0.2">
      <c r="B270" s="233" t="s">
        <v>248</v>
      </c>
      <c r="C270" s="233"/>
      <c r="D270" s="91">
        <v>178</v>
      </c>
    </row>
    <row r="271" spans="2:4" s="17" customFormat="1" ht="18.75" customHeight="1" x14ac:dyDescent="0.2">
      <c r="B271" s="230" t="s">
        <v>11</v>
      </c>
      <c r="C271" s="230"/>
      <c r="D271" s="81">
        <f>+'5'!E156</f>
        <v>10000</v>
      </c>
    </row>
    <row r="272" spans="2:4" x14ac:dyDescent="0.2">
      <c r="B272" s="231"/>
      <c r="C272" s="231"/>
      <c r="D272" s="231"/>
    </row>
    <row r="273" spans="2:4" s="13" customFormat="1" ht="42.75" customHeight="1" x14ac:dyDescent="0.2">
      <c r="B273" s="70" t="s">
        <v>6</v>
      </c>
      <c r="C273" s="70">
        <v>1208</v>
      </c>
      <c r="D273" s="95" t="s">
        <v>306</v>
      </c>
    </row>
    <row r="274" spans="2:4" s="13" customFormat="1" ht="22.5" customHeight="1" x14ac:dyDescent="0.2">
      <c r="B274" s="70" t="s">
        <v>7</v>
      </c>
      <c r="C274" s="70">
        <v>11003</v>
      </c>
      <c r="D274" s="87" t="s">
        <v>0</v>
      </c>
    </row>
    <row r="275" spans="2:4" s="13" customFormat="1" ht="29.25" customHeight="1" x14ac:dyDescent="0.2">
      <c r="B275" s="70" t="s">
        <v>8</v>
      </c>
      <c r="C275" s="77" t="s">
        <v>249</v>
      </c>
      <c r="D275" s="87"/>
    </row>
    <row r="276" spans="2:4" s="13" customFormat="1" ht="33.75" customHeight="1" x14ac:dyDescent="0.2">
      <c r="B276" s="70" t="s">
        <v>9</v>
      </c>
      <c r="C276" s="88" t="s">
        <v>250</v>
      </c>
      <c r="D276" s="87"/>
    </row>
    <row r="277" spans="2:4" s="13" customFormat="1" ht="21" customHeight="1" x14ac:dyDescent="0.2">
      <c r="B277" s="78" t="s">
        <v>168</v>
      </c>
      <c r="C277" s="83" t="s">
        <v>62</v>
      </c>
      <c r="D277" s="87"/>
    </row>
    <row r="278" spans="2:4" ht="29.25" customHeight="1" x14ac:dyDescent="0.2">
      <c r="B278" s="70" t="s">
        <v>63</v>
      </c>
      <c r="C278" s="70" t="s">
        <v>162</v>
      </c>
      <c r="D278" s="84"/>
    </row>
    <row r="279" spans="2:4" s="13" customFormat="1" ht="16.5" customHeight="1" x14ac:dyDescent="0.2">
      <c r="B279" s="232" t="s">
        <v>10</v>
      </c>
      <c r="C279" s="232"/>
      <c r="D279" s="79"/>
    </row>
    <row r="280" spans="2:4" ht="31.5" customHeight="1" x14ac:dyDescent="0.2">
      <c r="B280" s="233" t="s">
        <v>251</v>
      </c>
      <c r="C280" s="233"/>
      <c r="D280" s="91">
        <v>-757</v>
      </c>
    </row>
    <row r="281" spans="2:4" s="17" customFormat="1" ht="18.75" customHeight="1" x14ac:dyDescent="0.2">
      <c r="B281" s="230" t="s">
        <v>11</v>
      </c>
      <c r="C281" s="230"/>
      <c r="D281" s="81">
        <f>+'5'!E169</f>
        <v>0</v>
      </c>
    </row>
    <row r="283" spans="2:4" s="85" customFormat="1" ht="38.25" customHeight="1" x14ac:dyDescent="0.2">
      <c r="B283" s="242" t="s">
        <v>301</v>
      </c>
      <c r="C283" s="242"/>
      <c r="D283" s="242"/>
    </row>
    <row r="284" spans="2:4" s="85" customFormat="1" ht="20.25" customHeight="1" x14ac:dyDescent="0.2">
      <c r="B284" s="243" t="s">
        <v>302</v>
      </c>
      <c r="C284" s="243"/>
      <c r="D284" s="243"/>
    </row>
    <row r="285" spans="2:4" s="85" customFormat="1" ht="20.25" customHeight="1" x14ac:dyDescent="0.2">
      <c r="B285" s="244" t="s">
        <v>31</v>
      </c>
      <c r="C285" s="244"/>
      <c r="D285" s="244"/>
    </row>
    <row r="286" spans="2:4" s="17" customFormat="1" ht="13.5" customHeight="1" x14ac:dyDescent="0.2">
      <c r="B286" s="89"/>
      <c r="C286" s="89"/>
      <c r="D286" s="81"/>
    </row>
    <row r="287" spans="2:4" s="13" customFormat="1" ht="42.75" customHeight="1" x14ac:dyDescent="0.2">
      <c r="B287" s="70" t="s">
        <v>6</v>
      </c>
      <c r="C287" s="70">
        <v>1202</v>
      </c>
      <c r="D287" s="94" t="s">
        <v>306</v>
      </c>
    </row>
    <row r="288" spans="2:4" s="13" customFormat="1" ht="22.5" customHeight="1" x14ac:dyDescent="0.2">
      <c r="B288" s="70" t="s">
        <v>7</v>
      </c>
      <c r="C288" s="70">
        <v>11006</v>
      </c>
      <c r="D288" s="87" t="s">
        <v>0</v>
      </c>
    </row>
    <row r="289" spans="2:4" s="13" customFormat="1" ht="30" customHeight="1" x14ac:dyDescent="0.2">
      <c r="B289" s="70" t="s">
        <v>8</v>
      </c>
      <c r="C289" s="77" t="s">
        <v>210</v>
      </c>
      <c r="D289" s="87"/>
    </row>
    <row r="290" spans="2:4" s="13" customFormat="1" ht="57.75" customHeight="1" x14ac:dyDescent="0.2">
      <c r="B290" s="70" t="s">
        <v>9</v>
      </c>
      <c r="C290" s="88" t="s">
        <v>211</v>
      </c>
      <c r="D290" s="87"/>
    </row>
    <row r="291" spans="2:4" s="13" customFormat="1" ht="21" customHeight="1" x14ac:dyDescent="0.2">
      <c r="B291" s="78" t="s">
        <v>168</v>
      </c>
      <c r="C291" s="83" t="s">
        <v>62</v>
      </c>
      <c r="D291" s="87"/>
    </row>
    <row r="292" spans="2:4" ht="29.25" customHeight="1" x14ac:dyDescent="0.2">
      <c r="B292" s="70" t="s">
        <v>63</v>
      </c>
      <c r="C292" s="70" t="s">
        <v>162</v>
      </c>
      <c r="D292" s="84"/>
    </row>
    <row r="293" spans="2:4" s="13" customFormat="1" ht="16.5" customHeight="1" x14ac:dyDescent="0.2">
      <c r="B293" s="232" t="s">
        <v>10</v>
      </c>
      <c r="C293" s="232"/>
      <c r="D293" s="79"/>
    </row>
    <row r="294" spans="2:4" s="17" customFormat="1" ht="18.75" customHeight="1" x14ac:dyDescent="0.2">
      <c r="B294" s="230" t="s">
        <v>11</v>
      </c>
      <c r="C294" s="230"/>
      <c r="D294" s="81">
        <f>+'5'!E122</f>
        <v>-235000</v>
      </c>
    </row>
  </sheetData>
  <mergeCells count="124">
    <mergeCell ref="C9:D9"/>
    <mergeCell ref="C10:D10"/>
    <mergeCell ref="B11:D11"/>
    <mergeCell ref="B18:C18"/>
    <mergeCell ref="B1:D1"/>
    <mergeCell ref="B2:D2"/>
    <mergeCell ref="B3:D3"/>
    <mergeCell ref="B4:D4"/>
    <mergeCell ref="B31:C31"/>
    <mergeCell ref="B32:C32"/>
    <mergeCell ref="B33:D33"/>
    <mergeCell ref="B40:C40"/>
    <mergeCell ref="B41:C41"/>
    <mergeCell ref="B42:C42"/>
    <mergeCell ref="B19:C19"/>
    <mergeCell ref="B20:C20"/>
    <mergeCell ref="B21:C21"/>
    <mergeCell ref="B22:C22"/>
    <mergeCell ref="B23:D23"/>
    <mergeCell ref="B30:C30"/>
    <mergeCell ref="B50:C50"/>
    <mergeCell ref="B51:C51"/>
    <mergeCell ref="B52:C52"/>
    <mergeCell ref="B53:C53"/>
    <mergeCell ref="B54:C54"/>
    <mergeCell ref="B69:C69"/>
    <mergeCell ref="B70:C70"/>
    <mergeCell ref="B71:C71"/>
    <mergeCell ref="B72:C72"/>
    <mergeCell ref="B80:C80"/>
    <mergeCell ref="B81:C81"/>
    <mergeCell ref="C56:D56"/>
    <mergeCell ref="B58:C58"/>
    <mergeCell ref="B65:C65"/>
    <mergeCell ref="B66:C66"/>
    <mergeCell ref="B67:C67"/>
    <mergeCell ref="B68:C68"/>
    <mergeCell ref="B96:C96"/>
    <mergeCell ref="B97:C97"/>
    <mergeCell ref="B98:C98"/>
    <mergeCell ref="B106:C106"/>
    <mergeCell ref="B107:C107"/>
    <mergeCell ref="B108:C108"/>
    <mergeCell ref="B82:C82"/>
    <mergeCell ref="B83:C83"/>
    <mergeCell ref="C85:D85"/>
    <mergeCell ref="B87:C87"/>
    <mergeCell ref="B94:C94"/>
    <mergeCell ref="B95:C95"/>
    <mergeCell ref="B129:C129"/>
    <mergeCell ref="B137:C137"/>
    <mergeCell ref="B138:C138"/>
    <mergeCell ref="B139:C139"/>
    <mergeCell ref="C141:D141"/>
    <mergeCell ref="B143:C143"/>
    <mergeCell ref="B109:C109"/>
    <mergeCell ref="B117:C117"/>
    <mergeCell ref="B118:C118"/>
    <mergeCell ref="B119:C119"/>
    <mergeCell ref="B127:C127"/>
    <mergeCell ref="B128:C128"/>
    <mergeCell ref="B158:C158"/>
    <mergeCell ref="B165:C165"/>
    <mergeCell ref="B166:C166"/>
    <mergeCell ref="B167:C167"/>
    <mergeCell ref="B175:C175"/>
    <mergeCell ref="B176:C176"/>
    <mergeCell ref="B150:C150"/>
    <mergeCell ref="B151:C151"/>
    <mergeCell ref="B152:C152"/>
    <mergeCell ref="B153:C153"/>
    <mergeCell ref="B154:C154"/>
    <mergeCell ref="C156:D156"/>
    <mergeCell ref="B189:C189"/>
    <mergeCell ref="B190:C190"/>
    <mergeCell ref="B191:D191"/>
    <mergeCell ref="B198:C198"/>
    <mergeCell ref="B199:C199"/>
    <mergeCell ref="B200:C200"/>
    <mergeCell ref="B177:C177"/>
    <mergeCell ref="B178:C178"/>
    <mergeCell ref="B179:C179"/>
    <mergeCell ref="B180:C180"/>
    <mergeCell ref="B181:D181"/>
    <mergeCell ref="B188:C188"/>
    <mergeCell ref="B213:C213"/>
    <mergeCell ref="B221:C221"/>
    <mergeCell ref="B222:C222"/>
    <mergeCell ref="B223:C223"/>
    <mergeCell ref="B231:C231"/>
    <mergeCell ref="B232:C232"/>
    <mergeCell ref="B201:C201"/>
    <mergeCell ref="B293:C293"/>
    <mergeCell ref="B294:C294"/>
    <mergeCell ref="C203:D203"/>
    <mergeCell ref="B205:C205"/>
    <mergeCell ref="B212:C212"/>
    <mergeCell ref="B283:D283"/>
    <mergeCell ref="B284:D284"/>
    <mergeCell ref="B285:D285"/>
    <mergeCell ref="B279:C279"/>
    <mergeCell ref="B280:C280"/>
    <mergeCell ref="B281:C281"/>
    <mergeCell ref="B5:D5"/>
    <mergeCell ref="B6:D6"/>
    <mergeCell ref="B7:D7"/>
    <mergeCell ref="B267:C267"/>
    <mergeCell ref="B268:C268"/>
    <mergeCell ref="B269:C269"/>
    <mergeCell ref="B270:C270"/>
    <mergeCell ref="B271:C271"/>
    <mergeCell ref="B272:D272"/>
    <mergeCell ref="B245:D245"/>
    <mergeCell ref="B252:C252"/>
    <mergeCell ref="B255:C255"/>
    <mergeCell ref="C257:D257"/>
    <mergeCell ref="B259:C259"/>
    <mergeCell ref="B266:C266"/>
    <mergeCell ref="B233:C233"/>
    <mergeCell ref="B234:D234"/>
    <mergeCell ref="B241:C241"/>
    <mergeCell ref="B242:C242"/>
    <mergeCell ref="B243:C243"/>
    <mergeCell ref="B244:C244"/>
  </mergeCells>
  <pageMargins left="0.15" right="0.04" top="0.55000000000000004" bottom="0.23622047244094499" header="0.43" footer="0.17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https://mul2.gov.am/tasks/1086168/oneclick?token=45b8c2ab8aaae3a1765c7319dd3aa6b2</cp:keywords>
  <cp:lastModifiedBy>Ruzanna Khanaganyan</cp:lastModifiedBy>
  <cp:lastPrinted>2024-12-19T05:59:56Z</cp:lastPrinted>
  <dcterms:created xsi:type="dcterms:W3CDTF">1996-10-14T23:33:28Z</dcterms:created>
  <dcterms:modified xsi:type="dcterms:W3CDTF">2024-12-20T06:16:23Z</dcterms:modified>
</cp:coreProperties>
</file>