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5"/>
  </bookViews>
  <sheets>
    <sheet name="1" sheetId="8" r:id="rId1"/>
    <sheet name="2" sheetId="6" r:id="rId2"/>
    <sheet name="3" sheetId="1" r:id="rId3"/>
    <sheet name="4" sheetId="2" r:id="rId4"/>
    <sheet name="5" sheetId="4" r:id="rId5"/>
    <sheet name="6" sheetId="7" r:id="rId6"/>
  </sheets>
  <definedNames>
    <definedName name="_xlnm.Print_Area" localSheetId="1">'2'!$A$1:$E$11</definedName>
    <definedName name="_xlnm.Print_Area" localSheetId="2">'3'!$A$1:$J$16</definedName>
    <definedName name="_xlnm.Print_Area" localSheetId="3">'4'!$A$1:$J$58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D21" i="2"/>
  <c r="C13" i="4"/>
  <c r="C12" i="7" s="1"/>
  <c r="B13" i="4"/>
  <c r="B12" i="7" s="1"/>
  <c r="C9" i="6"/>
  <c r="D9" i="6"/>
  <c r="E9" i="6"/>
  <c r="B9" i="6"/>
  <c r="H58" i="2" l="1"/>
  <c r="H57" i="2" s="1"/>
  <c r="H56" i="2" s="1"/>
  <c r="H55" i="2" s="1"/>
  <c r="H53" i="2" s="1"/>
  <c r="H51" i="2" s="1"/>
  <c r="I58" i="2"/>
  <c r="L26" i="4" s="1"/>
  <c r="L25" i="7" s="1"/>
  <c r="J58" i="2"/>
  <c r="M26" i="4" s="1"/>
  <c r="M25" i="7" s="1"/>
  <c r="G58" i="2"/>
  <c r="J26" i="4" s="1"/>
  <c r="J25" i="7" s="1"/>
  <c r="I57" i="2"/>
  <c r="I56" i="2" s="1"/>
  <c r="I55" i="2" s="1"/>
  <c r="I53" i="2" s="1"/>
  <c r="I51" i="2" s="1"/>
  <c r="G57" i="2"/>
  <c r="G56" i="2" s="1"/>
  <c r="G55" i="2" s="1"/>
  <c r="G53" i="2" s="1"/>
  <c r="G51" i="2" s="1"/>
  <c r="H30" i="2"/>
  <c r="I30" i="2"/>
  <c r="G30" i="2"/>
  <c r="H14" i="1"/>
  <c r="I14" i="1"/>
  <c r="J14" i="1"/>
  <c r="G14" i="1"/>
  <c r="B8" i="8"/>
  <c r="J57" i="2" l="1"/>
  <c r="J56" i="2" s="1"/>
  <c r="J55" i="2" s="1"/>
  <c r="J53" i="2" s="1"/>
  <c r="J51" i="2" s="1"/>
  <c r="K26" i="4"/>
  <c r="K25" i="7" s="1"/>
  <c r="F14" i="7"/>
  <c r="E13" i="7"/>
  <c r="D13" i="7"/>
  <c r="J30" i="2" l="1"/>
  <c r="H50" i="2" l="1"/>
  <c r="J21" i="7" l="1"/>
  <c r="M21" i="7"/>
  <c r="M20" i="7" s="1"/>
  <c r="M19" i="7" s="1"/>
  <c r="G50" i="2"/>
  <c r="K21" i="7"/>
  <c r="K20" i="7" s="1"/>
  <c r="K19" i="7" s="1"/>
  <c r="J50" i="2"/>
  <c r="L21" i="7"/>
  <c r="L20" i="7" s="1"/>
  <c r="L19" i="7" s="1"/>
  <c r="I50" i="2"/>
  <c r="F15" i="4"/>
  <c r="E14" i="4"/>
  <c r="D14" i="4"/>
  <c r="K22" i="4"/>
  <c r="K21" i="4" s="1"/>
  <c r="L13" i="7"/>
  <c r="L12" i="7" s="1"/>
  <c r="L11" i="7" s="1"/>
  <c r="J13" i="7"/>
  <c r="J12" i="7" s="1"/>
  <c r="J11" i="7" s="1"/>
  <c r="F23" i="2"/>
  <c r="J20" i="7" l="1"/>
  <c r="J19" i="7" s="1"/>
  <c r="J10" i="7" s="1"/>
  <c r="K14" i="4"/>
  <c r="K13" i="4" s="1"/>
  <c r="K12" i="4" s="1"/>
  <c r="K13" i="7"/>
  <c r="K12" i="7" s="1"/>
  <c r="K11" i="7" s="1"/>
  <c r="K10" i="7" s="1"/>
  <c r="M14" i="4"/>
  <c r="M13" i="4" s="1"/>
  <c r="M12" i="4" s="1"/>
  <c r="M13" i="7"/>
  <c r="M12" i="7" s="1"/>
  <c r="M11" i="7" s="1"/>
  <c r="M10" i="7" s="1"/>
  <c r="L10" i="7"/>
  <c r="J22" i="4"/>
  <c r="J21" i="4" s="1"/>
  <c r="M22" i="4"/>
  <c r="L22" i="4"/>
  <c r="L21" i="4" s="1"/>
  <c r="J11" i="1"/>
  <c r="J10" i="1" s="1"/>
  <c r="I11" i="1"/>
  <c r="I10" i="1" s="1"/>
  <c r="L14" i="4"/>
  <c r="L13" i="4" s="1"/>
  <c r="L12" i="4" s="1"/>
  <c r="I13" i="1"/>
  <c r="H11" i="1"/>
  <c r="H10" i="1" s="1"/>
  <c r="G11" i="1"/>
  <c r="G10" i="1" s="1"/>
  <c r="J14" i="4"/>
  <c r="J13" i="4" s="1"/>
  <c r="J12" i="4" s="1"/>
  <c r="G13" i="1"/>
  <c r="M21" i="4" l="1"/>
  <c r="M20" i="4" s="1"/>
  <c r="J20" i="4"/>
  <c r="I9" i="1"/>
  <c r="H13" i="1"/>
  <c r="H9" i="1" s="1"/>
  <c r="K20" i="4"/>
  <c r="L20" i="4"/>
  <c r="G9" i="1"/>
  <c r="J49" i="2"/>
  <c r="J48" i="2" s="1"/>
  <c r="J47" i="2" s="1"/>
  <c r="J45" i="2" s="1"/>
  <c r="J43" i="2" s="1"/>
  <c r="J41" i="2" s="1"/>
  <c r="J29" i="2"/>
  <c r="J28" i="2" s="1"/>
  <c r="J27" i="2" s="1"/>
  <c r="J25" i="2" s="1"/>
  <c r="J23" i="2" s="1"/>
  <c r="J21" i="2" s="1"/>
  <c r="G49" i="2"/>
  <c r="G48" i="2" s="1"/>
  <c r="G47" i="2" s="1"/>
  <c r="G45" i="2" s="1"/>
  <c r="G43" i="2" s="1"/>
  <c r="G41" i="2" s="1"/>
  <c r="J39" i="2" l="1"/>
  <c r="J37" i="2" s="1"/>
  <c r="J35" i="2" s="1"/>
  <c r="J33" i="2" s="1"/>
  <c r="G39" i="2"/>
  <c r="G37" i="2" s="1"/>
  <c r="G35" i="2" s="1"/>
  <c r="G33" i="2" s="1"/>
  <c r="G29" i="2"/>
  <c r="G28" i="2" s="1"/>
  <c r="G27" i="2" s="1"/>
  <c r="G25" i="2" s="1"/>
  <c r="G23" i="2" s="1"/>
  <c r="G21" i="2" s="1"/>
  <c r="G19" i="2" s="1"/>
  <c r="G17" i="2" s="1"/>
  <c r="G15" i="2" s="1"/>
  <c r="G13" i="2" s="1"/>
  <c r="G11" i="2" s="1"/>
  <c r="J19" i="2"/>
  <c r="J17" i="2" s="1"/>
  <c r="J15" i="2" s="1"/>
  <c r="J13" i="2" s="1"/>
  <c r="J11" i="2" s="1"/>
  <c r="M11" i="4"/>
  <c r="J11" i="4"/>
  <c r="H49" i="2"/>
  <c r="H48" i="2" s="1"/>
  <c r="H47" i="2" s="1"/>
  <c r="H45" i="2" s="1"/>
  <c r="H43" i="2" s="1"/>
  <c r="H41" i="2" s="1"/>
  <c r="J31" i="2" l="1"/>
  <c r="J9" i="2"/>
  <c r="G31" i="2"/>
  <c r="G9" i="2"/>
  <c r="H29" i="2"/>
  <c r="H28" i="2" s="1"/>
  <c r="H27" i="2" s="1"/>
  <c r="H25" i="2" s="1"/>
  <c r="H23" i="2" s="1"/>
  <c r="H21" i="2" s="1"/>
  <c r="H19" i="2" s="1"/>
  <c r="H17" i="2" s="1"/>
  <c r="H15" i="2" s="1"/>
  <c r="H13" i="2" s="1"/>
  <c r="H11" i="2" s="1"/>
  <c r="K11" i="4"/>
  <c r="I49" i="2"/>
  <c r="I48" i="2" s="1"/>
  <c r="I47" i="2" s="1"/>
  <c r="I45" i="2" s="1"/>
  <c r="I43" i="2" s="1"/>
  <c r="I41" i="2" s="1"/>
  <c r="H39" i="2"/>
  <c r="H37" i="2" s="1"/>
  <c r="H35" i="2" s="1"/>
  <c r="H33" i="2" s="1"/>
  <c r="I39" i="2" l="1"/>
  <c r="I37" i="2" s="1"/>
  <c r="I35" i="2" s="1"/>
  <c r="I33" i="2" s="1"/>
  <c r="I31" i="2" s="1"/>
  <c r="I29" i="2"/>
  <c r="I28" i="2" s="1"/>
  <c r="I27" i="2" s="1"/>
  <c r="I25" i="2" s="1"/>
  <c r="I23" i="2" s="1"/>
  <c r="I21" i="2" s="1"/>
  <c r="I19" i="2" s="1"/>
  <c r="I17" i="2" s="1"/>
  <c r="I15" i="2" s="1"/>
  <c r="I13" i="2" s="1"/>
  <c r="L11" i="4"/>
  <c r="H31" i="2"/>
  <c r="H9" i="2"/>
  <c r="I11" i="2" l="1"/>
  <c r="I9" i="2"/>
  <c r="J13" i="1"/>
  <c r="J9" i="1" s="1"/>
</calcChain>
</file>

<file path=xl/sharedStrings.xml><?xml version="1.0" encoding="utf-8"?>
<sst xmlns="http://schemas.openxmlformats.org/spreadsheetml/2006/main" count="215" uniqueCount="114">
  <si>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</si>
  <si>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</si>
  <si>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</si>
  <si>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</si>
  <si>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</si>
  <si>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</si>
  <si>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</si>
  <si>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</si>
  <si>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</si>
  <si>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</si>
  <si>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</si>
  <si>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</si>
  <si>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</si>
  <si>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</si>
  <si>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</si>
  <si>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</si>
  <si>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</si>
  <si>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</si>
  <si>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</si>
  <si>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</si>
  <si>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</si>
  <si>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</si>
  <si>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</si>
  <si>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</si>
  <si>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</si>
  <si>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</si>
  <si>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</si>
  <si>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</si>
  <si>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</si>
  <si>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</si>
  <si>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</si>
  <si>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</si>
  <si>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</si>
  <si>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</si>
  <si>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</si>
  <si>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</si>
  <si>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</si>
  <si>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</si>
  <si>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</si>
  <si>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</si>
  <si>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</si>
  <si>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</si>
  <si>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ԸՆԹԱՑԻԿ ԾԱԽՍԵՐ</t>
  </si>
  <si>
    <t>ՀԻՄՆԱԿԱՆ ԲԱԺԻՆՆԵՐԻՆ ՉԴԱՍՎՈՂ ՊԱՀՈՒՍՏԱՅԻՆ ՖՈՆԴԵՐ</t>
  </si>
  <si>
    <t>ՀՀ կառավարության և համայնքների պահուստային ֆոնդ</t>
  </si>
  <si>
    <t>ԱՅԼ  ԾԱԽՍԵՐ</t>
  </si>
  <si>
    <t xml:space="preserve"> - Պահուստային միջոցներ</t>
  </si>
  <si>
    <t>Հավելված N 1</t>
  </si>
  <si>
    <t xml:space="preserve"> ՀՀ կառավարության 2025 թվականի</t>
  </si>
  <si>
    <t>Առաջին եռամսյակ</t>
  </si>
  <si>
    <t>Առաջին կիսամյակ</t>
  </si>
  <si>
    <t xml:space="preserve"> այդ թվում` ըստ կատարողների</t>
  </si>
  <si>
    <t xml:space="preserve"> ՀՀ կառավարություն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</si>
  <si>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</si>
  <si>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</si>
  <si>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</si>
  <si>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</si>
  <si>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</si>
  <si>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</si>
  <si>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</si>
  <si>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</si>
  <si>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</si>
  <si>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</si>
  <si>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</si>
  <si>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</si>
  <si>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</si>
  <si>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</si>
  <si>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Ծառայությունների մատուցում </t>
  </si>
  <si>
    <t xml:space="preserve"> Ծառայությունը մատուցողի անվանումը` կազմակերպություններ </t>
  </si>
  <si>
    <t/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</si>
  <si>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</si>
  <si>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</si>
  <si>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</si>
  <si>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</si>
  <si>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</si>
  <si>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</si>
  <si>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N 4</t>
  </si>
  <si>
    <t>Հավելված N 5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</si>
  <si>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</si>
  <si>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նախարարության միասնական սոցիալական ծառայություն</t>
  </si>
  <si>
    <t>Հարկային եկամուտներ և պետական տուրքեր</t>
  </si>
  <si>
    <t>Անհուսալի դասով դասակարգված վարկային պարտավորություն ունեցող անձանց թվաքանակ</t>
  </si>
  <si>
    <t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t>
  </si>
  <si>
    <t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</si>
  <si>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</si>
  <si>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</si>
  <si>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</si>
  <si>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</si>
  <si>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</si>
  <si>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</si>
  <si>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</si>
  <si>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աշխատանքի և սոցիալական հարցերի նախարարության միասնական սոցիալական ծառայություն</t>
  </si>
  <si>
    <t xml:space="preserve">«ՀԱՅԱՍՏԱՆԻ ՀԱՆՐԱՊԵՏՈՒԹՅԱՆ 2025 ԹՎԱԿԱՆԻ ՊԵՏԱԿԱՆ ԲՅՈՒՋԵԻ ՄԱՍԻՆ»
ՀԱՅԱՍՏԱՆԻ ՀԱՆՐԱՊԵՏՈՒԹՅԱՆ ՕՐԵՆՔԻ 2-ՐԴ ՀՈԴՎԱԾԻ ԱՂՅՈՒՍԱԿՈՒՄ
ԿԱՏԱՐՎՈՂ ԼՐԱՑՈՒՄԸ 
</t>
  </si>
  <si>
    <t>Ցուցանիշների փոփոխությունը (գումարների ավելացումը նշված է դրական նշանով)</t>
  </si>
  <si>
    <t>1. Եկամուտների գծով</t>
  </si>
  <si>
    <t>2. Ծախսերի գծով</t>
  </si>
  <si>
    <t>3. Դեֆիցիտը (պակասուրդը)</t>
  </si>
  <si>
    <t>Ընդամենը</t>
  </si>
  <si>
    <t xml:space="preserve">Պետական բյուջեի եկամուտները 
</t>
  </si>
  <si>
    <t>Հավելված N 6</t>
  </si>
  <si>
    <t xml:space="preserve"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N 1 ԱՂՅՈՒՍԱԿՈՒՄ ԿԱՏԱՐՎՈՂ ՓՈՓՈԽՈՒԹՅՈՒՆՆԵՐԸ ԵՎ ԼՐԱՑՈՒՄՆԵՐԸ
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</si>
  <si>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</si>
  <si>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</si>
  <si>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>Ինն ամիս</t>
  </si>
  <si>
    <t xml:space="preserve"> ,«ՀԱՅԱՍՏԱՆԻ ՀԱՆՐԱՊԵՏՈՒԹՅԱՆ 2025 ԹՎԱԿԱՆԻ ՊԵՏԱԿԱՆ ԲՅՈՒՋԵԻ ՄԱՍԻՆ» ՀԱՅԱՍՏԱՆԻՀԱՆՐԱՊԵՏՈՒԹՅԱՆ ՕՐԵՆՔԻ 6-ՐԴ ՀՈԴՎԱԾԻ ԱՂՅՈՒՍԱԿՈՒՄ ԵՎ ՀԱՅԱՍՏԱՆԻ ՀԱՆՐԱՊԵՏՈՒԹՅԱՆ ԿԱՌԱՎԱՐՈՒԹՅԱՆ 2024 ԹՎԱԿԱՆԻ ԴԵԿՏԵՄԲԵՐԻ 27-Ի N 2060-Ն ՈՐՈՇՄԱՆ N 2 ՀԱՎԵԼՎԱԾՈՒՄ ԿԱՏԱՐՎՈՂ ԼՐԱՑՈՒՄԸ
</t>
  </si>
  <si>
    <t>1088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</si>
  <si>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</si>
  <si>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</si>
  <si>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</si>
  <si>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1088-12024</t>
  </si>
  <si>
    <t xml:space="preserve"> Գործազրկություն</t>
  </si>
  <si>
    <t>05</t>
  </si>
  <si>
    <t xml:space="preserve"> ԲսԿ </t>
  </si>
  <si>
    <t xml:space="preserve"> ՀԱՅԱՍՏԱՆԻ ՀԱՆՐԱՊԵՏՈՒԹՅԱՆ ԿԱՌԱՎԱՐՈՒԹՅԱՆ 2024 ԹՎԱԿԱՆԻ ԴԵԿՏԵՄԲԵՐԻ 27-Ի N 2060-Ն ՈՐՈՇՄԱՆ N 9.1 ՀԱՎԵԼՎԱծում 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</si>
</sst>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_(* #,##0.0_);_(* \(#,##0.0\);_(* &quot;-&quot;??_);_(@_)"/>
    <numFmt numFmtId="172" formatCode="0.0"/>
    <numFmt numFmtId="173" formatCode="#,##0.0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sz val="12"/>
      <color theme="1"/>
      <name val="Arial Narrow"/>
      <family val="2"/>
    </font>
    <font>
      <sz val="12"/>
      <color rgb="FF000000"/>
      <name val="GHEA Grapalat"/>
      <family val="3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rgb="FFFFFFFF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57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1" fillId="0" borderId="0" applyFont="0" applyFill="0" applyBorder="0" applyAlignment="0" applyProtection="0"/>
    <xf numFmtId="0" fontId="12" fillId="0" borderId="0"/>
    <xf numFmtId="0" fontId="1" fillId="0" borderId="0"/>
    <xf numFmtId="0" fontId="11" fillId="0" borderId="0"/>
    <xf numFmtId="169" fontId="12" fillId="0" borderId="0" applyFont="0" applyFill="0" applyBorder="0" applyAlignment="0" applyProtection="0"/>
    <xf numFmtId="0" fontId="1" fillId="0" borderId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20" fillId="7" borderId="11" applyNumberFormat="0" applyAlignment="0" applyProtection="0"/>
    <xf numFmtId="0" fontId="21" fillId="8" borderId="12" applyNumberFormat="0" applyAlignment="0" applyProtection="0"/>
    <xf numFmtId="0" fontId="22" fillId="8" borderId="11" applyNumberFormat="0" applyAlignment="0" applyProtection="0"/>
    <xf numFmtId="0" fontId="23" fillId="0" borderId="13" applyNumberFormat="0" applyFill="0" applyAlignment="0" applyProtection="0"/>
    <xf numFmtId="0" fontId="24" fillId="9" borderId="1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8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8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8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8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9" fillId="0" borderId="0"/>
    <xf numFmtId="0" fontId="30" fillId="0" borderId="0">
      <alignment vertical="center"/>
    </xf>
    <xf numFmtId="0" fontId="12" fillId="0" borderId="0"/>
    <xf numFmtId="0" fontId="11" fillId="0" borderId="0"/>
    <xf numFmtId="0" fontId="31" fillId="0" borderId="0"/>
    <xf numFmtId="0" fontId="12" fillId="0" borderId="0"/>
    <xf numFmtId="164" fontId="12" fillId="0" borderId="0" applyFont="0" applyFill="0" applyBorder="0" applyAlignment="0" applyProtection="0"/>
    <xf numFmtId="0" fontId="32" fillId="0" borderId="0"/>
    <xf numFmtId="164" fontId="3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5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6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9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8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8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8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8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8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34" borderId="0" applyNumberFormat="0" applyBorder="0" applyAlignment="0" applyProtection="0"/>
    <xf numFmtId="0" fontId="11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5" borderId="0" applyNumberFormat="0" applyBorder="0" applyAlignment="0" applyProtection="0"/>
    <xf numFmtId="0" fontId="37" fillId="38" borderId="0" applyNumberFormat="0" applyBorder="0" applyAlignment="0" applyProtection="0"/>
    <xf numFmtId="0" fontId="37" fillId="37" borderId="0" applyNumberFormat="0" applyBorder="0" applyAlignment="0" applyProtection="0"/>
    <xf numFmtId="0" fontId="37" fillId="39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8" fillId="42" borderId="0" applyNumberFormat="0" applyBorder="0" applyAlignment="0" applyProtection="0"/>
    <xf numFmtId="0" fontId="38" fillId="36" borderId="0" applyNumberFormat="0" applyBorder="0" applyAlignment="0" applyProtection="0"/>
    <xf numFmtId="0" fontId="38" fillId="40" borderId="0" applyNumberFormat="0" applyBorder="0" applyAlignment="0" applyProtection="0"/>
    <xf numFmtId="0" fontId="38" fillId="39" borderId="0" applyNumberFormat="0" applyBorder="0" applyAlignment="0" applyProtection="0"/>
    <xf numFmtId="0" fontId="38" fillId="42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2" borderId="0" applyNumberFormat="0" applyBorder="0" applyAlignment="0" applyProtection="0"/>
    <xf numFmtId="0" fontId="38" fillId="46" borderId="0" applyNumberFormat="0" applyBorder="0" applyAlignment="0" applyProtection="0"/>
    <xf numFmtId="0" fontId="39" fillId="47" borderId="0" applyNumberFormat="0" applyBorder="0" applyAlignment="0" applyProtection="0"/>
    <xf numFmtId="0" fontId="40" fillId="48" borderId="17" applyNumberFormat="0" applyAlignment="0" applyProtection="0"/>
    <xf numFmtId="0" fontId="41" fillId="49" borderId="18" applyNumberFormat="0" applyAlignment="0" applyProtection="0"/>
    <xf numFmtId="164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50" borderId="0" applyNumberFormat="0" applyBorder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6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47" fillId="40" borderId="17" applyNumberFormat="0" applyAlignment="0" applyProtection="0"/>
    <xf numFmtId="0" fontId="48" fillId="0" borderId="22" applyNumberFormat="0" applyFill="0" applyAlignment="0" applyProtection="0"/>
    <xf numFmtId="0" fontId="49" fillId="40" borderId="0" applyNumberFormat="0" applyBorder="0" applyAlignment="0" applyProtection="0"/>
    <xf numFmtId="0" fontId="12" fillId="0" borderId="0"/>
    <xf numFmtId="0" fontId="12" fillId="0" borderId="0"/>
    <xf numFmtId="0" fontId="1" fillId="0" borderId="0"/>
    <xf numFmtId="0" fontId="11" fillId="0" borderId="0"/>
    <xf numFmtId="0" fontId="11" fillId="0" borderId="0"/>
    <xf numFmtId="0" fontId="11" fillId="37" borderId="23" applyNumberFormat="0" applyFont="0" applyAlignment="0" applyProtection="0"/>
    <xf numFmtId="0" fontId="50" fillId="48" borderId="24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25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164" fontId="12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" fillId="10" borderId="15" applyNumberFormat="0" applyFont="0" applyAlignment="0" applyProtection="0"/>
  </cellStyleXfs>
  <cellXfs count="121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6" fillId="0" borderId="0" xfId="0" applyFont="1"/>
    <xf numFmtId="0" fontId="7" fillId="2" borderId="0" xfId="0" applyFont="1" applyFill="1" applyAlignment="1"/>
    <xf numFmtId="0" fontId="55" fillId="0" borderId="0" xfId="43" applyFont="1"/>
    <xf numFmtId="0" fontId="7" fillId="0" borderId="1" xfId="45" applyFont="1" applyBorder="1" applyAlignment="1">
      <alignment horizontal="center" vertical="center" wrapText="1"/>
    </xf>
    <xf numFmtId="0" fontId="7" fillId="0" borderId="1" xfId="46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71" fontId="6" fillId="0" borderId="0" xfId="43" applyNumberFormat="1" applyFont="1"/>
    <xf numFmtId="166" fontId="2" fillId="0" borderId="1" xfId="2" applyNumberFormat="1" applyFont="1" applyBorder="1" applyAlignment="1">
      <alignment horizontal="center" vertical="center"/>
    </xf>
    <xf numFmtId="166" fontId="57" fillId="0" borderId="1" xfId="1" applyNumberFormat="1" applyFont="1" applyBorder="1" applyAlignment="1">
      <alignment horizontal="center" vertical="center"/>
    </xf>
    <xf numFmtId="164" fontId="6" fillId="0" borderId="0" xfId="43" applyNumberFormat="1" applyFont="1"/>
    <xf numFmtId="0" fontId="57" fillId="0" borderId="1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right" vertical="top" wrapText="1"/>
    </xf>
    <xf numFmtId="166" fontId="56" fillId="51" borderId="1" xfId="43" applyNumberFormat="1" applyFont="1" applyFill="1" applyBorder="1" applyAlignment="1">
      <alignment horizontal="center" vertical="center"/>
    </xf>
    <xf numFmtId="166" fontId="7" fillId="51" borderId="1" xfId="4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1" fontId="2" fillId="0" borderId="4" xfId="0" applyNumberFormat="1" applyFont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2" fontId="6" fillId="0" borderId="1" xfId="0" applyNumberFormat="1" applyFont="1" applyBorder="1" applyAlignment="1">
      <alignment wrapText="1"/>
    </xf>
    <xf numFmtId="0" fontId="6" fillId="0" borderId="1" xfId="0" applyFont="1" applyBorder="1"/>
    <xf numFmtId="172" fontId="6" fillId="0" borderId="1" xfId="0" applyNumberFormat="1" applyFont="1" applyBorder="1" applyAlignment="1">
      <alignment horizontal="center"/>
    </xf>
    <xf numFmtId="167" fontId="7" fillId="2" borderId="0" xfId="0" applyNumberFormat="1" applyFont="1" applyFill="1" applyAlignment="1">
      <alignment horizontal="right"/>
    </xf>
    <xf numFmtId="49" fontId="7" fillId="0" borderId="1" xfId="44" applyNumberFormat="1" applyFont="1" applyBorder="1" applyAlignment="1">
      <alignment vertical="center" wrapText="1"/>
    </xf>
    <xf numFmtId="173" fontId="2" fillId="0" borderId="1" xfId="1" applyNumberFormat="1" applyFont="1" applyBorder="1" applyAlignment="1">
      <alignment horizontal="center" vertical="top"/>
    </xf>
    <xf numFmtId="166" fontId="7" fillId="0" borderId="1" xfId="45" applyNumberFormat="1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8" fillId="0" borderId="1" xfId="3" applyFont="1" applyBorder="1">
      <alignment horizontal="left" vertical="top" wrapText="1"/>
    </xf>
    <xf numFmtId="0" fontId="59" fillId="0" borderId="1" xfId="3" applyFont="1" applyBorder="1" applyAlignment="1">
      <alignment horizontal="center" vertical="top" wrapText="1"/>
    </xf>
    <xf numFmtId="0" fontId="59" fillId="0" borderId="1" xfId="3" applyFont="1" applyBorder="1" applyAlignment="1">
      <alignment horizontal="left" vertical="top" wrapText="1"/>
    </xf>
    <xf numFmtId="0" fontId="57" fillId="0" borderId="1" xfId="3" applyFont="1" applyBorder="1" applyAlignment="1">
      <alignment horizontal="left" vertical="top" wrapText="1"/>
    </xf>
    <xf numFmtId="0" fontId="57" fillId="0" borderId="1" xfId="3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46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167" fontId="7" fillId="2" borderId="3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/>
    </xf>
  </cellXfs>
  <cellStyles count="157">
    <cellStyle name="20% - Accent1" xfId="26" builtinId="30" customBuiltin="1"/>
    <cellStyle name="20% - Accent1 2" xfId="82"/>
    <cellStyle name="20% - Accent1 2 2" xfId="101"/>
    <cellStyle name="20% - Accent2" xfId="29" builtinId="34" customBuiltin="1"/>
    <cellStyle name="20% - Accent2 2" xfId="85"/>
    <cellStyle name="20% - Accent2 2 2" xfId="102"/>
    <cellStyle name="20% - Accent3" xfId="32" builtinId="38" customBuiltin="1"/>
    <cellStyle name="20% - Accent3 2" xfId="88"/>
    <cellStyle name="20% - Accent3 2 2" xfId="103"/>
    <cellStyle name="20% - Accent4" xfId="35" builtinId="42" customBuiltin="1"/>
    <cellStyle name="20% - Accent4 2" xfId="91"/>
    <cellStyle name="20% - Accent4 2 2" xfId="104"/>
    <cellStyle name="20% - Accent5" xfId="38" builtinId="46" customBuiltin="1"/>
    <cellStyle name="20% - Accent5 2" xfId="94"/>
    <cellStyle name="20% - Accent5 2 2" xfId="105"/>
    <cellStyle name="20% - Accent6" xfId="41" builtinId="50" customBuiltin="1"/>
    <cellStyle name="20% - Accent6 2" xfId="97"/>
    <cellStyle name="20% - Accent6 2 2" xfId="106"/>
    <cellStyle name="40% - Accent1" xfId="27" builtinId="31" customBuiltin="1"/>
    <cellStyle name="40% - Accent1 2" xfId="83"/>
    <cellStyle name="40% - Accent1 2 2" xfId="107"/>
    <cellStyle name="40% - Accent2" xfId="30" builtinId="35" customBuiltin="1"/>
    <cellStyle name="40% - Accent2 2" xfId="86"/>
    <cellStyle name="40% - Accent2 2 2" xfId="108"/>
    <cellStyle name="40% - Accent3" xfId="33" builtinId="39" customBuiltin="1"/>
    <cellStyle name="40% - Accent3 2" xfId="89"/>
    <cellStyle name="40% - Accent3 2 2" xfId="109"/>
    <cellStyle name="40% - Accent4" xfId="36" builtinId="43" customBuiltin="1"/>
    <cellStyle name="40% - Accent4 2" xfId="92"/>
    <cellStyle name="40% - Accent4 2 2" xfId="110"/>
    <cellStyle name="40% - Accent5" xfId="39" builtinId="47" customBuiltin="1"/>
    <cellStyle name="40% - Accent5 2" xfId="95"/>
    <cellStyle name="40% - Accent5 2 2" xfId="111"/>
    <cellStyle name="40% - Accent6" xfId="42" builtinId="51" customBuiltin="1"/>
    <cellStyle name="40% - Accent6 2" xfId="98"/>
    <cellStyle name="40% - Accent6 2 2" xfId="112"/>
    <cellStyle name="60% - Accent1 2" xfId="84"/>
    <cellStyle name="60% - Accent1 2 2" xfId="113"/>
    <cellStyle name="60% - Accent1 3" xfId="74"/>
    <cellStyle name="60% - Accent2 2" xfId="87"/>
    <cellStyle name="60% - Accent2 2 2" xfId="114"/>
    <cellStyle name="60% - Accent2 3" xfId="75"/>
    <cellStyle name="60% - Accent3 2" xfId="90"/>
    <cellStyle name="60% - Accent3 2 2" xfId="115"/>
    <cellStyle name="60% - Accent3 3" xfId="76"/>
    <cellStyle name="60% - Accent4 2" xfId="93"/>
    <cellStyle name="60% - Accent4 2 2" xfId="116"/>
    <cellStyle name="60% - Accent4 3" xfId="77"/>
    <cellStyle name="60% - Accent5 2" xfId="96"/>
    <cellStyle name="60% - Accent5 2 2" xfId="117"/>
    <cellStyle name="60% - Accent5 3" xfId="78"/>
    <cellStyle name="60% - Accent6 2" xfId="99"/>
    <cellStyle name="60% - Accent6 2 2" xfId="118"/>
    <cellStyle name="60% - Accent6 3" xfId="79"/>
    <cellStyle name="Accent1" xfId="25" builtinId="29" customBuiltin="1"/>
    <cellStyle name="Accent1 2" xfId="119"/>
    <cellStyle name="Accent2" xfId="28" builtinId="33" customBuiltin="1"/>
    <cellStyle name="Accent2 2" xfId="120"/>
    <cellStyle name="Accent3" xfId="31" builtinId="37" customBuiltin="1"/>
    <cellStyle name="Accent3 2" xfId="121"/>
    <cellStyle name="Accent4" xfId="34" builtinId="41" customBuiltin="1"/>
    <cellStyle name="Accent4 2" xfId="122"/>
    <cellStyle name="Accent5" xfId="37" builtinId="45" customBuiltin="1"/>
    <cellStyle name="Accent5 2" xfId="123"/>
    <cellStyle name="Accent6" xfId="40" builtinId="49" customBuiltin="1"/>
    <cellStyle name="Accent6 2" xfId="124"/>
    <cellStyle name="Bad" xfId="16" builtinId="27" customBuiltin="1"/>
    <cellStyle name="Bad 2" xfId="125"/>
    <cellStyle name="Calculation" xfId="19" builtinId="22" customBuiltin="1"/>
    <cellStyle name="Calculation 2" xfId="126"/>
    <cellStyle name="Check Cell" xfId="21" builtinId="23" customBuiltin="1"/>
    <cellStyle name="Check Cell 2" xfId="127"/>
    <cellStyle name="Comma 15" xfId="154"/>
    <cellStyle name="Comma 2" xfId="51"/>
    <cellStyle name="Comma 2 2" xfId="52"/>
    <cellStyle name="Comma 2 2 5 2" xfId="4"/>
    <cellStyle name="Comma 2 3" xfId="60"/>
    <cellStyle name="Comma 2 4" xfId="129"/>
    <cellStyle name="Comma 3" xfId="59"/>
    <cellStyle name="Comma 3 2" xfId="61"/>
    <cellStyle name="Comma 3 3" xfId="130"/>
    <cellStyle name="Comma 35 2" xfId="8"/>
    <cellStyle name="Comma 4" xfId="62"/>
    <cellStyle name="Comma 4 2" xfId="63"/>
    <cellStyle name="Comma 5" xfId="64"/>
    <cellStyle name="Comma 6" xfId="49"/>
    <cellStyle name="Comma 7" xfId="67"/>
    <cellStyle name="Comma 8" xfId="128"/>
    <cellStyle name="Comma 9" xfId="69"/>
    <cellStyle name="Explanatory Text" xfId="23" builtinId="53" customBuiltin="1"/>
    <cellStyle name="Explanatory Text 2" xfId="131"/>
    <cellStyle name="Good" xfId="15" builtinId="26" customBuiltin="1"/>
    <cellStyle name="Good 2" xfId="132"/>
    <cellStyle name="Heading 1" xfId="11" builtinId="16" customBuiltin="1"/>
    <cellStyle name="Heading 1 2" xfId="133"/>
    <cellStyle name="Heading 2" xfId="12" builtinId="17" customBuiltin="1"/>
    <cellStyle name="Heading 2 2" xfId="134"/>
    <cellStyle name="Heading 3" xfId="13" builtinId="18" customBuiltin="1"/>
    <cellStyle name="Heading 3 2" xfId="135"/>
    <cellStyle name="Heading 4" xfId="14" builtinId="19" customBuiltin="1"/>
    <cellStyle name="Heading 4 2" xfId="136"/>
    <cellStyle name="Input" xfId="17" builtinId="20" customBuiltin="1"/>
    <cellStyle name="Input 2" xfId="137"/>
    <cellStyle name="Linked Cell" xfId="20" builtinId="24" customBuiltin="1"/>
    <cellStyle name="Linked Cell 2" xfId="138"/>
    <cellStyle name="Neutral 2" xfId="65"/>
    <cellStyle name="Neutral 2 2" xfId="80"/>
    <cellStyle name="Neutral 2 3" xfId="139"/>
    <cellStyle name="Neutral 3" xfId="72"/>
    <cellStyle name="Normal" xfId="0" builtinId="0"/>
    <cellStyle name="Normal 10" xfId="43"/>
    <cellStyle name="Normal 12 4" xfId="7"/>
    <cellStyle name="Normal 14 3 2 2 2" xfId="6"/>
    <cellStyle name="Normal 2" xfId="47"/>
    <cellStyle name="Normal 2 2" xfId="50"/>
    <cellStyle name="Normal 2 2 2" xfId="141"/>
    <cellStyle name="Normal 2 3" xfId="140"/>
    <cellStyle name="Normal 2 6" xfId="3"/>
    <cellStyle name="Normal 22" xfId="68"/>
    <cellStyle name="Normal 3" xfId="53"/>
    <cellStyle name="Normal 3 2" xfId="142"/>
    <cellStyle name="Normal 4" xfId="54"/>
    <cellStyle name="Normal 4 2" xfId="143"/>
    <cellStyle name="Normal 5" xfId="58"/>
    <cellStyle name="Normal 5 2" xfId="144"/>
    <cellStyle name="Normal 6" xfId="48"/>
    <cellStyle name="Normal 63 2" xfId="5"/>
    <cellStyle name="Normal 7" xfId="66"/>
    <cellStyle name="Normal 75 2 2" xfId="9"/>
    <cellStyle name="Normal 8" xfId="71"/>
    <cellStyle name="Normal 9" xfId="100"/>
    <cellStyle name="Normal_General 17.02.04" xfId="45"/>
    <cellStyle name="Normal_tax" xfId="44"/>
    <cellStyle name="Normal_Total quartal 06.12.08" xfId="46"/>
    <cellStyle name="Note" xfId="156" builtinId="10" customBuiltin="1"/>
    <cellStyle name="Note 2" xfId="81"/>
    <cellStyle name="Note 2 2" xfId="145"/>
    <cellStyle name="Note 3" xfId="73"/>
    <cellStyle name="Output" xfId="18" builtinId="21" customBuiltin="1"/>
    <cellStyle name="Output 2" xfId="146"/>
    <cellStyle name="Percent 2" xfId="55"/>
    <cellStyle name="Percent 2 2" xfId="56"/>
    <cellStyle name="Percent 2 3" xfId="148"/>
    <cellStyle name="Percent 3" xfId="147"/>
    <cellStyle name="Percent 4" xfId="155"/>
    <cellStyle name="Percent 5" xfId="70"/>
    <cellStyle name="SN_241" xfId="2"/>
    <cellStyle name="SN_b" xfId="1"/>
    <cellStyle name="Style 1" xfId="57"/>
    <cellStyle name="Style 1 2" xfId="149"/>
    <cellStyle name="Title" xfId="10" builtinId="15" customBuiltin="1"/>
    <cellStyle name="Title 2" xfId="150"/>
    <cellStyle name="Total" xfId="24" builtinId="25" customBuiltin="1"/>
    <cellStyle name="Total 2" xfId="151"/>
    <cellStyle name="Warning Text" xfId="22" builtinId="11" customBuiltin="1"/>
    <cellStyle name="Warning Text 2" xfId="152"/>
    <cellStyle name="Обычный_PHEK-er artadrutyun lic." xfId="1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view="pageBreakPreview" zoomScaleNormal="100" zoomScaleSheetLayoutView="100" workbookViewId="0">
      <selection activeCell="B17" sqref="B17"/>
    </sheetView>
  </sheetViews>
  <sheetFormatPr defaultRowHeight="16.5" x14ac:dyDescent="0.3"/>
  <cols>
    <col min="1" max="1" width="46.28515625" style="37" customWidth="1"/>
    <col min="2" max="2" width="50.7109375" style="37" customWidth="1"/>
    <col min="3" max="16384" width="9.140625" style="37"/>
  </cols>
  <sheetData>
    <row r="1" spans="1:2" ht="17.25" x14ac:dyDescent="0.3">
      <c r="B1" s="85" t="s">
        <v>47</v>
      </c>
    </row>
    <row r="2" spans="1:2" ht="17.25" x14ac:dyDescent="0.3">
      <c r="B2" s="78" t="s">
        <v>48</v>
      </c>
    </row>
    <row r="3" spans="1:2" ht="17.25" x14ac:dyDescent="0.3">
      <c r="B3" s="78" t="s">
        <v>20</v>
      </c>
    </row>
    <row r="5" spans="1:2" ht="84" customHeight="1" x14ac:dyDescent="0.3">
      <c r="A5" s="97" t="s">
        <v>92</v>
      </c>
      <c r="B5" s="97"/>
    </row>
    <row r="6" spans="1:2" x14ac:dyDescent="0.3">
      <c r="B6" s="81" t="s">
        <v>17</v>
      </c>
    </row>
    <row r="7" spans="1:2" ht="51.75" customHeight="1" x14ac:dyDescent="0.3">
      <c r="A7" s="55"/>
      <c r="B7" s="82" t="s">
        <v>93</v>
      </c>
    </row>
    <row r="8" spans="1:2" ht="17.25" x14ac:dyDescent="0.3">
      <c r="A8" s="83" t="s">
        <v>94</v>
      </c>
      <c r="B8" s="68">
        <f t="shared" ref="B8" si="0">B9</f>
        <v>121500</v>
      </c>
    </row>
    <row r="9" spans="1:2" ht="17.25" x14ac:dyDescent="0.3">
      <c r="A9" s="83" t="s">
        <v>95</v>
      </c>
      <c r="B9" s="69">
        <v>121500</v>
      </c>
    </row>
    <row r="10" spans="1:2" ht="17.25" x14ac:dyDescent="0.3">
      <c r="A10" s="83" t="s">
        <v>96</v>
      </c>
      <c r="B10" s="84">
        <v>0</v>
      </c>
    </row>
  </sheetData>
  <mergeCells count="1">
    <mergeCell ref="A5:B5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view="pageBreakPreview" zoomScaleNormal="100" zoomScaleSheetLayoutView="100" workbookViewId="0">
      <selection activeCell="F13" sqref="F13"/>
    </sheetView>
  </sheetViews>
  <sheetFormatPr defaultRowHeight="17.25" x14ac:dyDescent="0.3"/>
  <cols>
    <col min="1" max="1" width="59" style="51" customWidth="1"/>
    <col min="2" max="5" width="15.5703125" style="51" customWidth="1"/>
    <col min="6" max="6" width="37.85546875" style="51" customWidth="1"/>
    <col min="7" max="7" width="16.5703125" style="51" customWidth="1"/>
    <col min="8" max="8" width="17.7109375" style="51" customWidth="1"/>
    <col min="9" max="9" width="19" style="51" customWidth="1"/>
    <col min="10" max="10" width="19.42578125" style="51" customWidth="1"/>
    <col min="11" max="16384" width="9.140625" style="51"/>
  </cols>
  <sheetData>
    <row r="1" spans="1:11" x14ac:dyDescent="0.3">
      <c r="E1" s="85" t="s">
        <v>18</v>
      </c>
      <c r="F1" s="5"/>
      <c r="G1" s="5"/>
      <c r="H1" s="5"/>
      <c r="I1" s="5"/>
    </row>
    <row r="2" spans="1:11" x14ac:dyDescent="0.3">
      <c r="E2" s="78" t="s">
        <v>48</v>
      </c>
      <c r="F2" s="52"/>
      <c r="G2" s="52"/>
      <c r="H2" s="52"/>
      <c r="I2" s="52"/>
      <c r="J2" s="52"/>
    </row>
    <row r="3" spans="1:11" x14ac:dyDescent="0.3">
      <c r="E3" s="78" t="s">
        <v>20</v>
      </c>
      <c r="F3" s="52"/>
      <c r="G3" s="52"/>
      <c r="H3" s="52"/>
      <c r="I3" s="52"/>
      <c r="J3" s="52"/>
    </row>
    <row r="5" spans="1:11" ht="89.25" customHeight="1" x14ac:dyDescent="0.3">
      <c r="A5" s="97" t="s">
        <v>104</v>
      </c>
      <c r="B5" s="97"/>
      <c r="C5" s="97"/>
      <c r="D5" s="97"/>
      <c r="E5" s="97"/>
      <c r="F5" s="56"/>
      <c r="G5" s="56"/>
      <c r="H5" s="56"/>
      <c r="I5" s="56"/>
      <c r="J5" s="56"/>
    </row>
    <row r="6" spans="1:11" x14ac:dyDescent="0.3">
      <c r="E6" s="81" t="s">
        <v>17</v>
      </c>
    </row>
    <row r="7" spans="1:11" ht="34.5" customHeight="1" x14ac:dyDescent="0.3">
      <c r="A7" s="98" t="s">
        <v>98</v>
      </c>
      <c r="B7" s="99" t="s">
        <v>93</v>
      </c>
      <c r="C7" s="100"/>
      <c r="D7" s="100"/>
      <c r="E7" s="101"/>
    </row>
    <row r="8" spans="1:11" ht="34.5" x14ac:dyDescent="0.3">
      <c r="A8" s="98"/>
      <c r="B8" s="54" t="s">
        <v>49</v>
      </c>
      <c r="C8" s="54" t="s">
        <v>50</v>
      </c>
      <c r="D8" s="54" t="s">
        <v>103</v>
      </c>
      <c r="E8" s="54" t="s">
        <v>31</v>
      </c>
      <c r="F8" s="53"/>
      <c r="G8" s="53"/>
      <c r="H8" s="53"/>
      <c r="I8" s="53"/>
      <c r="J8" s="53"/>
      <c r="K8" s="53"/>
    </row>
    <row r="9" spans="1:11" x14ac:dyDescent="0.3">
      <c r="A9" s="83" t="s">
        <v>97</v>
      </c>
      <c r="B9" s="88">
        <f>B11</f>
        <v>121500</v>
      </c>
      <c r="C9" s="88">
        <f t="shared" ref="C9:E9" si="0">C11</f>
        <v>121500</v>
      </c>
      <c r="D9" s="88">
        <f t="shared" si="0"/>
        <v>121500</v>
      </c>
      <c r="E9" s="88">
        <f t="shared" si="0"/>
        <v>121500</v>
      </c>
      <c r="F9" s="53"/>
      <c r="G9" s="53"/>
      <c r="H9" s="53"/>
      <c r="I9" s="53"/>
      <c r="J9" s="53"/>
      <c r="K9" s="53"/>
    </row>
    <row r="10" spans="1:11" x14ac:dyDescent="0.3">
      <c r="A10" s="51" t="s">
        <v>35</v>
      </c>
      <c r="B10" s="68"/>
      <c r="C10" s="68"/>
      <c r="D10" s="68"/>
      <c r="E10" s="68"/>
      <c r="F10" s="53"/>
      <c r="G10" s="60"/>
      <c r="H10" s="53"/>
      <c r="I10" s="53"/>
      <c r="J10" s="53"/>
      <c r="K10" s="53"/>
    </row>
    <row r="11" spans="1:11" x14ac:dyDescent="0.3">
      <c r="A11" s="86" t="s">
        <v>80</v>
      </c>
      <c r="B11" s="69">
        <v>121500</v>
      </c>
      <c r="C11" s="69">
        <v>121500</v>
      </c>
      <c r="D11" s="69">
        <v>121500</v>
      </c>
      <c r="E11" s="69">
        <v>121500</v>
      </c>
      <c r="F11" s="53"/>
      <c r="G11" s="60"/>
      <c r="H11" s="60"/>
      <c r="I11" s="60"/>
      <c r="J11" s="60"/>
      <c r="K11" s="57"/>
    </row>
  </sheetData>
  <mergeCells count="3">
    <mergeCell ref="A5:E5"/>
    <mergeCell ref="A7:A8"/>
    <mergeCell ref="B7:E7"/>
  </mergeCells>
  <pageMargins left="0.7" right="0.7" top="0.75" bottom="0.75" header="0.3" footer="0.3"/>
  <pageSetup scale="68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topLeftCell="A7" zoomScaleNormal="100" zoomScaleSheetLayoutView="100" workbookViewId="0">
      <selection activeCell="J12" sqref="J12"/>
    </sheetView>
  </sheetViews>
  <sheetFormatPr defaultRowHeight="16.5" x14ac:dyDescent="0.3"/>
  <cols>
    <col min="1" max="1" width="9.140625" style="37"/>
    <col min="2" max="2" width="12.5703125" style="37" customWidth="1"/>
    <col min="3" max="3" width="16" style="37" customWidth="1"/>
    <col min="4" max="4" width="41.5703125" style="37" customWidth="1"/>
    <col min="5" max="5" width="50.7109375" style="37" customWidth="1"/>
    <col min="6" max="6" width="37.85546875" style="37" customWidth="1"/>
    <col min="7" max="10" width="16.28515625" style="37" customWidth="1"/>
    <col min="11" max="16384" width="9.140625" style="37"/>
  </cols>
  <sheetData>
    <row r="1" spans="1:10" ht="17.25" x14ac:dyDescent="0.3">
      <c r="E1" s="5"/>
      <c r="F1" s="5"/>
      <c r="G1" s="5"/>
      <c r="H1" s="5"/>
      <c r="I1" s="5"/>
      <c r="J1" s="6" t="s">
        <v>53</v>
      </c>
    </row>
    <row r="2" spans="1:10" ht="17.25" x14ac:dyDescent="0.3">
      <c r="E2" s="103" t="s">
        <v>48</v>
      </c>
      <c r="F2" s="103"/>
      <c r="G2" s="103"/>
      <c r="H2" s="103"/>
      <c r="I2" s="103"/>
      <c r="J2" s="103"/>
    </row>
    <row r="3" spans="1:10" ht="17.25" x14ac:dyDescent="0.3">
      <c r="E3" s="103" t="s">
        <v>20</v>
      </c>
      <c r="F3" s="103"/>
      <c r="G3" s="103"/>
      <c r="H3" s="103"/>
      <c r="I3" s="103"/>
      <c r="J3" s="103"/>
    </row>
    <row r="5" spans="1:10" ht="71.25" customHeight="1" x14ac:dyDescent="0.3">
      <c r="A5" s="97" t="s">
        <v>100</v>
      </c>
      <c r="B5" s="97"/>
      <c r="C5" s="97"/>
      <c r="D5" s="97"/>
      <c r="E5" s="97"/>
      <c r="F5" s="97"/>
      <c r="G5" s="97"/>
      <c r="H5" s="97"/>
      <c r="I5" s="97"/>
      <c r="J5" s="97"/>
    </row>
    <row r="6" spans="1:10" x14ac:dyDescent="0.3">
      <c r="I6" s="108" t="s">
        <v>17</v>
      </c>
      <c r="J6" s="108"/>
    </row>
    <row r="7" spans="1:10" s="1" customFormat="1" ht="57.75" customHeight="1" x14ac:dyDescent="0.25">
      <c r="A7" s="104" t="s">
        <v>0</v>
      </c>
      <c r="B7" s="104" t="s">
        <v>1</v>
      </c>
      <c r="C7" s="104"/>
      <c r="D7" s="104" t="s">
        <v>2</v>
      </c>
      <c r="E7" s="104" t="s">
        <v>3</v>
      </c>
      <c r="F7" s="104" t="s">
        <v>4</v>
      </c>
      <c r="G7" s="105" t="s">
        <v>78</v>
      </c>
      <c r="H7" s="106"/>
      <c r="I7" s="106"/>
      <c r="J7" s="107"/>
    </row>
    <row r="8" spans="1:10" s="1" customFormat="1" ht="47.25" customHeight="1" x14ac:dyDescent="0.25">
      <c r="A8" s="104"/>
      <c r="B8" s="4" t="s">
        <v>5</v>
      </c>
      <c r="C8" s="4" t="s">
        <v>6</v>
      </c>
      <c r="D8" s="104"/>
      <c r="E8" s="104"/>
      <c r="F8" s="104"/>
      <c r="G8" s="13" t="s">
        <v>49</v>
      </c>
      <c r="H8" s="13" t="s">
        <v>50</v>
      </c>
      <c r="I8" s="13" t="s">
        <v>30</v>
      </c>
      <c r="J8" s="14" t="s">
        <v>31</v>
      </c>
    </row>
    <row r="9" spans="1:10" s="1" customFormat="1" ht="24.95" customHeight="1" x14ac:dyDescent="0.25">
      <c r="A9" s="102" t="s">
        <v>7</v>
      </c>
      <c r="B9" s="102"/>
      <c r="C9" s="2"/>
      <c r="D9" s="3"/>
      <c r="E9" s="3"/>
      <c r="F9" s="3"/>
      <c r="G9" s="36">
        <f>G10+G13</f>
        <v>121500</v>
      </c>
      <c r="H9" s="36">
        <f t="shared" ref="H9:J9" si="0">H10+H13</f>
        <v>121500</v>
      </c>
      <c r="I9" s="36">
        <f t="shared" si="0"/>
        <v>121500</v>
      </c>
      <c r="J9" s="36">
        <f t="shared" si="0"/>
        <v>121500</v>
      </c>
    </row>
    <row r="10" spans="1:10" x14ac:dyDescent="0.3">
      <c r="A10" s="102" t="s">
        <v>8</v>
      </c>
      <c r="B10" s="102"/>
      <c r="C10" s="102"/>
      <c r="D10" s="102"/>
      <c r="E10" s="102"/>
      <c r="F10" s="102"/>
      <c r="G10" s="36">
        <f>G11</f>
        <v>121500</v>
      </c>
      <c r="H10" s="36">
        <f t="shared" ref="H10:J10" si="1">H11</f>
        <v>121500</v>
      </c>
      <c r="I10" s="36">
        <f t="shared" si="1"/>
        <v>121500</v>
      </c>
      <c r="J10" s="36">
        <f t="shared" si="1"/>
        <v>121500</v>
      </c>
    </row>
    <row r="11" spans="1:10" ht="49.5" x14ac:dyDescent="0.3">
      <c r="A11" s="48"/>
      <c r="B11" s="91" t="s">
        <v>105</v>
      </c>
      <c r="C11" s="90"/>
      <c r="D11" s="92" t="s">
        <v>106</v>
      </c>
      <c r="E11" s="92" t="s">
        <v>107</v>
      </c>
      <c r="F11" s="92" t="s">
        <v>108</v>
      </c>
      <c r="G11" s="59">
        <f>G12</f>
        <v>121500</v>
      </c>
      <c r="H11" s="59">
        <f t="shared" ref="H11:J11" si="2">H12</f>
        <v>121500</v>
      </c>
      <c r="I11" s="59">
        <f t="shared" si="2"/>
        <v>121500</v>
      </c>
      <c r="J11" s="59">
        <f t="shared" si="2"/>
        <v>121500</v>
      </c>
    </row>
    <row r="12" spans="1:10" ht="138" x14ac:dyDescent="0.3">
      <c r="A12" s="38"/>
      <c r="B12" s="38"/>
      <c r="C12" s="4" t="s">
        <v>109</v>
      </c>
      <c r="D12" s="70" t="s">
        <v>83</v>
      </c>
      <c r="E12" s="70" t="s">
        <v>82</v>
      </c>
      <c r="F12" s="62" t="s">
        <v>86</v>
      </c>
      <c r="G12" s="58">
        <v>121500</v>
      </c>
      <c r="H12" s="58">
        <v>121500</v>
      </c>
      <c r="I12" s="58">
        <v>121500</v>
      </c>
      <c r="J12" s="58">
        <v>121500</v>
      </c>
    </row>
    <row r="13" spans="1:10" ht="17.25" x14ac:dyDescent="0.3">
      <c r="A13" s="102" t="s">
        <v>10</v>
      </c>
      <c r="B13" s="102"/>
      <c r="C13" s="102"/>
      <c r="D13" s="102"/>
      <c r="E13" s="102"/>
      <c r="F13" s="102"/>
      <c r="G13" s="28">
        <f t="shared" ref="G13:I13" si="3">G14</f>
        <v>0</v>
      </c>
      <c r="H13" s="28">
        <f t="shared" si="3"/>
        <v>0</v>
      </c>
      <c r="I13" s="28">
        <f t="shared" si="3"/>
        <v>0</v>
      </c>
      <c r="J13" s="28">
        <f>J14</f>
        <v>0</v>
      </c>
    </row>
    <row r="14" spans="1:10" ht="49.5" x14ac:dyDescent="0.3">
      <c r="A14" s="2"/>
      <c r="B14" s="4" t="s">
        <v>11</v>
      </c>
      <c r="C14" s="2"/>
      <c r="D14" s="2" t="s">
        <v>12</v>
      </c>
      <c r="E14" s="2" t="s">
        <v>13</v>
      </c>
      <c r="F14" s="2" t="s">
        <v>14</v>
      </c>
      <c r="G14" s="28">
        <f>G15+G16</f>
        <v>0</v>
      </c>
      <c r="H14" s="28">
        <f t="shared" ref="H14:J14" si="4">H15+H16</f>
        <v>0</v>
      </c>
      <c r="I14" s="28">
        <f t="shared" si="4"/>
        <v>0</v>
      </c>
      <c r="J14" s="28">
        <f t="shared" si="4"/>
        <v>0</v>
      </c>
    </row>
    <row r="15" spans="1:10" ht="82.5" x14ac:dyDescent="0.3">
      <c r="A15" s="48"/>
      <c r="B15" s="48"/>
      <c r="C15" s="49" t="s">
        <v>15</v>
      </c>
      <c r="D15" s="48" t="s">
        <v>12</v>
      </c>
      <c r="E15" s="48" t="s">
        <v>16</v>
      </c>
      <c r="F15" s="48" t="s">
        <v>9</v>
      </c>
      <c r="G15" s="28">
        <v>-121500</v>
      </c>
      <c r="H15" s="28">
        <v>-121500</v>
      </c>
      <c r="I15" s="28">
        <v>-121500</v>
      </c>
      <c r="J15" s="28">
        <v>-121500</v>
      </c>
    </row>
    <row r="16" spans="1:10" ht="82.5" x14ac:dyDescent="0.3">
      <c r="A16" s="77"/>
      <c r="B16" s="77"/>
      <c r="C16" s="79" t="s">
        <v>15</v>
      </c>
      <c r="D16" s="77" t="s">
        <v>12</v>
      </c>
      <c r="E16" s="77" t="s">
        <v>16</v>
      </c>
      <c r="F16" s="77" t="s">
        <v>9</v>
      </c>
      <c r="G16" s="28">
        <v>121500</v>
      </c>
      <c r="H16" s="28">
        <v>121500</v>
      </c>
      <c r="I16" s="28">
        <v>121500</v>
      </c>
      <c r="J16" s="28">
        <v>121500</v>
      </c>
    </row>
  </sheetData>
  <mergeCells count="13">
    <mergeCell ref="A9:B9"/>
    <mergeCell ref="A5:J5"/>
    <mergeCell ref="A10:F10"/>
    <mergeCell ref="A13:F13"/>
    <mergeCell ref="E2:J2"/>
    <mergeCell ref="E3:J3"/>
    <mergeCell ref="A7:A8"/>
    <mergeCell ref="B7:C7"/>
    <mergeCell ref="D7:D8"/>
    <mergeCell ref="E7:E8"/>
    <mergeCell ref="F7:F8"/>
    <mergeCell ref="G7:J7"/>
    <mergeCell ref="I6:J6"/>
  </mergeCells>
  <pageMargins left="0.7" right="0.7" top="0.75" bottom="0.75" header="0.3" footer="0.3"/>
  <pageSetup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BreakPreview" topLeftCell="A37" zoomScaleNormal="100" zoomScaleSheetLayoutView="100" workbookViewId="0">
      <selection activeCell="F31" sqref="F31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5.85546875" style="5" customWidth="1"/>
    <col min="8" max="8" width="18" style="5" customWidth="1"/>
    <col min="9" max="9" width="15.42578125" style="5" customWidth="1"/>
    <col min="10" max="10" width="15.42578125" style="6" customWidth="1"/>
    <col min="11" max="11" width="18.42578125" style="7" customWidth="1"/>
    <col min="12" max="12" width="18.85546875" style="5" bestFit="1" customWidth="1"/>
    <col min="13" max="13" width="16.140625" style="5" bestFit="1" customWidth="1"/>
    <col min="14" max="14" width="12.85546875" style="5" bestFit="1" customWidth="1"/>
    <col min="15" max="15" width="14.28515625" style="5" bestFit="1" customWidth="1"/>
    <col min="16" max="16" width="10.85546875" style="5" bestFit="1" customWidth="1"/>
    <col min="17" max="16384" width="9.140625" style="5"/>
  </cols>
  <sheetData>
    <row r="1" spans="1:13" x14ac:dyDescent="0.3">
      <c r="J1" s="6" t="s">
        <v>76</v>
      </c>
    </row>
    <row r="2" spans="1:13" x14ac:dyDescent="0.3">
      <c r="A2" s="8" t="s">
        <v>19</v>
      </c>
      <c r="D2" s="8" t="s">
        <v>19</v>
      </c>
      <c r="F2" s="103" t="s">
        <v>48</v>
      </c>
      <c r="G2" s="103"/>
      <c r="H2" s="103"/>
      <c r="I2" s="103"/>
      <c r="J2" s="103"/>
    </row>
    <row r="3" spans="1:13" x14ac:dyDescent="0.3">
      <c r="F3" s="103" t="s">
        <v>20</v>
      </c>
      <c r="G3" s="103"/>
      <c r="H3" s="103"/>
      <c r="I3" s="103"/>
      <c r="J3" s="103"/>
    </row>
    <row r="4" spans="1:13" x14ac:dyDescent="0.3">
      <c r="F4" s="9"/>
      <c r="G4" s="9"/>
      <c r="H4" s="9"/>
      <c r="I4" s="9"/>
    </row>
    <row r="5" spans="1:13" ht="39" customHeight="1" x14ac:dyDescent="0.3">
      <c r="A5" s="109" t="s">
        <v>101</v>
      </c>
      <c r="B5" s="109"/>
      <c r="C5" s="109"/>
      <c r="D5" s="109"/>
      <c r="E5" s="109"/>
      <c r="F5" s="109"/>
      <c r="G5" s="109"/>
      <c r="H5" s="109"/>
      <c r="I5" s="109"/>
      <c r="J5" s="109"/>
    </row>
    <row r="6" spans="1:13" ht="18" customHeight="1" x14ac:dyDescent="0.3">
      <c r="I6" s="111" t="s">
        <v>17</v>
      </c>
      <c r="J6" s="111"/>
    </row>
    <row r="7" spans="1:13" ht="50.25" customHeight="1" x14ac:dyDescent="0.3">
      <c r="A7" s="110" t="s">
        <v>21</v>
      </c>
      <c r="B7" s="110"/>
      <c r="C7" s="110"/>
      <c r="D7" s="110" t="s">
        <v>22</v>
      </c>
      <c r="E7" s="110"/>
      <c r="F7" s="110" t="s">
        <v>23</v>
      </c>
      <c r="G7" s="112" t="s">
        <v>24</v>
      </c>
      <c r="H7" s="112"/>
      <c r="I7" s="112"/>
      <c r="J7" s="112"/>
      <c r="K7" s="10"/>
      <c r="L7" s="11"/>
    </row>
    <row r="8" spans="1:13" ht="66.75" customHeight="1" x14ac:dyDescent="0.3">
      <c r="A8" s="12" t="s">
        <v>25</v>
      </c>
      <c r="B8" s="12" t="s">
        <v>26</v>
      </c>
      <c r="C8" s="12" t="s">
        <v>27</v>
      </c>
      <c r="D8" s="12" t="s">
        <v>28</v>
      </c>
      <c r="E8" s="12" t="s">
        <v>29</v>
      </c>
      <c r="F8" s="110"/>
      <c r="G8" s="13" t="s">
        <v>49</v>
      </c>
      <c r="H8" s="13" t="s">
        <v>50</v>
      </c>
      <c r="I8" s="13" t="s">
        <v>30</v>
      </c>
      <c r="J8" s="14" t="s">
        <v>31</v>
      </c>
    </row>
    <row r="9" spans="1:13" x14ac:dyDescent="0.3">
      <c r="A9" s="15"/>
      <c r="B9" s="15"/>
      <c r="C9" s="15"/>
      <c r="D9" s="15"/>
      <c r="E9" s="15"/>
      <c r="F9" s="34" t="s">
        <v>32</v>
      </c>
      <c r="G9" s="16">
        <f>G13+G33</f>
        <v>121500</v>
      </c>
      <c r="H9" s="16">
        <f>H13+H33</f>
        <v>121500</v>
      </c>
      <c r="I9" s="16">
        <f>I13+I33</f>
        <v>121500</v>
      </c>
      <c r="J9" s="16">
        <f>J13+J33</f>
        <v>121500</v>
      </c>
      <c r="K9" s="17"/>
    </row>
    <row r="10" spans="1:13" x14ac:dyDescent="0.3">
      <c r="A10" s="15"/>
      <c r="B10" s="15"/>
      <c r="C10" s="15"/>
      <c r="D10" s="15"/>
      <c r="E10" s="15"/>
      <c r="F10" s="15" t="s">
        <v>33</v>
      </c>
      <c r="G10" s="18"/>
      <c r="H10" s="18"/>
      <c r="I10" s="18"/>
      <c r="J10" s="18"/>
      <c r="K10" s="17"/>
    </row>
    <row r="11" spans="1:13" x14ac:dyDescent="0.3">
      <c r="A11" s="15"/>
      <c r="B11" s="15"/>
      <c r="C11" s="15"/>
      <c r="D11" s="15"/>
      <c r="E11" s="15"/>
      <c r="F11" s="61" t="s">
        <v>38</v>
      </c>
      <c r="G11" s="18">
        <f t="shared" ref="G11:H11" si="0">G13</f>
        <v>121500</v>
      </c>
      <c r="H11" s="18">
        <f t="shared" si="0"/>
        <v>121500</v>
      </c>
      <c r="I11" s="18">
        <f>I13</f>
        <v>121500</v>
      </c>
      <c r="J11" s="18">
        <f>J13</f>
        <v>121500</v>
      </c>
      <c r="K11" s="17"/>
    </row>
    <row r="12" spans="1:13" x14ac:dyDescent="0.3">
      <c r="A12" s="15"/>
      <c r="B12" s="15"/>
      <c r="C12" s="15"/>
      <c r="D12" s="15"/>
      <c r="E12" s="15"/>
      <c r="F12" s="22" t="s">
        <v>35</v>
      </c>
      <c r="G12" s="18"/>
      <c r="H12" s="18"/>
      <c r="I12" s="18"/>
      <c r="J12" s="18"/>
      <c r="K12" s="17"/>
    </row>
    <row r="13" spans="1:13" x14ac:dyDescent="0.3">
      <c r="A13" s="39">
        <v>10</v>
      </c>
      <c r="B13" s="40"/>
      <c r="C13" s="40"/>
      <c r="D13" s="14"/>
      <c r="E13" s="19"/>
      <c r="F13" s="34" t="s">
        <v>34</v>
      </c>
      <c r="G13" s="20">
        <f t="shared" ref="G13:H13" si="1">G15</f>
        <v>121500</v>
      </c>
      <c r="H13" s="20">
        <f t="shared" si="1"/>
        <v>121500</v>
      </c>
      <c r="I13" s="20">
        <f>I15</f>
        <v>121500</v>
      </c>
      <c r="J13" s="20">
        <f>J15</f>
        <v>121500</v>
      </c>
      <c r="K13" s="21"/>
    </row>
    <row r="14" spans="1:13" x14ac:dyDescent="0.3">
      <c r="A14" s="39"/>
      <c r="B14" s="40"/>
      <c r="C14" s="25"/>
      <c r="D14" s="25"/>
      <c r="E14" s="25"/>
      <c r="F14" s="22" t="s">
        <v>35</v>
      </c>
      <c r="G14" s="20"/>
      <c r="H14" s="20"/>
      <c r="I14" s="20"/>
      <c r="J14" s="20"/>
      <c r="K14" s="21"/>
      <c r="L14" s="23"/>
      <c r="M14" s="23"/>
    </row>
    <row r="15" spans="1:13" x14ac:dyDescent="0.3">
      <c r="A15" s="39"/>
      <c r="B15" s="41" t="s">
        <v>111</v>
      </c>
      <c r="C15" s="40"/>
      <c r="D15" s="14"/>
      <c r="E15" s="24"/>
      <c r="F15" s="93" t="s">
        <v>110</v>
      </c>
      <c r="G15" s="20">
        <f t="shared" ref="G15:H15" si="2">G17</f>
        <v>121500</v>
      </c>
      <c r="H15" s="20">
        <f t="shared" si="2"/>
        <v>121500</v>
      </c>
      <c r="I15" s="20">
        <f t="shared" ref="I15:J15" si="3">I17</f>
        <v>121500</v>
      </c>
      <c r="J15" s="20">
        <f t="shared" si="3"/>
        <v>121500</v>
      </c>
    </row>
    <row r="16" spans="1:13" x14ac:dyDescent="0.3">
      <c r="A16" s="39"/>
      <c r="B16" s="40"/>
      <c r="C16" s="25"/>
      <c r="D16" s="14"/>
      <c r="E16" s="19"/>
      <c r="F16" s="22" t="s">
        <v>35</v>
      </c>
      <c r="G16" s="20"/>
      <c r="H16" s="20"/>
      <c r="I16" s="20"/>
      <c r="J16" s="20"/>
    </row>
    <row r="17" spans="1:11" x14ac:dyDescent="0.3">
      <c r="A17" s="39"/>
      <c r="B17" s="41"/>
      <c r="C17" s="41" t="s">
        <v>36</v>
      </c>
      <c r="D17" s="14"/>
      <c r="E17" s="24"/>
      <c r="F17" s="94" t="s">
        <v>110</v>
      </c>
      <c r="G17" s="20">
        <f t="shared" ref="G17:I17" si="4">G19</f>
        <v>121500</v>
      </c>
      <c r="H17" s="20">
        <f t="shared" si="4"/>
        <v>121500</v>
      </c>
      <c r="I17" s="20">
        <f t="shared" si="4"/>
        <v>121500</v>
      </c>
      <c r="J17" s="20">
        <f>J19</f>
        <v>121500</v>
      </c>
    </row>
    <row r="18" spans="1:11" x14ac:dyDescent="0.3">
      <c r="A18" s="39"/>
      <c r="B18" s="40"/>
      <c r="C18" s="25"/>
      <c r="D18" s="14"/>
      <c r="E18" s="24"/>
      <c r="F18" s="22" t="s">
        <v>37</v>
      </c>
      <c r="G18" s="20"/>
      <c r="H18" s="20"/>
      <c r="I18" s="20"/>
      <c r="J18" s="20"/>
    </row>
    <row r="19" spans="1:11" x14ac:dyDescent="0.3">
      <c r="A19" s="39"/>
      <c r="B19" s="40"/>
      <c r="C19" s="25"/>
      <c r="D19" s="14"/>
      <c r="E19" s="24"/>
      <c r="F19" s="22" t="s">
        <v>38</v>
      </c>
      <c r="G19" s="20">
        <f t="shared" ref="G19:I19" si="5">G21</f>
        <v>121500</v>
      </c>
      <c r="H19" s="20">
        <f t="shared" si="5"/>
        <v>121500</v>
      </c>
      <c r="I19" s="20">
        <f t="shared" si="5"/>
        <v>121500</v>
      </c>
      <c r="J19" s="20">
        <f>J21</f>
        <v>121500</v>
      </c>
      <c r="K19" s="17"/>
    </row>
    <row r="20" spans="1:11" x14ac:dyDescent="0.3">
      <c r="A20" s="39"/>
      <c r="B20" s="40"/>
      <c r="C20" s="25"/>
      <c r="D20" s="14"/>
      <c r="E20" s="24"/>
      <c r="F20" s="22" t="s">
        <v>35</v>
      </c>
      <c r="G20" s="20"/>
      <c r="H20" s="20"/>
      <c r="I20" s="20"/>
      <c r="J20" s="20"/>
      <c r="K20" s="17"/>
    </row>
    <row r="21" spans="1:11" x14ac:dyDescent="0.3">
      <c r="A21" s="39"/>
      <c r="B21" s="40"/>
      <c r="C21" s="25"/>
      <c r="D21" s="50" t="str">
        <f>'3'!B11</f>
        <v>1088</v>
      </c>
      <c r="E21" s="50"/>
      <c r="F21" s="50" t="str">
        <f>'3'!D11</f>
        <v>Զբաղվածության ծրագիր</v>
      </c>
      <c r="G21" s="20">
        <f t="shared" ref="G21:I21" si="6">G23</f>
        <v>121500</v>
      </c>
      <c r="H21" s="20">
        <f t="shared" si="6"/>
        <v>121500</v>
      </c>
      <c r="I21" s="20">
        <f t="shared" si="6"/>
        <v>121500</v>
      </c>
      <c r="J21" s="20">
        <f>J23</f>
        <v>121500</v>
      </c>
      <c r="K21" s="17"/>
    </row>
    <row r="22" spans="1:11" x14ac:dyDescent="0.3">
      <c r="A22" s="39"/>
      <c r="B22" s="40"/>
      <c r="C22" s="25"/>
      <c r="D22" s="50"/>
      <c r="E22" s="50"/>
      <c r="F22" s="50" t="s">
        <v>33</v>
      </c>
      <c r="G22" s="20"/>
      <c r="H22" s="20"/>
      <c r="I22" s="20"/>
      <c r="J22" s="20"/>
      <c r="K22" s="17"/>
    </row>
    <row r="23" spans="1:11" ht="78" customHeight="1" x14ac:dyDescent="0.3">
      <c r="A23" s="39"/>
      <c r="B23" s="40"/>
      <c r="C23" s="25"/>
      <c r="D23" s="14"/>
      <c r="E23" s="14">
        <v>12024</v>
      </c>
      <c r="F23" s="50" t="str">
        <f>'3'!D12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G23" s="20">
        <f t="shared" ref="G23:H23" si="7">G25</f>
        <v>121500</v>
      </c>
      <c r="H23" s="20">
        <f t="shared" si="7"/>
        <v>121500</v>
      </c>
      <c r="I23" s="20">
        <f t="shared" ref="I23:J23" si="8">I25</f>
        <v>121500</v>
      </c>
      <c r="J23" s="20">
        <f t="shared" si="8"/>
        <v>121500</v>
      </c>
      <c r="K23" s="17"/>
    </row>
    <row r="24" spans="1:11" x14ac:dyDescent="0.3">
      <c r="A24" s="39"/>
      <c r="B24" s="40"/>
      <c r="C24" s="25"/>
      <c r="D24" s="14"/>
      <c r="E24" s="24"/>
      <c r="F24" s="50" t="s">
        <v>51</v>
      </c>
      <c r="G24" s="20"/>
      <c r="H24" s="20"/>
      <c r="I24" s="20"/>
      <c r="J24" s="20"/>
      <c r="K24" s="17"/>
    </row>
    <row r="25" spans="1:11" ht="33" x14ac:dyDescent="0.3">
      <c r="A25" s="39"/>
      <c r="B25" s="40"/>
      <c r="C25" s="25"/>
      <c r="D25" s="14"/>
      <c r="E25" s="24"/>
      <c r="F25" s="33" t="s">
        <v>79</v>
      </c>
      <c r="G25" s="20">
        <f t="shared" ref="G25:H25" si="9">G27</f>
        <v>121500</v>
      </c>
      <c r="H25" s="20">
        <f t="shared" si="9"/>
        <v>121500</v>
      </c>
      <c r="I25" s="20">
        <f t="shared" ref="I25:J25" si="10">I27</f>
        <v>121500</v>
      </c>
      <c r="J25" s="20">
        <f t="shared" si="10"/>
        <v>121500</v>
      </c>
      <c r="K25" s="17"/>
    </row>
    <row r="26" spans="1:11" x14ac:dyDescent="0.3">
      <c r="A26" s="39"/>
      <c r="B26" s="40"/>
      <c r="C26" s="25"/>
      <c r="D26" s="25"/>
      <c r="E26" s="25"/>
      <c r="F26" s="76" t="s">
        <v>32</v>
      </c>
      <c r="G26" s="20"/>
      <c r="H26" s="20"/>
      <c r="I26" s="20"/>
      <c r="J26" s="20"/>
      <c r="K26" s="17"/>
    </row>
    <row r="27" spans="1:11" x14ac:dyDescent="0.3">
      <c r="A27" s="39"/>
      <c r="B27" s="40"/>
      <c r="C27" s="25"/>
      <c r="D27" s="25"/>
      <c r="E27" s="25"/>
      <c r="F27" s="76" t="s">
        <v>42</v>
      </c>
      <c r="G27" s="20">
        <f t="shared" ref="G27:J29" si="11">G28</f>
        <v>121500</v>
      </c>
      <c r="H27" s="20">
        <f t="shared" si="11"/>
        <v>121500</v>
      </c>
      <c r="I27" s="20">
        <f t="shared" si="11"/>
        <v>121500</v>
      </c>
      <c r="J27" s="20">
        <f t="shared" si="11"/>
        <v>121500</v>
      </c>
      <c r="K27" s="17"/>
    </row>
    <row r="28" spans="1:11" x14ac:dyDescent="0.3">
      <c r="A28" s="39"/>
      <c r="B28" s="40"/>
      <c r="C28" s="25"/>
      <c r="D28" s="25"/>
      <c r="E28" s="25"/>
      <c r="F28" s="76" t="s">
        <v>88</v>
      </c>
      <c r="G28" s="20">
        <f t="shared" si="11"/>
        <v>121500</v>
      </c>
      <c r="H28" s="20">
        <f t="shared" si="11"/>
        <v>121500</v>
      </c>
      <c r="I28" s="20">
        <f t="shared" si="11"/>
        <v>121500</v>
      </c>
      <c r="J28" s="20">
        <f t="shared" si="11"/>
        <v>121500</v>
      </c>
      <c r="K28" s="17"/>
    </row>
    <row r="29" spans="1:11" ht="33" x14ac:dyDescent="0.3">
      <c r="A29" s="39"/>
      <c r="B29" s="40"/>
      <c r="C29" s="25"/>
      <c r="D29" s="25"/>
      <c r="E29" s="25"/>
      <c r="F29" s="76" t="s">
        <v>89</v>
      </c>
      <c r="G29" s="20">
        <f t="shared" si="11"/>
        <v>121500</v>
      </c>
      <c r="H29" s="20">
        <f t="shared" si="11"/>
        <v>121500</v>
      </c>
      <c r="I29" s="20">
        <f t="shared" si="11"/>
        <v>121500</v>
      </c>
      <c r="J29" s="20">
        <f t="shared" si="11"/>
        <v>121500</v>
      </c>
      <c r="K29" s="17"/>
    </row>
    <row r="30" spans="1:11" x14ac:dyDescent="0.3">
      <c r="A30" s="39"/>
      <c r="B30" s="40"/>
      <c r="C30" s="25"/>
      <c r="D30" s="25"/>
      <c r="E30" s="25"/>
      <c r="F30" s="76" t="s">
        <v>90</v>
      </c>
      <c r="G30" s="20">
        <f>'3'!G12</f>
        <v>121500</v>
      </c>
      <c r="H30" s="20">
        <f>'3'!H12</f>
        <v>121500</v>
      </c>
      <c r="I30" s="20">
        <f>'3'!I12</f>
        <v>121500</v>
      </c>
      <c r="J30" s="20">
        <f>'2'!E11</f>
        <v>121500</v>
      </c>
      <c r="K30" s="17"/>
    </row>
    <row r="31" spans="1:11" x14ac:dyDescent="0.3">
      <c r="A31" s="39"/>
      <c r="B31" s="40"/>
      <c r="C31" s="25"/>
      <c r="D31" s="14"/>
      <c r="E31" s="24"/>
      <c r="F31" s="50" t="s">
        <v>52</v>
      </c>
      <c r="G31" s="20">
        <f t="shared" ref="G31:H31" si="12">G33</f>
        <v>0</v>
      </c>
      <c r="H31" s="20">
        <f t="shared" si="12"/>
        <v>0</v>
      </c>
      <c r="I31" s="20">
        <f>I33</f>
        <v>0</v>
      </c>
      <c r="J31" s="20">
        <f>J33</f>
        <v>0</v>
      </c>
      <c r="K31" s="17"/>
    </row>
    <row r="32" spans="1:11" x14ac:dyDescent="0.3">
      <c r="A32" s="39"/>
      <c r="B32" s="40"/>
      <c r="C32" s="25"/>
      <c r="D32" s="14"/>
      <c r="E32" s="24"/>
      <c r="F32" s="29" t="s">
        <v>35</v>
      </c>
      <c r="G32" s="20"/>
      <c r="H32" s="20"/>
      <c r="I32" s="20"/>
      <c r="J32" s="20"/>
      <c r="K32" s="17"/>
    </row>
    <row r="33" spans="1:10" ht="34.5" x14ac:dyDescent="0.3">
      <c r="A33" s="42">
        <v>11</v>
      </c>
      <c r="B33" s="43"/>
      <c r="C33" s="43"/>
      <c r="D33" s="26"/>
      <c r="E33" s="27"/>
      <c r="F33" s="44" t="s">
        <v>43</v>
      </c>
      <c r="G33" s="28">
        <f t="shared" ref="G33:H33" si="13">G35</f>
        <v>0</v>
      </c>
      <c r="H33" s="28">
        <f t="shared" si="13"/>
        <v>0</v>
      </c>
      <c r="I33" s="28">
        <f>I35</f>
        <v>0</v>
      </c>
      <c r="J33" s="28">
        <f>J35</f>
        <v>0</v>
      </c>
    </row>
    <row r="34" spans="1:10" x14ac:dyDescent="0.3">
      <c r="A34" s="42"/>
      <c r="B34" s="43"/>
      <c r="C34" s="32"/>
      <c r="D34" s="32"/>
      <c r="E34" s="32"/>
      <c r="F34" s="29" t="s">
        <v>35</v>
      </c>
      <c r="G34" s="26"/>
      <c r="H34" s="26"/>
      <c r="I34" s="26"/>
      <c r="J34" s="26"/>
    </row>
    <row r="35" spans="1:10" x14ac:dyDescent="0.3">
      <c r="A35" s="42"/>
      <c r="B35" s="45" t="s">
        <v>36</v>
      </c>
      <c r="C35" s="43"/>
      <c r="D35" s="26"/>
      <c r="E35" s="30"/>
      <c r="F35" s="46" t="s">
        <v>44</v>
      </c>
      <c r="G35" s="28">
        <f t="shared" ref="G35:H35" si="14">G37</f>
        <v>0</v>
      </c>
      <c r="H35" s="28">
        <f t="shared" si="14"/>
        <v>0</v>
      </c>
      <c r="I35" s="28">
        <f>I37</f>
        <v>0</v>
      </c>
      <c r="J35" s="28">
        <f>J37</f>
        <v>0</v>
      </c>
    </row>
    <row r="36" spans="1:10" x14ac:dyDescent="0.3">
      <c r="A36" s="42"/>
      <c r="B36" s="43"/>
      <c r="C36" s="32"/>
      <c r="D36" s="26"/>
      <c r="E36" s="27"/>
      <c r="F36" s="29" t="s">
        <v>35</v>
      </c>
      <c r="G36" s="26"/>
      <c r="H36" s="26"/>
      <c r="I36" s="26"/>
      <c r="J36" s="26"/>
    </row>
    <row r="37" spans="1:10" x14ac:dyDescent="0.3">
      <c r="A37" s="42"/>
      <c r="B37" s="45"/>
      <c r="C37" s="45" t="s">
        <v>36</v>
      </c>
      <c r="D37" s="26"/>
      <c r="E37" s="30"/>
      <c r="F37" s="46" t="s">
        <v>12</v>
      </c>
      <c r="G37" s="28">
        <f t="shared" ref="G37:H37" si="15">G39</f>
        <v>0</v>
      </c>
      <c r="H37" s="28">
        <f t="shared" si="15"/>
        <v>0</v>
      </c>
      <c r="I37" s="28">
        <f>I39</f>
        <v>0</v>
      </c>
      <c r="J37" s="28">
        <f>J39</f>
        <v>0</v>
      </c>
    </row>
    <row r="38" spans="1:10" x14ac:dyDescent="0.3">
      <c r="A38" s="42"/>
      <c r="B38" s="43"/>
      <c r="C38" s="32"/>
      <c r="D38" s="26"/>
      <c r="E38" s="30"/>
      <c r="F38" s="29" t="s">
        <v>37</v>
      </c>
      <c r="G38" s="26"/>
      <c r="H38" s="26"/>
      <c r="I38" s="26"/>
      <c r="J38" s="26"/>
    </row>
    <row r="39" spans="1:10" x14ac:dyDescent="0.3">
      <c r="A39" s="42"/>
      <c r="B39" s="43"/>
      <c r="C39" s="32"/>
      <c r="D39" s="26"/>
      <c r="E39" s="30"/>
      <c r="F39" s="29" t="s">
        <v>10</v>
      </c>
      <c r="G39" s="28">
        <f t="shared" ref="G39:H39" si="16">G41</f>
        <v>0</v>
      </c>
      <c r="H39" s="28">
        <f t="shared" si="16"/>
        <v>0</v>
      </c>
      <c r="I39" s="28">
        <f>I41</f>
        <v>0</v>
      </c>
      <c r="J39" s="28">
        <f>J41</f>
        <v>0</v>
      </c>
    </row>
    <row r="40" spans="1:10" x14ac:dyDescent="0.3">
      <c r="A40" s="42"/>
      <c r="B40" s="43"/>
      <c r="C40" s="32"/>
      <c r="D40" s="26"/>
      <c r="E40" s="30"/>
      <c r="F40" s="29" t="s">
        <v>37</v>
      </c>
      <c r="G40" s="26"/>
      <c r="H40" s="26"/>
      <c r="I40" s="26"/>
      <c r="J40" s="26"/>
    </row>
    <row r="41" spans="1:10" x14ac:dyDescent="0.3">
      <c r="A41" s="42"/>
      <c r="B41" s="43"/>
      <c r="C41" s="32"/>
      <c r="D41" s="26">
        <v>1139</v>
      </c>
      <c r="E41" s="27"/>
      <c r="F41" s="44" t="s">
        <v>12</v>
      </c>
      <c r="G41" s="28">
        <f>G43+G51</f>
        <v>0</v>
      </c>
      <c r="H41" s="28">
        <f t="shared" ref="H41:J41" si="17">H43+H51</f>
        <v>0</v>
      </c>
      <c r="I41" s="28">
        <f t="shared" si="17"/>
        <v>0</v>
      </c>
      <c r="J41" s="28">
        <f t="shared" si="17"/>
        <v>0</v>
      </c>
    </row>
    <row r="42" spans="1:10" x14ac:dyDescent="0.3">
      <c r="A42" s="42"/>
      <c r="B42" s="43"/>
      <c r="C42" s="32"/>
      <c r="D42" s="32"/>
      <c r="E42" s="32"/>
      <c r="F42" s="29" t="s">
        <v>35</v>
      </c>
      <c r="G42" s="26"/>
      <c r="H42" s="26"/>
      <c r="I42" s="26"/>
      <c r="J42" s="26"/>
    </row>
    <row r="43" spans="1:10" x14ac:dyDescent="0.3">
      <c r="A43" s="42"/>
      <c r="B43" s="43"/>
      <c r="C43" s="32"/>
      <c r="D43" s="26"/>
      <c r="E43" s="26">
        <v>11001</v>
      </c>
      <c r="F43" s="27" t="s">
        <v>12</v>
      </c>
      <c r="G43" s="28">
        <f t="shared" ref="G43:H43" si="18">G45</f>
        <v>-121500</v>
      </c>
      <c r="H43" s="28">
        <f t="shared" si="18"/>
        <v>-121500</v>
      </c>
      <c r="I43" s="28">
        <f>I45</f>
        <v>-121500</v>
      </c>
      <c r="J43" s="28">
        <f>J45</f>
        <v>-121500</v>
      </c>
    </row>
    <row r="44" spans="1:10" x14ac:dyDescent="0.3">
      <c r="A44" s="42"/>
      <c r="B44" s="43"/>
      <c r="C44" s="32"/>
      <c r="D44" s="26"/>
      <c r="E44" s="30"/>
      <c r="F44" s="29" t="s">
        <v>39</v>
      </c>
      <c r="G44" s="28"/>
      <c r="H44" s="28"/>
      <c r="I44" s="28"/>
      <c r="J44" s="28"/>
    </row>
    <row r="45" spans="1:10" x14ac:dyDescent="0.3">
      <c r="A45" s="42"/>
      <c r="B45" s="43"/>
      <c r="C45" s="32"/>
      <c r="D45" s="26"/>
      <c r="E45" s="30"/>
      <c r="F45" s="31" t="s">
        <v>10</v>
      </c>
      <c r="G45" s="28">
        <f t="shared" ref="G45:H45" si="19">G47</f>
        <v>-121500</v>
      </c>
      <c r="H45" s="28">
        <f t="shared" si="19"/>
        <v>-121500</v>
      </c>
      <c r="I45" s="28">
        <f>I47</f>
        <v>-121500</v>
      </c>
      <c r="J45" s="28">
        <f>J47</f>
        <v>-121500</v>
      </c>
    </row>
    <row r="46" spans="1:10" ht="34.5" x14ac:dyDescent="0.3">
      <c r="A46" s="42"/>
      <c r="B46" s="43"/>
      <c r="C46" s="32"/>
      <c r="D46" s="32"/>
      <c r="E46" s="32"/>
      <c r="F46" s="29" t="s">
        <v>40</v>
      </c>
      <c r="G46" s="28"/>
      <c r="H46" s="28"/>
      <c r="I46" s="28"/>
      <c r="J46" s="28"/>
    </row>
    <row r="47" spans="1:10" x14ac:dyDescent="0.3">
      <c r="A47" s="42"/>
      <c r="B47" s="43"/>
      <c r="C47" s="32"/>
      <c r="D47" s="32"/>
      <c r="E47" s="32"/>
      <c r="F47" s="29" t="s">
        <v>32</v>
      </c>
      <c r="G47" s="28">
        <f t="shared" ref="G47:G49" si="20">G48</f>
        <v>-121500</v>
      </c>
      <c r="H47" s="28">
        <f t="shared" ref="H47:H49" si="21">H48</f>
        <v>-121500</v>
      </c>
      <c r="I47" s="28">
        <f t="shared" ref="I47:J49" si="22">I48</f>
        <v>-121500</v>
      </c>
      <c r="J47" s="28">
        <f t="shared" si="22"/>
        <v>-121500</v>
      </c>
    </row>
    <row r="48" spans="1:10" x14ac:dyDescent="0.3">
      <c r="A48" s="42"/>
      <c r="B48" s="43"/>
      <c r="C48" s="32"/>
      <c r="D48" s="32"/>
      <c r="E48" s="32"/>
      <c r="F48" s="29" t="s">
        <v>41</v>
      </c>
      <c r="G48" s="28">
        <f t="shared" si="20"/>
        <v>-121500</v>
      </c>
      <c r="H48" s="28">
        <f t="shared" si="21"/>
        <v>-121500</v>
      </c>
      <c r="I48" s="28">
        <f t="shared" si="22"/>
        <v>-121500</v>
      </c>
      <c r="J48" s="28">
        <f t="shared" si="22"/>
        <v>-121500</v>
      </c>
    </row>
    <row r="49" spans="1:10" x14ac:dyDescent="0.3">
      <c r="A49" s="42"/>
      <c r="B49" s="43"/>
      <c r="C49" s="32"/>
      <c r="D49" s="32"/>
      <c r="E49" s="32"/>
      <c r="F49" s="29" t="s">
        <v>45</v>
      </c>
      <c r="G49" s="28">
        <f t="shared" si="20"/>
        <v>-121500</v>
      </c>
      <c r="H49" s="28">
        <f t="shared" si="21"/>
        <v>-121500</v>
      </c>
      <c r="I49" s="28">
        <f t="shared" si="22"/>
        <v>-121500</v>
      </c>
      <c r="J49" s="28">
        <f t="shared" si="22"/>
        <v>-121500</v>
      </c>
    </row>
    <row r="50" spans="1:10" x14ac:dyDescent="0.3">
      <c r="A50" s="42"/>
      <c r="B50" s="43"/>
      <c r="C50" s="32"/>
      <c r="D50" s="26"/>
      <c r="E50" s="30"/>
      <c r="F50" s="29" t="s">
        <v>46</v>
      </c>
      <c r="G50" s="28">
        <f>'3'!G15</f>
        <v>-121500</v>
      </c>
      <c r="H50" s="28">
        <f>'3'!H15</f>
        <v>-121500</v>
      </c>
      <c r="I50" s="28">
        <f>'3'!I15</f>
        <v>-121500</v>
      </c>
      <c r="J50" s="28">
        <f>'3'!J15</f>
        <v>-121500</v>
      </c>
    </row>
    <row r="51" spans="1:10" x14ac:dyDescent="0.3">
      <c r="A51" s="42"/>
      <c r="B51" s="43"/>
      <c r="C51" s="32"/>
      <c r="D51" s="26"/>
      <c r="E51" s="26">
        <v>11001</v>
      </c>
      <c r="F51" s="27" t="s">
        <v>12</v>
      </c>
      <c r="G51" s="28">
        <f t="shared" ref="G51:H51" si="23">G53</f>
        <v>121500</v>
      </c>
      <c r="H51" s="28">
        <f t="shared" si="23"/>
        <v>121500</v>
      </c>
      <c r="I51" s="28">
        <f>I53</f>
        <v>121500</v>
      </c>
      <c r="J51" s="28">
        <f>J53</f>
        <v>121500</v>
      </c>
    </row>
    <row r="52" spans="1:10" x14ac:dyDescent="0.3">
      <c r="A52" s="42"/>
      <c r="B52" s="43"/>
      <c r="C52" s="32"/>
      <c r="D52" s="26"/>
      <c r="E52" s="30"/>
      <c r="F52" s="29" t="s">
        <v>39</v>
      </c>
      <c r="G52" s="28"/>
      <c r="H52" s="28"/>
      <c r="I52" s="28"/>
      <c r="J52" s="28"/>
    </row>
    <row r="53" spans="1:10" x14ac:dyDescent="0.3">
      <c r="A53" s="42"/>
      <c r="B53" s="43"/>
      <c r="C53" s="32"/>
      <c r="D53" s="26"/>
      <c r="E53" s="30"/>
      <c r="F53" s="31" t="s">
        <v>10</v>
      </c>
      <c r="G53" s="28">
        <f t="shared" ref="G53:H53" si="24">G55</f>
        <v>121500</v>
      </c>
      <c r="H53" s="28">
        <f t="shared" si="24"/>
        <v>121500</v>
      </c>
      <c r="I53" s="28">
        <f>I55</f>
        <v>121500</v>
      </c>
      <c r="J53" s="28">
        <f>J55</f>
        <v>121500</v>
      </c>
    </row>
    <row r="54" spans="1:10" ht="34.5" x14ac:dyDescent="0.3">
      <c r="A54" s="42"/>
      <c r="B54" s="43"/>
      <c r="C54" s="32"/>
      <c r="D54" s="32"/>
      <c r="E54" s="32"/>
      <c r="F54" s="29" t="s">
        <v>40</v>
      </c>
      <c r="G54" s="28"/>
      <c r="H54" s="28"/>
      <c r="I54" s="28"/>
      <c r="J54" s="28"/>
    </row>
    <row r="55" spans="1:10" x14ac:dyDescent="0.3">
      <c r="A55" s="42"/>
      <c r="B55" s="43"/>
      <c r="C55" s="32"/>
      <c r="D55" s="32"/>
      <c r="E55" s="32"/>
      <c r="F55" s="29" t="s">
        <v>32</v>
      </c>
      <c r="G55" s="28">
        <f t="shared" ref="G55:J57" si="25">G56</f>
        <v>121500</v>
      </c>
      <c r="H55" s="28">
        <f t="shared" si="25"/>
        <v>121500</v>
      </c>
      <c r="I55" s="28">
        <f t="shared" si="25"/>
        <v>121500</v>
      </c>
      <c r="J55" s="28">
        <f t="shared" si="25"/>
        <v>121500</v>
      </c>
    </row>
    <row r="56" spans="1:10" x14ac:dyDescent="0.3">
      <c r="A56" s="42"/>
      <c r="B56" s="43"/>
      <c r="C56" s="32"/>
      <c r="D56" s="32"/>
      <c r="E56" s="32"/>
      <c r="F56" s="29" t="s">
        <v>41</v>
      </c>
      <c r="G56" s="28">
        <f t="shared" si="25"/>
        <v>121500</v>
      </c>
      <c r="H56" s="28">
        <f t="shared" si="25"/>
        <v>121500</v>
      </c>
      <c r="I56" s="28">
        <f t="shared" si="25"/>
        <v>121500</v>
      </c>
      <c r="J56" s="28">
        <f t="shared" si="25"/>
        <v>121500</v>
      </c>
    </row>
    <row r="57" spans="1:10" x14ac:dyDescent="0.3">
      <c r="A57" s="42"/>
      <c r="B57" s="43"/>
      <c r="C57" s="32"/>
      <c r="D57" s="32"/>
      <c r="E57" s="32"/>
      <c r="F57" s="29" t="s">
        <v>45</v>
      </c>
      <c r="G57" s="28">
        <f t="shared" si="25"/>
        <v>121500</v>
      </c>
      <c r="H57" s="28">
        <f t="shared" si="25"/>
        <v>121500</v>
      </c>
      <c r="I57" s="28">
        <f t="shared" si="25"/>
        <v>121500</v>
      </c>
      <c r="J57" s="28">
        <f t="shared" si="25"/>
        <v>121500</v>
      </c>
    </row>
    <row r="58" spans="1:10" x14ac:dyDescent="0.3">
      <c r="A58" s="42"/>
      <c r="B58" s="43"/>
      <c r="C58" s="32"/>
      <c r="D58" s="26"/>
      <c r="E58" s="30"/>
      <c r="F58" s="29" t="s">
        <v>46</v>
      </c>
      <c r="G58" s="28">
        <f>'3'!G16</f>
        <v>121500</v>
      </c>
      <c r="H58" s="28">
        <f>'3'!H16</f>
        <v>121500</v>
      </c>
      <c r="I58" s="28">
        <f>'3'!I16</f>
        <v>121500</v>
      </c>
      <c r="J58" s="28">
        <f>'3'!J16</f>
        <v>121500</v>
      </c>
    </row>
  </sheetData>
  <mergeCells count="8">
    <mergeCell ref="F2:J2"/>
    <mergeCell ref="F3:J3"/>
    <mergeCell ref="A5:J5"/>
    <mergeCell ref="A7:C7"/>
    <mergeCell ref="D7:E7"/>
    <mergeCell ref="F7:F8"/>
    <mergeCell ref="I6:J6"/>
    <mergeCell ref="G7:J7"/>
  </mergeCells>
  <pageMargins left="0.7" right="0.7" top="0.75" bottom="0.75" header="0.3" footer="0.3"/>
  <pageSetup scale="49" orientation="portrait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view="pageBreakPreview" zoomScaleNormal="100" zoomScaleSheetLayoutView="100" workbookViewId="0">
      <selection activeCell="H18" sqref="H18"/>
    </sheetView>
  </sheetViews>
  <sheetFormatPr defaultRowHeight="16.5" x14ac:dyDescent="0.3"/>
  <cols>
    <col min="1" max="1" width="6.28515625" style="37" customWidth="1"/>
    <col min="2" max="2" width="9.140625" style="37"/>
    <col min="3" max="3" width="12.7109375" style="37" customWidth="1"/>
    <col min="4" max="4" width="14" style="37" customWidth="1"/>
    <col min="5" max="7" width="9.140625" style="37"/>
    <col min="8" max="8" width="18" style="37" customWidth="1"/>
    <col min="9" max="9" width="27.28515625" style="37" bestFit="1" customWidth="1"/>
    <col min="10" max="10" width="16.140625" style="37" bestFit="1" customWidth="1"/>
    <col min="11" max="11" width="17.28515625" style="37" bestFit="1" customWidth="1"/>
    <col min="12" max="12" width="18" style="37" bestFit="1" customWidth="1"/>
    <col min="13" max="13" width="17.28515625" style="37" bestFit="1" customWidth="1"/>
    <col min="14" max="16384" width="9.140625" style="37"/>
  </cols>
  <sheetData>
    <row r="1" spans="1:13" ht="17.25" x14ac:dyDescent="0.3">
      <c r="L1" s="9"/>
      <c r="M1" s="9" t="s">
        <v>77</v>
      </c>
    </row>
    <row r="2" spans="1:13" ht="17.25" x14ac:dyDescent="0.3">
      <c r="L2" s="9"/>
      <c r="M2" s="9" t="s">
        <v>48</v>
      </c>
    </row>
    <row r="3" spans="1:13" ht="17.25" x14ac:dyDescent="0.3">
      <c r="L3" s="9"/>
      <c r="M3" s="9" t="s">
        <v>20</v>
      </c>
    </row>
    <row r="6" spans="1:13" ht="49.5" customHeight="1" x14ac:dyDescent="0.3">
      <c r="A6" s="115" t="s">
        <v>102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</row>
    <row r="7" spans="1:13" ht="17.25" x14ac:dyDescent="0.3">
      <c r="A7" s="118"/>
      <c r="B7" s="118"/>
      <c r="C7" s="118"/>
      <c r="D7" s="118"/>
      <c r="E7" s="118"/>
      <c r="F7" s="118"/>
      <c r="G7" s="118"/>
      <c r="H7" s="118"/>
      <c r="I7" s="118"/>
      <c r="J7" s="89"/>
      <c r="K7" s="89"/>
      <c r="L7" s="89"/>
      <c r="M7" s="89"/>
    </row>
    <row r="8" spans="1:13" x14ac:dyDescent="0.3">
      <c r="A8" s="118"/>
      <c r="B8" s="118"/>
      <c r="C8" s="118"/>
      <c r="D8" s="118"/>
      <c r="E8" s="118"/>
      <c r="F8" s="118"/>
      <c r="G8" s="118"/>
      <c r="H8" s="118"/>
      <c r="I8" s="118"/>
      <c r="L8" s="116" t="s">
        <v>17</v>
      </c>
      <c r="M8" s="116"/>
    </row>
    <row r="9" spans="1:13" s="1" customFormat="1" ht="39" customHeight="1" x14ac:dyDescent="0.25">
      <c r="A9" s="104" t="s">
        <v>54</v>
      </c>
      <c r="B9" s="104" t="s">
        <v>55</v>
      </c>
      <c r="C9" s="104"/>
      <c r="D9" s="104" t="s">
        <v>56</v>
      </c>
      <c r="E9" s="104"/>
      <c r="F9" s="104"/>
      <c r="G9" s="104"/>
      <c r="H9" s="104" t="s">
        <v>57</v>
      </c>
      <c r="I9" s="104" t="s">
        <v>58</v>
      </c>
      <c r="J9" s="119" t="s">
        <v>24</v>
      </c>
      <c r="K9" s="112"/>
      <c r="L9" s="112"/>
      <c r="M9" s="112"/>
    </row>
    <row r="10" spans="1:13" s="1" customFormat="1" ht="66" x14ac:dyDescent="0.25">
      <c r="A10" s="104"/>
      <c r="B10" s="95" t="s">
        <v>59</v>
      </c>
      <c r="C10" s="95" t="s">
        <v>84</v>
      </c>
      <c r="D10" s="95" t="s">
        <v>59</v>
      </c>
      <c r="E10" s="95" t="s">
        <v>84</v>
      </c>
      <c r="F10" s="95" t="s">
        <v>85</v>
      </c>
      <c r="G10" s="95" t="s">
        <v>60</v>
      </c>
      <c r="H10" s="104"/>
      <c r="I10" s="104"/>
      <c r="J10" s="96" t="s">
        <v>61</v>
      </c>
      <c r="K10" s="4" t="s">
        <v>62</v>
      </c>
      <c r="L10" s="4" t="s">
        <v>63</v>
      </c>
      <c r="M10" s="4" t="s">
        <v>64</v>
      </c>
    </row>
    <row r="11" spans="1:13" s="1" customFormat="1" ht="20.25" customHeight="1" x14ac:dyDescent="0.25">
      <c r="A11" s="120" t="s">
        <v>65</v>
      </c>
      <c r="B11" s="120"/>
      <c r="C11" s="120"/>
      <c r="D11" s="120"/>
      <c r="E11" s="120"/>
      <c r="F11" s="120"/>
      <c r="G11" s="120"/>
      <c r="H11" s="120"/>
      <c r="I11" s="120"/>
      <c r="J11" s="47">
        <f>J12+J20</f>
        <v>121500</v>
      </c>
      <c r="K11" s="47">
        <f>K12+K20</f>
        <v>121500</v>
      </c>
      <c r="L11" s="47">
        <f>L12+L20</f>
        <v>121500</v>
      </c>
      <c r="M11" s="47">
        <f>M12+M20</f>
        <v>121500</v>
      </c>
    </row>
    <row r="12" spans="1:13" s="1" customFormat="1" x14ac:dyDescent="0.25">
      <c r="A12" s="117" t="s">
        <v>66</v>
      </c>
      <c r="B12" s="117"/>
      <c r="C12" s="117"/>
      <c r="D12" s="117"/>
      <c r="E12" s="117"/>
      <c r="F12" s="117"/>
      <c r="G12" s="117"/>
      <c r="H12" s="117"/>
      <c r="I12" s="117"/>
      <c r="J12" s="35">
        <f>J13</f>
        <v>121500</v>
      </c>
      <c r="K12" s="35">
        <f t="shared" ref="K12:M12" si="0">K13</f>
        <v>121500</v>
      </c>
      <c r="L12" s="35">
        <f t="shared" si="0"/>
        <v>121500</v>
      </c>
      <c r="M12" s="35">
        <f t="shared" si="0"/>
        <v>121500</v>
      </c>
    </row>
    <row r="13" spans="1:13" s="1" customFormat="1" ht="30" customHeight="1" x14ac:dyDescent="0.25">
      <c r="B13" s="50" t="str">
        <f>'3'!B11</f>
        <v>1088</v>
      </c>
      <c r="C13" s="113" t="str">
        <f>'3'!D11</f>
        <v>Զբաղվածության ծրագիր</v>
      </c>
      <c r="D13" s="113"/>
      <c r="E13" s="113"/>
      <c r="F13" s="113"/>
      <c r="G13" s="113"/>
      <c r="H13" s="113"/>
      <c r="I13" s="113"/>
      <c r="J13" s="35">
        <f>J14</f>
        <v>121500</v>
      </c>
      <c r="K13" s="35">
        <f t="shared" ref="K13:M13" si="1">K14</f>
        <v>121500</v>
      </c>
      <c r="L13" s="35">
        <f t="shared" si="1"/>
        <v>121500</v>
      </c>
      <c r="M13" s="35">
        <f t="shared" si="1"/>
        <v>121500</v>
      </c>
    </row>
    <row r="14" spans="1:13" s="1" customFormat="1" ht="69" customHeight="1" x14ac:dyDescent="0.25">
      <c r="A14" s="64"/>
      <c r="B14" s="64"/>
      <c r="C14" s="64"/>
      <c r="D14" s="66" t="str">
        <f>'3'!C12</f>
        <v>1088-12024</v>
      </c>
      <c r="E14" s="114" t="str">
        <f>'3'!D12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4" s="114"/>
      <c r="G14" s="114"/>
      <c r="H14" s="114"/>
      <c r="I14" s="114"/>
      <c r="J14" s="65">
        <f>'3'!G12</f>
        <v>121500</v>
      </c>
      <c r="K14" s="65">
        <f>'3'!H12</f>
        <v>121500</v>
      </c>
      <c r="L14" s="65">
        <f>'3'!I12</f>
        <v>121500</v>
      </c>
      <c r="M14" s="65">
        <f>'3'!J12</f>
        <v>121500</v>
      </c>
    </row>
    <row r="15" spans="1:13" s="1" customFormat="1" ht="63" customHeight="1" x14ac:dyDescent="0.25">
      <c r="A15" s="64"/>
      <c r="B15" s="64"/>
      <c r="C15" s="64"/>
      <c r="D15" s="64"/>
      <c r="E15" s="64"/>
      <c r="F15" s="114" t="str">
        <f>'3'!E12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5" s="114"/>
      <c r="H15" s="114"/>
      <c r="I15" s="114"/>
      <c r="J15" s="114"/>
      <c r="K15" s="114"/>
      <c r="L15" s="114"/>
      <c r="M15" s="114"/>
    </row>
    <row r="16" spans="1:13" s="1" customFormat="1" x14ac:dyDescent="0.25">
      <c r="A16" s="64"/>
      <c r="B16" s="64"/>
      <c r="C16" s="64"/>
      <c r="D16" s="64"/>
      <c r="E16" s="64"/>
      <c r="F16" s="64"/>
      <c r="G16" s="114" t="s">
        <v>87</v>
      </c>
      <c r="H16" s="114"/>
      <c r="I16" s="114"/>
      <c r="J16" s="114"/>
      <c r="K16" s="114"/>
      <c r="L16" s="114"/>
      <c r="M16" s="114"/>
    </row>
    <row r="17" spans="1:14" s="1" customFormat="1" ht="19.5" customHeight="1" x14ac:dyDescent="0.25">
      <c r="A17" s="64"/>
      <c r="B17" s="64"/>
      <c r="C17" s="64"/>
      <c r="D17" s="64"/>
      <c r="E17" s="64"/>
      <c r="F17" s="64"/>
      <c r="G17" s="64"/>
      <c r="H17" s="114" t="s">
        <v>68</v>
      </c>
      <c r="I17" s="114"/>
      <c r="J17" s="114"/>
      <c r="K17" s="114"/>
      <c r="L17" s="114"/>
      <c r="M17" s="114"/>
    </row>
    <row r="18" spans="1:14" s="1" customFormat="1" ht="79.5" customHeight="1" x14ac:dyDescent="0.25">
      <c r="A18" s="64"/>
      <c r="B18" s="64"/>
      <c r="C18" s="64"/>
      <c r="D18" s="64"/>
      <c r="E18" s="64"/>
      <c r="F18" s="64"/>
      <c r="G18" s="64"/>
      <c r="H18" s="64"/>
      <c r="I18" s="66" t="s">
        <v>81</v>
      </c>
      <c r="J18" s="67"/>
      <c r="K18" s="71">
        <v>3000</v>
      </c>
      <c r="L18" s="71" t="s">
        <v>69</v>
      </c>
      <c r="M18" s="71">
        <v>3000</v>
      </c>
    </row>
    <row r="19" spans="1:14" s="1" customFormat="1" ht="22.5" customHeight="1" x14ac:dyDescent="0.25">
      <c r="F19" s="64"/>
      <c r="G19" s="64"/>
      <c r="H19" s="64"/>
      <c r="I19" s="64"/>
      <c r="J19" s="64"/>
      <c r="K19" s="64"/>
      <c r="L19" s="64"/>
      <c r="M19" s="64"/>
      <c r="N19" s="64"/>
    </row>
    <row r="20" spans="1:14" s="1" customFormat="1" ht="23.25" customHeight="1" x14ac:dyDescent="0.25">
      <c r="A20" s="117" t="s">
        <v>70</v>
      </c>
      <c r="B20" s="117"/>
      <c r="C20" s="117"/>
      <c r="D20" s="117"/>
      <c r="E20" s="117"/>
      <c r="F20" s="117"/>
      <c r="G20" s="117"/>
      <c r="H20" s="117"/>
      <c r="I20" s="117"/>
      <c r="J20" s="47">
        <f>J21</f>
        <v>0</v>
      </c>
      <c r="K20" s="47">
        <f t="shared" ref="K20:M20" si="2">K21</f>
        <v>0</v>
      </c>
      <c r="L20" s="47">
        <f t="shared" si="2"/>
        <v>0</v>
      </c>
      <c r="M20" s="47">
        <f t="shared" si="2"/>
        <v>0</v>
      </c>
    </row>
    <row r="21" spans="1:14" s="1" customFormat="1" ht="24" customHeight="1" x14ac:dyDescent="0.25">
      <c r="A21" s="63"/>
      <c r="B21" s="50" t="s">
        <v>71</v>
      </c>
      <c r="C21" s="113" t="s">
        <v>72</v>
      </c>
      <c r="D21" s="113"/>
      <c r="E21" s="113"/>
      <c r="F21" s="113"/>
      <c r="G21" s="113"/>
      <c r="H21" s="113"/>
      <c r="I21" s="113"/>
      <c r="J21" s="47">
        <f>J22+J26</f>
        <v>0</v>
      </c>
      <c r="K21" s="47">
        <f t="shared" ref="K21:M21" si="3">K22+K26</f>
        <v>0</v>
      </c>
      <c r="L21" s="47">
        <f t="shared" si="3"/>
        <v>0</v>
      </c>
      <c r="M21" s="47">
        <f t="shared" si="3"/>
        <v>0</v>
      </c>
    </row>
    <row r="22" spans="1:14" s="1" customFormat="1" ht="24.75" customHeight="1" x14ac:dyDescent="0.25">
      <c r="A22" s="64"/>
      <c r="B22" s="64"/>
      <c r="C22" s="64"/>
      <c r="D22" s="50" t="s">
        <v>73</v>
      </c>
      <c r="E22" s="113" t="s">
        <v>12</v>
      </c>
      <c r="F22" s="113"/>
      <c r="G22" s="113"/>
      <c r="H22" s="113"/>
      <c r="I22" s="113"/>
      <c r="J22" s="35">
        <f>'3'!G15</f>
        <v>-121500</v>
      </c>
      <c r="K22" s="35">
        <f>'3'!H15</f>
        <v>-121500</v>
      </c>
      <c r="L22" s="35">
        <f>'3'!I15</f>
        <v>-121500</v>
      </c>
      <c r="M22" s="35">
        <f>'3'!J15</f>
        <v>-121500</v>
      </c>
    </row>
    <row r="23" spans="1:14" s="1" customFormat="1" ht="39.75" customHeight="1" x14ac:dyDescent="0.25">
      <c r="A23" s="64"/>
      <c r="B23" s="64"/>
      <c r="C23" s="64"/>
      <c r="D23" s="64"/>
      <c r="E23" s="64"/>
      <c r="F23" s="114" t="s">
        <v>74</v>
      </c>
      <c r="G23" s="114"/>
      <c r="H23" s="114"/>
      <c r="I23" s="114"/>
      <c r="J23" s="113"/>
      <c r="K23" s="113"/>
      <c r="L23" s="113"/>
      <c r="M23" s="113"/>
    </row>
    <row r="24" spans="1:14" s="1" customFormat="1" ht="21" customHeight="1" x14ac:dyDescent="0.25">
      <c r="A24" s="64"/>
      <c r="B24" s="64"/>
      <c r="C24" s="64"/>
      <c r="D24" s="64"/>
      <c r="E24" s="64"/>
      <c r="F24" s="64"/>
      <c r="G24" s="114" t="s">
        <v>67</v>
      </c>
      <c r="H24" s="114"/>
      <c r="I24" s="114"/>
      <c r="J24" s="114"/>
      <c r="K24" s="114"/>
      <c r="L24" s="114"/>
      <c r="M24" s="114"/>
    </row>
    <row r="25" spans="1:14" s="1" customFormat="1" ht="21.75" customHeight="1" x14ac:dyDescent="0.25">
      <c r="A25" s="64"/>
      <c r="B25" s="64"/>
      <c r="C25" s="64"/>
      <c r="D25" s="64"/>
      <c r="E25" s="64"/>
      <c r="F25" s="64"/>
      <c r="G25" s="64"/>
      <c r="H25" s="114" t="s">
        <v>75</v>
      </c>
      <c r="I25" s="114"/>
      <c r="J25" s="114"/>
      <c r="K25" s="114"/>
      <c r="L25" s="114"/>
      <c r="M25" s="114"/>
    </row>
    <row r="26" spans="1:14" s="1" customFormat="1" ht="24.75" customHeight="1" x14ac:dyDescent="0.25">
      <c r="A26" s="64"/>
      <c r="B26" s="64"/>
      <c r="C26" s="64"/>
      <c r="D26" s="80" t="s">
        <v>73</v>
      </c>
      <c r="E26" s="113" t="s">
        <v>12</v>
      </c>
      <c r="F26" s="113"/>
      <c r="G26" s="113"/>
      <c r="H26" s="113"/>
      <c r="I26" s="113"/>
      <c r="J26" s="35">
        <f>'4'!G58</f>
        <v>121500</v>
      </c>
      <c r="K26" s="35">
        <f>'4'!H58</f>
        <v>121500</v>
      </c>
      <c r="L26" s="35">
        <f>'4'!I58</f>
        <v>121500</v>
      </c>
      <c r="M26" s="35">
        <f>'4'!J58</f>
        <v>121500</v>
      </c>
    </row>
    <row r="27" spans="1:14" s="1" customFormat="1" ht="39.75" customHeight="1" x14ac:dyDescent="0.25">
      <c r="A27" s="64"/>
      <c r="B27" s="64"/>
      <c r="C27" s="64"/>
      <c r="D27" s="64"/>
      <c r="E27" s="64"/>
      <c r="F27" s="114" t="s">
        <v>74</v>
      </c>
      <c r="G27" s="114"/>
      <c r="H27" s="114"/>
      <c r="I27" s="114"/>
      <c r="J27" s="113"/>
      <c r="K27" s="113"/>
      <c r="L27" s="113"/>
      <c r="M27" s="113"/>
    </row>
    <row r="28" spans="1:14" s="1" customFormat="1" ht="21" customHeight="1" x14ac:dyDescent="0.25">
      <c r="A28" s="64"/>
      <c r="B28" s="64"/>
      <c r="C28" s="64"/>
      <c r="D28" s="64"/>
      <c r="E28" s="64"/>
      <c r="F28" s="64"/>
      <c r="G28" s="114" t="s">
        <v>67</v>
      </c>
      <c r="H28" s="114"/>
      <c r="I28" s="114"/>
      <c r="J28" s="114"/>
      <c r="K28" s="114"/>
      <c r="L28" s="114"/>
      <c r="M28" s="114"/>
    </row>
    <row r="29" spans="1:14" s="1" customFormat="1" ht="21.75" customHeight="1" x14ac:dyDescent="0.25">
      <c r="A29" s="64"/>
      <c r="B29" s="64"/>
      <c r="C29" s="64"/>
      <c r="D29" s="64"/>
      <c r="E29" s="64"/>
      <c r="F29" s="64"/>
      <c r="G29" s="64"/>
      <c r="H29" s="114" t="s">
        <v>75</v>
      </c>
      <c r="I29" s="114"/>
      <c r="J29" s="114"/>
      <c r="K29" s="114"/>
      <c r="L29" s="114"/>
      <c r="M29" s="114"/>
    </row>
  </sheetData>
  <mergeCells count="27">
    <mergeCell ref="A6:M6"/>
    <mergeCell ref="L8:M8"/>
    <mergeCell ref="H17:M17"/>
    <mergeCell ref="A20:I20"/>
    <mergeCell ref="C21:I21"/>
    <mergeCell ref="A11:I11"/>
    <mergeCell ref="A12:I12"/>
    <mergeCell ref="C13:I13"/>
    <mergeCell ref="E14:I14"/>
    <mergeCell ref="F15:M15"/>
    <mergeCell ref="G16:M16"/>
    <mergeCell ref="A9:A10"/>
    <mergeCell ref="A7:I7"/>
    <mergeCell ref="A8:I8"/>
    <mergeCell ref="E26:I26"/>
    <mergeCell ref="F27:M27"/>
    <mergeCell ref="G28:M28"/>
    <mergeCell ref="H29:M29"/>
    <mergeCell ref="B9:C9"/>
    <mergeCell ref="D9:G9"/>
    <mergeCell ref="H9:H10"/>
    <mergeCell ref="I9:I10"/>
    <mergeCell ref="J9:M9"/>
    <mergeCell ref="E22:I22"/>
    <mergeCell ref="F23:M23"/>
    <mergeCell ref="G24:M24"/>
    <mergeCell ref="H25:M25"/>
  </mergeCells>
  <pageMargins left="0.7" right="0.7" top="0.75" bottom="0.75" header="0.3" footer="0.3"/>
  <pageSetup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view="pageBreakPreview" zoomScaleNormal="100" zoomScaleSheetLayoutView="100" workbookViewId="0">
      <selection activeCell="K13" sqref="K13"/>
    </sheetView>
  </sheetViews>
  <sheetFormatPr defaultRowHeight="16.5" x14ac:dyDescent="0.3"/>
  <cols>
    <col min="1" max="1" width="6.28515625" style="37" customWidth="1"/>
    <col min="2" max="2" width="9.140625" style="37"/>
    <col min="3" max="3" width="12.7109375" style="37" customWidth="1"/>
    <col min="4" max="4" width="14" style="37" customWidth="1"/>
    <col min="5" max="7" width="9.140625" style="37"/>
    <col min="8" max="8" width="18" style="37" customWidth="1"/>
    <col min="9" max="9" width="27.28515625" style="37" bestFit="1" customWidth="1"/>
    <col min="10" max="10" width="16.140625" style="37" bestFit="1" customWidth="1"/>
    <col min="11" max="11" width="17.28515625" style="37" bestFit="1" customWidth="1"/>
    <col min="12" max="12" width="18" style="37" bestFit="1" customWidth="1"/>
    <col min="13" max="13" width="17.28515625" style="37" bestFit="1" customWidth="1"/>
    <col min="14" max="16384" width="9.140625" style="37"/>
  </cols>
  <sheetData>
    <row r="1" spans="1:13" ht="17.25" x14ac:dyDescent="0.3">
      <c r="L1" s="72"/>
      <c r="M1" s="72" t="s">
        <v>99</v>
      </c>
    </row>
    <row r="2" spans="1:13" ht="17.25" x14ac:dyDescent="0.3">
      <c r="L2" s="72"/>
      <c r="M2" s="72" t="s">
        <v>48</v>
      </c>
    </row>
    <row r="3" spans="1:13" ht="17.25" x14ac:dyDescent="0.3">
      <c r="L3" s="72"/>
      <c r="M3" s="72" t="s">
        <v>20</v>
      </c>
    </row>
    <row r="6" spans="1:13" ht="49.5" customHeight="1" x14ac:dyDescent="0.3">
      <c r="A6" s="115" t="s">
        <v>113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</row>
    <row r="7" spans="1:13" x14ac:dyDescent="0.3">
      <c r="A7" s="118"/>
      <c r="B7" s="118"/>
      <c r="C7" s="118"/>
      <c r="D7" s="118"/>
      <c r="E7" s="118"/>
      <c r="F7" s="118"/>
      <c r="G7" s="118"/>
      <c r="H7" s="118"/>
      <c r="I7" s="118"/>
      <c r="L7" s="116" t="s">
        <v>17</v>
      </c>
      <c r="M7" s="116"/>
    </row>
    <row r="8" spans="1:13" s="1" customFormat="1" ht="39" customHeight="1" x14ac:dyDescent="0.25">
      <c r="A8" s="104" t="s">
        <v>112</v>
      </c>
      <c r="B8" s="104" t="s">
        <v>55</v>
      </c>
      <c r="C8" s="104"/>
      <c r="D8" s="104" t="s">
        <v>56</v>
      </c>
      <c r="E8" s="104"/>
      <c r="F8" s="104"/>
      <c r="G8" s="104"/>
      <c r="H8" s="104" t="s">
        <v>57</v>
      </c>
      <c r="I8" s="104" t="s">
        <v>58</v>
      </c>
      <c r="J8" s="119" t="s">
        <v>24</v>
      </c>
      <c r="K8" s="112"/>
      <c r="L8" s="112"/>
      <c r="M8" s="112"/>
    </row>
    <row r="9" spans="1:13" s="1" customFormat="1" ht="66" x14ac:dyDescent="0.25">
      <c r="A9" s="104"/>
      <c r="B9" s="95" t="s">
        <v>59</v>
      </c>
      <c r="C9" s="95" t="s">
        <v>84</v>
      </c>
      <c r="D9" s="95" t="s">
        <v>59</v>
      </c>
      <c r="E9" s="95" t="s">
        <v>84</v>
      </c>
      <c r="F9" s="95" t="s">
        <v>85</v>
      </c>
      <c r="G9" s="95" t="s">
        <v>60</v>
      </c>
      <c r="H9" s="104"/>
      <c r="I9" s="104"/>
      <c r="J9" s="96" t="s">
        <v>61</v>
      </c>
      <c r="K9" s="73" t="s">
        <v>62</v>
      </c>
      <c r="L9" s="73" t="s">
        <v>63</v>
      </c>
      <c r="M9" s="73" t="s">
        <v>64</v>
      </c>
    </row>
    <row r="10" spans="1:13" s="1" customFormat="1" ht="20.25" customHeight="1" x14ac:dyDescent="0.25">
      <c r="A10" s="120" t="s">
        <v>65</v>
      </c>
      <c r="B10" s="120"/>
      <c r="C10" s="120"/>
      <c r="D10" s="120"/>
      <c r="E10" s="120"/>
      <c r="F10" s="120"/>
      <c r="G10" s="120"/>
      <c r="H10" s="120"/>
      <c r="I10" s="120"/>
      <c r="J10" s="47">
        <f>J11+J19</f>
        <v>121500</v>
      </c>
      <c r="K10" s="47">
        <f>K11+K19</f>
        <v>121500</v>
      </c>
      <c r="L10" s="47">
        <f>L11+L19</f>
        <v>121500</v>
      </c>
      <c r="M10" s="47">
        <f>M11+M19</f>
        <v>121500</v>
      </c>
    </row>
    <row r="11" spans="1:13" s="1" customFormat="1" x14ac:dyDescent="0.25">
      <c r="A11" s="117" t="s">
        <v>91</v>
      </c>
      <c r="B11" s="117"/>
      <c r="C11" s="117"/>
      <c r="D11" s="117"/>
      <c r="E11" s="117"/>
      <c r="F11" s="117"/>
      <c r="G11" s="117"/>
      <c r="H11" s="117"/>
      <c r="I11" s="117"/>
      <c r="J11" s="35">
        <f>J12</f>
        <v>121500</v>
      </c>
      <c r="K11" s="35">
        <f t="shared" ref="K11:M12" si="0">K12</f>
        <v>121500</v>
      </c>
      <c r="L11" s="35">
        <f t="shared" si="0"/>
        <v>121500</v>
      </c>
      <c r="M11" s="35">
        <f t="shared" si="0"/>
        <v>121500</v>
      </c>
    </row>
    <row r="12" spans="1:13" s="1" customFormat="1" ht="30" customHeight="1" x14ac:dyDescent="0.25">
      <c r="B12" s="74" t="str">
        <f>'5'!B13</f>
        <v>1088</v>
      </c>
      <c r="C12" s="113" t="str">
        <f>'5'!C13:I13</f>
        <v>Զբաղվածության ծրագիր</v>
      </c>
      <c r="D12" s="113"/>
      <c r="E12" s="113"/>
      <c r="F12" s="113"/>
      <c r="G12" s="113"/>
      <c r="H12" s="113"/>
      <c r="I12" s="113"/>
      <c r="J12" s="35">
        <f>J13</f>
        <v>121500</v>
      </c>
      <c r="K12" s="35">
        <f t="shared" si="0"/>
        <v>121500</v>
      </c>
      <c r="L12" s="35">
        <f t="shared" si="0"/>
        <v>121500</v>
      </c>
      <c r="M12" s="35">
        <f t="shared" si="0"/>
        <v>121500</v>
      </c>
    </row>
    <row r="13" spans="1:13" s="1" customFormat="1" ht="69" customHeight="1" x14ac:dyDescent="0.25">
      <c r="A13" s="64"/>
      <c r="B13" s="64"/>
      <c r="C13" s="64"/>
      <c r="D13" s="75" t="str">
        <f>'3'!C12</f>
        <v>1088-12024</v>
      </c>
      <c r="E13" s="114" t="str">
        <f>'3'!D12</f>
        <v>Անհուսալի վարկային դասով դասակարգված վարկային պարտավորություն(ներ) ունեցող աշխատաշուկայից (ֆորմալ զբաղվածությունից) դուրս մնացած կամ մասնակի ֆորմալ զբաղվածություն ունեցող անձանց աջակցություն</v>
      </c>
      <c r="F13" s="114"/>
      <c r="G13" s="114"/>
      <c r="H13" s="114"/>
      <c r="I13" s="114"/>
      <c r="J13" s="65">
        <f>'3'!G12</f>
        <v>121500</v>
      </c>
      <c r="K13" s="65">
        <f>'3'!H12</f>
        <v>121500</v>
      </c>
      <c r="L13" s="65">
        <f>'3'!I12</f>
        <v>121500</v>
      </c>
      <c r="M13" s="65">
        <f>'3'!J12</f>
        <v>121500</v>
      </c>
    </row>
    <row r="14" spans="1:13" s="1" customFormat="1" ht="63" customHeight="1" x14ac:dyDescent="0.25">
      <c r="A14" s="64"/>
      <c r="B14" s="64"/>
      <c r="C14" s="64"/>
      <c r="D14" s="64"/>
      <c r="E14" s="64"/>
      <c r="F14" s="114" t="str">
        <f>'3'!E12</f>
        <v>Աջակցել աշխատաշուկայից (ֆորմալ զբաղվածությունից) դուրս մնացածներին կամ մասնակի ֆորմալ զբաղվածություն ունեցողներին, որոնք ունեն անհուսալի վարկային դասով դասակարգված վարկային պարտավորություն(ներ)՝ վերականգնելու իրենց տնտեսական ակտիվությունն աշխատաշուկա վերադառնալու միջոցով</v>
      </c>
      <c r="G14" s="114"/>
      <c r="H14" s="114"/>
      <c r="I14" s="114"/>
      <c r="J14" s="114"/>
      <c r="K14" s="114"/>
      <c r="L14" s="114"/>
      <c r="M14" s="114"/>
    </row>
    <row r="15" spans="1:13" s="1" customFormat="1" x14ac:dyDescent="0.25">
      <c r="A15" s="64"/>
      <c r="B15" s="64"/>
      <c r="C15" s="64"/>
      <c r="D15" s="64"/>
      <c r="E15" s="64"/>
      <c r="F15" s="64"/>
      <c r="G15" s="114" t="s">
        <v>87</v>
      </c>
      <c r="H15" s="114"/>
      <c r="I15" s="114"/>
      <c r="J15" s="114"/>
      <c r="K15" s="114"/>
      <c r="L15" s="114"/>
      <c r="M15" s="114"/>
    </row>
    <row r="16" spans="1:13" s="1" customFormat="1" ht="19.5" customHeight="1" x14ac:dyDescent="0.25">
      <c r="A16" s="64"/>
      <c r="B16" s="64"/>
      <c r="C16" s="64"/>
      <c r="D16" s="64"/>
      <c r="E16" s="64"/>
      <c r="F16" s="64"/>
      <c r="G16" s="64"/>
      <c r="H16" s="114" t="s">
        <v>68</v>
      </c>
      <c r="I16" s="114"/>
      <c r="J16" s="114"/>
      <c r="K16" s="114"/>
      <c r="L16" s="114"/>
      <c r="M16" s="114"/>
    </row>
    <row r="17" spans="1:14" s="1" customFormat="1" ht="79.5" customHeight="1" x14ac:dyDescent="0.25">
      <c r="A17" s="64"/>
      <c r="B17" s="64"/>
      <c r="C17" s="64"/>
      <c r="D17" s="64"/>
      <c r="E17" s="64"/>
      <c r="F17" s="64"/>
      <c r="G17" s="64"/>
      <c r="H17" s="64"/>
      <c r="I17" s="75" t="s">
        <v>81</v>
      </c>
      <c r="J17" s="67"/>
      <c r="K17" s="71">
        <v>3000</v>
      </c>
      <c r="L17" s="71" t="s">
        <v>69</v>
      </c>
      <c r="M17" s="71">
        <v>3000</v>
      </c>
    </row>
    <row r="18" spans="1:14" s="1" customFormat="1" ht="22.5" customHeight="1" x14ac:dyDescent="0.25">
      <c r="F18" s="64"/>
      <c r="G18" s="64"/>
      <c r="H18" s="64"/>
      <c r="I18" s="64"/>
      <c r="J18" s="64"/>
      <c r="K18" s="64"/>
      <c r="L18" s="64"/>
      <c r="M18" s="64"/>
      <c r="N18" s="64"/>
    </row>
    <row r="19" spans="1:14" s="1" customFormat="1" ht="23.25" customHeight="1" x14ac:dyDescent="0.25">
      <c r="A19" s="117" t="s">
        <v>70</v>
      </c>
      <c r="B19" s="117"/>
      <c r="C19" s="117"/>
      <c r="D19" s="117"/>
      <c r="E19" s="117"/>
      <c r="F19" s="117"/>
      <c r="G19" s="117"/>
      <c r="H19" s="117"/>
      <c r="I19" s="117"/>
      <c r="J19" s="87">
        <f>J20</f>
        <v>0</v>
      </c>
      <c r="K19" s="87">
        <f t="shared" ref="K19:M19" si="1">K20</f>
        <v>0</v>
      </c>
      <c r="L19" s="87">
        <f t="shared" si="1"/>
        <v>0</v>
      </c>
      <c r="M19" s="87">
        <f t="shared" si="1"/>
        <v>0</v>
      </c>
    </row>
    <row r="20" spans="1:14" s="1" customFormat="1" ht="24" customHeight="1" x14ac:dyDescent="0.25">
      <c r="A20" s="63"/>
      <c r="B20" s="74" t="s">
        <v>71</v>
      </c>
      <c r="C20" s="113" t="s">
        <v>72</v>
      </c>
      <c r="D20" s="113"/>
      <c r="E20" s="113"/>
      <c r="F20" s="113"/>
      <c r="G20" s="113"/>
      <c r="H20" s="113"/>
      <c r="I20" s="113"/>
      <c r="J20" s="87">
        <f>J21+J25</f>
        <v>0</v>
      </c>
      <c r="K20" s="87">
        <f t="shared" ref="K20:M20" si="2">K21+K25</f>
        <v>0</v>
      </c>
      <c r="L20" s="87">
        <f t="shared" si="2"/>
        <v>0</v>
      </c>
      <c r="M20" s="87">
        <f t="shared" si="2"/>
        <v>0</v>
      </c>
    </row>
    <row r="21" spans="1:14" s="1" customFormat="1" ht="24.75" customHeight="1" x14ac:dyDescent="0.25">
      <c r="A21" s="64"/>
      <c r="B21" s="64"/>
      <c r="C21" s="64"/>
      <c r="D21" s="74" t="s">
        <v>73</v>
      </c>
      <c r="E21" s="113" t="s">
        <v>12</v>
      </c>
      <c r="F21" s="113"/>
      <c r="G21" s="113"/>
      <c r="H21" s="113"/>
      <c r="I21" s="113"/>
      <c r="J21" s="35">
        <f>'3'!G15</f>
        <v>-121500</v>
      </c>
      <c r="K21" s="35">
        <f>'3'!H15</f>
        <v>-121500</v>
      </c>
      <c r="L21" s="35">
        <f>'3'!I15</f>
        <v>-121500</v>
      </c>
      <c r="M21" s="35">
        <f>'3'!J15</f>
        <v>-121500</v>
      </c>
    </row>
    <row r="22" spans="1:14" s="1" customFormat="1" ht="39.75" customHeight="1" x14ac:dyDescent="0.25">
      <c r="A22" s="64"/>
      <c r="B22" s="64"/>
      <c r="C22" s="64"/>
      <c r="D22" s="64"/>
      <c r="E22" s="64"/>
      <c r="F22" s="114" t="s">
        <v>74</v>
      </c>
      <c r="G22" s="114"/>
      <c r="H22" s="114"/>
      <c r="I22" s="114"/>
      <c r="J22" s="113"/>
      <c r="K22" s="113"/>
      <c r="L22" s="113"/>
      <c r="M22" s="113"/>
    </row>
    <row r="23" spans="1:14" s="1" customFormat="1" ht="21" customHeight="1" x14ac:dyDescent="0.25">
      <c r="A23" s="64"/>
      <c r="B23" s="64"/>
      <c r="C23" s="64"/>
      <c r="D23" s="64"/>
      <c r="E23" s="64"/>
      <c r="F23" s="64"/>
      <c r="G23" s="114" t="s">
        <v>67</v>
      </c>
      <c r="H23" s="114"/>
      <c r="I23" s="114"/>
      <c r="J23" s="114"/>
      <c r="K23" s="114"/>
      <c r="L23" s="114"/>
      <c r="M23" s="114"/>
    </row>
    <row r="24" spans="1:14" s="1" customFormat="1" ht="21.75" customHeight="1" x14ac:dyDescent="0.25">
      <c r="A24" s="64"/>
      <c r="B24" s="64"/>
      <c r="C24" s="64"/>
      <c r="D24" s="64"/>
      <c r="E24" s="64"/>
      <c r="F24" s="64"/>
      <c r="G24" s="64"/>
      <c r="H24" s="114" t="s">
        <v>75</v>
      </c>
      <c r="I24" s="114"/>
      <c r="J24" s="114"/>
      <c r="K24" s="114"/>
      <c r="L24" s="114"/>
      <c r="M24" s="114"/>
    </row>
    <row r="25" spans="1:14" s="1" customFormat="1" ht="24.75" customHeight="1" x14ac:dyDescent="0.25">
      <c r="A25" s="64"/>
      <c r="B25" s="64"/>
      <c r="C25" s="64"/>
      <c r="D25" s="80" t="s">
        <v>73</v>
      </c>
      <c r="E25" s="113" t="s">
        <v>12</v>
      </c>
      <c r="F25" s="113"/>
      <c r="G25" s="113"/>
      <c r="H25" s="113"/>
      <c r="I25" s="113"/>
      <c r="J25" s="35">
        <f>'5'!J26</f>
        <v>121500</v>
      </c>
      <c r="K25" s="35">
        <f>'5'!K26</f>
        <v>121500</v>
      </c>
      <c r="L25" s="35">
        <f>'5'!L26</f>
        <v>121500</v>
      </c>
      <c r="M25" s="35">
        <f>'5'!M26</f>
        <v>121500</v>
      </c>
    </row>
    <row r="26" spans="1:14" s="1" customFormat="1" ht="39.75" customHeight="1" x14ac:dyDescent="0.25">
      <c r="A26" s="64"/>
      <c r="B26" s="64"/>
      <c r="C26" s="64"/>
      <c r="D26" s="64"/>
      <c r="E26" s="64"/>
      <c r="F26" s="114" t="s">
        <v>74</v>
      </c>
      <c r="G26" s="114"/>
      <c r="H26" s="114"/>
      <c r="I26" s="114"/>
      <c r="J26" s="113"/>
      <c r="K26" s="113"/>
      <c r="L26" s="113"/>
      <c r="M26" s="113"/>
    </row>
    <row r="27" spans="1:14" s="1" customFormat="1" ht="21" customHeight="1" x14ac:dyDescent="0.25">
      <c r="A27" s="64"/>
      <c r="B27" s="64"/>
      <c r="C27" s="64"/>
      <c r="D27" s="64"/>
      <c r="E27" s="64"/>
      <c r="F27" s="64"/>
      <c r="G27" s="114" t="s">
        <v>67</v>
      </c>
      <c r="H27" s="114"/>
      <c r="I27" s="114"/>
      <c r="J27" s="114"/>
      <c r="K27" s="114"/>
      <c r="L27" s="114"/>
      <c r="M27" s="114"/>
    </row>
    <row r="28" spans="1:14" s="1" customFormat="1" ht="21.75" customHeight="1" x14ac:dyDescent="0.25">
      <c r="A28" s="64"/>
      <c r="B28" s="64"/>
      <c r="C28" s="64"/>
      <c r="D28" s="64"/>
      <c r="E28" s="64"/>
      <c r="F28" s="64"/>
      <c r="G28" s="64"/>
      <c r="H28" s="114" t="s">
        <v>75</v>
      </c>
      <c r="I28" s="114"/>
      <c r="J28" s="114"/>
      <c r="K28" s="114"/>
      <c r="L28" s="114"/>
      <c r="M28" s="114"/>
    </row>
  </sheetData>
  <mergeCells count="26">
    <mergeCell ref="A10:I10"/>
    <mergeCell ref="A11:I11"/>
    <mergeCell ref="C12:I12"/>
    <mergeCell ref="E13:I13"/>
    <mergeCell ref="F14:M14"/>
    <mergeCell ref="A6:M6"/>
    <mergeCell ref="L7:M7"/>
    <mergeCell ref="A8:A9"/>
    <mergeCell ref="B8:C8"/>
    <mergeCell ref="D8:G8"/>
    <mergeCell ref="H8:H9"/>
    <mergeCell ref="I8:I9"/>
    <mergeCell ref="J8:M8"/>
    <mergeCell ref="A7:I7"/>
    <mergeCell ref="E25:I25"/>
    <mergeCell ref="F26:M26"/>
    <mergeCell ref="G27:M27"/>
    <mergeCell ref="H28:M28"/>
    <mergeCell ref="G15:M15"/>
    <mergeCell ref="H24:M24"/>
    <mergeCell ref="H16:M16"/>
    <mergeCell ref="A19:I19"/>
    <mergeCell ref="C20:I20"/>
    <mergeCell ref="E21:I21"/>
    <mergeCell ref="F22:M22"/>
    <mergeCell ref="G23:M23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'2'!Print_Area</vt:lpstr>
      <vt:lpstr>'3'!Print_Area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https://mul2.gov.am/tasks/1119396/oneclick?token=48457bb9a2c9ebfc13e3a88fcf4d329a</cp:keywords>
  <cp:lastModifiedBy>Arpine Martirosyan</cp:lastModifiedBy>
  <dcterms:created xsi:type="dcterms:W3CDTF">2025-01-21T04:53:39Z</dcterms:created>
  <dcterms:modified xsi:type="dcterms:W3CDTF">2025-03-05T11:15:02Z</dcterms:modified>
</cp:coreProperties>
</file>