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sannaA\Desktop\Gorcer\2025\05 May\18767Արդարադատության նախարարություն\կոմիտե լրամշակված\attachments_1176883\"/>
    </mc:Choice>
  </mc:AlternateContent>
  <bookViews>
    <workbookView xWindow="0" yWindow="0" windowWidth="28800" windowHeight="12180" activeTab="5"/>
  </bookViews>
  <sheets>
    <sheet name="հավելված1" sheetId="58" r:id="rId1"/>
    <sheet name="հավելված 2" sheetId="62" r:id="rId2"/>
    <sheet name="հավելված3" sheetId="61" r:id="rId3"/>
    <sheet name="հավելված4" sheetId="63" r:id="rId4"/>
    <sheet name="հավելված5" sheetId="59" r:id="rId5"/>
    <sheet name="հավելված6" sheetId="60" r:id="rId6"/>
  </sheet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>#REF!</definedName>
    <definedName name="AgencyName">#REF!</definedName>
    <definedName name="åû">#REF!</definedName>
    <definedName name="davit">#REF!</definedName>
    <definedName name="Functional1">#REF!</definedName>
    <definedName name="ggg">#REF!</definedName>
    <definedName name="mas">#REF!</definedName>
    <definedName name="mass">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>#REF!</definedName>
    <definedName name="Performance2">#REF!</definedName>
    <definedName name="PerformanceType">#REF!</definedName>
    <definedName name="program">#REF!,#REF!,#REF!,#REF!,#REF!,#REF!,#REF!,#REF!,#REF!,#REF!,#REF!,#REF!,#REF!,#REF!,#REF!,#REF!,#REF!,#REF!,#REF!,#REF!</definedName>
    <definedName name="x">#REF!</definedName>
    <definedName name="Հավելված">#REF!</definedName>
    <definedName name="Մաս">#REF!</definedName>
    <definedName name="շախմատիստ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7" i="63" l="1"/>
  <c r="E15" i="63" s="1"/>
  <c r="E13" i="63" s="1"/>
  <c r="E11" i="63" s="1"/>
  <c r="D17" i="63"/>
  <c r="D15" i="63" s="1"/>
  <c r="D13" i="63" s="1"/>
  <c r="D11" i="63" s="1"/>
  <c r="F15" i="62"/>
  <c r="E12" i="62"/>
  <c r="G12" i="62"/>
  <c r="H12" i="62"/>
  <c r="E13" i="62"/>
  <c r="F13" i="62"/>
  <c r="F12" i="62" s="1"/>
  <c r="G13" i="62"/>
  <c r="H13" i="62"/>
  <c r="D15" i="62"/>
  <c r="D13" i="62" s="1"/>
  <c r="D12" i="62" s="1"/>
  <c r="G30" i="61" l="1"/>
  <c r="G29" i="61" s="1"/>
  <c r="H30" i="61"/>
  <c r="G48" i="61"/>
  <c r="G47" i="61" s="1"/>
  <c r="G46" i="61" s="1"/>
  <c r="G44" i="61" s="1"/>
  <c r="G42" i="61" s="1"/>
  <c r="H48" i="61"/>
  <c r="H47" i="61" s="1"/>
  <c r="H46" i="61" s="1"/>
  <c r="G40" i="61" l="1"/>
  <c r="G38" i="61" s="1"/>
  <c r="G36" i="61" s="1"/>
  <c r="G34" i="61" s="1"/>
  <c r="G32" i="61" s="1"/>
  <c r="K20" i="59"/>
  <c r="G28" i="61"/>
  <c r="G27" i="61" s="1"/>
  <c r="G25" i="61" s="1"/>
  <c r="G23" i="61" s="1"/>
  <c r="G21" i="61" s="1"/>
  <c r="H44" i="61"/>
  <c r="H42" i="61" l="1"/>
  <c r="G19" i="61"/>
  <c r="G17" i="61"/>
  <c r="G15" i="61" s="1"/>
  <c r="G13" i="61" s="1"/>
  <c r="G12" i="61" s="1"/>
  <c r="H28" i="61"/>
  <c r="H27" i="61" s="1"/>
  <c r="H25" i="61" s="1"/>
  <c r="H23" i="61" s="1"/>
  <c r="H21" i="61" s="1"/>
  <c r="H19" i="61" s="1"/>
  <c r="H29" i="61"/>
  <c r="H40" i="61" l="1"/>
  <c r="H38" i="61" s="1"/>
  <c r="H36" i="61" s="1"/>
  <c r="H34" i="61" s="1"/>
  <c r="H32" i="61" s="1"/>
  <c r="L20" i="59"/>
  <c r="H17" i="61"/>
  <c r="H15" i="61" s="1"/>
  <c r="H13" i="61" s="1"/>
  <c r="H12" i="61" s="1"/>
  <c r="K13" i="60" l="1"/>
  <c r="L13" i="60"/>
  <c r="K13" i="59"/>
  <c r="L13" i="59"/>
  <c r="L12" i="60" l="1"/>
  <c r="K12" i="60"/>
  <c r="K11" i="59" l="1"/>
  <c r="L12" i="59"/>
  <c r="H13" i="58"/>
  <c r="H12" i="58" s="1"/>
  <c r="K12" i="59" l="1"/>
  <c r="L11" i="59"/>
  <c r="L11" i="60" l="1"/>
  <c r="K19" i="59" l="1"/>
  <c r="K18" i="59" s="1"/>
  <c r="K10" i="59" s="1"/>
  <c r="K11" i="60"/>
  <c r="G13" i="58"/>
  <c r="G12" i="58" s="1"/>
  <c r="L19" i="59" l="1"/>
  <c r="L18" i="59" s="1"/>
  <c r="L10" i="59" s="1"/>
  <c r="K19" i="60"/>
  <c r="K18" i="60" s="1"/>
  <c r="K10" i="60" s="1"/>
  <c r="G16" i="58" l="1"/>
  <c r="G15" i="58" s="1"/>
  <c r="G11" i="58" s="1"/>
  <c r="L19" i="60"/>
  <c r="L18" i="60" s="1"/>
  <c r="L10" i="60" s="1"/>
  <c r="H16" i="58" l="1"/>
  <c r="H15" i="58" s="1"/>
  <c r="H11" i="58" s="1"/>
</calcChain>
</file>

<file path=xl/sharedStrings.xml><?xml version="1.0" encoding="utf-8"?>
<sst xmlns="http://schemas.openxmlformats.org/spreadsheetml/2006/main" count="209" uniqueCount="129">
  <si>
    <t xml:space="preserve"> Տարի </t>
  </si>
  <si>
    <t>Ծրագիր</t>
  </si>
  <si>
    <t>Միջոցառում</t>
  </si>
  <si>
    <t>ԸՆԴԱՄԵՆԸ</t>
  </si>
  <si>
    <t>01</t>
  </si>
  <si>
    <t xml:space="preserve"> ԸՆԴԱՄԵՆԸ ԾԱԽՍԵՐ</t>
  </si>
  <si>
    <t xml:space="preserve"> այդ թվում`</t>
  </si>
  <si>
    <t xml:space="preserve"> 01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</si>
  <si>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</si>
  <si>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</si>
  <si>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Ցուցանիշների փոփոխությունը
 (ավելացումները նշված են դրական նշանով, իսկ նվազեցումները` փակագծերում)</t>
  </si>
  <si>
    <t xml:space="preserve"> ԸՆԹԱՑԻԿ ԾԱԽՍԵՐ</t>
  </si>
  <si>
    <t>Հավելված N 1</t>
  </si>
  <si>
    <t>N ------------ -Ն որոշման</t>
  </si>
  <si>
    <t xml:space="preserve"> Ծրագրային դասիչը</t>
  </si>
  <si>
    <t xml:space="preserve"> Ծառայությունների մատուցում </t>
  </si>
  <si>
    <t xml:space="preserve"> ՀՀ կառավարություն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</si>
  <si>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</si>
  <si>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</si>
  <si>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</si>
  <si>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</si>
  <si>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Ինն ամիս</t>
  </si>
  <si>
    <t xml:space="preserve"> Տարի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</si>
  <si>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</si>
  <si>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</si>
  <si>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</si>
  <si>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</si>
  <si>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</si>
  <si>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</si>
  <si>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</si>
  <si>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</si>
  <si>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>ՀՀ կառավարության 2025 թվականի</t>
  </si>
  <si>
    <t>հազար դրամներով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</si>
  <si>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</si>
  <si>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</si>
  <si>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</si>
  <si>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>------------- ի № ---- -Ն որոշման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</si>
  <si>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</si>
  <si>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</si>
  <si>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</si>
  <si>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</si>
  <si>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</si>
  <si>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Դասիչը </t>
  </si>
  <si>
    <t xml:space="preserve">Անվանումը </t>
  </si>
  <si>
    <t xml:space="preserve"> Դասիչը </t>
  </si>
  <si>
    <t xml:space="preserve">Նկարագրությունը </t>
  </si>
  <si>
    <t xml:space="preserve"> Տեսակը </t>
  </si>
  <si>
    <t xml:space="preserve"> Ինն ամիս </t>
  </si>
  <si>
    <t xml:space="preserve"> ԸՆԴԱՄԵՆԸ 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</si>
  <si>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</si>
  <si>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</si>
  <si>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</si>
  <si>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</si>
  <si>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</si>
  <si>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</si>
  <si>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 xml:space="preserve"> ԲՍԿ </t>
  </si>
  <si>
    <t xml:space="preserve"> ԸՆԴԱՄԵՆԸ</t>
  </si>
  <si>
    <t>ՀՀ քննչական կոմիտե</t>
  </si>
  <si>
    <t>ՀՀ քննչական ծառայություններ</t>
  </si>
  <si>
    <t>Հանցագործությունների արդյունավետ նախաքննություն, նախաքննության ժամկետների կրճատում</t>
  </si>
  <si>
    <t>1180 - 11004</t>
  </si>
  <si>
    <t xml:space="preserve"> Փորձագիտական ծառայությունների տրամադրում</t>
  </si>
  <si>
    <t>Փորձագիտական ծառայությունների տրամադրում և քրեագիտական աջակցություն</t>
  </si>
  <si>
    <t xml:space="preserve">                                                                                                ______________ ի    ___Ն որոշման</t>
  </si>
  <si>
    <t xml:space="preserve"> Գործառական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</si>
  <si>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</si>
  <si>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Ցուցանիշների փոփոխությունը (ավելացումները նշված են դրական նշանով, իսկ նվազեցումները` փակագծերում)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</si>
  <si>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</si>
  <si>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</si>
  <si>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</si>
  <si>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</si>
  <si>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</si>
  <si>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>03</t>
  </si>
  <si>
    <t xml:space="preserve"> ՀԱՍԱՐԱԿԱԿԱՆ ԿԱՐԳ,  ԱՆՎՏԱՆԳՈՒԹՅՈՒՆ ԵՎ ԴԱՏԱԿԱՆ ԳՈՐԾՈՒՆԵՈՒԹՅՈՒՆ</t>
  </si>
  <si>
    <t>07</t>
  </si>
  <si>
    <t>Նախաքննություն</t>
  </si>
  <si>
    <t>Պայմանագրային և այլ ծառայությունների ձեռքբերում</t>
  </si>
  <si>
    <t xml:space="preserve"> - Կառավարչական ծառայություններ</t>
  </si>
  <si>
    <t xml:space="preserve">                                                                                             ՀՀ կառավարության 2025 թվականի </t>
  </si>
  <si>
    <t>Փորձագիտական ծառայությունների տրամադրում</t>
  </si>
  <si>
    <t>ԾԱՌԱՅՈՒԹՅՈՒՆՆԵՐԻ ԵՎ ԱՊՐԱՆՔՆԵՐԻ ՁԵՌՔԲԵՐՈՒՄ</t>
  </si>
  <si>
    <t xml:space="preserve"> այդ թվում</t>
  </si>
  <si>
    <t xml:space="preserve">ՀՀ քննչական ծառայություններ </t>
  </si>
  <si>
    <t>1180-11004</t>
  </si>
  <si>
    <t xml:space="preserve">Փորձագիտական ծառայությունների տրամադրում և քրեագիտական աջակցություն </t>
  </si>
  <si>
    <t xml:space="preserve">Ծառայությունը մատուցողի անվանումը` Հայաստանի Հանրապետության քննչական կոմիտեի փորձաքրեագիտական կենտրոն ՊՈԱԿ </t>
  </si>
  <si>
    <t>Փորձաքննությունների ընդհանուր թիվը (հատ)</t>
  </si>
  <si>
    <t xml:space="preserve"> ՀՀ քննչական ծառայություններ </t>
  </si>
  <si>
    <t xml:space="preserve"> Փորձագիտական ծառայությունների տրամադրում և քրեագիտական աջակցություն </t>
  </si>
  <si>
    <t>Հանցագործությունների օբյեկտիվ և արդյունավետ նախաքննության իրականացման ապահովոււմ</t>
  </si>
  <si>
    <t xml:space="preserve">«ՀԱՅԱՍՏԱՆԻ ՀԱՆՐԱՊԵՏՈՒԹՅԱՆ 2025 ԹՎԱԿԱՆԻ ՊԵՏԱԿԱՆ ԲՅՈՒՋԵԻ ՄԱՍԻՆ» ՕՐԵՆՔԻ N 1 ՀԱՎԵԼՎԱԾԻ N 2 ԱՂՅՈՒՍԱԿՈՒՄ ԿԱՏԱՐՎՈՂ ՎԵՐԱԲԱՇԽՈՒՄԸ ԵՎ ՀԱՅԱՍՏԱՆԻ ՀԱՆՐԱՊԵՏՈՒԹՅԱՆ ԿԱՌԱՎԱՐՈՒԹՅԱՆ 2024 ԹՎԱԿԱՆԻ ԴԵԿՏԵՄԲԵՐԻ 27-Ի N 2060-Ն ՈՐՈՇՄԱՆ N 5 ՀԱՎԵԼՎԱԾԻ N 1 ԱՂՅՈՒՍԱԿՈՒՄ ԿԱՏԱՐՎՈՂ ՓՈՓՈԽՈՒԹՅՈՒՆՆԵՐԸ </t>
  </si>
  <si>
    <t xml:space="preserve">ՀԱՅԱՍՏԱՆԻ ՀԱՆՐԱՊԵՏՈՒԹՅԱՆ ԿԱՌԱՎԱՐՈՒԹՅԱՆ 2024 ԹՎԱԿԱՆԻ ԴԵԿՏԵՄԲԵՐԻ 27-Ի N 2060-Ն ՈՐՈՇՄԱՆ NN 3 ԵՎ 4 ՀԱՎԵԼՎԱԾՆԵՐՈՒՄ ԿԱՏԱՐՎՈՂ ՓՈՓՈԽՈՒԹՅՈՒՆՆԵՐԸ </t>
  </si>
  <si>
    <t xml:space="preserve">ՀԱՅԱՍՏԱՆԻ ՀԱՆՐԱՊԵՏՈՒԹՅԱՆ ԿԱՌԱՎԱՐՈՒԹՅԱՆ 2024 ԹՎԱԿԱՆԻ ԴԵԿՏԵՄԲԵՐԻ 27-Ի № 2060-Ն ՈՐՈՇՄԱՆ № 9 ՀԱՎԵԼՎԱԾԻ ԱՂՅՈՒՍԱԿՆԵՐՈՒՄ ԿԱՏԱՐՎՈՂ ՓՈՓՈԽՈՒԹՅՈՒՆՆԵՐԸ  </t>
  </si>
  <si>
    <t xml:space="preserve">ՀԱՅԱՍՏԱՆԻ ՀԱՆՐԱՊԵՏՈՒԹՅԱՆ ԿԱՌԱՎԱՐՈՒԹՅԱՆ 2024 ԹՎԱԿԱՆԻ ԴԵԿՏԵՄԲԵՐԻ 27-Ի № 2060-Ն ՈՐՈՇՄԱՆ № 9.1 ՀԱՎԵԼՎԱԾԻ ԱՂՅՈՒՍԱԿՆԵՐՈՒՄ ԿԱՏԱՐՎՈՂ ՓՈՓՈԽՈՒԹՅՈՒՆՆԵՐԸ </t>
  </si>
  <si>
    <t xml:space="preserve">  ______________ ի    ___Ն որոշման</t>
  </si>
  <si>
    <t>Հավելված  N2</t>
  </si>
  <si>
    <t>___________  ___-ի N _______ -Ն    որոշման</t>
  </si>
  <si>
    <t>Շրագրային դասիչը</t>
  </si>
  <si>
    <t>Բյուջետային գլխավոր կարգադրիչների,  ծրագրերի և միջոցառումների  և ուղղությունների անվանումները</t>
  </si>
  <si>
    <t>Ընդամենը,</t>
  </si>
  <si>
    <t>Ցուցանիշների փոփոխությունը                                                              (նվազեցումները նշված են փակագծերում)</t>
  </si>
  <si>
    <t>այդ թվում</t>
  </si>
  <si>
    <t>Կառուցման աշխատանքներ</t>
  </si>
  <si>
    <t>Վերակառուցման, վերանորոգման և վերականգնման աշխատանքներ</t>
  </si>
  <si>
    <t>Նախագծահետազոտական, գեոդեզիա-քարտեզագրական աշխատանքներ</t>
  </si>
  <si>
    <t>Ոչ ֆինանսական այլ ակտիվների ձեռքբերում</t>
  </si>
  <si>
    <t xml:space="preserve"> այդ թվում՛</t>
  </si>
  <si>
    <t xml:space="preserve"> 1139</t>
  </si>
  <si>
    <t xml:space="preserve"> 11001</t>
  </si>
  <si>
    <t>Ծրագրային դասիչը</t>
  </si>
  <si>
    <t>Հավելված N 3</t>
  </si>
  <si>
    <t>Հավելված  N4</t>
  </si>
  <si>
    <t xml:space="preserve">ՀՀ կառավարության 2025 թվականի </t>
  </si>
  <si>
    <t>______________ ի    ___Ն որոշման</t>
  </si>
  <si>
    <t>Բյուջետային գլխավոր կարգադրիչների,  ծրագրերի, միջոցառումների, միջոցառումները կատարող պետական մարմինների և ուղղությունների անվանումները</t>
  </si>
  <si>
    <t>Ցուցանիշների փոփոխությունը             (նվազեցումները նշված են փակագծերում)</t>
  </si>
  <si>
    <t>Տարի</t>
  </si>
  <si>
    <t>այդ թվում`</t>
  </si>
  <si>
    <t xml:space="preserve"> այդ թվում՝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</si>
  <si>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</si>
  <si>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</si>
  <si>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</si>
  <si>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</si>
  <si>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>Հավելված  № 5</t>
  </si>
  <si>
    <t>Հավելված  № 6</t>
  </si>
  <si>
    <t>Հավելված N 2</t>
  </si>
  <si>
    <t>«ՀԱՅԱՍՏԱՆԻ ՀԱՆՐԱՊԵՏՈՒԹՅԱՆ 2025 ԹՎԱԿԱՆԻ ՊԵՏԱԿԱՆ ԲՅՈՒՋԵԻ ՄԱՍԻՆ» ՕՐԵՆՔԻ N 1 ՀԱՎԵԼՎԱԾԻ N  3 ԱՂՅՈՒՍԱԿՈՒՄ ԿԱՏԱՐՎՈՂ ՓՈՓՈԽՈՒԹՅՈՒՆԸ</t>
  </si>
  <si>
    <t>(հազար դրամներով)</t>
  </si>
  <si>
    <t>ՀԱՅԱՍՏԱՆԻ ՀԱՆՐԱՊԵՏՈՒԹՅԱՆ ԿԱՌԱՎԱՐՈՒԹՅԱՆ 2024ԹՎԱԿԱՆԻ ԴԵԿՏԵՄԲԵՐԻ 27-Ի N 2060-Ն ՈՐՈՇՄԱՆ N 5 ՀԱՎԵԼՎԱԾԻ N 2 ԱՂՅՈՒՍԱԿՈՒՄ  ԿԱՏԱՐՎՈՂ ՓՈՓՈԽՈՒԹՅՈՒՆԸ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</si>
</sst>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3" formatCode="_(* #,##0.00_);_(* \(#,##0.00\);_(* &quot;-&quot;??_);_(@_)"/>
    <numFmt numFmtId="164" formatCode="_-* #,##0.00_-;\-* #,##0.00_-;_-* &quot;-&quot;??_-;_-@_-"/>
    <numFmt numFmtId="165" formatCode="_-* #,##0.00_р_._-;\-* #,##0.00_р_._-;_-* &quot;-&quot;??_р_._-;_-@_-"/>
    <numFmt numFmtId="166" formatCode="#,##0.0_);\(#,##0.0\)"/>
    <numFmt numFmtId="167" formatCode="##,##0.0;\(##,##0.0\);\-"/>
    <numFmt numFmtId="168" formatCode="_ * #,##0.00_)\ _€_ ;_ * \(#,##0.00\)\ _€_ ;_ * &quot;-&quot;??_)\ _€_ ;_ @_ "/>
    <numFmt numFmtId="169" formatCode="_-* #,##0.0_-;\-* #,##0.0_-;_-* &quot;-&quot;??_-;_-@_-"/>
    <numFmt numFmtId="170" formatCode="[&lt;=9999999]###\-####;\(###\)\ ###\-####"/>
    <numFmt numFmtId="171" formatCode="0.0_);\(0.0\)"/>
    <numFmt numFmtId="172" formatCode="0_);\(0\)"/>
    <numFmt numFmtId="173" formatCode="#,##0.0"/>
    <numFmt numFmtId="174" formatCode="0.0"/>
  </numFmts>
  <fonts count="10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2"/>
      <name val="GHEA Grapalat"/>
      <family val="3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b/>
      <sz val="8"/>
      <name val="GHEA Grapalat"/>
      <family val="2"/>
    </font>
    <font>
      <sz val="8"/>
      <name val="GHEA Grapalat"/>
      <family val="3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1"/>
      <name val="Calibri"/>
      <family val="2"/>
      <charset val="1"/>
      <scheme val="minor"/>
    </font>
    <font>
      <b/>
      <sz val="12"/>
      <name val="GHEA Grapalat"/>
      <family val="3"/>
    </font>
    <font>
      <sz val="10"/>
      <name val="Arial"/>
      <family val="2"/>
      <charset val="204"/>
    </font>
    <font>
      <sz val="11"/>
      <color rgb="FF000000"/>
      <name val="Calibri"/>
      <family val="2"/>
      <charset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sz val="12"/>
      <color theme="1"/>
      <name val="GHEA Grapalat"/>
      <family val="3"/>
    </font>
    <font>
      <sz val="12"/>
      <name val="Arial"/>
      <family val="2"/>
    </font>
    <font>
      <sz val="12"/>
      <name val="Arial"/>
      <family val="2"/>
      <charset val="204"/>
    </font>
    <font>
      <b/>
      <sz val="12"/>
      <name val="GHEA Grapalat"/>
      <family val="2"/>
    </font>
    <font>
      <sz val="12"/>
      <color theme="1"/>
      <name val="Calibri"/>
      <family val="2"/>
      <charset val="1"/>
      <scheme val="minor"/>
    </font>
    <font>
      <i/>
      <sz val="12"/>
      <color theme="1"/>
      <name val="GHEA Grapalat"/>
      <family val="3"/>
    </font>
    <font>
      <i/>
      <sz val="12"/>
      <name val="GHEA Grapalat"/>
      <family val="3"/>
    </font>
    <font>
      <sz val="10"/>
      <name val="GHEA Grapalat"/>
      <family val="3"/>
    </font>
    <font>
      <sz val="11"/>
      <color theme="1"/>
      <name val="GHEA Grapalat"/>
      <family val="3"/>
    </font>
    <font>
      <b/>
      <u/>
      <sz val="12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26">
    <xf numFmtId="0" fontId="0" fillId="0" borderId="0"/>
    <xf numFmtId="0" fontId="5" fillId="0" borderId="0"/>
    <xf numFmtId="0" fontId="5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8" fillId="0" borderId="0"/>
    <xf numFmtId="0" fontId="5" fillId="0" borderId="0"/>
    <xf numFmtId="0" fontId="7" fillId="0" borderId="0"/>
    <xf numFmtId="0" fontId="25" fillId="0" borderId="0"/>
    <xf numFmtId="0" fontId="7" fillId="0" borderId="0"/>
    <xf numFmtId="0" fontId="27" fillId="0" borderId="0"/>
    <xf numFmtId="9" fontId="7" fillId="0" borderId="0" applyFont="0" applyFill="0" applyBorder="0" applyAlignment="0" applyProtection="0"/>
    <xf numFmtId="0" fontId="9" fillId="0" borderId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10" fillId="7" borderId="1" applyNumberFormat="0" applyAlignment="0" applyProtection="0"/>
    <xf numFmtId="0" fontId="11" fillId="20" borderId="8" applyNumberFormat="0" applyAlignment="0" applyProtection="0"/>
    <xf numFmtId="0" fontId="12" fillId="20" borderId="1" applyNumberFormat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21" borderId="2" applyNumberFormat="0" applyAlignment="0" applyProtection="0"/>
    <xf numFmtId="0" fontId="18" fillId="0" borderId="0" applyNumberFormat="0" applyFill="0" applyBorder="0" applyAlignment="0" applyProtection="0"/>
    <xf numFmtId="0" fontId="19" fillId="22" borderId="0" applyNumberFormat="0" applyBorder="0" applyAlignment="0" applyProtection="0"/>
    <xf numFmtId="0" fontId="20" fillId="3" borderId="0" applyNumberFormat="0" applyBorder="0" applyAlignment="0" applyProtection="0"/>
    <xf numFmtId="0" fontId="21" fillId="0" borderId="0" applyNumberFormat="0" applyFill="0" applyBorder="0" applyAlignment="0" applyProtection="0"/>
    <xf numFmtId="0" fontId="5" fillId="23" borderId="7" applyNumberFormat="0" applyFont="0" applyAlignment="0" applyProtection="0"/>
    <xf numFmtId="0" fontId="22" fillId="0" borderId="6" applyNumberFormat="0" applyFill="0" applyAlignment="0" applyProtection="0"/>
    <xf numFmtId="0" fontId="23" fillId="0" borderId="0" applyNumberFormat="0" applyFill="0" applyBorder="0" applyAlignment="0" applyProtection="0"/>
    <xf numFmtId="0" fontId="24" fillId="4" borderId="0" applyNumberFormat="0" applyBorder="0" applyAlignment="0" applyProtection="0"/>
    <xf numFmtId="0" fontId="8" fillId="0" borderId="0"/>
    <xf numFmtId="0" fontId="28" fillId="2" borderId="0" applyNumberFormat="0" applyBorder="0" applyAlignment="0" applyProtection="0"/>
    <xf numFmtId="0" fontId="28" fillId="3" borderId="0" applyNumberFormat="0" applyBorder="0" applyAlignment="0" applyProtection="0"/>
    <xf numFmtId="0" fontId="28" fillId="4" borderId="0" applyNumberFormat="0" applyBorder="0" applyAlignment="0" applyProtection="0"/>
    <xf numFmtId="0" fontId="28" fillId="5" borderId="0" applyNumberFormat="0" applyBorder="0" applyAlignment="0" applyProtection="0"/>
    <xf numFmtId="0" fontId="28" fillId="6" borderId="0" applyNumberFormat="0" applyBorder="0" applyAlignment="0" applyProtection="0"/>
    <xf numFmtId="0" fontId="28" fillId="7" borderId="0" applyNumberFormat="0" applyBorder="0" applyAlignment="0" applyProtection="0"/>
    <xf numFmtId="0" fontId="28" fillId="8" borderId="0" applyNumberFormat="0" applyBorder="0" applyAlignment="0" applyProtection="0"/>
    <xf numFmtId="0" fontId="28" fillId="9" borderId="0" applyNumberFormat="0" applyBorder="0" applyAlignment="0" applyProtection="0"/>
    <xf numFmtId="0" fontId="28" fillId="10" borderId="0" applyNumberFormat="0" applyBorder="0" applyAlignment="0" applyProtection="0"/>
    <xf numFmtId="0" fontId="28" fillId="5" borderId="0" applyNumberFormat="0" applyBorder="0" applyAlignment="0" applyProtection="0"/>
    <xf numFmtId="0" fontId="28" fillId="8" borderId="0" applyNumberFormat="0" applyBorder="0" applyAlignment="0" applyProtection="0"/>
    <xf numFmtId="0" fontId="28" fillId="11" borderId="0" applyNumberFormat="0" applyBorder="0" applyAlignment="0" applyProtection="0"/>
    <xf numFmtId="0" fontId="29" fillId="12" borderId="0" applyNumberFormat="0" applyBorder="0" applyAlignment="0" applyProtection="0"/>
    <xf numFmtId="0" fontId="29" fillId="9" borderId="0" applyNumberFormat="0" applyBorder="0" applyAlignment="0" applyProtection="0"/>
    <xf numFmtId="0" fontId="29" fillId="10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29" fillId="15" borderId="0" applyNumberFormat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29" fillId="19" borderId="0" applyNumberFormat="0" applyBorder="0" applyAlignment="0" applyProtection="0"/>
    <xf numFmtId="0" fontId="30" fillId="3" borderId="0" applyNumberFormat="0" applyBorder="0" applyAlignment="0" applyProtection="0"/>
    <xf numFmtId="0" fontId="31" fillId="20" borderId="1" applyNumberFormat="0" applyAlignment="0" applyProtection="0"/>
    <xf numFmtId="0" fontId="32" fillId="21" borderId="2" applyNumberFormat="0" applyAlignment="0" applyProtection="0"/>
    <xf numFmtId="164" fontId="45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33" fillId="0" borderId="0" applyNumberFormat="0" applyFill="0" applyBorder="0" applyAlignment="0" applyProtection="0"/>
    <xf numFmtId="0" fontId="34" fillId="4" borderId="0" applyNumberFormat="0" applyBorder="0" applyAlignment="0" applyProtection="0"/>
    <xf numFmtId="0" fontId="35" fillId="0" borderId="3" applyNumberFormat="0" applyFill="0" applyAlignment="0" applyProtection="0"/>
    <xf numFmtId="0" fontId="36" fillId="0" borderId="4" applyNumberFormat="0" applyFill="0" applyAlignment="0" applyProtection="0"/>
    <xf numFmtId="0" fontId="37" fillId="0" borderId="5" applyNumberFormat="0" applyFill="0" applyAlignment="0" applyProtection="0"/>
    <xf numFmtId="0" fontId="37" fillId="0" borderId="0" applyNumberFormat="0" applyFill="0" applyBorder="0" applyAlignment="0" applyProtection="0"/>
    <xf numFmtId="0" fontId="38" fillId="7" borderId="1" applyNumberFormat="0" applyAlignment="0" applyProtection="0"/>
    <xf numFmtId="0" fontId="39" fillId="0" borderId="6" applyNumberFormat="0" applyFill="0" applyAlignment="0" applyProtection="0"/>
    <xf numFmtId="0" fontId="40" fillId="22" borderId="0" applyNumberFormat="0" applyBorder="0" applyAlignment="0" applyProtection="0"/>
    <xf numFmtId="0" fontId="7" fillId="0" borderId="0"/>
    <xf numFmtId="0" fontId="8" fillId="0" borderId="0"/>
    <xf numFmtId="0" fontId="45" fillId="0" borderId="0"/>
    <xf numFmtId="0" fontId="8" fillId="0" borderId="0"/>
    <xf numFmtId="0" fontId="28" fillId="23" borderId="7" applyNumberFormat="0" applyFont="0" applyAlignment="0" applyProtection="0"/>
    <xf numFmtId="0" fontId="41" fillId="20" borderId="8" applyNumberFormat="0" applyAlignment="0" applyProtection="0"/>
    <xf numFmtId="0" fontId="42" fillId="0" borderId="0" applyNumberFormat="0" applyFill="0" applyBorder="0" applyAlignment="0" applyProtection="0"/>
    <xf numFmtId="0" fontId="43" fillId="0" borderId="9" applyNumberFormat="0" applyFill="0" applyAlignment="0" applyProtection="0"/>
    <xf numFmtId="0" fontId="44" fillId="0" borderId="0" applyNumberFormat="0" applyFill="0" applyBorder="0" applyAlignment="0" applyProtection="0"/>
    <xf numFmtId="0" fontId="46" fillId="0" borderId="0"/>
    <xf numFmtId="43" fontId="45" fillId="0" borderId="0" applyFont="0" applyFill="0" applyBorder="0" applyAlignment="0" applyProtection="0"/>
    <xf numFmtId="167" fontId="47" fillId="0" borderId="0" applyFill="0" applyBorder="0" applyProtection="0">
      <alignment horizontal="right" vertical="top"/>
    </xf>
    <xf numFmtId="43" fontId="5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9" fillId="0" borderId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8" fillId="0" borderId="0"/>
    <xf numFmtId="0" fontId="50" fillId="24" borderId="0" applyNumberFormat="0" applyBorder="0" applyAlignment="0" applyProtection="0"/>
    <xf numFmtId="0" fontId="49" fillId="0" borderId="0"/>
    <xf numFmtId="0" fontId="5" fillId="0" borderId="0"/>
    <xf numFmtId="0" fontId="48" fillId="2" borderId="0" applyNumberFormat="0" applyBorder="0" applyAlignment="0" applyProtection="0"/>
    <xf numFmtId="0" fontId="48" fillId="3" borderId="0" applyNumberFormat="0" applyBorder="0" applyAlignment="0" applyProtection="0"/>
    <xf numFmtId="0" fontId="48" fillId="4" borderId="0" applyNumberFormat="0" applyBorder="0" applyAlignment="0" applyProtection="0"/>
    <xf numFmtId="0" fontId="48" fillId="5" borderId="0" applyNumberFormat="0" applyBorder="0" applyAlignment="0" applyProtection="0"/>
    <xf numFmtId="0" fontId="48" fillId="6" borderId="0" applyNumberFormat="0" applyBorder="0" applyAlignment="0" applyProtection="0"/>
    <xf numFmtId="0" fontId="48" fillId="7" borderId="0" applyNumberFormat="0" applyBorder="0" applyAlignment="0" applyProtection="0"/>
    <xf numFmtId="0" fontId="48" fillId="8" borderId="0" applyNumberFormat="0" applyBorder="0" applyAlignment="0" applyProtection="0"/>
    <xf numFmtId="0" fontId="48" fillId="9" borderId="0" applyNumberFormat="0" applyBorder="0" applyAlignment="0" applyProtection="0"/>
    <xf numFmtId="0" fontId="48" fillId="10" borderId="0" applyNumberFormat="0" applyBorder="0" applyAlignment="0" applyProtection="0"/>
    <xf numFmtId="0" fontId="48" fillId="5" borderId="0" applyNumberFormat="0" applyBorder="0" applyAlignment="0" applyProtection="0"/>
    <xf numFmtId="0" fontId="48" fillId="8" borderId="0" applyNumberFormat="0" applyBorder="0" applyAlignment="0" applyProtection="0"/>
    <xf numFmtId="0" fontId="48" fillId="11" borderId="0" applyNumberFormat="0" applyBorder="0" applyAlignment="0" applyProtection="0"/>
    <xf numFmtId="0" fontId="51" fillId="12" borderId="0" applyNumberFormat="0" applyBorder="0" applyAlignment="0" applyProtection="0"/>
    <xf numFmtId="0" fontId="51" fillId="9" borderId="0" applyNumberFormat="0" applyBorder="0" applyAlignment="0" applyProtection="0"/>
    <xf numFmtId="0" fontId="51" fillId="10" borderId="0" applyNumberFormat="0" applyBorder="0" applyAlignment="0" applyProtection="0"/>
    <xf numFmtId="0" fontId="51" fillId="13" borderId="0" applyNumberFormat="0" applyBorder="0" applyAlignment="0" applyProtection="0"/>
    <xf numFmtId="0" fontId="51" fillId="14" borderId="0" applyNumberFormat="0" applyBorder="0" applyAlignment="0" applyProtection="0"/>
    <xf numFmtId="0" fontId="51" fillId="15" borderId="0" applyNumberFormat="0" applyBorder="0" applyAlignment="0" applyProtection="0"/>
    <xf numFmtId="0" fontId="51" fillId="16" borderId="0" applyNumberFormat="0" applyBorder="0" applyAlignment="0" applyProtection="0"/>
    <xf numFmtId="0" fontId="51" fillId="17" borderId="0" applyNumberFormat="0" applyBorder="0" applyAlignment="0" applyProtection="0"/>
    <xf numFmtId="0" fontId="51" fillId="18" borderId="0" applyNumberFormat="0" applyBorder="0" applyAlignment="0" applyProtection="0"/>
    <xf numFmtId="0" fontId="51" fillId="13" borderId="0" applyNumberFormat="0" applyBorder="0" applyAlignment="0" applyProtection="0"/>
    <xf numFmtId="0" fontId="51" fillId="14" borderId="0" applyNumberFormat="0" applyBorder="0" applyAlignment="0" applyProtection="0"/>
    <xf numFmtId="0" fontId="51" fillId="19" borderId="0" applyNumberFormat="0" applyBorder="0" applyAlignment="0" applyProtection="0"/>
    <xf numFmtId="0" fontId="52" fillId="3" borderId="0" applyNumberFormat="0" applyBorder="0" applyAlignment="0" applyProtection="0"/>
    <xf numFmtId="0" fontId="53" fillId="20" borderId="1" applyNumberFormat="0" applyAlignment="0" applyProtection="0"/>
    <xf numFmtId="0" fontId="54" fillId="21" borderId="2" applyNumberFormat="0" applyAlignment="0" applyProtection="0"/>
    <xf numFmtId="43" fontId="7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55" fillId="0" borderId="0" applyNumberFormat="0" applyFill="0" applyBorder="0" applyAlignment="0" applyProtection="0"/>
    <xf numFmtId="0" fontId="56" fillId="4" borderId="0" applyNumberFormat="0" applyBorder="0" applyAlignment="0" applyProtection="0"/>
    <xf numFmtId="0" fontId="57" fillId="0" borderId="3" applyNumberFormat="0" applyFill="0" applyAlignment="0" applyProtection="0"/>
    <xf numFmtId="0" fontId="58" fillId="0" borderId="4" applyNumberFormat="0" applyFill="0" applyAlignment="0" applyProtection="0"/>
    <xf numFmtId="0" fontId="59" fillId="0" borderId="5" applyNumberFormat="0" applyFill="0" applyAlignment="0" applyProtection="0"/>
    <xf numFmtId="0" fontId="59" fillId="0" borderId="0" applyNumberFormat="0" applyFill="0" applyBorder="0" applyAlignment="0" applyProtection="0"/>
    <xf numFmtId="0" fontId="60" fillId="7" borderId="1" applyNumberFormat="0" applyAlignment="0" applyProtection="0"/>
    <xf numFmtId="0" fontId="61" fillId="0" borderId="6" applyNumberFormat="0" applyFill="0" applyAlignment="0" applyProtection="0"/>
    <xf numFmtId="0" fontId="62" fillId="22" borderId="0" applyNumberFormat="0" applyBorder="0" applyAlignment="0" applyProtection="0"/>
    <xf numFmtId="1" fontId="66" fillId="0" borderId="0"/>
    <xf numFmtId="1" fontId="66" fillId="0" borderId="0"/>
    <xf numFmtId="1" fontId="66" fillId="0" borderId="0"/>
    <xf numFmtId="0" fontId="4" fillId="0" borderId="0"/>
    <xf numFmtId="0" fontId="5" fillId="0" borderId="0"/>
    <xf numFmtId="0" fontId="5" fillId="0" borderId="0"/>
    <xf numFmtId="0" fontId="7" fillId="23" borderId="7" applyNumberFormat="0" applyFont="0" applyAlignment="0" applyProtection="0"/>
    <xf numFmtId="0" fontId="63" fillId="20" borderId="8" applyNumberFormat="0" applyAlignment="0" applyProtection="0"/>
    <xf numFmtId="0" fontId="9" fillId="0" borderId="0"/>
    <xf numFmtId="0" fontId="9" fillId="0" borderId="0"/>
    <xf numFmtId="0" fontId="64" fillId="0" borderId="9" applyNumberFormat="0" applyFill="0" applyAlignment="0" applyProtection="0"/>
    <xf numFmtId="0" fontId="65" fillId="0" borderId="0" applyNumberFormat="0" applyFill="0" applyBorder="0" applyAlignment="0" applyProtection="0"/>
    <xf numFmtId="0" fontId="8" fillId="0" borderId="0"/>
    <xf numFmtId="1" fontId="66" fillId="0" borderId="0"/>
    <xf numFmtId="0" fontId="9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67" fontId="67" fillId="0" borderId="0" applyFill="0" applyBorder="0" applyProtection="0">
      <alignment horizontal="right" vertical="top"/>
    </xf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69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69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69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36" borderId="0" applyNumberFormat="0" applyBorder="0" applyAlignment="0" applyProtection="0"/>
    <xf numFmtId="0" fontId="69" fillId="37" borderId="0" applyNumberFormat="0" applyBorder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69" fillId="40" borderId="0" applyNumberFormat="0" applyBorder="0" applyAlignment="0" applyProtection="0"/>
    <xf numFmtId="0" fontId="3" fillId="41" borderId="0" applyNumberFormat="0" applyBorder="0" applyAlignment="0" applyProtection="0"/>
    <xf numFmtId="0" fontId="3" fillId="42" borderId="0" applyNumberFormat="0" applyBorder="0" applyAlignment="0" applyProtection="0"/>
    <xf numFmtId="0" fontId="69" fillId="43" borderId="0" applyNumberFormat="0" applyBorder="0" applyAlignment="0" applyProtection="0"/>
    <xf numFmtId="0" fontId="47" fillId="0" borderId="0">
      <alignment horizontal="left" vertical="top" wrapText="1"/>
    </xf>
    <xf numFmtId="0" fontId="70" fillId="0" borderId="0" applyNumberFormat="0" applyFill="0" applyBorder="0" applyAlignment="0" applyProtection="0"/>
    <xf numFmtId="0" fontId="3" fillId="25" borderId="12" applyNumberFormat="0" applyFont="0" applyAlignment="0" applyProtection="0"/>
    <xf numFmtId="0" fontId="71" fillId="0" borderId="0"/>
    <xf numFmtId="0" fontId="47" fillId="0" borderId="0">
      <alignment horizontal="left" vertical="top" wrapText="1"/>
    </xf>
    <xf numFmtId="0" fontId="47" fillId="0" borderId="0">
      <alignment horizontal="left" vertical="top" wrapText="1"/>
    </xf>
    <xf numFmtId="0" fontId="2" fillId="0" borderId="0"/>
    <xf numFmtId="0" fontId="68" fillId="0" borderId="0"/>
    <xf numFmtId="43" fontId="2" fillId="0" borderId="0" applyFont="0" applyFill="0" applyBorder="0" applyAlignment="0" applyProtection="0"/>
    <xf numFmtId="43" fontId="71" fillId="0" borderId="0" applyFont="0" applyFill="0" applyBorder="0" applyAlignment="0" applyProtection="0"/>
    <xf numFmtId="164" fontId="73" fillId="0" borderId="0" applyFont="0" applyFill="0" applyBorder="0" applyAlignment="0" applyProtection="0"/>
    <xf numFmtId="0" fontId="49" fillId="0" borderId="0"/>
    <xf numFmtId="0" fontId="1" fillId="0" borderId="0"/>
    <xf numFmtId="0" fontId="1" fillId="0" borderId="0"/>
    <xf numFmtId="168" fontId="5" fillId="0" borderId="0" applyFont="0" applyFill="0" applyBorder="0" applyAlignment="0" applyProtection="0"/>
    <xf numFmtId="0" fontId="74" fillId="0" borderId="0"/>
    <xf numFmtId="0" fontId="75" fillId="0" borderId="13" applyNumberFormat="0" applyFill="0" applyAlignment="0" applyProtection="0"/>
    <xf numFmtId="0" fontId="76" fillId="0" borderId="14" applyNumberFormat="0" applyFill="0" applyAlignment="0" applyProtection="0"/>
    <xf numFmtId="0" fontId="77" fillId="0" borderId="15" applyNumberFormat="0" applyFill="0" applyAlignment="0" applyProtection="0"/>
    <xf numFmtId="0" fontId="77" fillId="0" borderId="0" applyNumberFormat="0" applyFill="0" applyBorder="0" applyAlignment="0" applyProtection="0"/>
    <xf numFmtId="0" fontId="78" fillId="44" borderId="0" applyNumberFormat="0" applyBorder="0" applyAlignment="0" applyProtection="0"/>
    <xf numFmtId="0" fontId="79" fillId="45" borderId="0" applyNumberFormat="0" applyBorder="0" applyAlignment="0" applyProtection="0"/>
    <xf numFmtId="0" fontId="80" fillId="24" borderId="0" applyNumberFormat="0" applyBorder="0" applyAlignment="0" applyProtection="0"/>
    <xf numFmtId="0" fontId="81" fillId="46" borderId="16" applyNumberFormat="0" applyAlignment="0" applyProtection="0"/>
    <xf numFmtId="0" fontId="82" fillId="47" borderId="17" applyNumberFormat="0" applyAlignment="0" applyProtection="0"/>
    <xf numFmtId="0" fontId="83" fillId="47" borderId="16" applyNumberFormat="0" applyAlignment="0" applyProtection="0"/>
    <xf numFmtId="0" fontId="84" fillId="0" borderId="18" applyNumberFormat="0" applyFill="0" applyAlignment="0" applyProtection="0"/>
    <xf numFmtId="0" fontId="85" fillId="48" borderId="19" applyNumberFormat="0" applyAlignment="0" applyProtection="0"/>
    <xf numFmtId="0" fontId="86" fillId="0" borderId="0" applyNumberFormat="0" applyFill="0" applyBorder="0" applyAlignment="0" applyProtection="0"/>
    <xf numFmtId="0" fontId="1" fillId="25" borderId="12" applyNumberFormat="0" applyFont="0" applyAlignment="0" applyProtection="0"/>
    <xf numFmtId="0" fontId="87" fillId="0" borderId="0" applyNumberFormat="0" applyFill="0" applyBorder="0" applyAlignment="0" applyProtection="0"/>
    <xf numFmtId="0" fontId="88" fillId="0" borderId="20" applyNumberFormat="0" applyFill="0" applyAlignment="0" applyProtection="0"/>
    <xf numFmtId="0" fontId="69" fillId="49" borderId="0" applyNumberFormat="0" applyBorder="0" applyAlignment="0" applyProtection="0"/>
    <xf numFmtId="0" fontId="69" fillId="28" borderId="0" applyNumberFormat="0" applyBorder="0" applyAlignment="0" applyProtection="0"/>
    <xf numFmtId="0" fontId="69" fillId="50" borderId="0" applyNumberFormat="0" applyBorder="0" applyAlignment="0" applyProtection="0"/>
    <xf numFmtId="0" fontId="69" fillId="31" borderId="0" applyNumberFormat="0" applyBorder="0" applyAlignment="0" applyProtection="0"/>
    <xf numFmtId="0" fontId="69" fillId="51" borderId="0" applyNumberFormat="0" applyBorder="0" applyAlignment="0" applyProtection="0"/>
    <xf numFmtId="0" fontId="69" fillId="34" borderId="0" applyNumberFormat="0" applyBorder="0" applyAlignment="0" applyProtection="0"/>
    <xf numFmtId="0" fontId="69" fillId="52" borderId="0" applyNumberFormat="0" applyBorder="0" applyAlignment="0" applyProtection="0"/>
    <xf numFmtId="0" fontId="69" fillId="37" borderId="0" applyNumberFormat="0" applyBorder="0" applyAlignment="0" applyProtection="0"/>
    <xf numFmtId="0" fontId="69" fillId="53" borderId="0" applyNumberFormat="0" applyBorder="0" applyAlignment="0" applyProtection="0"/>
    <xf numFmtId="0" fontId="69" fillId="40" borderId="0" applyNumberFormat="0" applyBorder="0" applyAlignment="0" applyProtection="0"/>
    <xf numFmtId="0" fontId="69" fillId="54" borderId="0" applyNumberFormat="0" applyBorder="0" applyAlignment="0" applyProtection="0"/>
    <xf numFmtId="0" fontId="69" fillId="43" borderId="0" applyNumberFormat="0" applyBorder="0" applyAlignment="0" applyProtection="0"/>
    <xf numFmtId="0" fontId="47" fillId="0" borderId="0">
      <alignment horizontal="left" vertical="top" wrapText="1"/>
    </xf>
    <xf numFmtId="0" fontId="47" fillId="0" borderId="0">
      <alignment horizontal="left" vertical="top" wrapText="1"/>
    </xf>
    <xf numFmtId="0" fontId="47" fillId="0" borderId="0">
      <alignment horizontal="left" vertical="top" wrapText="1"/>
    </xf>
  </cellStyleXfs>
  <cellXfs count="175">
    <xf numFmtId="0" fontId="0" fillId="0" borderId="0" xfId="0"/>
    <xf numFmtId="0" fontId="26" fillId="0" borderId="0" xfId="0" applyFont="1"/>
    <xf numFmtId="0" fontId="26" fillId="0" borderId="0" xfId="0" applyFont="1" applyAlignment="1">
      <alignment horizontal="centerContinuous"/>
    </xf>
    <xf numFmtId="0" fontId="26" fillId="0" borderId="0" xfId="0" applyFont="1" applyAlignment="1">
      <alignment horizontal="left" vertical="top" wrapText="1"/>
    </xf>
    <xf numFmtId="0" fontId="72" fillId="0" borderId="0" xfId="0" applyFont="1"/>
    <xf numFmtId="0" fontId="26" fillId="0" borderId="0" xfId="0" applyFont="1" applyAlignment="1">
      <alignment horizontal="right" vertical="center"/>
    </xf>
    <xf numFmtId="0" fontId="26" fillId="0" borderId="0" xfId="0" applyFont="1" applyAlignment="1">
      <alignment horizontal="center" vertical="center"/>
    </xf>
    <xf numFmtId="0" fontId="89" fillId="0" borderId="0" xfId="0" applyFont="1"/>
    <xf numFmtId="0" fontId="26" fillId="0" borderId="0" xfId="0" applyFont="1" applyAlignment="1">
      <alignment horizontal="right"/>
    </xf>
    <xf numFmtId="0" fontId="72" fillId="0" borderId="21" xfId="0" applyFont="1" applyBorder="1" applyAlignment="1">
      <alignment horizontal="center" vertical="center" wrapText="1"/>
    </xf>
    <xf numFmtId="170" fontId="72" fillId="0" borderId="21" xfId="0" applyNumberFormat="1" applyFont="1" applyBorder="1" applyAlignment="1">
      <alignment vertical="center"/>
    </xf>
    <xf numFmtId="169" fontId="72" fillId="0" borderId="21" xfId="189" applyNumberFormat="1" applyFont="1" applyBorder="1" applyAlignment="1">
      <alignment vertical="center"/>
    </xf>
    <xf numFmtId="0" fontId="26" fillId="0" borderId="21" xfId="0" applyFont="1" applyBorder="1"/>
    <xf numFmtId="0" fontId="72" fillId="0" borderId="21" xfId="0" applyFont="1" applyBorder="1" applyAlignment="1">
      <alignment horizontal="center" vertical="top" wrapText="1"/>
    </xf>
    <xf numFmtId="0" fontId="26" fillId="0" borderId="21" xfId="0" applyFont="1" applyBorder="1" applyAlignment="1">
      <alignment horizontal="left" vertical="top" wrapText="1"/>
    </xf>
    <xf numFmtId="0" fontId="72" fillId="0" borderId="21" xfId="0" applyFont="1" applyBorder="1" applyAlignment="1">
      <alignment horizontal="left" vertical="top" wrapText="1"/>
    </xf>
    <xf numFmtId="169" fontId="26" fillId="0" borderId="21" xfId="189" applyNumberFormat="1" applyFont="1" applyBorder="1" applyAlignment="1">
      <alignment vertical="center"/>
    </xf>
    <xf numFmtId="0" fontId="26" fillId="0" borderId="21" xfId="0" applyFont="1" applyBorder="1" applyAlignment="1">
      <alignment horizontal="center" vertical="top" wrapText="1"/>
    </xf>
    <xf numFmtId="0" fontId="26" fillId="0" borderId="21" xfId="0" applyFont="1" applyBorder="1" applyAlignment="1">
      <alignment horizontal="center" vertical="center" wrapText="1"/>
    </xf>
    <xf numFmtId="166" fontId="90" fillId="0" borderId="21" xfId="189" applyNumberFormat="1" applyFont="1" applyFill="1" applyBorder="1" applyAlignment="1">
      <alignment horizontal="right" vertical="center" wrapText="1"/>
    </xf>
    <xf numFmtId="166" fontId="91" fillId="0" borderId="21" xfId="189" applyNumberFormat="1" applyFont="1" applyFill="1" applyBorder="1" applyAlignment="1">
      <alignment horizontal="right" vertical="center" wrapText="1"/>
    </xf>
    <xf numFmtId="0" fontId="72" fillId="0" borderId="0" xfId="0" applyFont="1" applyAlignment="1">
      <alignment wrapText="1"/>
    </xf>
    <xf numFmtId="0" fontId="91" fillId="0" borderId="0" xfId="0" applyFont="1"/>
    <xf numFmtId="0" fontId="92" fillId="0" borderId="0" xfId="0" applyFont="1" applyAlignment="1">
      <alignment horizontal="left" vertical="top" wrapText="1"/>
    </xf>
    <xf numFmtId="0" fontId="91" fillId="0" borderId="11" xfId="0" applyFont="1" applyBorder="1" applyAlignment="1">
      <alignment horizontal="center" wrapText="1"/>
    </xf>
    <xf numFmtId="0" fontId="91" fillId="0" borderId="11" xfId="0" applyFont="1" applyBorder="1" applyAlignment="1">
      <alignment horizontal="center" vertical="center" wrapText="1"/>
    </xf>
    <xf numFmtId="0" fontId="91" fillId="0" borderId="21" xfId="0" applyFont="1" applyBorder="1" applyAlignment="1">
      <alignment horizontal="center" wrapText="1"/>
    </xf>
    <xf numFmtId="0" fontId="93" fillId="0" borderId="21" xfId="0" applyFont="1" applyBorder="1" applyAlignment="1">
      <alignment horizontal="left" vertical="top" wrapText="1"/>
    </xf>
    <xf numFmtId="0" fontId="72" fillId="0" borderId="0" xfId="0" applyFont="1" applyBorder="1" applyAlignment="1">
      <alignment horizontal="left" vertical="top" wrapText="1"/>
    </xf>
    <xf numFmtId="167" fontId="91" fillId="55" borderId="21" xfId="0" applyNumberFormat="1" applyFont="1" applyFill="1" applyBorder="1" applyAlignment="1">
      <alignment horizontal="center" vertical="center" wrapText="1"/>
    </xf>
    <xf numFmtId="0" fontId="95" fillId="55" borderId="21" xfId="0" applyFont="1" applyFill="1" applyBorder="1" applyAlignment="1">
      <alignment vertical="top" wrapText="1"/>
    </xf>
    <xf numFmtId="0" fontId="72" fillId="0" borderId="25" xfId="0" applyFont="1" applyBorder="1" applyAlignment="1">
      <alignment horizontal="left" vertical="center" wrapText="1"/>
    </xf>
    <xf numFmtId="0" fontId="91" fillId="0" borderId="25" xfId="0" applyFont="1" applyBorder="1" applyAlignment="1">
      <alignment horizontal="left" vertical="top" wrapText="1"/>
    </xf>
    <xf numFmtId="49" fontId="94" fillId="55" borderId="11" xfId="0" applyNumberFormat="1" applyFont="1" applyFill="1" applyBorder="1" applyAlignment="1">
      <alignment horizontal="center" vertical="center" wrapText="1"/>
    </xf>
    <xf numFmtId="49" fontId="94" fillId="55" borderId="21" xfId="0" applyNumberFormat="1" applyFont="1" applyFill="1" applyBorder="1" applyAlignment="1">
      <alignment vertical="top" wrapText="1"/>
    </xf>
    <xf numFmtId="49" fontId="94" fillId="55" borderId="28" xfId="0" applyNumberFormat="1" applyFont="1" applyFill="1" applyBorder="1" applyAlignment="1">
      <alignment vertical="top" wrapText="1"/>
    </xf>
    <xf numFmtId="0" fontId="91" fillId="0" borderId="21" xfId="0" applyFont="1" applyBorder="1" applyAlignment="1">
      <alignment horizontal="left" vertical="top" wrapText="1"/>
    </xf>
    <xf numFmtId="167" fontId="91" fillId="0" borderId="21" xfId="0" applyNumberFormat="1" applyFont="1" applyBorder="1" applyAlignment="1">
      <alignment horizontal="center" vertical="center" wrapText="1"/>
    </xf>
    <xf numFmtId="167" fontId="93" fillId="0" borderId="21" xfId="0" applyNumberFormat="1" applyFont="1" applyBorder="1" applyAlignment="1">
      <alignment horizontal="left" vertical="top" wrapText="1"/>
    </xf>
    <xf numFmtId="49" fontId="94" fillId="55" borderId="11" xfId="0" applyNumberFormat="1" applyFont="1" applyFill="1" applyBorder="1" applyAlignment="1">
      <alignment horizontal="center" vertical="top" wrapText="1"/>
    </xf>
    <xf numFmtId="49" fontId="94" fillId="55" borderId="28" xfId="0" applyNumberFormat="1" applyFont="1" applyFill="1" applyBorder="1" applyAlignment="1">
      <alignment horizontal="center" vertical="top" wrapText="1"/>
    </xf>
    <xf numFmtId="0" fontId="90" fillId="0" borderId="21" xfId="0" applyFont="1" applyBorder="1" applyAlignment="1">
      <alignment horizontal="left" vertical="top" wrapText="1"/>
    </xf>
    <xf numFmtId="0" fontId="91" fillId="55" borderId="11" xfId="0" applyFont="1" applyFill="1" applyBorder="1" applyAlignment="1">
      <alignment horizontal="center" vertical="center"/>
    </xf>
    <xf numFmtId="167" fontId="91" fillId="0" borderId="30" xfId="0" applyNumberFormat="1" applyFont="1" applyBorder="1"/>
    <xf numFmtId="49" fontId="94" fillId="55" borderId="29" xfId="0" applyNumberFormat="1" applyFont="1" applyFill="1" applyBorder="1" applyAlignment="1">
      <alignment vertical="top" wrapText="1"/>
    </xf>
    <xf numFmtId="49" fontId="96" fillId="55" borderId="25" xfId="0" applyNumberFormat="1" applyFont="1" applyFill="1" applyBorder="1" applyAlignment="1">
      <alignment vertical="center" wrapText="1"/>
    </xf>
    <xf numFmtId="167" fontId="91" fillId="55" borderId="21" xfId="0" applyNumberFormat="1" applyFont="1" applyFill="1" applyBorder="1" applyAlignment="1">
      <alignment horizontal="center" vertical="center"/>
    </xf>
    <xf numFmtId="0" fontId="91" fillId="55" borderId="28" xfId="0" applyFont="1" applyFill="1" applyBorder="1" applyAlignment="1">
      <alignment vertical="top"/>
    </xf>
    <xf numFmtId="167" fontId="90" fillId="0" borderId="21" xfId="0" applyNumberFormat="1" applyFont="1" applyBorder="1" applyAlignment="1">
      <alignment horizontal="center" vertical="center"/>
    </xf>
    <xf numFmtId="167" fontId="90" fillId="0" borderId="30" xfId="0" applyNumberFormat="1" applyFont="1" applyBorder="1" applyAlignment="1">
      <alignment horizontal="center" vertical="center"/>
    </xf>
    <xf numFmtId="0" fontId="96" fillId="0" borderId="25" xfId="0" applyFont="1" applyBorder="1" applyAlignment="1">
      <alignment vertical="top" wrapText="1"/>
    </xf>
    <xf numFmtId="167" fontId="91" fillId="0" borderId="21" xfId="0" applyNumberFormat="1" applyFont="1" applyBorder="1"/>
    <xf numFmtId="0" fontId="91" fillId="0" borderId="25" xfId="0" applyFont="1" applyBorder="1" applyAlignment="1">
      <alignment horizontal="left" vertical="center" wrapText="1"/>
    </xf>
    <xf numFmtId="49" fontId="94" fillId="55" borderId="29" xfId="0" applyNumberFormat="1" applyFont="1" applyFill="1" applyBorder="1" applyAlignment="1">
      <alignment horizontal="center" vertical="top" wrapText="1"/>
    </xf>
    <xf numFmtId="49" fontId="94" fillId="55" borderId="0" xfId="0" applyNumberFormat="1" applyFont="1" applyFill="1" applyBorder="1" applyAlignment="1">
      <alignment vertical="top" wrapText="1"/>
    </xf>
    <xf numFmtId="0" fontId="91" fillId="55" borderId="10" xfId="0" applyFont="1" applyFill="1" applyBorder="1" applyAlignment="1">
      <alignment vertical="top"/>
    </xf>
    <xf numFmtId="0" fontId="93" fillId="55" borderId="21" xfId="0" applyFont="1" applyFill="1" applyBorder="1" applyAlignment="1">
      <alignment vertical="top" wrapText="1"/>
    </xf>
    <xf numFmtId="167" fontId="91" fillId="55" borderId="21" xfId="0" applyNumberFormat="1" applyFont="1" applyFill="1" applyBorder="1" applyAlignment="1">
      <alignment horizontal="center" wrapText="1"/>
    </xf>
    <xf numFmtId="171" fontId="91" fillId="0" borderId="21" xfId="0" applyNumberFormat="1" applyFont="1" applyBorder="1" applyAlignment="1">
      <alignment horizontal="center" vertical="center" wrapText="1"/>
    </xf>
    <xf numFmtId="0" fontId="91" fillId="55" borderId="21" xfId="0" applyFont="1" applyFill="1" applyBorder="1" applyAlignment="1">
      <alignment vertical="top" wrapText="1"/>
    </xf>
    <xf numFmtId="0" fontId="97" fillId="0" borderId="21" xfId="0" applyFont="1" applyBorder="1" applyAlignment="1">
      <alignment horizontal="left" vertical="top" wrapText="1"/>
    </xf>
    <xf numFmtId="167" fontId="91" fillId="55" borderId="30" xfId="0" applyNumberFormat="1" applyFont="1" applyFill="1" applyBorder="1" applyAlignment="1">
      <alignment horizontal="justify" wrapText="1"/>
    </xf>
    <xf numFmtId="0" fontId="72" fillId="0" borderId="0" xfId="0" applyFont="1" applyBorder="1"/>
    <xf numFmtId="167" fontId="72" fillId="0" borderId="0" xfId="0" applyNumberFormat="1" applyFont="1" applyBorder="1" applyAlignment="1">
      <alignment horizontal="center"/>
    </xf>
    <xf numFmtId="0" fontId="72" fillId="0" borderId="0" xfId="0" applyFont="1" applyBorder="1" applyAlignment="1">
      <alignment vertical="top"/>
    </xf>
    <xf numFmtId="0" fontId="26" fillId="0" borderId="0" xfId="0" applyFont="1" applyBorder="1"/>
    <xf numFmtId="0" fontId="26" fillId="0" borderId="0" xfId="0" applyFont="1" applyBorder="1" applyAlignment="1">
      <alignment horizontal="left" vertical="top" wrapText="1"/>
    </xf>
    <xf numFmtId="0" fontId="26" fillId="0" borderId="0" xfId="0" applyFont="1" applyBorder="1" applyAlignment="1">
      <alignment vertical="top" wrapText="1"/>
    </xf>
    <xf numFmtId="0" fontId="26" fillId="0" borderId="0" xfId="0" applyFont="1" applyBorder="1" applyAlignment="1">
      <alignment horizontal="right" vertical="top" wrapText="1"/>
    </xf>
    <xf numFmtId="167" fontId="72" fillId="0" borderId="0" xfId="160" applyFont="1" applyFill="1" applyBorder="1" applyAlignment="1">
      <alignment horizontal="right" vertical="top"/>
    </xf>
    <xf numFmtId="167" fontId="90" fillId="55" borderId="0" xfId="0" applyNumberFormat="1" applyFont="1" applyFill="1" applyBorder="1" applyAlignment="1">
      <alignment horizontal="right" vertical="center" wrapText="1"/>
    </xf>
    <xf numFmtId="167" fontId="72" fillId="0" borderId="0" xfId="0" applyNumberFormat="1" applyFont="1" applyBorder="1" applyAlignment="1">
      <alignment horizontal="right"/>
    </xf>
    <xf numFmtId="0" fontId="98" fillId="0" borderId="0" xfId="0" applyFont="1"/>
    <xf numFmtId="0" fontId="98" fillId="0" borderId="0" xfId="0" applyFont="1" applyAlignment="1">
      <alignment horizontal="right"/>
    </xf>
    <xf numFmtId="167" fontId="72" fillId="0" borderId="0" xfId="0" applyNumberFormat="1" applyFont="1" applyBorder="1" applyAlignment="1">
      <alignment horizontal="right" vertical="center"/>
    </xf>
    <xf numFmtId="167" fontId="72" fillId="0" borderId="0" xfId="160" applyFont="1" applyFill="1" applyBorder="1" applyAlignment="1">
      <alignment horizontal="right" vertical="center"/>
    </xf>
    <xf numFmtId="0" fontId="89" fillId="0" borderId="0" xfId="0" applyFont="1" applyAlignment="1">
      <alignment horizontal="right"/>
    </xf>
    <xf numFmtId="0" fontId="98" fillId="0" borderId="0" xfId="0" applyFont="1" applyAlignment="1">
      <alignment horizontal="right"/>
    </xf>
    <xf numFmtId="0" fontId="91" fillId="0" borderId="23" xfId="0" applyFont="1" applyBorder="1" applyAlignment="1">
      <alignment horizontal="center" vertical="center" wrapText="1"/>
    </xf>
    <xf numFmtId="0" fontId="91" fillId="0" borderId="21" xfId="0" applyFont="1" applyBorder="1" applyAlignment="1">
      <alignment horizontal="center" vertical="center" wrapText="1"/>
    </xf>
    <xf numFmtId="0" fontId="26" fillId="0" borderId="21" xfId="0" applyFont="1" applyBorder="1" applyAlignment="1">
      <alignment horizontal="center" vertical="center" wrapText="1"/>
    </xf>
    <xf numFmtId="0" fontId="89" fillId="0" borderId="0" xfId="0" applyFont="1" applyAlignment="1"/>
    <xf numFmtId="0" fontId="98" fillId="0" borderId="0" xfId="0" applyFont="1" applyAlignment="1">
      <alignment horizontal="centerContinuous"/>
    </xf>
    <xf numFmtId="0" fontId="98" fillId="0" borderId="0" xfId="0" applyFont="1" applyAlignment="1"/>
    <xf numFmtId="0" fontId="89" fillId="0" borderId="0" xfId="0" applyFont="1" applyFill="1"/>
    <xf numFmtId="0" fontId="91" fillId="0" borderId="0" xfId="0" applyFont="1" applyFill="1" applyAlignment="1">
      <alignment horizontal="right"/>
    </xf>
    <xf numFmtId="0" fontId="99" fillId="0" borderId="0" xfId="0" applyFont="1"/>
    <xf numFmtId="0" fontId="99" fillId="0" borderId="0" xfId="0" applyFont="1" applyBorder="1"/>
    <xf numFmtId="0" fontId="90" fillId="0" borderId="0" xfId="0" applyFont="1" applyFill="1" applyAlignment="1">
      <alignment horizontal="center" wrapText="1"/>
    </xf>
    <xf numFmtId="0" fontId="89" fillId="0" borderId="0" xfId="0" applyFont="1" applyFill="1" applyAlignment="1">
      <alignment horizontal="right"/>
    </xf>
    <xf numFmtId="0" fontId="91" fillId="0" borderId="21" xfId="0" applyFont="1" applyBorder="1" applyAlignment="1">
      <alignment vertical="center"/>
    </xf>
    <xf numFmtId="0" fontId="91" fillId="0" borderId="21" xfId="0" applyFont="1" applyBorder="1" applyAlignment="1">
      <alignment vertical="center" wrapText="1"/>
    </xf>
    <xf numFmtId="166" fontId="90" fillId="0" borderId="21" xfId="0" applyNumberFormat="1" applyFont="1" applyBorder="1" applyAlignment="1">
      <alignment horizontal="center" vertical="center" wrapText="1"/>
    </xf>
    <xf numFmtId="170" fontId="72" fillId="0" borderId="21" xfId="0" applyNumberFormat="1" applyFont="1" applyBorder="1" applyAlignment="1">
      <alignment horizontal="center" vertical="center"/>
    </xf>
    <xf numFmtId="0" fontId="26" fillId="55" borderId="10" xfId="0" applyFont="1" applyFill="1" applyBorder="1" applyAlignment="1">
      <alignment horizontal="left" vertical="top" wrapText="1"/>
    </xf>
    <xf numFmtId="0" fontId="100" fillId="55" borderId="10" xfId="0" applyFont="1" applyFill="1" applyBorder="1" applyAlignment="1">
      <alignment horizontal="center" vertical="center" wrapText="1"/>
    </xf>
    <xf numFmtId="166" fontId="72" fillId="55" borderId="10" xfId="189" applyNumberFormat="1" applyFont="1" applyFill="1" applyBorder="1" applyAlignment="1">
      <alignment horizontal="center" vertical="center" wrapText="1"/>
    </xf>
    <xf numFmtId="0" fontId="26" fillId="55" borderId="21" xfId="0" applyFont="1" applyFill="1" applyBorder="1" applyAlignment="1">
      <alignment horizontal="center" vertical="top" wrapText="1"/>
    </xf>
    <xf numFmtId="173" fontId="26" fillId="55" borderId="21" xfId="189" applyNumberFormat="1" applyFont="1" applyFill="1" applyBorder="1" applyAlignment="1">
      <alignment horizontal="center" vertical="center"/>
    </xf>
    <xf numFmtId="0" fontId="26" fillId="55" borderId="21" xfId="0" applyFont="1" applyFill="1" applyBorder="1" applyAlignment="1">
      <alignment horizontal="left" vertical="top" wrapText="1"/>
    </xf>
    <xf numFmtId="171" fontId="26" fillId="55" borderId="23" xfId="0" applyNumberFormat="1" applyFont="1" applyFill="1" applyBorder="1" applyAlignment="1">
      <alignment horizontal="center" vertical="center" wrapText="1"/>
    </xf>
    <xf numFmtId="166" fontId="26" fillId="55" borderId="23" xfId="0" applyNumberFormat="1" applyFont="1" applyFill="1" applyBorder="1" applyAlignment="1">
      <alignment horizontal="center" vertical="center" wrapText="1"/>
    </xf>
    <xf numFmtId="174" fontId="91" fillId="0" borderId="0" xfId="0" applyNumberFormat="1" applyFont="1"/>
    <xf numFmtId="0" fontId="91" fillId="0" borderId="38" xfId="0" applyFont="1" applyBorder="1" applyAlignment="1">
      <alignment vertical="center"/>
    </xf>
    <xf numFmtId="0" fontId="91" fillId="0" borderId="25" xfId="0" applyFont="1" applyBorder="1" applyAlignment="1">
      <alignment vertical="center"/>
    </xf>
    <xf numFmtId="0" fontId="72" fillId="0" borderId="0" xfId="0" applyFont="1" applyBorder="1" applyAlignment="1">
      <alignment horizontal="center" vertical="top" wrapText="1"/>
    </xf>
    <xf numFmtId="167" fontId="91" fillId="0" borderId="10" xfId="0" applyNumberFormat="1" applyFont="1" applyBorder="1" applyAlignment="1">
      <alignment horizontal="center" vertical="center" wrapText="1"/>
    </xf>
    <xf numFmtId="166" fontId="91" fillId="0" borderId="41" xfId="0" applyNumberFormat="1" applyFont="1" applyBorder="1" applyAlignment="1">
      <alignment horizontal="center" vertical="center" wrapText="1"/>
    </xf>
    <xf numFmtId="0" fontId="91" fillId="55" borderId="21" xfId="0" applyFont="1" applyFill="1" applyBorder="1" applyAlignment="1">
      <alignment horizontal="center" vertical="center" wrapText="1"/>
    </xf>
    <xf numFmtId="173" fontId="91" fillId="0" borderId="32" xfId="0" applyNumberFormat="1" applyFont="1" applyBorder="1" applyAlignment="1">
      <alignment horizontal="center" vertical="center" wrapText="1"/>
    </xf>
    <xf numFmtId="173" fontId="91" fillId="0" borderId="41" xfId="0" applyNumberFormat="1" applyFont="1" applyBorder="1" applyAlignment="1">
      <alignment horizontal="center" vertical="center" wrapText="1"/>
    </xf>
    <xf numFmtId="0" fontId="26" fillId="0" borderId="38" xfId="0" applyFont="1" applyBorder="1" applyAlignment="1">
      <alignment horizontal="left" vertical="top" wrapText="1"/>
    </xf>
    <xf numFmtId="0" fontId="100" fillId="0" borderId="21" xfId="0" applyFont="1" applyBorder="1" applyAlignment="1">
      <alignment horizontal="center" vertical="center" wrapText="1"/>
    </xf>
    <xf numFmtId="167" fontId="26" fillId="0" borderId="21" xfId="160" applyFont="1" applyFill="1" applyBorder="1" applyAlignment="1">
      <alignment horizontal="center" vertical="center"/>
    </xf>
    <xf numFmtId="167" fontId="26" fillId="0" borderId="40" xfId="160" applyFont="1" applyFill="1" applyBorder="1" applyAlignment="1">
      <alignment horizontal="center" vertical="center"/>
    </xf>
    <xf numFmtId="0" fontId="26" fillId="0" borderId="40" xfId="0" applyFont="1" applyBorder="1" applyAlignment="1">
      <alignment horizontal="center" vertical="center" wrapText="1"/>
    </xf>
    <xf numFmtId="0" fontId="26" fillId="0" borderId="38" xfId="0" applyFont="1" applyBorder="1" applyAlignment="1">
      <alignment horizontal="center" vertical="top" wrapText="1"/>
    </xf>
    <xf numFmtId="167" fontId="26" fillId="0" borderId="21" xfId="89" applyFont="1" applyFill="1" applyBorder="1" applyAlignment="1">
      <alignment horizontal="center" vertical="center"/>
    </xf>
    <xf numFmtId="167" fontId="26" fillId="0" borderId="40" xfId="89" applyFont="1" applyFill="1" applyBorder="1" applyAlignment="1">
      <alignment horizontal="center" vertical="center"/>
    </xf>
    <xf numFmtId="0" fontId="26" fillId="0" borderId="42" xfId="0" applyFont="1" applyBorder="1" applyAlignment="1">
      <alignment horizontal="left" vertical="top" wrapText="1"/>
    </xf>
    <xf numFmtId="0" fontId="26" fillId="0" borderId="43" xfId="0" applyFont="1" applyBorder="1" applyAlignment="1">
      <alignment horizontal="left" vertical="top" wrapText="1"/>
    </xf>
    <xf numFmtId="0" fontId="97" fillId="0" borderId="43" xfId="0" applyFont="1" applyBorder="1" applyAlignment="1">
      <alignment horizontal="left" vertical="top" wrapText="1"/>
    </xf>
    <xf numFmtId="167" fontId="91" fillId="55" borderId="43" xfId="0" applyNumberFormat="1" applyFont="1" applyFill="1" applyBorder="1" applyAlignment="1">
      <alignment horizontal="center" vertical="center" wrapText="1"/>
    </xf>
    <xf numFmtId="0" fontId="94" fillId="0" borderId="21" xfId="0" applyFont="1" applyBorder="1" applyAlignment="1">
      <alignment horizontal="left" vertical="top" wrapText="1"/>
    </xf>
    <xf numFmtId="172" fontId="91" fillId="0" borderId="21" xfId="0" applyNumberFormat="1" applyFont="1" applyBorder="1" applyAlignment="1">
      <alignment horizontal="center" vertical="center" wrapText="1"/>
    </xf>
    <xf numFmtId="0" fontId="91" fillId="0" borderId="21" xfId="0" applyFont="1" applyBorder="1"/>
    <xf numFmtId="0" fontId="72" fillId="0" borderId="0" xfId="0" applyFont="1" applyAlignment="1">
      <alignment horizontal="center" vertical="center" wrapText="1"/>
    </xf>
    <xf numFmtId="0" fontId="26" fillId="0" borderId="23" xfId="0" applyFont="1" applyBorder="1" applyAlignment="1">
      <alignment horizontal="center" vertical="center" wrapText="1"/>
    </xf>
    <xf numFmtId="0" fontId="26" fillId="0" borderId="25" xfId="0" applyFont="1" applyBorder="1" applyAlignment="1">
      <alignment horizontal="center" vertical="center" wrapText="1"/>
    </xf>
    <xf numFmtId="0" fontId="98" fillId="0" borderId="0" xfId="0" applyFont="1" applyAlignment="1">
      <alignment horizontal="right"/>
    </xf>
    <xf numFmtId="0" fontId="26" fillId="0" borderId="26" xfId="0" applyFont="1" applyBorder="1" applyAlignment="1">
      <alignment horizontal="right"/>
    </xf>
    <xf numFmtId="0" fontId="72" fillId="0" borderId="21" xfId="0" applyFont="1" applyBorder="1" applyAlignment="1">
      <alignment horizontal="left" vertical="top" wrapText="1"/>
    </xf>
    <xf numFmtId="0" fontId="72" fillId="0" borderId="27" xfId="0" applyFont="1" applyBorder="1" applyAlignment="1">
      <alignment horizontal="left" vertical="top" wrapText="1"/>
    </xf>
    <xf numFmtId="0" fontId="72" fillId="0" borderId="22" xfId="0" applyFont="1" applyBorder="1" applyAlignment="1">
      <alignment horizontal="left" vertical="top" wrapText="1"/>
    </xf>
    <xf numFmtId="0" fontId="72" fillId="0" borderId="21" xfId="0" applyFont="1" applyBorder="1" applyAlignment="1">
      <alignment horizontal="center" vertical="center" wrapText="1"/>
    </xf>
    <xf numFmtId="0" fontId="90" fillId="0" borderId="0" xfId="0" applyFont="1" applyFill="1" applyAlignment="1">
      <alignment horizontal="center" wrapText="1"/>
    </xf>
    <xf numFmtId="0" fontId="89" fillId="0" borderId="0" xfId="0" applyFont="1" applyFill="1" applyAlignment="1">
      <alignment horizontal="right"/>
    </xf>
    <xf numFmtId="0" fontId="91" fillId="0" borderId="0" xfId="0" applyFont="1" applyFill="1" applyAlignment="1">
      <alignment horizontal="right"/>
    </xf>
    <xf numFmtId="0" fontId="91" fillId="0" borderId="26" xfId="0" applyFont="1" applyFill="1" applyBorder="1" applyAlignment="1">
      <alignment horizontal="right" wrapText="1"/>
    </xf>
    <xf numFmtId="0" fontId="91" fillId="0" borderId="31" xfId="0" applyFont="1" applyBorder="1" applyAlignment="1">
      <alignment horizontal="center" vertical="center" wrapText="1"/>
    </xf>
    <xf numFmtId="0" fontId="91" fillId="0" borderId="22" xfId="0" applyFont="1" applyBorder="1" applyAlignment="1">
      <alignment horizontal="center" vertical="center" wrapText="1"/>
    </xf>
    <xf numFmtId="0" fontId="91" fillId="0" borderId="32" xfId="0" applyFont="1" applyBorder="1" applyAlignment="1">
      <alignment horizontal="center" vertical="center" wrapText="1"/>
    </xf>
    <xf numFmtId="0" fontId="91" fillId="0" borderId="33" xfId="0" applyFont="1" applyBorder="1" applyAlignment="1">
      <alignment horizontal="center" vertical="center" wrapText="1"/>
    </xf>
    <xf numFmtId="0" fontId="91" fillId="0" borderId="11" xfId="0" applyFont="1" applyBorder="1" applyAlignment="1">
      <alignment horizontal="center" vertical="center" wrapText="1"/>
    </xf>
    <xf numFmtId="0" fontId="91" fillId="0" borderId="28" xfId="0" applyFont="1" applyBorder="1" applyAlignment="1">
      <alignment horizontal="center" vertical="center" wrapText="1"/>
    </xf>
    <xf numFmtId="0" fontId="91" fillId="0" borderId="10" xfId="0" applyFont="1" applyBorder="1" applyAlignment="1">
      <alignment horizontal="center" vertical="center" wrapText="1"/>
    </xf>
    <xf numFmtId="0" fontId="91" fillId="0" borderId="23" xfId="0" applyFont="1" applyBorder="1" applyAlignment="1">
      <alignment horizontal="center" vertical="center" wrapText="1"/>
    </xf>
    <xf numFmtId="0" fontId="91" fillId="0" borderId="24" xfId="0" applyFont="1" applyBorder="1" applyAlignment="1">
      <alignment horizontal="center" vertical="center" wrapText="1"/>
    </xf>
    <xf numFmtId="0" fontId="91" fillId="0" borderId="25" xfId="0" applyFont="1" applyBorder="1" applyAlignment="1">
      <alignment horizontal="center" vertical="center" wrapText="1"/>
    </xf>
    <xf numFmtId="0" fontId="91" fillId="55" borderId="21" xfId="0" applyFont="1" applyFill="1" applyBorder="1" applyAlignment="1">
      <alignment horizontal="center" vertical="top" wrapText="1"/>
    </xf>
    <xf numFmtId="49" fontId="94" fillId="55" borderId="11" xfId="0" applyNumberFormat="1" applyFont="1" applyFill="1" applyBorder="1" applyAlignment="1">
      <alignment horizontal="center" vertical="top" wrapText="1"/>
    </xf>
    <xf numFmtId="49" fontId="94" fillId="55" borderId="28" xfId="0" applyNumberFormat="1" applyFont="1" applyFill="1" applyBorder="1" applyAlignment="1">
      <alignment horizontal="center" vertical="top" wrapText="1"/>
    </xf>
    <xf numFmtId="49" fontId="94" fillId="55" borderId="29" xfId="0" applyNumberFormat="1" applyFont="1" applyFill="1" applyBorder="1" applyAlignment="1">
      <alignment horizontal="center" vertical="top" wrapText="1"/>
    </xf>
    <xf numFmtId="0" fontId="89" fillId="0" borderId="0" xfId="0" applyFont="1" applyAlignment="1">
      <alignment horizontal="right"/>
    </xf>
    <xf numFmtId="0" fontId="91" fillId="0" borderId="21" xfId="0" applyFont="1" applyBorder="1" applyAlignment="1">
      <alignment horizontal="center" vertical="center" wrapText="1"/>
    </xf>
    <xf numFmtId="0" fontId="91" fillId="0" borderId="26" xfId="0" applyFont="1" applyBorder="1" applyAlignment="1">
      <alignment horizontal="right"/>
    </xf>
    <xf numFmtId="0" fontId="94" fillId="55" borderId="21" xfId="0" applyFont="1" applyFill="1" applyBorder="1" applyAlignment="1">
      <alignment horizontal="center" vertical="top" wrapText="1"/>
    </xf>
    <xf numFmtId="0" fontId="89" fillId="0" borderId="0" xfId="0" applyFont="1" applyFill="1" applyAlignment="1">
      <alignment horizontal="right" vertical="top"/>
    </xf>
    <xf numFmtId="0" fontId="90" fillId="0" borderId="0" xfId="0" applyFont="1" applyFill="1" applyAlignment="1">
      <alignment horizontal="center" vertical="center" wrapText="1"/>
    </xf>
    <xf numFmtId="0" fontId="91" fillId="0" borderId="34" xfId="0" applyFont="1" applyBorder="1" applyAlignment="1">
      <alignment horizontal="center" vertical="center"/>
    </xf>
    <xf numFmtId="0" fontId="91" fillId="0" borderId="35" xfId="0" applyFont="1" applyBorder="1" applyAlignment="1">
      <alignment horizontal="center" vertical="center"/>
    </xf>
    <xf numFmtId="0" fontId="91" fillId="0" borderId="38" xfId="0" applyFont="1" applyBorder="1" applyAlignment="1">
      <alignment horizontal="center" vertical="center"/>
    </xf>
    <xf numFmtId="0" fontId="91" fillId="0" borderId="21" xfId="0" applyFont="1" applyBorder="1" applyAlignment="1">
      <alignment horizontal="center" vertical="center"/>
    </xf>
    <xf numFmtId="0" fontId="91" fillId="0" borderId="35" xfId="0" applyFont="1" applyBorder="1" applyAlignment="1">
      <alignment horizontal="center" vertical="center" wrapText="1"/>
    </xf>
    <xf numFmtId="0" fontId="91" fillId="0" borderId="36" xfId="0" applyFont="1" applyBorder="1" applyAlignment="1">
      <alignment horizontal="center" vertical="center" wrapText="1"/>
    </xf>
    <xf numFmtId="0" fontId="91" fillId="0" borderId="37" xfId="0" applyFont="1" applyBorder="1" applyAlignment="1">
      <alignment horizontal="center" vertical="center" wrapText="1"/>
    </xf>
    <xf numFmtId="0" fontId="91" fillId="0" borderId="26" xfId="0" applyFont="1" applyBorder="1" applyAlignment="1">
      <alignment horizontal="center" vertical="center" wrapText="1"/>
    </xf>
    <xf numFmtId="0" fontId="91" fillId="0" borderId="39" xfId="0" applyFont="1" applyBorder="1" applyAlignment="1">
      <alignment horizontal="center" vertical="center" wrapText="1"/>
    </xf>
    <xf numFmtId="0" fontId="72" fillId="0" borderId="0" xfId="0" applyFont="1" applyBorder="1" applyAlignment="1">
      <alignment horizontal="left" vertical="top"/>
    </xf>
    <xf numFmtId="0" fontId="98" fillId="0" borderId="0" xfId="0" applyFont="1" applyAlignment="1">
      <alignment horizontal="right" vertical="center"/>
    </xf>
    <xf numFmtId="49" fontId="98" fillId="0" borderId="0" xfId="0" applyNumberFormat="1" applyFont="1" applyAlignment="1">
      <alignment horizontal="right" vertical="center"/>
    </xf>
    <xf numFmtId="0" fontId="72" fillId="0" borderId="0" xfId="0" applyFont="1" applyAlignment="1">
      <alignment horizontal="center" wrapText="1"/>
    </xf>
    <xf numFmtId="0" fontId="26" fillId="0" borderId="21" xfId="0" applyFont="1" applyBorder="1" applyAlignment="1">
      <alignment horizontal="center" vertical="center" wrapText="1"/>
    </xf>
    <xf numFmtId="0" fontId="72" fillId="0" borderId="0" xfId="0" applyFont="1" applyBorder="1" applyAlignment="1">
      <alignment horizontal="left" vertical="top" wrapText="1"/>
    </xf>
    <xf numFmtId="0" fontId="72" fillId="0" borderId="0" xfId="0" applyFont="1" applyBorder="1" applyAlignment="1">
      <alignment horizontal="left"/>
    </xf>
  </cellXfs>
  <cellStyles count="226">
    <cellStyle name="_artabyuje" xfId="1"/>
    <cellStyle name="_artabyuje 2" xfId="39"/>
    <cellStyle name="20% - Accent1" xfId="161" builtinId="30" customBuiltin="1"/>
    <cellStyle name="20% - Accent1 2" xfId="40"/>
    <cellStyle name="20% - Accent1 2 2" xfId="101"/>
    <cellStyle name="20% - Accent2" xfId="164" builtinId="34" customBuiltin="1"/>
    <cellStyle name="20% - Accent2 2" xfId="41"/>
    <cellStyle name="20% - Accent2 2 2" xfId="102"/>
    <cellStyle name="20% - Accent3" xfId="167" builtinId="38" customBuiltin="1"/>
    <cellStyle name="20% - Accent3 2" xfId="42"/>
    <cellStyle name="20% - Accent3 2 2" xfId="103"/>
    <cellStyle name="20% - Accent4" xfId="170" builtinId="42" customBuiltin="1"/>
    <cellStyle name="20% - Accent4 2" xfId="43"/>
    <cellStyle name="20% - Accent4 2 2" xfId="104"/>
    <cellStyle name="20% - Accent5" xfId="173" builtinId="46" customBuiltin="1"/>
    <cellStyle name="20% - Accent5 2" xfId="44"/>
    <cellStyle name="20% - Accent5 2 2" xfId="105"/>
    <cellStyle name="20% - Accent6" xfId="176" builtinId="50" customBuiltin="1"/>
    <cellStyle name="20% - Accent6 2" xfId="45"/>
    <cellStyle name="20% - Accent6 2 2" xfId="106"/>
    <cellStyle name="40% - Accent1" xfId="162" builtinId="31" customBuiltin="1"/>
    <cellStyle name="40% - Accent1 2" xfId="46"/>
    <cellStyle name="40% - Accent1 2 2" xfId="107"/>
    <cellStyle name="40% - Accent2" xfId="165" builtinId="35" customBuiltin="1"/>
    <cellStyle name="40% - Accent2 2" xfId="47"/>
    <cellStyle name="40% - Accent2 2 2" xfId="108"/>
    <cellStyle name="40% - Accent3" xfId="168" builtinId="39" customBuiltin="1"/>
    <cellStyle name="40% - Accent3 2" xfId="48"/>
    <cellStyle name="40% - Accent3 2 2" xfId="109"/>
    <cellStyle name="40% - Accent4" xfId="171" builtinId="43" customBuiltin="1"/>
    <cellStyle name="40% - Accent4 2" xfId="49"/>
    <cellStyle name="40% - Accent4 2 2" xfId="110"/>
    <cellStyle name="40% - Accent5" xfId="174" builtinId="47" customBuiltin="1"/>
    <cellStyle name="40% - Accent5 2" xfId="50"/>
    <cellStyle name="40% - Accent5 2 2" xfId="111"/>
    <cellStyle name="40% - Accent6" xfId="177" builtinId="51" customBuiltin="1"/>
    <cellStyle name="40% - Accent6 2" xfId="51"/>
    <cellStyle name="40% - Accent6 2 2" xfId="112"/>
    <cellStyle name="60% - Accent1 2" xfId="52"/>
    <cellStyle name="60% - Accent1 2 2" xfId="113"/>
    <cellStyle name="60% - Accent1 3" xfId="212"/>
    <cellStyle name="60% - Accent2 2" xfId="53"/>
    <cellStyle name="60% - Accent2 2 2" xfId="114"/>
    <cellStyle name="60% - Accent2 3" xfId="214"/>
    <cellStyle name="60% - Accent3 2" xfId="54"/>
    <cellStyle name="60% - Accent3 2 2" xfId="115"/>
    <cellStyle name="60% - Accent3 3" xfId="216"/>
    <cellStyle name="60% - Accent4 2" xfId="55"/>
    <cellStyle name="60% - Accent4 2 2" xfId="116"/>
    <cellStyle name="60% - Accent4 3" xfId="218"/>
    <cellStyle name="60% - Accent5 2" xfId="56"/>
    <cellStyle name="60% - Accent5 2 2" xfId="117"/>
    <cellStyle name="60% - Accent5 3" xfId="220"/>
    <cellStyle name="60% - Accent6 2" xfId="57"/>
    <cellStyle name="60% - Accent6 2 2" xfId="118"/>
    <cellStyle name="60% - Accent6 3" xfId="222"/>
    <cellStyle name="60% - Акцент1" xfId="163"/>
    <cellStyle name="60% - Акцент2" xfId="166"/>
    <cellStyle name="60% - Акцент3" xfId="169"/>
    <cellStyle name="60% - Акцент4" xfId="172"/>
    <cellStyle name="60% - Акцент5" xfId="175"/>
    <cellStyle name="60% - Акцент6" xfId="178"/>
    <cellStyle name="Accent1" xfId="16" builtinId="29" customBuiltin="1"/>
    <cellStyle name="Accent1 2" xfId="58"/>
    <cellStyle name="Accent1 2 2" xfId="119"/>
    <cellStyle name="Accent1 3" xfId="211"/>
    <cellStyle name="Accent2" xfId="17" builtinId="33" customBuiltin="1"/>
    <cellStyle name="Accent2 2" xfId="59"/>
    <cellStyle name="Accent2 2 2" xfId="120"/>
    <cellStyle name="Accent2 3" xfId="213"/>
    <cellStyle name="Accent3" xfId="18" builtinId="37" customBuiltin="1"/>
    <cellStyle name="Accent3 2" xfId="60"/>
    <cellStyle name="Accent3 2 2" xfId="121"/>
    <cellStyle name="Accent3 3" xfId="215"/>
    <cellStyle name="Accent4" xfId="19" builtinId="41" customBuiltin="1"/>
    <cellStyle name="Accent4 2" xfId="61"/>
    <cellStyle name="Accent4 2 2" xfId="122"/>
    <cellStyle name="Accent4 3" xfId="217"/>
    <cellStyle name="Accent5" xfId="20" builtinId="45" customBuiltin="1"/>
    <cellStyle name="Accent5 2" xfId="62"/>
    <cellStyle name="Accent5 2 2" xfId="123"/>
    <cellStyle name="Accent5 3" xfId="219"/>
    <cellStyle name="Accent6" xfId="21" builtinId="49" customBuiltin="1"/>
    <cellStyle name="Accent6 2" xfId="63"/>
    <cellStyle name="Accent6 2 2" xfId="124"/>
    <cellStyle name="Accent6 3" xfId="221"/>
    <cellStyle name="Bad" xfId="33" builtinId="27" customBuiltin="1"/>
    <cellStyle name="Bad 2" xfId="64"/>
    <cellStyle name="Bad 2 2" xfId="125"/>
    <cellStyle name="Bad 3" xfId="200"/>
    <cellStyle name="Calculation" xfId="24" builtinId="22" customBuiltin="1"/>
    <cellStyle name="Calculation 2" xfId="65"/>
    <cellStyle name="Calculation 2 2" xfId="126"/>
    <cellStyle name="Calculation 3" xfId="204"/>
    <cellStyle name="Check Cell" xfId="30" builtinId="23" customBuiltin="1"/>
    <cellStyle name="Check Cell 2" xfId="66"/>
    <cellStyle name="Check Cell 2 2" xfId="127"/>
    <cellStyle name="Check Cell 3" xfId="206"/>
    <cellStyle name="Comma" xfId="189" builtinId="3"/>
    <cellStyle name="Comma 11" xfId="193"/>
    <cellStyle name="Comma 2" xfId="2"/>
    <cellStyle name="Comma 2 2" xfId="3"/>
    <cellStyle name="Comma 2 2 2" xfId="128"/>
    <cellStyle name="Comma 2 2 3" xfId="95"/>
    <cellStyle name="Comma 2 3" xfId="90"/>
    <cellStyle name="Comma 3" xfId="4"/>
    <cellStyle name="Comma 3 2" xfId="129"/>
    <cellStyle name="Comma 3 2 2" xfId="158"/>
    <cellStyle name="Comma 3 2 2 2" xfId="187"/>
    <cellStyle name="Comma 3 3" xfId="94"/>
    <cellStyle name="Comma 4" xfId="5"/>
    <cellStyle name="Comma 4 2" xfId="96"/>
    <cellStyle name="Comma 5" xfId="6"/>
    <cellStyle name="Comma 5 2" xfId="92"/>
    <cellStyle name="Comma 6" xfId="67"/>
    <cellStyle name="Comma 6 2" xfId="157"/>
    <cellStyle name="Comma 7" xfId="68"/>
    <cellStyle name="Comma 8" xfId="88"/>
    <cellStyle name="Comma 9" xfId="188"/>
    <cellStyle name="Explanatory Text" xfId="34" builtinId="53" customBuiltin="1"/>
    <cellStyle name="Explanatory Text 2" xfId="69"/>
    <cellStyle name="Explanatory Text 2 2" xfId="130"/>
    <cellStyle name="Explanatory Text 3" xfId="209"/>
    <cellStyle name="Good" xfId="38" builtinId="26" customBuiltin="1"/>
    <cellStyle name="Good 2" xfId="70"/>
    <cellStyle name="Good 2 2" xfId="131"/>
    <cellStyle name="Good 3" xfId="199"/>
    <cellStyle name="Heading 1" xfId="25" builtinId="16" customBuiltin="1"/>
    <cellStyle name="Heading 1 2" xfId="71"/>
    <cellStyle name="Heading 1 2 2" xfId="132"/>
    <cellStyle name="Heading 1 3" xfId="195"/>
    <cellStyle name="Heading 2" xfId="26" builtinId="17" customBuiltin="1"/>
    <cellStyle name="Heading 2 2" xfId="72"/>
    <cellStyle name="Heading 2 2 2" xfId="133"/>
    <cellStyle name="Heading 2 3" xfId="196"/>
    <cellStyle name="Heading 3" xfId="27" builtinId="18" customBuiltin="1"/>
    <cellStyle name="Heading 3 2" xfId="73"/>
    <cellStyle name="Heading 3 2 2" xfId="134"/>
    <cellStyle name="Heading 3 3" xfId="197"/>
    <cellStyle name="Heading 4" xfId="28" builtinId="19" customBuiltin="1"/>
    <cellStyle name="Heading 4 2" xfId="74"/>
    <cellStyle name="Heading 4 2 2" xfId="135"/>
    <cellStyle name="Heading 4 3" xfId="198"/>
    <cellStyle name="Input" xfId="22" builtinId="20" customBuiltin="1"/>
    <cellStyle name="Input 2" xfId="75"/>
    <cellStyle name="Input 2 2" xfId="136"/>
    <cellStyle name="Input 3" xfId="202"/>
    <cellStyle name="Linked Cell" xfId="36" builtinId="24" customBuiltin="1"/>
    <cellStyle name="Linked Cell 2" xfId="76"/>
    <cellStyle name="Linked Cell 2 2" xfId="137"/>
    <cellStyle name="Linked Cell 3" xfId="205"/>
    <cellStyle name="Neutral" xfId="32" builtinId="28" customBuiltin="1"/>
    <cellStyle name="Neutral 2" xfId="77"/>
    <cellStyle name="Neutral 2 2" xfId="98"/>
    <cellStyle name="Neutral 3" xfId="138"/>
    <cellStyle name="Neutral 4" xfId="201"/>
    <cellStyle name="Normal" xfId="0" builtinId="0"/>
    <cellStyle name="Normal 10" xfId="155"/>
    <cellStyle name="Normal 11" xfId="156"/>
    <cellStyle name="Normal 11 2" xfId="190"/>
    <cellStyle name="Normal 12" xfId="179"/>
    <cellStyle name="Normal 12 2" xfId="183"/>
    <cellStyle name="Normal 12 2 2" xfId="225"/>
    <cellStyle name="Normal 13" xfId="182"/>
    <cellStyle name="Normal 2" xfId="7"/>
    <cellStyle name="Normal 2 2" xfId="79"/>
    <cellStyle name="Normal 2 2 2" xfId="139"/>
    <cellStyle name="Normal 2 3" xfId="78"/>
    <cellStyle name="Normal 2 3 2" xfId="140"/>
    <cellStyle name="Normal 2 4" xfId="186"/>
    <cellStyle name="Normal 2 5" xfId="184"/>
    <cellStyle name="Normal 28" xfId="223"/>
    <cellStyle name="Normal 3" xfId="8"/>
    <cellStyle name="Normal 3 2" xfId="97"/>
    <cellStyle name="Normal 3 2 2" xfId="141"/>
    <cellStyle name="Normal 3 3" xfId="93"/>
    <cellStyle name="Normal 3_HavelvacN2axjusakN3" xfId="99"/>
    <cellStyle name="Normal 30" xfId="224"/>
    <cellStyle name="Normal 4" xfId="9"/>
    <cellStyle name="Normal 4 2" xfId="10"/>
    <cellStyle name="Normal 4 3" xfId="80"/>
    <cellStyle name="Normal 5" xfId="11"/>
    <cellStyle name="Normal 5 2" xfId="81"/>
    <cellStyle name="Normal 5 2 2" xfId="159"/>
    <cellStyle name="Normal 5 2 3" xfId="142"/>
    <cellStyle name="Normal 5 3" xfId="100"/>
    <cellStyle name="Normal 5 3 2" xfId="185"/>
    <cellStyle name="Normal 6" xfId="12"/>
    <cellStyle name="Normal 6 2" xfId="143"/>
    <cellStyle name="Normal 7" xfId="13"/>
    <cellStyle name="Normal 7 2" xfId="144"/>
    <cellStyle name="Normal 8" xfId="87"/>
    <cellStyle name="Normal 8 2" xfId="91"/>
    <cellStyle name="Normal 8 3" xfId="192"/>
    <cellStyle name="Normal 9" xfId="154"/>
    <cellStyle name="Note 2" xfId="82"/>
    <cellStyle name="Note 2 2" xfId="145"/>
    <cellStyle name="Note 3" xfId="181"/>
    <cellStyle name="Note 4" xfId="208"/>
    <cellStyle name="Output" xfId="23" builtinId="21" customBuiltin="1"/>
    <cellStyle name="Output 2" xfId="83"/>
    <cellStyle name="Output 2 2" xfId="146"/>
    <cellStyle name="Output 3" xfId="203"/>
    <cellStyle name="Percent 2" xfId="14"/>
    <cellStyle name="SN_241" xfId="89"/>
    <cellStyle name="SN_b" xfId="160"/>
    <cellStyle name="Style 1" xfId="15"/>
    <cellStyle name="Style 1 2" xfId="147"/>
    <cellStyle name="Style 1 2 2" xfId="153"/>
    <cellStyle name="Style 1_verchnakan_ax21-25_2018" xfId="148"/>
    <cellStyle name="Title" xfId="31" builtinId="15" customBuiltin="1"/>
    <cellStyle name="Title 2" xfId="84"/>
    <cellStyle name="Title 3" xfId="180"/>
    <cellStyle name="Total" xfId="29" builtinId="25" customBuiltin="1"/>
    <cellStyle name="Total 2" xfId="85"/>
    <cellStyle name="Total 2 2" xfId="149"/>
    <cellStyle name="Total 3" xfId="210"/>
    <cellStyle name="Warning Text" xfId="37" builtinId="11" customBuiltin="1"/>
    <cellStyle name="Warning Text 2" xfId="86"/>
    <cellStyle name="Warning Text 2 2" xfId="150"/>
    <cellStyle name="Warning Text 3" xfId="207"/>
    <cellStyle name="Обычный 14" xfId="194"/>
    <cellStyle name="Обычный 2" xfId="151"/>
    <cellStyle name="Обычный 2 2" xfId="152"/>
    <cellStyle name="Обычный 3" xfId="191"/>
    <cellStyle name="Примечание" xfId="3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opLeftCell="A4" zoomScaleNormal="100" workbookViewId="0">
      <selection activeCell="E16" sqref="E16"/>
    </sheetView>
  </sheetViews>
  <sheetFormatPr defaultRowHeight="17.25" x14ac:dyDescent="0.3"/>
  <cols>
    <col min="1" max="1" width="9.140625" style="1"/>
    <col min="2" max="2" width="12.5703125" style="1" customWidth="1"/>
    <col min="3" max="3" width="15.85546875" style="1" customWidth="1"/>
    <col min="4" max="4" width="28.28515625" style="1" customWidth="1"/>
    <col min="5" max="5" width="47.42578125" style="1" customWidth="1"/>
    <col min="6" max="6" width="38.5703125" style="1" customWidth="1"/>
    <col min="7" max="7" width="21.140625" style="1" customWidth="1"/>
    <col min="8" max="8" width="19.5703125" style="1" customWidth="1"/>
    <col min="9" max="16384" width="9.140625" style="1"/>
  </cols>
  <sheetData>
    <row r="1" spans="1:8" x14ac:dyDescent="0.3">
      <c r="H1" s="73" t="s">
        <v>12</v>
      </c>
    </row>
    <row r="2" spans="1:8" x14ac:dyDescent="0.3">
      <c r="F2" s="129" t="s">
        <v>31</v>
      </c>
      <c r="G2" s="129"/>
      <c r="H2" s="129"/>
    </row>
    <row r="3" spans="1:8" x14ac:dyDescent="0.3">
      <c r="F3" s="72"/>
      <c r="G3" s="82"/>
      <c r="H3" s="77" t="s">
        <v>13</v>
      </c>
    </row>
    <row r="4" spans="1:8" x14ac:dyDescent="0.3">
      <c r="G4" s="2"/>
      <c r="H4" s="8"/>
    </row>
    <row r="5" spans="1:8" ht="60" customHeight="1" x14ac:dyDescent="0.3">
      <c r="A5" s="126" t="s">
        <v>90</v>
      </c>
      <c r="B5" s="126"/>
      <c r="C5" s="126"/>
      <c r="D5" s="126"/>
      <c r="E5" s="126"/>
      <c r="F5" s="126"/>
      <c r="G5" s="126"/>
      <c r="H5" s="126"/>
    </row>
    <row r="6" spans="1:8" x14ac:dyDescent="0.3">
      <c r="B6" s="21"/>
      <c r="C6" s="21"/>
      <c r="D6" s="21"/>
      <c r="E6" s="21"/>
      <c r="F6" s="21"/>
      <c r="G6" s="21"/>
      <c r="H6" s="21"/>
    </row>
    <row r="7" spans="1:8" ht="18" customHeight="1" x14ac:dyDescent="0.3">
      <c r="B7" s="21"/>
      <c r="C7" s="21"/>
      <c r="D7" s="21"/>
      <c r="E7" s="21"/>
      <c r="F7" s="21"/>
      <c r="G7" s="21"/>
      <c r="H7" s="21"/>
    </row>
    <row r="8" spans="1:8" x14ac:dyDescent="0.3">
      <c r="G8" s="130" t="s">
        <v>32</v>
      </c>
      <c r="H8" s="130"/>
    </row>
    <row r="9" spans="1:8" ht="71.25" customHeight="1" x14ac:dyDescent="0.3">
      <c r="A9" s="134" t="s">
        <v>17</v>
      </c>
      <c r="B9" s="134" t="s">
        <v>14</v>
      </c>
      <c r="C9" s="134"/>
      <c r="D9" s="134" t="s">
        <v>18</v>
      </c>
      <c r="E9" s="134" t="s">
        <v>19</v>
      </c>
      <c r="F9" s="134" t="s">
        <v>20</v>
      </c>
      <c r="G9" s="127" t="s">
        <v>10</v>
      </c>
      <c r="H9" s="128"/>
    </row>
    <row r="10" spans="1:8" ht="33" customHeight="1" x14ac:dyDescent="0.3">
      <c r="A10" s="134"/>
      <c r="B10" s="9" t="s">
        <v>1</v>
      </c>
      <c r="C10" s="9" t="s">
        <v>2</v>
      </c>
      <c r="D10" s="134"/>
      <c r="E10" s="134"/>
      <c r="F10" s="134"/>
      <c r="G10" s="9" t="s">
        <v>21</v>
      </c>
      <c r="H10" s="9" t="s">
        <v>22</v>
      </c>
    </row>
    <row r="11" spans="1:8" s="4" customFormat="1" ht="19.5" customHeight="1" x14ac:dyDescent="0.3">
      <c r="A11" s="131" t="s">
        <v>3</v>
      </c>
      <c r="B11" s="131"/>
      <c r="C11" s="131"/>
      <c r="D11" s="131"/>
      <c r="E11" s="131"/>
      <c r="F11" s="131"/>
      <c r="G11" s="10">
        <f t="shared" ref="G11:H11" si="0">G12+G15</f>
        <v>0</v>
      </c>
      <c r="H11" s="10">
        <f t="shared" si="0"/>
        <v>0</v>
      </c>
    </row>
    <row r="12" spans="1:8" s="4" customFormat="1" ht="19.5" customHeight="1" x14ac:dyDescent="0.3">
      <c r="A12" s="132" t="s">
        <v>57</v>
      </c>
      <c r="B12" s="132"/>
      <c r="C12" s="132"/>
      <c r="D12" s="132"/>
      <c r="E12" s="132"/>
      <c r="F12" s="133"/>
      <c r="G12" s="11">
        <f t="shared" ref="G12:H12" si="1">G13</f>
        <v>402804</v>
      </c>
      <c r="H12" s="11">
        <f t="shared" si="1"/>
        <v>402804</v>
      </c>
    </row>
    <row r="13" spans="1:8" ht="78" customHeight="1" x14ac:dyDescent="0.3">
      <c r="A13" s="12"/>
      <c r="B13" s="13">
        <v>1180</v>
      </c>
      <c r="C13" s="14"/>
      <c r="D13" s="15" t="s">
        <v>58</v>
      </c>
      <c r="E13" s="15" t="s">
        <v>89</v>
      </c>
      <c r="F13" s="15" t="s">
        <v>59</v>
      </c>
      <c r="G13" s="16">
        <f t="shared" ref="G13:H13" si="2">G14</f>
        <v>402804</v>
      </c>
      <c r="H13" s="16">
        <f t="shared" si="2"/>
        <v>402804</v>
      </c>
    </row>
    <row r="14" spans="1:8" ht="54.75" customHeight="1" x14ac:dyDescent="0.3">
      <c r="A14" s="12"/>
      <c r="B14" s="14"/>
      <c r="C14" s="17" t="s">
        <v>60</v>
      </c>
      <c r="D14" s="14" t="s">
        <v>61</v>
      </c>
      <c r="E14" s="14" t="s">
        <v>62</v>
      </c>
      <c r="F14" s="18" t="s">
        <v>30</v>
      </c>
      <c r="G14" s="16">
        <v>402804</v>
      </c>
      <c r="H14" s="16">
        <v>402804</v>
      </c>
    </row>
    <row r="15" spans="1:8" s="4" customFormat="1" ht="20.25" customHeight="1" x14ac:dyDescent="0.3">
      <c r="A15" s="131" t="s">
        <v>23</v>
      </c>
      <c r="B15" s="131"/>
      <c r="C15" s="131"/>
      <c r="D15" s="131"/>
      <c r="E15" s="131"/>
      <c r="F15" s="131"/>
      <c r="G15" s="19">
        <f t="shared" ref="G15:H15" si="3">G16</f>
        <v>-402804</v>
      </c>
      <c r="H15" s="19">
        <f t="shared" si="3"/>
        <v>-402804</v>
      </c>
    </row>
    <row r="16" spans="1:8" ht="80.25" customHeight="1" x14ac:dyDescent="0.3">
      <c r="A16" s="14"/>
      <c r="B16" s="9" t="s">
        <v>24</v>
      </c>
      <c r="C16" s="14"/>
      <c r="D16" s="15" t="s">
        <v>25</v>
      </c>
      <c r="E16" s="15" t="s">
        <v>26</v>
      </c>
      <c r="F16" s="15" t="s">
        <v>27</v>
      </c>
      <c r="G16" s="20">
        <f t="shared" ref="G16:H16" si="4">G17</f>
        <v>-402804</v>
      </c>
      <c r="H16" s="20">
        <f t="shared" si="4"/>
        <v>-402804</v>
      </c>
    </row>
    <row r="17" spans="1:8" ht="105" customHeight="1" x14ac:dyDescent="0.3">
      <c r="A17" s="14"/>
      <c r="B17" s="14"/>
      <c r="C17" s="18" t="s">
        <v>28</v>
      </c>
      <c r="D17" s="18" t="s">
        <v>25</v>
      </c>
      <c r="E17" s="14" t="s">
        <v>29</v>
      </c>
      <c r="F17" s="18" t="s">
        <v>30</v>
      </c>
      <c r="G17" s="20">
        <v>-402804</v>
      </c>
      <c r="H17" s="20">
        <v>-402804</v>
      </c>
    </row>
  </sheetData>
  <mergeCells count="12">
    <mergeCell ref="A5:H5"/>
    <mergeCell ref="G9:H9"/>
    <mergeCell ref="F2:H2"/>
    <mergeCell ref="G8:H8"/>
    <mergeCell ref="A15:F15"/>
    <mergeCell ref="A11:F11"/>
    <mergeCell ref="A12:F12"/>
    <mergeCell ref="A9:A10"/>
    <mergeCell ref="B9:C9"/>
    <mergeCell ref="D9:D10"/>
    <mergeCell ref="E9:E10"/>
    <mergeCell ref="F9:F10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6"/>
  <sheetViews>
    <sheetView topLeftCell="A2" workbookViewId="0">
      <selection activeCell="G8" sqref="G8:H8"/>
    </sheetView>
  </sheetViews>
  <sheetFormatPr defaultRowHeight="12.75" x14ac:dyDescent="0.2"/>
  <cols>
    <col min="2" max="2" width="10" customWidth="1"/>
    <col min="3" max="3" width="38.5703125" customWidth="1"/>
    <col min="4" max="4" width="17.140625" customWidth="1"/>
    <col min="5" max="5" width="15" customWidth="1"/>
    <col min="6" max="6" width="20.42578125" customWidth="1"/>
    <col min="7" max="7" width="19.7109375" customWidth="1"/>
    <col min="8" max="8" width="22.85546875" customWidth="1"/>
  </cols>
  <sheetData>
    <row r="1" spans="1:44" s="22" customFormat="1" ht="17.25" hidden="1" customHeight="1" x14ac:dyDescent="0.3">
      <c r="D1" s="84"/>
      <c r="E1" s="84"/>
      <c r="F1" s="136" t="s">
        <v>95</v>
      </c>
      <c r="G1" s="136"/>
      <c r="H1" s="136"/>
      <c r="I1" s="85"/>
    </row>
    <row r="2" spans="1:44" s="22" customFormat="1" ht="17.25" customHeight="1" x14ac:dyDescent="0.3">
      <c r="D2" s="84"/>
      <c r="E2" s="84"/>
      <c r="F2" s="89"/>
      <c r="G2" s="89"/>
      <c r="H2" s="89" t="s">
        <v>125</v>
      </c>
      <c r="I2" s="85"/>
    </row>
    <row r="3" spans="1:44" s="86" customFormat="1" ht="16.5" x14ac:dyDescent="0.3">
      <c r="D3" s="136" t="s">
        <v>112</v>
      </c>
      <c r="E3" s="136"/>
      <c r="F3" s="136"/>
      <c r="G3" s="136"/>
      <c r="H3" s="136"/>
      <c r="Z3" s="87"/>
      <c r="AA3" s="87"/>
      <c r="AB3" s="87"/>
      <c r="AC3" s="87"/>
      <c r="AD3" s="87"/>
      <c r="AE3" s="87"/>
      <c r="AF3" s="87"/>
      <c r="AG3" s="87"/>
      <c r="AH3" s="87"/>
      <c r="AI3" s="87"/>
      <c r="AJ3" s="87"/>
      <c r="AK3" s="87"/>
      <c r="AL3" s="87"/>
      <c r="AM3" s="87"/>
      <c r="AN3" s="87"/>
      <c r="AO3" s="87"/>
      <c r="AP3" s="87"/>
      <c r="AQ3" s="87"/>
      <c r="AR3" s="87"/>
    </row>
    <row r="4" spans="1:44" s="86" customFormat="1" ht="16.5" x14ac:dyDescent="0.3">
      <c r="D4" s="136" t="s">
        <v>96</v>
      </c>
      <c r="E4" s="136"/>
      <c r="F4" s="136"/>
      <c r="G4" s="136"/>
      <c r="H4" s="136"/>
      <c r="Z4" s="87"/>
      <c r="AA4" s="87"/>
      <c r="AB4" s="87"/>
      <c r="AC4" s="87"/>
      <c r="AD4" s="87"/>
      <c r="AE4" s="87"/>
      <c r="AF4" s="87"/>
      <c r="AG4" s="87"/>
      <c r="AH4" s="87"/>
      <c r="AI4" s="87"/>
      <c r="AJ4" s="87"/>
      <c r="AK4" s="87"/>
      <c r="AL4" s="87"/>
      <c r="AM4" s="87"/>
      <c r="AN4" s="87"/>
      <c r="AO4" s="87"/>
      <c r="AP4" s="87"/>
      <c r="AQ4" s="87"/>
      <c r="AR4" s="87"/>
    </row>
    <row r="5" spans="1:44" s="22" customFormat="1" ht="17.25" x14ac:dyDescent="0.3">
      <c r="D5" s="137"/>
      <c r="E5" s="137"/>
      <c r="F5" s="137"/>
      <c r="G5" s="85"/>
      <c r="H5" s="85"/>
      <c r="I5" s="85"/>
    </row>
    <row r="6" spans="1:44" s="22" customFormat="1" ht="17.25" x14ac:dyDescent="0.3">
      <c r="D6" s="137"/>
      <c r="E6" s="137"/>
      <c r="F6" s="137"/>
      <c r="G6" s="85"/>
      <c r="H6" s="85"/>
      <c r="I6" s="85"/>
    </row>
    <row r="7" spans="1:44" s="22" customFormat="1" ht="40.5" customHeight="1" x14ac:dyDescent="0.3">
      <c r="A7" s="135" t="s">
        <v>126</v>
      </c>
      <c r="B7" s="135"/>
      <c r="C7" s="135"/>
      <c r="D7" s="135"/>
      <c r="E7" s="135"/>
      <c r="F7" s="135"/>
      <c r="G7" s="135"/>
      <c r="H7" s="135"/>
      <c r="I7" s="88"/>
    </row>
    <row r="8" spans="1:44" s="22" customFormat="1" ht="17.25" customHeight="1" x14ac:dyDescent="0.3">
      <c r="B8" s="88"/>
      <c r="C8" s="88"/>
      <c r="D8" s="88"/>
      <c r="E8" s="88"/>
      <c r="F8" s="88"/>
      <c r="G8" s="138" t="s">
        <v>127</v>
      </c>
      <c r="H8" s="138"/>
      <c r="I8" s="88"/>
    </row>
    <row r="9" spans="1:44" s="22" customFormat="1" ht="39.75" customHeight="1" x14ac:dyDescent="0.3">
      <c r="A9" s="139" t="s">
        <v>109</v>
      </c>
      <c r="B9" s="140"/>
      <c r="C9" s="143" t="s">
        <v>98</v>
      </c>
      <c r="D9" s="143" t="s">
        <v>99</v>
      </c>
      <c r="E9" s="146" t="s">
        <v>100</v>
      </c>
      <c r="F9" s="147"/>
      <c r="G9" s="147"/>
      <c r="H9" s="148"/>
      <c r="I9" s="88"/>
    </row>
    <row r="10" spans="1:44" s="7" customFormat="1" ht="18" customHeight="1" x14ac:dyDescent="0.25">
      <c r="A10" s="141"/>
      <c r="B10" s="142"/>
      <c r="C10" s="144"/>
      <c r="D10" s="144"/>
      <c r="E10" s="146" t="s">
        <v>101</v>
      </c>
      <c r="F10" s="147"/>
      <c r="G10" s="147"/>
      <c r="H10" s="148"/>
    </row>
    <row r="11" spans="1:44" s="7" customFormat="1" ht="103.5" x14ac:dyDescent="0.25">
      <c r="A11" s="90" t="s">
        <v>1</v>
      </c>
      <c r="B11" s="91" t="s">
        <v>2</v>
      </c>
      <c r="C11" s="145"/>
      <c r="D11" s="145"/>
      <c r="E11" s="91" t="s">
        <v>102</v>
      </c>
      <c r="F11" s="91" t="s">
        <v>103</v>
      </c>
      <c r="G11" s="91" t="s">
        <v>104</v>
      </c>
      <c r="H11" s="79" t="s">
        <v>105</v>
      </c>
    </row>
    <row r="12" spans="1:44" s="7" customFormat="1" ht="17.25" x14ac:dyDescent="0.25">
      <c r="A12" s="90"/>
      <c r="B12" s="90"/>
      <c r="C12" s="13" t="s">
        <v>56</v>
      </c>
      <c r="D12" s="92">
        <f>D13</f>
        <v>-402804</v>
      </c>
      <c r="E12" s="93">
        <f t="shared" ref="E12:E13" si="0">E13+E16</f>
        <v>0</v>
      </c>
      <c r="F12" s="92">
        <f>F13</f>
        <v>-402804</v>
      </c>
      <c r="G12" s="93">
        <f t="shared" ref="G12:H13" si="1">G13+G16</f>
        <v>0</v>
      </c>
      <c r="H12" s="93">
        <f t="shared" si="1"/>
        <v>0</v>
      </c>
    </row>
    <row r="13" spans="1:44" s="22" customFormat="1" ht="17.25" x14ac:dyDescent="0.3">
      <c r="A13" s="94"/>
      <c r="B13" s="94"/>
      <c r="C13" s="95" t="s">
        <v>16</v>
      </c>
      <c r="D13" s="96">
        <f>D15</f>
        <v>-402804</v>
      </c>
      <c r="E13" s="93">
        <f t="shared" si="0"/>
        <v>0</v>
      </c>
      <c r="F13" s="96">
        <f>F15</f>
        <v>-402804</v>
      </c>
      <c r="G13" s="93">
        <f t="shared" si="1"/>
        <v>0</v>
      </c>
      <c r="H13" s="93">
        <f t="shared" si="1"/>
        <v>0</v>
      </c>
    </row>
    <row r="14" spans="1:44" s="22" customFormat="1" ht="17.25" x14ac:dyDescent="0.3">
      <c r="A14" s="97"/>
      <c r="B14" s="97"/>
      <c r="C14" s="97" t="s">
        <v>106</v>
      </c>
      <c r="D14" s="98"/>
      <c r="E14" s="98"/>
      <c r="F14" s="98"/>
      <c r="G14" s="98"/>
      <c r="H14" s="98"/>
    </row>
    <row r="15" spans="1:44" s="22" customFormat="1" ht="34.5" x14ac:dyDescent="0.3">
      <c r="A15" s="97" t="s">
        <v>107</v>
      </c>
      <c r="B15" s="97" t="s">
        <v>108</v>
      </c>
      <c r="C15" s="99" t="s">
        <v>35</v>
      </c>
      <c r="D15" s="101">
        <f>F15</f>
        <v>-402804</v>
      </c>
      <c r="E15" s="100"/>
      <c r="F15" s="101">
        <f>+հավելված3!H42</f>
        <v>-402804</v>
      </c>
      <c r="G15" s="98"/>
      <c r="H15" s="98"/>
    </row>
    <row r="16" spans="1:44" s="22" customFormat="1" ht="17.25" x14ac:dyDescent="0.3"/>
  </sheetData>
  <mergeCells count="12">
    <mergeCell ref="G8:H8"/>
    <mergeCell ref="A9:B10"/>
    <mergeCell ref="C9:C11"/>
    <mergeCell ref="D9:D11"/>
    <mergeCell ref="E9:H9"/>
    <mergeCell ref="E10:H10"/>
    <mergeCell ref="A7:H7"/>
    <mergeCell ref="F1:H1"/>
    <mergeCell ref="D3:H3"/>
    <mergeCell ref="D4:H4"/>
    <mergeCell ref="D5:F5"/>
    <mergeCell ref="D6:F6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0"/>
  <sheetViews>
    <sheetView topLeftCell="A34" workbookViewId="0">
      <selection activeCell="G9" sqref="G9:H9"/>
    </sheetView>
  </sheetViews>
  <sheetFormatPr defaultColWidth="9.140625" defaultRowHeight="17.25" x14ac:dyDescent="0.3"/>
  <cols>
    <col min="1" max="1" width="8.85546875" style="22" customWidth="1"/>
    <col min="2" max="2" width="9" style="22" customWidth="1"/>
    <col min="3" max="3" width="8" style="22" customWidth="1"/>
    <col min="4" max="4" width="10.42578125" style="22" customWidth="1"/>
    <col min="5" max="5" width="15.7109375" style="22" customWidth="1"/>
    <col min="6" max="6" width="62.85546875" style="22" customWidth="1"/>
    <col min="7" max="7" width="18.85546875" style="22" customWidth="1"/>
    <col min="8" max="8" width="16.5703125" style="22" customWidth="1"/>
    <col min="9" max="16384" width="9.140625" style="22"/>
  </cols>
  <sheetData>
    <row r="2" spans="1:8" x14ac:dyDescent="0.3">
      <c r="F2" s="7"/>
      <c r="G2" s="81"/>
      <c r="H2" s="76" t="s">
        <v>110</v>
      </c>
    </row>
    <row r="3" spans="1:8" x14ac:dyDescent="0.3">
      <c r="F3" s="153" t="s">
        <v>78</v>
      </c>
      <c r="G3" s="153"/>
      <c r="H3" s="153"/>
    </row>
    <row r="4" spans="1:8" x14ac:dyDescent="0.3">
      <c r="F4" s="153" t="s">
        <v>63</v>
      </c>
      <c r="G4" s="153"/>
      <c r="H4" s="153"/>
    </row>
    <row r="7" spans="1:8" ht="43.5" customHeight="1" x14ac:dyDescent="0.3">
      <c r="A7" s="126" t="s">
        <v>91</v>
      </c>
      <c r="B7" s="126"/>
      <c r="C7" s="126"/>
      <c r="D7" s="126"/>
      <c r="E7" s="126"/>
      <c r="F7" s="126"/>
      <c r="G7" s="126"/>
      <c r="H7" s="126"/>
    </row>
    <row r="9" spans="1:8" x14ac:dyDescent="0.3">
      <c r="G9" s="155" t="s">
        <v>127</v>
      </c>
      <c r="H9" s="155"/>
    </row>
    <row r="10" spans="1:8" s="23" customFormat="1" ht="78.75" customHeight="1" x14ac:dyDescent="0.2">
      <c r="A10" s="146" t="s">
        <v>64</v>
      </c>
      <c r="B10" s="147"/>
      <c r="C10" s="148"/>
      <c r="D10" s="154" t="s">
        <v>14</v>
      </c>
      <c r="E10" s="154"/>
      <c r="F10" s="154" t="s">
        <v>65</v>
      </c>
      <c r="G10" s="146" t="s">
        <v>66</v>
      </c>
      <c r="H10" s="148"/>
    </row>
    <row r="11" spans="1:8" s="23" customFormat="1" ht="34.5" x14ac:dyDescent="0.3">
      <c r="A11" s="24" t="s">
        <v>67</v>
      </c>
      <c r="B11" s="25" t="s">
        <v>68</v>
      </c>
      <c r="C11" s="24" t="s">
        <v>69</v>
      </c>
      <c r="D11" s="26" t="s">
        <v>70</v>
      </c>
      <c r="E11" s="26" t="s">
        <v>71</v>
      </c>
      <c r="F11" s="154"/>
      <c r="G11" s="18" t="s">
        <v>21</v>
      </c>
      <c r="H11" s="18" t="s">
        <v>22</v>
      </c>
    </row>
    <row r="12" spans="1:8" s="23" customFormat="1" x14ac:dyDescent="0.2">
      <c r="A12" s="27"/>
      <c r="B12" s="27"/>
      <c r="C12" s="27"/>
      <c r="D12" s="25"/>
      <c r="E12" s="25"/>
      <c r="F12" s="28" t="s">
        <v>56</v>
      </c>
      <c r="G12" s="29">
        <f>+G13+G32</f>
        <v>0</v>
      </c>
      <c r="H12" s="29">
        <f>+H13+H32</f>
        <v>0</v>
      </c>
    </row>
    <row r="13" spans="1:8" ht="34.5" x14ac:dyDescent="0.3">
      <c r="A13" s="150" t="s">
        <v>72</v>
      </c>
      <c r="B13" s="30"/>
      <c r="C13" s="30"/>
      <c r="D13" s="30"/>
      <c r="E13" s="30"/>
      <c r="F13" s="31" t="s">
        <v>73</v>
      </c>
      <c r="G13" s="29">
        <f t="shared" ref="G13:H13" si="0">G15</f>
        <v>402804</v>
      </c>
      <c r="H13" s="29">
        <f t="shared" si="0"/>
        <v>402804</v>
      </c>
    </row>
    <row r="14" spans="1:8" x14ac:dyDescent="0.3">
      <c r="A14" s="151"/>
      <c r="B14" s="30"/>
      <c r="C14" s="30"/>
      <c r="D14" s="30"/>
      <c r="E14" s="30"/>
      <c r="F14" s="32" t="s">
        <v>6</v>
      </c>
      <c r="G14" s="29"/>
      <c r="H14" s="29"/>
    </row>
    <row r="15" spans="1:8" s="23" customFormat="1" x14ac:dyDescent="0.2">
      <c r="A15" s="152"/>
      <c r="B15" s="33" t="s">
        <v>74</v>
      </c>
      <c r="C15" s="30"/>
      <c r="D15" s="34"/>
      <c r="E15" s="34"/>
      <c r="F15" s="15" t="s">
        <v>75</v>
      </c>
      <c r="G15" s="29">
        <f>G17</f>
        <v>402804</v>
      </c>
      <c r="H15" s="29">
        <f t="shared" ref="H15" si="1">H17</f>
        <v>402804</v>
      </c>
    </row>
    <row r="16" spans="1:8" s="23" customFormat="1" x14ac:dyDescent="0.2">
      <c r="A16" s="152"/>
      <c r="B16" s="35"/>
      <c r="C16" s="30"/>
      <c r="D16" s="34"/>
      <c r="E16" s="34"/>
      <c r="F16" s="36" t="s">
        <v>6</v>
      </c>
      <c r="G16" s="37"/>
      <c r="H16" s="38"/>
    </row>
    <row r="17" spans="1:8" s="23" customFormat="1" x14ac:dyDescent="0.2">
      <c r="A17" s="152"/>
      <c r="B17" s="35"/>
      <c r="C17" s="39" t="s">
        <v>4</v>
      </c>
      <c r="D17" s="34"/>
      <c r="E17" s="34"/>
      <c r="F17" s="15" t="s">
        <v>75</v>
      </c>
      <c r="G17" s="29">
        <f>G21</f>
        <v>402804</v>
      </c>
      <c r="H17" s="29">
        <f t="shared" ref="H17" si="2">H21</f>
        <v>402804</v>
      </c>
    </row>
    <row r="18" spans="1:8" s="23" customFormat="1" x14ac:dyDescent="0.2">
      <c r="A18" s="152"/>
      <c r="B18" s="35"/>
      <c r="C18" s="40"/>
      <c r="D18" s="34"/>
      <c r="E18" s="34"/>
      <c r="F18" s="36" t="s">
        <v>6</v>
      </c>
      <c r="G18" s="37"/>
      <c r="H18" s="38"/>
    </row>
    <row r="19" spans="1:8" s="23" customFormat="1" x14ac:dyDescent="0.3">
      <c r="A19" s="152"/>
      <c r="B19" s="35"/>
      <c r="C19" s="40"/>
      <c r="D19" s="34"/>
      <c r="E19" s="34"/>
      <c r="F19" s="41" t="s">
        <v>57</v>
      </c>
      <c r="G19" s="57">
        <f>G21</f>
        <v>402804</v>
      </c>
      <c r="H19" s="57">
        <f t="shared" ref="H19" si="3">H21</f>
        <v>402804</v>
      </c>
    </row>
    <row r="20" spans="1:8" s="23" customFormat="1" x14ac:dyDescent="0.3">
      <c r="A20" s="152"/>
      <c r="B20" s="35"/>
      <c r="C20" s="40"/>
      <c r="D20" s="34"/>
      <c r="E20" s="34"/>
      <c r="F20" s="36" t="s">
        <v>6</v>
      </c>
      <c r="G20" s="57"/>
      <c r="H20" s="57"/>
    </row>
    <row r="21" spans="1:8" ht="18" customHeight="1" x14ac:dyDescent="0.3">
      <c r="A21" s="152"/>
      <c r="B21" s="35"/>
      <c r="C21" s="40"/>
      <c r="D21" s="42">
        <v>1180</v>
      </c>
      <c r="E21" s="34"/>
      <c r="F21" s="12" t="s">
        <v>58</v>
      </c>
      <c r="G21" s="57">
        <f>G23</f>
        <v>402804</v>
      </c>
      <c r="H21" s="57">
        <f>H23</f>
        <v>402804</v>
      </c>
    </row>
    <row r="22" spans="1:8" ht="21.75" customHeight="1" x14ac:dyDescent="0.3">
      <c r="A22" s="152"/>
      <c r="B22" s="35"/>
      <c r="C22" s="40"/>
      <c r="D22" s="35"/>
      <c r="E22" s="34"/>
      <c r="F22" s="36" t="s">
        <v>6</v>
      </c>
      <c r="G22" s="61"/>
      <c r="H22" s="43"/>
    </row>
    <row r="23" spans="1:8" ht="18.75" customHeight="1" x14ac:dyDescent="0.3">
      <c r="A23" s="152"/>
      <c r="B23" s="35"/>
      <c r="C23" s="40"/>
      <c r="D23" s="44"/>
      <c r="E23" s="42">
        <v>11004</v>
      </c>
      <c r="F23" s="45" t="s">
        <v>79</v>
      </c>
      <c r="G23" s="46">
        <f t="shared" ref="G23:H23" si="4">G25</f>
        <v>402804</v>
      </c>
      <c r="H23" s="46">
        <f t="shared" si="4"/>
        <v>402804</v>
      </c>
    </row>
    <row r="24" spans="1:8" x14ac:dyDescent="0.3">
      <c r="A24" s="152"/>
      <c r="B24" s="35"/>
      <c r="C24" s="40"/>
      <c r="D24" s="44"/>
      <c r="E24" s="47"/>
      <c r="F24" s="32" t="s">
        <v>8</v>
      </c>
      <c r="G24" s="49"/>
      <c r="H24" s="43"/>
    </row>
    <row r="25" spans="1:8" ht="18.75" customHeight="1" x14ac:dyDescent="0.3">
      <c r="A25" s="152"/>
      <c r="B25" s="35"/>
      <c r="C25" s="40"/>
      <c r="D25" s="44"/>
      <c r="E25" s="47"/>
      <c r="F25" s="50" t="s">
        <v>57</v>
      </c>
      <c r="G25" s="46">
        <f>G27</f>
        <v>402804</v>
      </c>
      <c r="H25" s="46">
        <f t="shared" ref="H25" si="5">H27</f>
        <v>402804</v>
      </c>
    </row>
    <row r="26" spans="1:8" ht="34.5" x14ac:dyDescent="0.3">
      <c r="A26" s="152"/>
      <c r="B26" s="35"/>
      <c r="C26" s="40"/>
      <c r="D26" s="44"/>
      <c r="E26" s="47"/>
      <c r="F26" s="32" t="s">
        <v>9</v>
      </c>
      <c r="G26" s="48"/>
      <c r="H26" s="51"/>
    </row>
    <row r="27" spans="1:8" x14ac:dyDescent="0.3">
      <c r="A27" s="152"/>
      <c r="B27" s="35"/>
      <c r="C27" s="40"/>
      <c r="D27" s="44"/>
      <c r="E27" s="47"/>
      <c r="F27" s="52" t="s">
        <v>5</v>
      </c>
      <c r="G27" s="46">
        <f t="shared" ref="G27:H27" si="6">G28</f>
        <v>402804</v>
      </c>
      <c r="H27" s="46">
        <f t="shared" si="6"/>
        <v>402804</v>
      </c>
    </row>
    <row r="28" spans="1:8" x14ac:dyDescent="0.3">
      <c r="A28" s="152"/>
      <c r="B28" s="35"/>
      <c r="C28" s="40"/>
      <c r="D28" s="44"/>
      <c r="E28" s="47"/>
      <c r="F28" s="52" t="s">
        <v>11</v>
      </c>
      <c r="G28" s="46">
        <f>G30</f>
        <v>402804</v>
      </c>
      <c r="H28" s="46">
        <f>H30</f>
        <v>402804</v>
      </c>
    </row>
    <row r="29" spans="1:8" ht="34.5" x14ac:dyDescent="0.3">
      <c r="A29" s="53"/>
      <c r="B29" s="35"/>
      <c r="C29" s="40"/>
      <c r="D29" s="44"/>
      <c r="E29" s="47"/>
      <c r="F29" s="52" t="s">
        <v>80</v>
      </c>
      <c r="G29" s="46">
        <f t="shared" ref="G29:H30" si="7">G30</f>
        <v>402804</v>
      </c>
      <c r="H29" s="46">
        <f t="shared" si="7"/>
        <v>402804</v>
      </c>
    </row>
    <row r="30" spans="1:8" x14ac:dyDescent="0.3">
      <c r="A30" s="53"/>
      <c r="B30" s="35"/>
      <c r="C30" s="40"/>
      <c r="D30" s="44"/>
      <c r="E30" s="47"/>
      <c r="F30" s="32" t="s">
        <v>76</v>
      </c>
      <c r="G30" s="29">
        <f t="shared" si="7"/>
        <v>402804</v>
      </c>
      <c r="H30" s="29">
        <f t="shared" si="7"/>
        <v>402804</v>
      </c>
    </row>
    <row r="31" spans="1:8" x14ac:dyDescent="0.3">
      <c r="A31" s="53"/>
      <c r="B31" s="35"/>
      <c r="C31" s="40"/>
      <c r="D31" s="54"/>
      <c r="E31" s="55"/>
      <c r="F31" s="32" t="s">
        <v>77</v>
      </c>
      <c r="G31" s="29">
        <v>402804</v>
      </c>
      <c r="H31" s="29">
        <v>402804</v>
      </c>
    </row>
    <row r="32" spans="1:8" s="23" customFormat="1" ht="34.5" x14ac:dyDescent="0.3">
      <c r="A32" s="156">
        <v>11</v>
      </c>
      <c r="B32" s="30"/>
      <c r="C32" s="30"/>
      <c r="D32" s="56"/>
      <c r="E32" s="56"/>
      <c r="F32" s="123" t="s">
        <v>33</v>
      </c>
      <c r="G32" s="57">
        <f>G34</f>
        <v>-402804</v>
      </c>
      <c r="H32" s="57">
        <f t="shared" ref="H32" si="8">H34</f>
        <v>-402804</v>
      </c>
    </row>
    <row r="33" spans="1:8" s="23" customFormat="1" x14ac:dyDescent="0.2">
      <c r="A33" s="156"/>
      <c r="B33" s="30"/>
      <c r="C33" s="30"/>
      <c r="D33" s="56"/>
      <c r="E33" s="56"/>
      <c r="F33" s="36" t="s">
        <v>6</v>
      </c>
      <c r="G33" s="58"/>
      <c r="H33" s="27"/>
    </row>
    <row r="34" spans="1:8" s="23" customFormat="1" ht="34.5" x14ac:dyDescent="0.3">
      <c r="A34" s="156"/>
      <c r="B34" s="156" t="s">
        <v>7</v>
      </c>
      <c r="C34" s="30"/>
      <c r="D34" s="56"/>
      <c r="E34" s="56"/>
      <c r="F34" s="123" t="s">
        <v>34</v>
      </c>
      <c r="G34" s="57">
        <f>+G36</f>
        <v>-402804</v>
      </c>
      <c r="H34" s="57">
        <f>+H36</f>
        <v>-402804</v>
      </c>
    </row>
    <row r="35" spans="1:8" s="23" customFormat="1" x14ac:dyDescent="0.2">
      <c r="A35" s="156"/>
      <c r="B35" s="156"/>
      <c r="C35" s="30"/>
      <c r="D35" s="56"/>
      <c r="E35" s="56"/>
      <c r="F35" s="36" t="s">
        <v>6</v>
      </c>
      <c r="G35" s="58"/>
      <c r="H35" s="27"/>
    </row>
    <row r="36" spans="1:8" s="23" customFormat="1" x14ac:dyDescent="0.3">
      <c r="A36" s="156"/>
      <c r="B36" s="156"/>
      <c r="C36" s="156" t="s">
        <v>7</v>
      </c>
      <c r="D36" s="56"/>
      <c r="E36" s="56"/>
      <c r="F36" s="41" t="s">
        <v>35</v>
      </c>
      <c r="G36" s="57">
        <f>+G38</f>
        <v>-402804</v>
      </c>
      <c r="H36" s="57">
        <f>+H38</f>
        <v>-402804</v>
      </c>
    </row>
    <row r="37" spans="1:8" s="23" customFormat="1" x14ac:dyDescent="0.2">
      <c r="A37" s="156"/>
      <c r="B37" s="156"/>
      <c r="C37" s="156"/>
      <c r="D37" s="56"/>
      <c r="E37" s="56"/>
      <c r="F37" s="36" t="s">
        <v>6</v>
      </c>
      <c r="G37" s="58"/>
      <c r="H37" s="27"/>
    </row>
    <row r="38" spans="1:8" s="23" customFormat="1" x14ac:dyDescent="0.3">
      <c r="A38" s="156"/>
      <c r="B38" s="156"/>
      <c r="C38" s="156"/>
      <c r="D38" s="56"/>
      <c r="E38" s="56"/>
      <c r="F38" s="41" t="s">
        <v>23</v>
      </c>
      <c r="G38" s="57">
        <f>+G40</f>
        <v>-402804</v>
      </c>
      <c r="H38" s="57">
        <f>+H40</f>
        <v>-402804</v>
      </c>
    </row>
    <row r="39" spans="1:8" x14ac:dyDescent="0.3">
      <c r="A39" s="156"/>
      <c r="B39" s="156"/>
      <c r="C39" s="156"/>
      <c r="D39" s="56"/>
      <c r="E39" s="56"/>
      <c r="F39" s="36" t="s">
        <v>6</v>
      </c>
      <c r="G39" s="29"/>
      <c r="H39" s="29"/>
    </row>
    <row r="40" spans="1:8" s="23" customFormat="1" x14ac:dyDescent="0.3">
      <c r="A40" s="156"/>
      <c r="B40" s="156"/>
      <c r="C40" s="156"/>
      <c r="D40" s="149">
        <v>1139</v>
      </c>
      <c r="E40" s="59"/>
      <c r="F40" s="41" t="s">
        <v>35</v>
      </c>
      <c r="G40" s="57">
        <f t="shared" ref="G40:H40" si="9">G42</f>
        <v>-402804</v>
      </c>
      <c r="H40" s="57">
        <f t="shared" si="9"/>
        <v>-402804</v>
      </c>
    </row>
    <row r="41" spans="1:8" s="23" customFormat="1" x14ac:dyDescent="0.2">
      <c r="A41" s="156"/>
      <c r="B41" s="156"/>
      <c r="C41" s="156"/>
      <c r="D41" s="149"/>
      <c r="E41" s="59"/>
      <c r="F41" s="36" t="s">
        <v>81</v>
      </c>
      <c r="G41" s="124"/>
      <c r="H41" s="27"/>
    </row>
    <row r="42" spans="1:8" s="23" customFormat="1" ht="16.5" customHeight="1" x14ac:dyDescent="0.3">
      <c r="A42" s="156"/>
      <c r="B42" s="156"/>
      <c r="C42" s="156"/>
      <c r="D42" s="149"/>
      <c r="E42" s="149">
        <v>11001</v>
      </c>
      <c r="F42" s="36" t="s">
        <v>35</v>
      </c>
      <c r="G42" s="57">
        <f t="shared" ref="G42:H42" si="10">G44</f>
        <v>-402804</v>
      </c>
      <c r="H42" s="57">
        <f t="shared" si="10"/>
        <v>-402804</v>
      </c>
    </row>
    <row r="43" spans="1:8" s="23" customFormat="1" ht="16.5" customHeight="1" x14ac:dyDescent="0.2">
      <c r="A43" s="156"/>
      <c r="B43" s="156"/>
      <c r="C43" s="156"/>
      <c r="D43" s="149"/>
      <c r="E43" s="149"/>
      <c r="F43" s="36" t="s">
        <v>8</v>
      </c>
      <c r="G43" s="124"/>
      <c r="H43" s="27"/>
    </row>
    <row r="44" spans="1:8" s="23" customFormat="1" ht="16.5" customHeight="1" x14ac:dyDescent="0.3">
      <c r="A44" s="156"/>
      <c r="B44" s="156"/>
      <c r="C44" s="156"/>
      <c r="D44" s="149"/>
      <c r="E44" s="149"/>
      <c r="F44" s="60" t="s">
        <v>16</v>
      </c>
      <c r="G44" s="57">
        <f t="shared" ref="G44:H44" si="11">G46</f>
        <v>-402804</v>
      </c>
      <c r="H44" s="57">
        <f t="shared" si="11"/>
        <v>-402804</v>
      </c>
    </row>
    <row r="45" spans="1:8" s="23" customFormat="1" ht="34.5" x14ac:dyDescent="0.2">
      <c r="A45" s="156"/>
      <c r="B45" s="156"/>
      <c r="C45" s="156"/>
      <c r="D45" s="149"/>
      <c r="E45" s="149"/>
      <c r="F45" s="36" t="s">
        <v>9</v>
      </c>
      <c r="G45" s="124"/>
      <c r="H45" s="27"/>
    </row>
    <row r="46" spans="1:8" s="23" customFormat="1" x14ac:dyDescent="0.3">
      <c r="A46" s="156"/>
      <c r="B46" s="156"/>
      <c r="C46" s="156"/>
      <c r="D46" s="149"/>
      <c r="E46" s="149"/>
      <c r="F46" s="36" t="s">
        <v>5</v>
      </c>
      <c r="G46" s="57">
        <f t="shared" ref="G46:H46" si="12">G47</f>
        <v>-402804</v>
      </c>
      <c r="H46" s="57">
        <f t="shared" si="12"/>
        <v>-402804</v>
      </c>
    </row>
    <row r="47" spans="1:8" s="23" customFormat="1" x14ac:dyDescent="0.3">
      <c r="A47" s="156"/>
      <c r="B47" s="156"/>
      <c r="C47" s="156"/>
      <c r="D47" s="149"/>
      <c r="E47" s="149"/>
      <c r="F47" s="36" t="s">
        <v>119</v>
      </c>
      <c r="G47" s="57">
        <f t="shared" ref="G47:H48" si="13">G48</f>
        <v>-402804</v>
      </c>
      <c r="H47" s="57">
        <f t="shared" si="13"/>
        <v>-402804</v>
      </c>
    </row>
    <row r="48" spans="1:8" s="23" customFormat="1" x14ac:dyDescent="0.3">
      <c r="A48" s="156"/>
      <c r="B48" s="156"/>
      <c r="C48" s="156"/>
      <c r="D48" s="149"/>
      <c r="E48" s="149"/>
      <c r="F48" s="36" t="s">
        <v>120</v>
      </c>
      <c r="G48" s="57">
        <f t="shared" ref="G48" si="14">G49</f>
        <v>-402804</v>
      </c>
      <c r="H48" s="57">
        <f t="shared" si="13"/>
        <v>-402804</v>
      </c>
    </row>
    <row r="49" spans="1:8" s="23" customFormat="1" x14ac:dyDescent="0.2">
      <c r="A49" s="156"/>
      <c r="B49" s="156"/>
      <c r="C49" s="156"/>
      <c r="D49" s="149"/>
      <c r="E49" s="149"/>
      <c r="F49" s="36" t="s">
        <v>121</v>
      </c>
      <c r="G49" s="29">
        <v>-402804</v>
      </c>
      <c r="H49" s="29">
        <v>-402804</v>
      </c>
    </row>
    <row r="50" spans="1:8" x14ac:dyDescent="0.3">
      <c r="A50" s="156"/>
      <c r="B50" s="156"/>
      <c r="C50" s="156"/>
      <c r="D50" s="149"/>
      <c r="E50" s="149"/>
      <c r="F50" s="125" t="s">
        <v>122</v>
      </c>
      <c r="G50" s="29">
        <v>-402804</v>
      </c>
      <c r="H50" s="29">
        <v>-402804</v>
      </c>
    </row>
  </sheetData>
  <mergeCells count="15">
    <mergeCell ref="E42:E50"/>
    <mergeCell ref="A13:A14"/>
    <mergeCell ref="A15:A28"/>
    <mergeCell ref="F3:H3"/>
    <mergeCell ref="F4:H4"/>
    <mergeCell ref="A10:C10"/>
    <mergeCell ref="D10:E10"/>
    <mergeCell ref="F10:F11"/>
    <mergeCell ref="G9:H9"/>
    <mergeCell ref="A7:H7"/>
    <mergeCell ref="G10:H10"/>
    <mergeCell ref="A32:A50"/>
    <mergeCell ref="B34:B50"/>
    <mergeCell ref="C36:C50"/>
    <mergeCell ref="D40:D50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workbookViewId="0">
      <selection activeCell="A6" sqref="A6:E6"/>
    </sheetView>
  </sheetViews>
  <sheetFormatPr defaultColWidth="9.140625" defaultRowHeight="17.25" x14ac:dyDescent="0.3"/>
  <cols>
    <col min="1" max="1" width="12.7109375" style="22" customWidth="1"/>
    <col min="2" max="2" width="14" style="22" customWidth="1"/>
    <col min="3" max="3" width="59.28515625" style="22" customWidth="1"/>
    <col min="4" max="4" width="24" style="22" customWidth="1"/>
    <col min="5" max="5" width="23.5703125" style="22" customWidth="1"/>
    <col min="6" max="8" width="9.140625" style="22"/>
    <col min="9" max="9" width="10.7109375" style="22" customWidth="1"/>
    <col min="10" max="10" width="12.28515625" style="22" customWidth="1"/>
    <col min="11" max="11" width="15.42578125" style="22" customWidth="1"/>
    <col min="12" max="16384" width="9.140625" style="22"/>
  </cols>
  <sheetData>
    <row r="1" spans="1:9" x14ac:dyDescent="0.3">
      <c r="D1" s="157" t="s">
        <v>111</v>
      </c>
      <c r="E1" s="157"/>
    </row>
    <row r="2" spans="1:9" x14ac:dyDescent="0.3">
      <c r="A2" s="86"/>
      <c r="B2" s="86"/>
      <c r="C2" s="86"/>
      <c r="D2" s="7" t="s">
        <v>112</v>
      </c>
      <c r="E2" s="7"/>
    </row>
    <row r="3" spans="1:9" x14ac:dyDescent="0.3">
      <c r="A3" s="86"/>
      <c r="B3" s="86"/>
      <c r="C3" s="86"/>
      <c r="D3" s="7" t="s">
        <v>113</v>
      </c>
      <c r="E3" s="7"/>
    </row>
    <row r="4" spans="1:9" x14ac:dyDescent="0.3">
      <c r="D4" s="85"/>
    </row>
    <row r="5" spans="1:9" x14ac:dyDescent="0.3">
      <c r="D5" s="85"/>
    </row>
    <row r="6" spans="1:9" ht="40.5" customHeight="1" x14ac:dyDescent="0.3">
      <c r="A6" s="158" t="s">
        <v>128</v>
      </c>
      <c r="B6" s="158"/>
      <c r="C6" s="158"/>
      <c r="D6" s="158"/>
      <c r="E6" s="158"/>
    </row>
    <row r="7" spans="1:9" ht="18" thickBot="1" x14ac:dyDescent="0.35">
      <c r="B7" s="88"/>
      <c r="C7" s="88"/>
      <c r="E7" s="22" t="s">
        <v>127</v>
      </c>
    </row>
    <row r="8" spans="1:9" ht="17.25" customHeight="1" x14ac:dyDescent="0.3">
      <c r="A8" s="159" t="s">
        <v>97</v>
      </c>
      <c r="B8" s="160"/>
      <c r="C8" s="163" t="s">
        <v>114</v>
      </c>
      <c r="D8" s="164" t="s">
        <v>115</v>
      </c>
      <c r="E8" s="165"/>
    </row>
    <row r="9" spans="1:9" s="7" customFormat="1" ht="45" customHeight="1" x14ac:dyDescent="0.25">
      <c r="A9" s="161"/>
      <c r="B9" s="162"/>
      <c r="C9" s="154"/>
      <c r="D9" s="166"/>
      <c r="E9" s="167"/>
    </row>
    <row r="10" spans="1:9" s="7" customFormat="1" ht="35.25" customHeight="1" x14ac:dyDescent="0.25">
      <c r="A10" s="103" t="s">
        <v>1</v>
      </c>
      <c r="B10" s="90" t="s">
        <v>2</v>
      </c>
      <c r="C10" s="154"/>
      <c r="D10" s="78" t="s">
        <v>21</v>
      </c>
      <c r="E10" s="79" t="s">
        <v>116</v>
      </c>
    </row>
    <row r="11" spans="1:9" s="7" customFormat="1" x14ac:dyDescent="0.25">
      <c r="A11" s="103"/>
      <c r="B11" s="104"/>
      <c r="C11" s="105" t="s">
        <v>56</v>
      </c>
      <c r="D11" s="106">
        <f>D13</f>
        <v>-402804</v>
      </c>
      <c r="E11" s="107">
        <f>E13</f>
        <v>-402804</v>
      </c>
    </row>
    <row r="12" spans="1:9" s="7" customFormat="1" x14ac:dyDescent="0.25">
      <c r="A12" s="103"/>
      <c r="B12" s="104"/>
      <c r="C12" s="108" t="s">
        <v>117</v>
      </c>
      <c r="D12" s="109"/>
      <c r="E12" s="110"/>
    </row>
    <row r="13" spans="1:9" x14ac:dyDescent="0.3">
      <c r="A13" s="111"/>
      <c r="B13" s="14"/>
      <c r="C13" s="112" t="s">
        <v>16</v>
      </c>
      <c r="D13" s="113">
        <f t="shared" ref="D13:E13" si="0">D15</f>
        <v>-402804</v>
      </c>
      <c r="E13" s="114">
        <f t="shared" si="0"/>
        <v>-402804</v>
      </c>
    </row>
    <row r="14" spans="1:9" x14ac:dyDescent="0.3">
      <c r="A14" s="111"/>
      <c r="B14" s="14"/>
      <c r="C14" s="14" t="s">
        <v>118</v>
      </c>
      <c r="D14" s="80"/>
      <c r="E14" s="115"/>
      <c r="I14" s="102"/>
    </row>
    <row r="15" spans="1:9" x14ac:dyDescent="0.3">
      <c r="A15" s="116" t="s">
        <v>107</v>
      </c>
      <c r="B15" s="17" t="s">
        <v>108</v>
      </c>
      <c r="C15" s="14" t="s">
        <v>35</v>
      </c>
      <c r="D15" s="117">
        <f>D17</f>
        <v>-402804</v>
      </c>
      <c r="E15" s="118">
        <f t="shared" ref="E15" si="1">E17</f>
        <v>-402804</v>
      </c>
    </row>
    <row r="16" spans="1:9" x14ac:dyDescent="0.3">
      <c r="A16" s="111"/>
      <c r="B16" s="14"/>
      <c r="C16" s="17" t="s">
        <v>8</v>
      </c>
      <c r="D16" s="80"/>
      <c r="E16" s="115"/>
    </row>
    <row r="17" spans="1:11" ht="18" thickBot="1" x14ac:dyDescent="0.35">
      <c r="A17" s="119"/>
      <c r="B17" s="120"/>
      <c r="C17" s="121" t="s">
        <v>16</v>
      </c>
      <c r="D17" s="122">
        <f>+հավելված3!G42</f>
        <v>-402804</v>
      </c>
      <c r="E17" s="122">
        <f>+հավելված3!H42</f>
        <v>-402804</v>
      </c>
      <c r="I17" s="102"/>
      <c r="J17" s="102"/>
      <c r="K17" s="102"/>
    </row>
    <row r="18" spans="1:11" x14ac:dyDescent="0.3">
      <c r="I18" s="102"/>
      <c r="J18" s="102"/>
      <c r="K18" s="102"/>
    </row>
  </sheetData>
  <mergeCells count="5">
    <mergeCell ref="D1:E1"/>
    <mergeCell ref="A6:E6"/>
    <mergeCell ref="A8:B9"/>
    <mergeCell ref="C8:C10"/>
    <mergeCell ref="D8:E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F23"/>
  <sheetViews>
    <sheetView topLeftCell="A10" workbookViewId="0">
      <selection activeCell="K8" sqref="K8:L8"/>
    </sheetView>
  </sheetViews>
  <sheetFormatPr defaultRowHeight="17.25" x14ac:dyDescent="0.3"/>
  <cols>
    <col min="1" max="1" width="9.140625" style="1"/>
    <col min="2" max="2" width="8.140625" style="1" customWidth="1"/>
    <col min="3" max="3" width="10.5703125" style="1" customWidth="1"/>
    <col min="4" max="4" width="13.140625" style="1" customWidth="1"/>
    <col min="5" max="5" width="15.42578125" style="1" customWidth="1"/>
    <col min="6" max="6" width="13.7109375" style="1" customWidth="1"/>
    <col min="7" max="7" width="21.140625" style="1" customWidth="1"/>
    <col min="8" max="8" width="10.7109375" style="1" customWidth="1"/>
    <col min="9" max="9" width="21" style="1" customWidth="1"/>
    <col min="10" max="10" width="49.7109375" style="1" customWidth="1"/>
    <col min="11" max="11" width="18.7109375" style="1" customWidth="1"/>
    <col min="12" max="12" width="17" style="1" customWidth="1"/>
    <col min="13" max="16384" width="9.140625" style="1"/>
  </cols>
  <sheetData>
    <row r="1" spans="2:84" x14ac:dyDescent="0.3">
      <c r="K1" s="169" t="s">
        <v>123</v>
      </c>
      <c r="L1" s="169"/>
    </row>
    <row r="2" spans="2:84" x14ac:dyDescent="0.3">
      <c r="K2" s="129" t="s">
        <v>31</v>
      </c>
      <c r="L2" s="129"/>
    </row>
    <row r="3" spans="2:84" x14ac:dyDescent="0.3">
      <c r="D3" s="6"/>
      <c r="H3" s="2"/>
      <c r="I3" s="2"/>
      <c r="J3" s="2"/>
      <c r="K3" s="170" t="s">
        <v>94</v>
      </c>
      <c r="L3" s="170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</row>
    <row r="5" spans="2:84" ht="33.75" customHeight="1" x14ac:dyDescent="0.3">
      <c r="B5" s="171" t="s">
        <v>92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</row>
    <row r="7" spans="2:84" x14ac:dyDescent="0.3">
      <c r="B7" s="3"/>
      <c r="C7" s="3"/>
      <c r="D7" s="3"/>
      <c r="E7" s="3"/>
      <c r="F7" s="3"/>
      <c r="G7" s="3"/>
      <c r="H7" s="3"/>
      <c r="I7" s="3"/>
      <c r="J7" s="3"/>
      <c r="K7" s="3"/>
      <c r="L7" s="5" t="s">
        <v>127</v>
      </c>
    </row>
    <row r="8" spans="2:84" s="4" customFormat="1" ht="93.75" customHeight="1" x14ac:dyDescent="0.3">
      <c r="B8" s="172" t="s">
        <v>37</v>
      </c>
      <c r="C8" s="172" t="s">
        <v>38</v>
      </c>
      <c r="D8" s="172"/>
      <c r="E8" s="172" t="s">
        <v>39</v>
      </c>
      <c r="F8" s="172"/>
      <c r="G8" s="172"/>
      <c r="H8" s="172"/>
      <c r="I8" s="172" t="s">
        <v>40</v>
      </c>
      <c r="J8" s="172" t="s">
        <v>41</v>
      </c>
      <c r="K8" s="127" t="s">
        <v>66</v>
      </c>
      <c r="L8" s="128"/>
    </row>
    <row r="9" spans="2:84" s="4" customFormat="1" ht="60.75" customHeight="1" x14ac:dyDescent="0.3">
      <c r="B9" s="172"/>
      <c r="C9" s="18" t="s">
        <v>42</v>
      </c>
      <c r="D9" s="18" t="s">
        <v>43</v>
      </c>
      <c r="E9" s="18" t="s">
        <v>44</v>
      </c>
      <c r="F9" s="18" t="s">
        <v>43</v>
      </c>
      <c r="G9" s="18" t="s">
        <v>45</v>
      </c>
      <c r="H9" s="18" t="s">
        <v>46</v>
      </c>
      <c r="I9" s="172"/>
      <c r="J9" s="172"/>
      <c r="K9" s="18" t="s">
        <v>47</v>
      </c>
      <c r="L9" s="18" t="s">
        <v>0</v>
      </c>
    </row>
    <row r="10" spans="2:84" s="4" customFormat="1" ht="33" customHeight="1" x14ac:dyDescent="0.3">
      <c r="B10" s="62" t="s">
        <v>48</v>
      </c>
      <c r="C10" s="62"/>
      <c r="D10" s="62"/>
      <c r="E10" s="62"/>
      <c r="F10" s="62"/>
      <c r="G10" s="62"/>
      <c r="H10" s="62"/>
      <c r="I10" s="62"/>
      <c r="J10" s="62"/>
      <c r="K10" s="63">
        <f>K11+K18</f>
        <v>0</v>
      </c>
      <c r="L10" s="63">
        <f>L11+L18</f>
        <v>0</v>
      </c>
    </row>
    <row r="11" spans="2:84" s="4" customFormat="1" ht="24" customHeight="1" x14ac:dyDescent="0.3">
      <c r="B11" s="64" t="s">
        <v>57</v>
      </c>
      <c r="C11" s="64"/>
      <c r="D11" s="64"/>
      <c r="E11" s="64"/>
      <c r="F11" s="62"/>
      <c r="G11" s="62"/>
      <c r="H11" s="62"/>
      <c r="I11" s="62"/>
      <c r="J11" s="62"/>
      <c r="K11" s="71">
        <f t="shared" ref="K11:L11" si="0">K13</f>
        <v>402804</v>
      </c>
      <c r="L11" s="71">
        <f t="shared" si="0"/>
        <v>402804</v>
      </c>
    </row>
    <row r="12" spans="2:84" ht="30.75" customHeight="1" x14ac:dyDescent="0.3">
      <c r="B12" s="65"/>
      <c r="C12" s="28">
        <v>1180</v>
      </c>
      <c r="D12" s="173" t="s">
        <v>82</v>
      </c>
      <c r="E12" s="173"/>
      <c r="F12" s="173"/>
      <c r="G12" s="173"/>
      <c r="H12" s="173"/>
      <c r="I12" s="173"/>
      <c r="J12" s="173"/>
      <c r="K12" s="71">
        <f t="shared" ref="K12:L12" si="1">K13</f>
        <v>402804</v>
      </c>
      <c r="L12" s="71">
        <f t="shared" si="1"/>
        <v>402804</v>
      </c>
    </row>
    <row r="13" spans="2:84" ht="36" customHeight="1" x14ac:dyDescent="0.3">
      <c r="B13" s="65"/>
      <c r="C13" s="65"/>
      <c r="D13" s="65"/>
      <c r="E13" s="28" t="s">
        <v>83</v>
      </c>
      <c r="F13" s="173" t="s">
        <v>79</v>
      </c>
      <c r="G13" s="173"/>
      <c r="H13" s="173"/>
      <c r="I13" s="173"/>
      <c r="J13" s="173"/>
      <c r="K13" s="69">
        <f>հավելված1!G14</f>
        <v>402804</v>
      </c>
      <c r="L13" s="69">
        <f>հավելված1!H14</f>
        <v>402804</v>
      </c>
    </row>
    <row r="14" spans="2:84" ht="27" customHeight="1" x14ac:dyDescent="0.3">
      <c r="B14" s="65"/>
      <c r="C14" s="65"/>
      <c r="D14" s="65"/>
      <c r="E14" s="66"/>
      <c r="F14" s="66"/>
      <c r="G14" s="173" t="s">
        <v>84</v>
      </c>
      <c r="H14" s="173"/>
      <c r="I14" s="173"/>
      <c r="J14" s="173"/>
      <c r="K14" s="173"/>
      <c r="L14" s="173"/>
    </row>
    <row r="15" spans="2:84" x14ac:dyDescent="0.3">
      <c r="B15" s="65"/>
      <c r="C15" s="65"/>
      <c r="D15" s="65"/>
      <c r="E15" s="66"/>
      <c r="F15" s="66"/>
      <c r="G15" s="66"/>
      <c r="H15" s="173" t="s">
        <v>30</v>
      </c>
      <c r="I15" s="173"/>
      <c r="J15" s="173"/>
      <c r="K15" s="173"/>
      <c r="L15" s="173"/>
    </row>
    <row r="16" spans="2:84" ht="43.5" customHeight="1" x14ac:dyDescent="0.3">
      <c r="B16" s="65"/>
      <c r="C16" s="65"/>
      <c r="D16" s="65"/>
      <c r="E16" s="66"/>
      <c r="F16" s="66"/>
      <c r="G16" s="66"/>
      <c r="H16" s="66"/>
      <c r="I16" s="173" t="s">
        <v>85</v>
      </c>
      <c r="J16" s="173"/>
      <c r="K16" s="173"/>
      <c r="L16" s="173"/>
    </row>
    <row r="17" spans="2:12" ht="34.5" x14ac:dyDescent="0.3">
      <c r="B17" s="65"/>
      <c r="C17" s="65"/>
      <c r="D17" s="65"/>
      <c r="E17" s="66"/>
      <c r="F17" s="66"/>
      <c r="G17" s="66"/>
      <c r="H17" s="66"/>
      <c r="I17" s="28"/>
      <c r="J17" s="67" t="s">
        <v>86</v>
      </c>
      <c r="K17" s="68"/>
      <c r="L17" s="68">
        <v>6904</v>
      </c>
    </row>
    <row r="18" spans="2:12" ht="30" customHeight="1" x14ac:dyDescent="0.3">
      <c r="B18" s="168" t="s">
        <v>49</v>
      </c>
      <c r="C18" s="168"/>
      <c r="D18" s="168"/>
      <c r="E18" s="168"/>
      <c r="F18" s="168"/>
      <c r="G18" s="168"/>
      <c r="H18" s="168"/>
      <c r="I18" s="168"/>
      <c r="J18" s="168"/>
      <c r="K18" s="69">
        <f t="shared" ref="K18:L18" si="2">K19</f>
        <v>-402804</v>
      </c>
      <c r="L18" s="69">
        <f t="shared" si="2"/>
        <v>-402804</v>
      </c>
    </row>
    <row r="19" spans="2:12" ht="22.5" customHeight="1" x14ac:dyDescent="0.3">
      <c r="B19" s="66"/>
      <c r="C19" s="28" t="s">
        <v>50</v>
      </c>
      <c r="D19" s="173" t="s">
        <v>51</v>
      </c>
      <c r="E19" s="173"/>
      <c r="F19" s="173"/>
      <c r="G19" s="173"/>
      <c r="H19" s="173"/>
      <c r="I19" s="173"/>
      <c r="J19" s="173"/>
      <c r="K19" s="69">
        <f t="shared" ref="K19:L19" si="3">K20</f>
        <v>-402804</v>
      </c>
      <c r="L19" s="69">
        <f t="shared" si="3"/>
        <v>-402804</v>
      </c>
    </row>
    <row r="20" spans="2:12" ht="30" customHeight="1" x14ac:dyDescent="0.3">
      <c r="B20" s="66"/>
      <c r="C20" s="66"/>
      <c r="D20" s="66"/>
      <c r="E20" s="28" t="s">
        <v>52</v>
      </c>
      <c r="F20" s="173" t="s">
        <v>25</v>
      </c>
      <c r="G20" s="173"/>
      <c r="H20" s="173"/>
      <c r="I20" s="173"/>
      <c r="J20" s="173"/>
      <c r="K20" s="70">
        <f>+հավելված3!G42</f>
        <v>-402804</v>
      </c>
      <c r="L20" s="70">
        <f>+հավելված3!H42</f>
        <v>-402804</v>
      </c>
    </row>
    <row r="21" spans="2:12" ht="45.75" customHeight="1" x14ac:dyDescent="0.3">
      <c r="B21" s="66"/>
      <c r="C21" s="66"/>
      <c r="D21" s="66"/>
      <c r="E21" s="66"/>
      <c r="F21" s="66"/>
      <c r="G21" s="173" t="s">
        <v>53</v>
      </c>
      <c r="H21" s="173"/>
      <c r="I21" s="173"/>
      <c r="J21" s="173"/>
      <c r="K21" s="173"/>
      <c r="L21" s="173"/>
    </row>
    <row r="22" spans="2:12" ht="28.5" customHeight="1" x14ac:dyDescent="0.3">
      <c r="B22" s="66"/>
      <c r="C22" s="66"/>
      <c r="D22" s="66"/>
      <c r="E22" s="66"/>
      <c r="F22" s="66"/>
      <c r="G22" s="66"/>
      <c r="H22" s="173" t="s">
        <v>15</v>
      </c>
      <c r="I22" s="173"/>
      <c r="J22" s="173"/>
      <c r="K22" s="173"/>
      <c r="L22" s="173"/>
    </row>
    <row r="23" spans="2:12" ht="31.5" customHeight="1" x14ac:dyDescent="0.3">
      <c r="B23" s="66"/>
      <c r="C23" s="66"/>
      <c r="D23" s="66"/>
      <c r="E23" s="66"/>
      <c r="F23" s="66"/>
      <c r="G23" s="66"/>
      <c r="H23" s="66"/>
      <c r="I23" s="173" t="s">
        <v>54</v>
      </c>
      <c r="J23" s="173"/>
      <c r="K23" s="173"/>
      <c r="L23" s="173"/>
    </row>
  </sheetData>
  <mergeCells count="21">
    <mergeCell ref="D19:J19"/>
    <mergeCell ref="F20:J20"/>
    <mergeCell ref="G21:L21"/>
    <mergeCell ref="H22:L22"/>
    <mergeCell ref="I23:L23"/>
    <mergeCell ref="K8:L8"/>
    <mergeCell ref="K2:L2"/>
    <mergeCell ref="B18:J18"/>
    <mergeCell ref="K1:L1"/>
    <mergeCell ref="K3:L3"/>
    <mergeCell ref="B5:L5"/>
    <mergeCell ref="B8:B9"/>
    <mergeCell ref="C8:D8"/>
    <mergeCell ref="E8:H8"/>
    <mergeCell ref="I8:I9"/>
    <mergeCell ref="J8:J9"/>
    <mergeCell ref="D12:J12"/>
    <mergeCell ref="F13:J13"/>
    <mergeCell ref="G14:L14"/>
    <mergeCell ref="H15:L15"/>
    <mergeCell ref="I16:L16"/>
  </mergeCells>
  <pageMargins left="0.7" right="0.7" top="0.75" bottom="0.75" header="0.3" footer="0.3"/>
  <pageSetup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F23"/>
  <sheetViews>
    <sheetView tabSelected="1" workbookViewId="0">
      <selection activeCell="L7" sqref="L7"/>
    </sheetView>
  </sheetViews>
  <sheetFormatPr defaultRowHeight="17.25" x14ac:dyDescent="0.3"/>
  <cols>
    <col min="1" max="1" width="9.140625" style="1"/>
    <col min="2" max="2" width="8.140625" style="1" customWidth="1"/>
    <col min="3" max="3" width="10.5703125" style="1" customWidth="1"/>
    <col min="4" max="4" width="13.140625" style="1" customWidth="1"/>
    <col min="5" max="5" width="15.42578125" style="1" customWidth="1"/>
    <col min="6" max="6" width="13.7109375" style="1" customWidth="1"/>
    <col min="7" max="7" width="20.5703125" style="1" customWidth="1"/>
    <col min="8" max="8" width="10.7109375" style="1" customWidth="1"/>
    <col min="9" max="9" width="21" style="1" customWidth="1"/>
    <col min="10" max="10" width="42.85546875" style="1" customWidth="1"/>
    <col min="11" max="11" width="17.140625" style="1" customWidth="1"/>
    <col min="12" max="12" width="20.42578125" style="1" customWidth="1"/>
    <col min="13" max="16384" width="9.140625" style="1"/>
  </cols>
  <sheetData>
    <row r="1" spans="2:84" x14ac:dyDescent="0.3">
      <c r="K1" s="169" t="s">
        <v>124</v>
      </c>
      <c r="L1" s="169"/>
    </row>
    <row r="2" spans="2:84" x14ac:dyDescent="0.3">
      <c r="K2" s="83" t="s">
        <v>31</v>
      </c>
      <c r="L2" s="83"/>
    </row>
    <row r="3" spans="2:84" x14ac:dyDescent="0.3">
      <c r="D3" s="6"/>
      <c r="H3" s="2"/>
      <c r="I3" s="2"/>
      <c r="J3" s="2"/>
      <c r="K3" s="170" t="s">
        <v>36</v>
      </c>
      <c r="L3" s="170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</row>
    <row r="5" spans="2:84" ht="39" customHeight="1" x14ac:dyDescent="0.3">
      <c r="B5" s="171" t="s">
        <v>93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</row>
    <row r="7" spans="2:84" x14ac:dyDescent="0.3">
      <c r="B7" s="3"/>
      <c r="C7" s="3"/>
      <c r="D7" s="3"/>
      <c r="E7" s="3"/>
      <c r="F7" s="3"/>
      <c r="G7" s="3"/>
      <c r="H7" s="3"/>
      <c r="I7" s="3"/>
      <c r="J7" s="3"/>
      <c r="K7" s="3"/>
      <c r="L7" s="5" t="s">
        <v>127</v>
      </c>
    </row>
    <row r="8" spans="2:84" s="4" customFormat="1" ht="81" customHeight="1" x14ac:dyDescent="0.3">
      <c r="B8" s="172" t="s">
        <v>55</v>
      </c>
      <c r="C8" s="172" t="s">
        <v>38</v>
      </c>
      <c r="D8" s="172"/>
      <c r="E8" s="172" t="s">
        <v>39</v>
      </c>
      <c r="F8" s="172"/>
      <c r="G8" s="172"/>
      <c r="H8" s="172"/>
      <c r="I8" s="172" t="s">
        <v>40</v>
      </c>
      <c r="J8" s="172" t="s">
        <v>41</v>
      </c>
      <c r="K8" s="127" t="s">
        <v>66</v>
      </c>
      <c r="L8" s="128"/>
    </row>
    <row r="9" spans="2:84" s="4" customFormat="1" ht="51.75" customHeight="1" x14ac:dyDescent="0.3">
      <c r="B9" s="172"/>
      <c r="C9" s="18" t="s">
        <v>42</v>
      </c>
      <c r="D9" s="18" t="s">
        <v>43</v>
      </c>
      <c r="E9" s="18" t="s">
        <v>44</v>
      </c>
      <c r="F9" s="18" t="s">
        <v>43</v>
      </c>
      <c r="G9" s="18" t="s">
        <v>45</v>
      </c>
      <c r="H9" s="18" t="s">
        <v>46</v>
      </c>
      <c r="I9" s="172"/>
      <c r="J9" s="172"/>
      <c r="K9" s="18" t="s">
        <v>47</v>
      </c>
      <c r="L9" s="18" t="s">
        <v>0</v>
      </c>
    </row>
    <row r="10" spans="2:84" s="4" customFormat="1" x14ac:dyDescent="0.3">
      <c r="B10" s="174" t="s">
        <v>48</v>
      </c>
      <c r="C10" s="174"/>
      <c r="D10" s="174"/>
      <c r="E10" s="174"/>
      <c r="F10" s="174"/>
      <c r="G10" s="174"/>
      <c r="H10" s="174"/>
      <c r="I10" s="62"/>
      <c r="J10" s="62"/>
      <c r="K10" s="63">
        <f>K11+K18</f>
        <v>0</v>
      </c>
      <c r="L10" s="63">
        <f>L11+L18</f>
        <v>0</v>
      </c>
    </row>
    <row r="11" spans="2:84" s="4" customFormat="1" x14ac:dyDescent="0.3">
      <c r="B11" s="64" t="s">
        <v>57</v>
      </c>
      <c r="C11" s="64"/>
      <c r="D11" s="64"/>
      <c r="E11" s="64"/>
      <c r="F11" s="62"/>
      <c r="G11" s="62"/>
      <c r="H11" s="62"/>
      <c r="I11" s="62"/>
      <c r="J11" s="62"/>
      <c r="K11" s="74">
        <f t="shared" ref="K11:L11" si="0">K13</f>
        <v>402804</v>
      </c>
      <c r="L11" s="74">
        <f t="shared" si="0"/>
        <v>402804</v>
      </c>
    </row>
    <row r="12" spans="2:84" ht="28.5" customHeight="1" x14ac:dyDescent="0.3">
      <c r="B12" s="65"/>
      <c r="C12" s="28">
        <v>1180</v>
      </c>
      <c r="D12" s="173" t="s">
        <v>87</v>
      </c>
      <c r="E12" s="173"/>
      <c r="F12" s="173"/>
      <c r="G12" s="173"/>
      <c r="H12" s="173"/>
      <c r="I12" s="173"/>
      <c r="J12" s="173"/>
      <c r="K12" s="74">
        <f t="shared" ref="K12:L12" si="1">K13</f>
        <v>402804</v>
      </c>
      <c r="L12" s="74">
        <f t="shared" si="1"/>
        <v>402804</v>
      </c>
    </row>
    <row r="13" spans="2:84" ht="30.75" customHeight="1" x14ac:dyDescent="0.3">
      <c r="B13" s="65"/>
      <c r="C13" s="65"/>
      <c r="D13" s="65"/>
      <c r="E13" s="28" t="s">
        <v>83</v>
      </c>
      <c r="F13" s="173" t="s">
        <v>79</v>
      </c>
      <c r="G13" s="173"/>
      <c r="H13" s="173"/>
      <c r="I13" s="173"/>
      <c r="J13" s="173"/>
      <c r="K13" s="75">
        <f>հավելված1!G14</f>
        <v>402804</v>
      </c>
      <c r="L13" s="75">
        <f>հավելված1!H14</f>
        <v>402804</v>
      </c>
    </row>
    <row r="14" spans="2:84" ht="37.5" customHeight="1" x14ac:dyDescent="0.3">
      <c r="B14" s="65"/>
      <c r="C14" s="65"/>
      <c r="D14" s="65"/>
      <c r="E14" s="66"/>
      <c r="F14" s="66"/>
      <c r="G14" s="173" t="s">
        <v>88</v>
      </c>
      <c r="H14" s="173"/>
      <c r="I14" s="173"/>
      <c r="J14" s="173"/>
      <c r="K14" s="173"/>
      <c r="L14" s="173"/>
    </row>
    <row r="15" spans="2:84" ht="17.25" customHeight="1" x14ac:dyDescent="0.3">
      <c r="B15" s="65"/>
      <c r="C15" s="65"/>
      <c r="D15" s="65"/>
      <c r="E15" s="66"/>
      <c r="F15" s="66"/>
      <c r="G15" s="66"/>
      <c r="H15" s="173" t="s">
        <v>30</v>
      </c>
      <c r="I15" s="173"/>
      <c r="J15" s="173"/>
      <c r="K15" s="173"/>
      <c r="L15" s="173"/>
    </row>
    <row r="16" spans="2:84" ht="35.25" customHeight="1" x14ac:dyDescent="0.3">
      <c r="B16" s="65"/>
      <c r="C16" s="65"/>
      <c r="D16" s="65"/>
      <c r="E16" s="66"/>
      <c r="F16" s="66"/>
      <c r="G16" s="66"/>
      <c r="H16" s="66"/>
      <c r="I16" s="173" t="s">
        <v>85</v>
      </c>
      <c r="J16" s="173"/>
      <c r="K16" s="173"/>
      <c r="L16" s="173"/>
    </row>
    <row r="17" spans="2:12" ht="42.75" customHeight="1" x14ac:dyDescent="0.3">
      <c r="B17" s="65"/>
      <c r="C17" s="65"/>
      <c r="D17" s="65"/>
      <c r="E17" s="66"/>
      <c r="F17" s="66"/>
      <c r="G17" s="66"/>
      <c r="H17" s="66"/>
      <c r="I17" s="28"/>
      <c r="J17" s="67" t="s">
        <v>86</v>
      </c>
      <c r="K17" s="68"/>
      <c r="L17" s="68">
        <v>6904</v>
      </c>
    </row>
    <row r="18" spans="2:12" ht="31.5" customHeight="1" x14ac:dyDescent="0.3">
      <c r="B18" s="168" t="s">
        <v>49</v>
      </c>
      <c r="C18" s="168"/>
      <c r="D18" s="168"/>
      <c r="E18" s="168"/>
      <c r="F18" s="168"/>
      <c r="G18" s="168"/>
      <c r="H18" s="168"/>
      <c r="I18" s="168"/>
      <c r="J18" s="168"/>
      <c r="K18" s="75">
        <f t="shared" ref="K18:L19" si="2">K19</f>
        <v>-402804</v>
      </c>
      <c r="L18" s="75">
        <f t="shared" si="2"/>
        <v>-402804</v>
      </c>
    </row>
    <row r="19" spans="2:12" ht="33.75" customHeight="1" x14ac:dyDescent="0.3">
      <c r="B19" s="66"/>
      <c r="C19" s="28" t="s">
        <v>50</v>
      </c>
      <c r="D19" s="173" t="s">
        <v>51</v>
      </c>
      <c r="E19" s="173"/>
      <c r="F19" s="173"/>
      <c r="G19" s="173"/>
      <c r="H19" s="173"/>
      <c r="I19" s="173"/>
      <c r="J19" s="173"/>
      <c r="K19" s="75">
        <f t="shared" si="2"/>
        <v>-402804</v>
      </c>
      <c r="L19" s="75">
        <f t="shared" si="2"/>
        <v>-402804</v>
      </c>
    </row>
    <row r="20" spans="2:12" x14ac:dyDescent="0.3">
      <c r="B20" s="66"/>
      <c r="C20" s="66"/>
      <c r="D20" s="66"/>
      <c r="E20" s="28" t="s">
        <v>52</v>
      </c>
      <c r="F20" s="173" t="s">
        <v>25</v>
      </c>
      <c r="G20" s="173"/>
      <c r="H20" s="173"/>
      <c r="I20" s="173"/>
      <c r="J20" s="173"/>
      <c r="K20" s="70">
        <v>-402804</v>
      </c>
      <c r="L20" s="70">
        <v>-402804</v>
      </c>
    </row>
    <row r="21" spans="2:12" ht="45" customHeight="1" x14ac:dyDescent="0.3">
      <c r="B21" s="66"/>
      <c r="C21" s="66"/>
      <c r="D21" s="66"/>
      <c r="E21" s="66"/>
      <c r="F21" s="66"/>
      <c r="G21" s="173" t="s">
        <v>53</v>
      </c>
      <c r="H21" s="173"/>
      <c r="I21" s="173"/>
      <c r="J21" s="173"/>
      <c r="K21" s="173"/>
      <c r="L21" s="173"/>
    </row>
    <row r="22" spans="2:12" x14ac:dyDescent="0.3">
      <c r="B22" s="66"/>
      <c r="C22" s="66"/>
      <c r="D22" s="66"/>
      <c r="E22" s="66"/>
      <c r="F22" s="66"/>
      <c r="G22" s="66"/>
      <c r="H22" s="173" t="s">
        <v>15</v>
      </c>
      <c r="I22" s="173"/>
      <c r="J22" s="173"/>
      <c r="K22" s="173"/>
      <c r="L22" s="173"/>
    </row>
    <row r="23" spans="2:12" x14ac:dyDescent="0.3">
      <c r="B23" s="66"/>
      <c r="C23" s="66"/>
      <c r="D23" s="66"/>
      <c r="E23" s="66"/>
      <c r="F23" s="66"/>
      <c r="G23" s="66"/>
      <c r="H23" s="66"/>
      <c r="I23" s="173" t="s">
        <v>54</v>
      </c>
      <c r="J23" s="173"/>
      <c r="K23" s="173"/>
      <c r="L23" s="173"/>
    </row>
  </sheetData>
  <mergeCells count="21">
    <mergeCell ref="I23:L23"/>
    <mergeCell ref="H15:L15"/>
    <mergeCell ref="D19:J19"/>
    <mergeCell ref="F20:J20"/>
    <mergeCell ref="G21:L21"/>
    <mergeCell ref="H22:L22"/>
    <mergeCell ref="I16:L16"/>
    <mergeCell ref="B18:J18"/>
    <mergeCell ref="B10:H10"/>
    <mergeCell ref="D12:J12"/>
    <mergeCell ref="F13:J13"/>
    <mergeCell ref="G14:L14"/>
    <mergeCell ref="K1:L1"/>
    <mergeCell ref="B5:L5"/>
    <mergeCell ref="B8:B9"/>
    <mergeCell ref="C8:D8"/>
    <mergeCell ref="E8:H8"/>
    <mergeCell ref="I8:I9"/>
    <mergeCell ref="J8:J9"/>
    <mergeCell ref="K8:L8"/>
    <mergeCell ref="K3:L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հավելված1</vt:lpstr>
      <vt:lpstr>հավելված 2</vt:lpstr>
      <vt:lpstr>հավելված3</vt:lpstr>
      <vt:lpstr>հավելված4</vt:lpstr>
      <vt:lpstr>հավելված5</vt:lpstr>
      <vt:lpstr>հավելված6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https:/mul2.gov.am/tasks/1121933/oneclick?token=47fa1247a88a262591e5386ce2b88d6f</cp:keywords>
  <cp:lastModifiedBy>Susanna Arzumanyan</cp:lastModifiedBy>
  <cp:lastPrinted>2025-03-20T11:11:18Z</cp:lastPrinted>
  <dcterms:created xsi:type="dcterms:W3CDTF">1996-10-14T23:33:28Z</dcterms:created>
  <dcterms:modified xsi:type="dcterms:W3CDTF">2025-07-02T07:27:26Z</dcterms:modified>
</cp:coreProperties>
</file>