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System Files\Desktop\Petakan Byuje\2025\2060-Ն ի փոփոխություն\2060-Ն Փոփոխություն 08.10.25\Նախագիծ կառավարություն\"/>
    </mc:Choice>
  </mc:AlternateContent>
  <xr:revisionPtr revIDLastSave="0" documentId="13_ncr:1_{5FB56709-E47B-4811-A236-ED8E7FFF6FE2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1" sheetId="76" r:id="rId1"/>
    <sheet name="2" sheetId="26" r:id="rId2"/>
    <sheet name="3" sheetId="79" r:id="rId3"/>
    <sheet name="4" sheetId="81" r:id="rId4"/>
    <sheet name="5" sheetId="82" r:id="rId5"/>
  </sheets>
  <definedNames>
    <definedName name="_tab10" localSheetId="2">#REF!</definedName>
    <definedName name="_tab10" localSheetId="3">#REF!</definedName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22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aaaaaaaaaaa">#REF!</definedName>
    <definedName name="hhhh">#REF!</definedName>
    <definedName name="hunvar" localSheetId="2">#REF!,#REF!,#REF!,#REF!,#REF!,#REF!,#REF!,#REF!,#REF!,#REF!,#REF!,#REF!,#REF!,#REF!,#REF!</definedName>
    <definedName name="hunvar" localSheetId="3">#REF!,#REF!,#REF!,#REF!,#REF!,#REF!,#REF!,#REF!,#REF!,#REF!,#REF!,#REF!,#REF!,#REF!,#REF!</definedName>
    <definedName name="hunvar">#REF!,#REF!,#REF!,#REF!,#REF!,#REF!,#REF!,#REF!,#REF!,#REF!,#REF!,#REF!,#REF!,#REF!,#REF!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 localSheetId="2">#REF!,#REF!,#REF!,#REF!,#REF!,#REF!,#REF!,#REF!,#REF!,#REF!,#REF!,#REF!,#REF!,#REF!,#REF!,#REF!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_xlnm.Print_Titles" localSheetId="1">'2'!$7:$8</definedName>
    <definedName name="program" localSheetId="2">#REF!,#REF!,#REF!,#REF!,#REF!,#REF!,#REF!,#REF!,#REF!,#REF!,#REF!,#REF!,#REF!,#REF!,#REF!,#REF!,#REF!,#REF!,#REF!,#REF!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yyy" localSheetId="2">#REF!</definedName>
    <definedName name="yyy" localSheetId="3">#REF!</definedName>
    <definedName name="yyy">#REF!</definedName>
  </definedNames>
  <calcPr calcId="181029"/>
</workbook>
</file>

<file path=xl/calcChain.xml><?xml version="1.0" encoding="utf-8"?>
<calcChain xmlns="http://schemas.openxmlformats.org/spreadsheetml/2006/main">
  <c r="K10" i="81" l="1"/>
  <c r="K10" i="79"/>
  <c r="H11" i="26"/>
  <c r="H9" i="76"/>
  <c r="H10" i="76"/>
  <c r="H19" i="76"/>
  <c r="H17" i="76"/>
  <c r="H13" i="76"/>
  <c r="H11" i="76"/>
  <c r="J11" i="82" l="1"/>
  <c r="J9" i="82" s="1"/>
  <c r="K47" i="81"/>
  <c r="K46" i="81" s="1"/>
  <c r="K45" i="81" s="1"/>
  <c r="K39" i="81"/>
  <c r="K38" i="81" s="1"/>
  <c r="K34" i="81"/>
  <c r="K28" i="81"/>
  <c r="K20" i="81"/>
  <c r="K12" i="81"/>
  <c r="K11" i="81" s="1"/>
  <c r="K12" i="79"/>
  <c r="K11" i="79" s="1"/>
  <c r="K20" i="79"/>
  <c r="K28" i="79"/>
  <c r="K34" i="79"/>
  <c r="K39" i="79"/>
  <c r="K38" i="79" s="1"/>
  <c r="K47" i="79"/>
  <c r="K46" i="79" s="1"/>
  <c r="K45" i="79" s="1"/>
  <c r="H64" i="26"/>
  <c r="H63" i="26" s="1"/>
  <c r="H62" i="26" s="1"/>
  <c r="H61" i="26" s="1"/>
  <c r="H60" i="26" s="1"/>
  <c r="H58" i="26" s="1"/>
  <c r="H56" i="26" s="1"/>
  <c r="H54" i="26" s="1"/>
  <c r="H44" i="26"/>
  <c r="H43" i="26" s="1"/>
  <c r="H42" i="26" s="1"/>
  <c r="H41" i="26" s="1"/>
  <c r="H40" i="26" s="1"/>
  <c r="H38" i="26" s="1"/>
  <c r="H36" i="26" s="1"/>
  <c r="H53" i="26"/>
  <c r="H52" i="26" s="1"/>
  <c r="H51" i="26" s="1"/>
  <c r="H50" i="26" s="1"/>
  <c r="H49" i="26" s="1"/>
  <c r="H47" i="26" s="1"/>
  <c r="H45" i="26" s="1"/>
  <c r="H79" i="26"/>
  <c r="H78" i="26" s="1"/>
  <c r="H77" i="26" s="1"/>
  <c r="H76" i="26" s="1"/>
  <c r="H75" i="26" s="1"/>
  <c r="H73" i="26" s="1"/>
  <c r="H71" i="26" s="1"/>
  <c r="H69" i="26" s="1"/>
  <c r="H65" i="26" s="1"/>
  <c r="H95" i="26"/>
  <c r="H88" i="26" s="1"/>
  <c r="H84" i="26" s="1"/>
  <c r="H82" i="26" s="1"/>
  <c r="H80" i="26" s="1"/>
  <c r="K19" i="79" l="1"/>
  <c r="K9" i="79" s="1"/>
  <c r="K19" i="81"/>
  <c r="K9" i="81" s="1"/>
  <c r="H34" i="26"/>
  <c r="H32" i="26" s="1"/>
  <c r="H30" i="26" s="1"/>
  <c r="H67" i="26"/>
  <c r="H94" i="26"/>
  <c r="H93" i="26" s="1"/>
  <c r="H92" i="26" s="1"/>
  <c r="H90" i="26" s="1"/>
  <c r="H86" i="26"/>
  <c r="H29" i="26" l="1"/>
  <c r="H28" i="26" s="1"/>
  <c r="H27" i="26" l="1"/>
  <c r="H26" i="26" s="1"/>
  <c r="H25" i="26" s="1"/>
  <c r="H23" i="26" s="1"/>
  <c r="H21" i="26" l="1"/>
  <c r="H19" i="26" l="1"/>
  <c r="H15" i="26" s="1"/>
  <c r="H13" i="26" s="1"/>
  <c r="H10" i="26" s="1"/>
  <c r="H9" i="26" s="1"/>
  <c r="H17" i="26" l="1"/>
</calcChain>
</file>

<file path=xl/sharedStrings.xml><?xml version="1.0" encoding="utf-8"?>
<sst xmlns="http://schemas.openxmlformats.org/spreadsheetml/2006/main" count="334" uniqueCount="168">
  <si>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</si>
  <si>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</si>
  <si>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</si>
  <si>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</si>
  <si>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</si>
  <si>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</si>
  <si>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</si>
  <si>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</si>
  <si>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</si>
  <si>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</si>
  <si>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</si>
  <si>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ՀՀ առողջապահության նախարարություն</t>
  </si>
  <si>
    <t>07</t>
  </si>
  <si>
    <t>ԱՌՈՂՋԱՊԱՀՈՒԹՅՈՒՆ</t>
  </si>
  <si>
    <t xml:space="preserve"> ԸՆԴԱՄԵՆԸ ԾԱԽՍԵՐ</t>
  </si>
  <si>
    <t>N_____  -Ն որոշման</t>
  </si>
  <si>
    <t xml:space="preserve">   __________ «____» -ի</t>
  </si>
  <si>
    <t xml:space="preserve"> այդ թվում` բյուջետային ծախսերի տնտեսագիտական դասակարգման հոդվածներ</t>
  </si>
  <si>
    <t xml:space="preserve"> ՀՀ  առողջապահության  նախարարություն</t>
  </si>
  <si>
    <t>Ցուցանիշների փոփոխությունները (ավելացումները նշված են դրական նշանով, իսկ նվազեցումները` փակագծերում)</t>
  </si>
  <si>
    <t>Հավելված № 1</t>
  </si>
  <si>
    <t>Հավելված № 2</t>
  </si>
  <si>
    <t>Հավելված № 3</t>
  </si>
  <si>
    <t xml:space="preserve">ՀՀ կառավարության 2025 թվականի </t>
  </si>
  <si>
    <t xml:space="preserve"> ՀՀ կառավարության 2025 թվականի                                                                                     </t>
  </si>
  <si>
    <t>(հազար դրամներով)</t>
  </si>
  <si>
    <t xml:space="preserve"> այդ թվում` ըստ կատարողների</t>
  </si>
  <si>
    <t xml:space="preserve"> ԸՆԹԱՑԻԿ ԾԱԽՍԵՐ</t>
  </si>
  <si>
    <t>01</t>
  </si>
  <si>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</si>
  <si>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</si>
  <si>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</si>
  <si>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</si>
  <si>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</si>
  <si>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Տարի</t>
  </si>
  <si>
    <t>ՀՀ  առողջապահության  նախարարություն</t>
  </si>
  <si>
    <t>Ծառայությունների մատուցում</t>
  </si>
  <si>
    <t>Ընդամենը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</si>
  <si>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</si>
  <si>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</si>
  <si>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</si>
  <si>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</si>
  <si>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</si>
  <si>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</si>
  <si>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Անվանումը </t>
  </si>
  <si>
    <t xml:space="preserve"> Նկարագրությունը </t>
  </si>
  <si>
    <t xml:space="preserve"> Տեսակը </t>
  </si>
  <si>
    <t xml:space="preserve"> Տարի </t>
  </si>
  <si>
    <t xml:space="preserve"> ՀՀ  առողջապահության  նախարարություն </t>
  </si>
  <si>
    <t xml:space="preserve"> Ծառայությունների մատուցում </t>
  </si>
  <si>
    <t>Հավելված № 4</t>
  </si>
  <si>
    <t>Հավելված № 5</t>
  </si>
  <si>
    <t xml:space="preserve"> Ծառայությունը մատուցողի անվանումը` ՀՀ գնումների մասին օրենսդրությանը համապատասխան ընտրված կազմակերպություններ </t>
  </si>
  <si>
    <t xml:space="preserve"> ԲՍԿ </t>
  </si>
  <si>
    <t xml:space="preserve"> Բաժին N 07</t>
  </si>
  <si>
    <t xml:space="preserve"> 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</si>
  <si>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</si>
  <si>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</si>
  <si>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</si>
  <si>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</si>
  <si>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</si>
  <si>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</si>
  <si>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</si>
  <si>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</si>
  <si>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</si>
  <si>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այդ թվում`</t>
  </si>
  <si>
    <t>02</t>
  </si>
  <si>
    <t xml:space="preserve"> Դաս N 01</t>
  </si>
  <si>
    <t>Մոր և մանկան առողջության պահպանում</t>
  </si>
  <si>
    <t>Մոր և մանկան առողջության պահպանում, կանանց և երեխաներին մատուցվող բժշկական ծառայությունների մատչելիության և որակի բարելավում</t>
  </si>
  <si>
    <t>Մանկական և մայրական մահացության և հիվանդացության կրճատում, կանանց վերարտադրողական առողջության բարելավում</t>
  </si>
  <si>
    <t>1200-11003</t>
  </si>
  <si>
    <t>Երեխաներին բժշկական օգնության ծառայություններ</t>
  </si>
  <si>
    <t>Երեխաների հիվանդանոցային, արտահիվանդանոցային վերականգնողական բուժօգնության իրականացում: Նորածինների  հիվանդությունների վաղ հայտնաբերման սքրինգների իրականացման ծառայություններ</t>
  </si>
  <si>
    <t>Ոչ վարակիչ հիվանդությունների բժշկական օգնության ապահովում</t>
  </si>
  <si>
    <t>Ոչ վարակիչ հիվանդությունների (մասնավորապես՛ սիրտանոթային, շաքարային դիաբետի և չարորակ նորագոյացությունների) բուժման արդյունավետության բարձրացում</t>
  </si>
  <si>
    <t>Ոչ վարակիչ հիվանդություններով պայմանավորված հիվանդացության և մահացության նվազեցում</t>
  </si>
  <si>
    <t>1202 - 11002</t>
  </si>
  <si>
    <t>Անհետաձգելի բժշկական օգնություն՛ այդ թվում սրտի վիրահատություններ</t>
  </si>
  <si>
    <t>Անհետաձգելի բուժօգնության իրականացում` ԱՆ կողմից հաստատված հիվանդությունների, վիճակների ցանկի համաձայն՛ այդ թվում սրտի վիրահատություններ</t>
  </si>
  <si>
    <t>1202 - 11004</t>
  </si>
  <si>
    <t>Ուռուցքաբանական և արյունաբանական հիվանդությունների բժշկական օգնության ծառայություններ</t>
  </si>
  <si>
    <t>Ուռուցքաբանական և արյունաբանական հիվանդների բուժում և շարունակական հսկողության համալիր միջոցառումների իրականացում</t>
  </si>
  <si>
    <t>1202 - 11006</t>
  </si>
  <si>
    <t>Առողջության համապարփակ ապահովագրության ներդրմանն ուղղված լրացուցիչ միջոցառումներ</t>
  </si>
  <si>
    <t>Առողջության համապարփակ ապահովագրության համակարգի ներդրում և Հիմնադրամի ընթացիկ գործունեության ապահովում</t>
  </si>
  <si>
    <t>Սոցիալապես անապահով և առանձին խմբերի անձանց բժշկական օգնություն</t>
  </si>
  <si>
    <t>Սոցիալապես անապահով և հատուկ խմբերում ընդգրկված անձանց բժշկական օգնության հասանելիության և մատչելիության մակարդակի բարձրացում, հիվանդանոցային որակյալ բժշկական օգնության ապահովում</t>
  </si>
  <si>
    <t>Սոցիալապես անապահով և հատուկ խմբերում ընդգրկված անձանց բժշկական օգնության հասանելիության և մատչելիության բարձրացում, ծառայությունների մատուցման հասցեականության բարելավում</t>
  </si>
  <si>
    <t>1207 - 11001</t>
  </si>
  <si>
    <t>Սոցիալապես անապահով և հատուկ խմբերում ընդգրկվածներին բժշկական օգնության ծառայություններ</t>
  </si>
  <si>
    <t>Բնակչության սոցիալապես անապահով և հատուկ խմբերում ընդգրկվածների բժշկական օգնության իրականացում` ՀՀ կառավարության որոշմամբ հաստատված բնակչության խմբերի և ծառայությունների ցանկի համաձայն</t>
  </si>
  <si>
    <t>1139-11001</t>
  </si>
  <si>
    <t>ՀՀ կառավարության պահուստային ֆոնդ</t>
  </si>
  <si>
    <t>Պետական բյուջեում չկանխատեսված, ինչպես նաև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</si>
  <si>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</si>
  <si>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</si>
  <si>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03</t>
  </si>
  <si>
    <t xml:space="preserve"> Հիվանդանոցային ծառայություններ</t>
  </si>
  <si>
    <t xml:space="preserve"> Մոր և մանկան բժշկական ծառայություններ</t>
  </si>
  <si>
    <t xml:space="preserve"> Մոր և մանկան առողջության պահպանում</t>
  </si>
  <si>
    <t xml:space="preserve"> Երեխաներին բժշկական օգնության ծառայություններ</t>
  </si>
  <si>
    <t xml:space="preserve"> Ընդհանուր բնույթի հիվանդանոցային ծառայություններ</t>
  </si>
  <si>
    <t xml:space="preserve"> Անհետաձգելի բժշկական օգնություն՛ այդ թվում սրտի վիրահատություններ</t>
  </si>
  <si>
    <t xml:space="preserve"> Ոչ վարակիչ հիվանդությունների բժշկական օգնության ապահովում</t>
  </si>
  <si>
    <t xml:space="preserve"> Ուռուցքաբանական և արյունաբանական հիվանդությունների բժշկական օգնության ծառայություններ</t>
  </si>
  <si>
    <t xml:space="preserve"> Առողջության համապարփակ ապահովագրության ներդրմանն ուղղված լրացուցիչ միջոցառումներ</t>
  </si>
  <si>
    <t xml:space="preserve"> Մասնագիտացված հիվանդանոցային ծառայություններ</t>
  </si>
  <si>
    <t xml:space="preserve"> Մոր և մանկան առողջության պահպանում </t>
  </si>
  <si>
    <t xml:space="preserve"> 1200 - 11003 </t>
  </si>
  <si>
    <t xml:space="preserve">   Երեխաների հիվանդանոցային, արտահիվանդանոցային վերականգնողական բուժօգնության իրականացում: Նորածինների  հիվանդությունների վաղ հայտնաբերման սքրինգների իրականացման ծառայություններ </t>
  </si>
  <si>
    <t xml:space="preserve"> Երեխաների բժշկական օգնության գծով ծառայություններից օգտվելու դեպքերի թիվ, հատ</t>
  </si>
  <si>
    <t xml:space="preserve"> Մտավոր, հոգեկան (վարքագծային), լսողական, ֆիզիկական (շարժողական) և զարգացման այլ խանգարումներով երեխաների վերականգնողական բուժման գծով ծառայություններից օգտվելու դեպքերի թիվ, հատ</t>
  </si>
  <si>
    <t>Նորածնային սքրինինգների  իրականացում (բնածին հիպոթիրեոզի, ֆենիլկետոնուրիայի, լսողության,  տեսողության և կոնքազդրային հոդի) սքրինինգների թիվ, հատ</t>
  </si>
  <si>
    <t xml:space="preserve"> 1202 </t>
  </si>
  <si>
    <t xml:space="preserve"> Ոչ վարակիչ հիվանդությունների բժշկական օգնության ապահովում </t>
  </si>
  <si>
    <t xml:space="preserve"> 1202 - 11002 </t>
  </si>
  <si>
    <t xml:space="preserve"> Անհետաձգելի բուժօգնության իրականացում` ԱՆ կողմից հաստատված հիվանդությունների, վիճակների ցանկի համաձայն՛ այդ թվում սրտի վիրահատություններ </t>
  </si>
  <si>
    <t xml:space="preserve"> Գլխուղեղի սուր կամ ենթասուր իշեմիկ ինսուլտի բուժում (թրոմբոլիզ և/կամ թրոմբասպիրացիա), դեպք, այդ թվում</t>
  </si>
  <si>
    <t>Իշեմիկ ինսուլտի բուժում  ներերակային թրոմբոլիզ ալտեպլազայով (ԱԶԲ ՄԿՑ (DLI) 2)</t>
  </si>
  <si>
    <t>Հիվանդանոցային պայմաններում արտահիվանդանոցային բժշկական օգնություն (emergency)</t>
  </si>
  <si>
    <t xml:space="preserve"> Անհետաձգելի բժշկական օգնության ծառայություններից օգտվելու դեպքերի թիվ` այդ թվում սրտի վիրահատություններ, հատ</t>
  </si>
  <si>
    <t xml:space="preserve"> 1202 - 11004 </t>
  </si>
  <si>
    <t xml:space="preserve"> Ուռուցքաբանական և արյունաբանական հիվանդների բուժում և շարունակական հսկողության համալիր միջոցառումների իրականացում </t>
  </si>
  <si>
    <t>Ուռուցքաբանական և արյունաբանական հիվանդությունների բժշկական օգնության գծով ծառայություններից օգտվելու դեպքերի թիվ, հատ</t>
  </si>
  <si>
    <t>Վիրաբուժական միջամտությունների թիվ, հատ</t>
  </si>
  <si>
    <t xml:space="preserve"> 1202 - 11006 </t>
  </si>
  <si>
    <t xml:space="preserve"> 1207 </t>
  </si>
  <si>
    <t xml:space="preserve"> Սոցիալապես անապահով և առանձին խմբերի անձանց բժշկական օգնություն </t>
  </si>
  <si>
    <t xml:space="preserve"> 1207 - 11001 </t>
  </si>
  <si>
    <t xml:space="preserve"> ՀՀ կառավարության պահուստային ֆոնդ</t>
  </si>
  <si>
    <t xml:space="preserve"> ՀՀ կառավարություն</t>
  </si>
  <si>
    <t xml:space="preserve"> ԱՅԼ  ԾԱԽՍԵՐ</t>
  </si>
  <si>
    <t xml:space="preserve"> Պահուստային միջոցներ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</si>
  <si>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</si>
  <si>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</si>
  <si>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</si>
  <si>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</si>
  <si>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</si>
  <si>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</si>
  <si>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</si>
  <si>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</si>
  <si>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</si>
  <si>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</si>
  <si>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 xml:space="preserve"> Սոցիալապես անապահով և առանձին խմբերի անձանց բժշկական օգնություն</t>
  </si>
  <si>
    <t xml:space="preserve"> Սոցիալապես անապահով և հատուկ խմբերում ընդգրկվածներին բժշկական օգնության ծառայություններ</t>
  </si>
  <si>
    <t>ՀՀ կառավարության 2025 թվականի</t>
  </si>
  <si>
    <t xml:space="preserve"> Խումբ N 03</t>
  </si>
  <si>
    <t xml:space="preserve"> ՄԱՍ III. ԾԱՌԱՅՈՒԹՅՈՒՆՆԵՐ</t>
  </si>
  <si>
    <t xml:space="preserve"> 1202  11006</t>
  </si>
  <si>
    <t xml:space="preserve"> 85111100-1</t>
  </si>
  <si>
    <t xml:space="preserve">  հիվանդանոցային ծառայություններ</t>
  </si>
  <si>
    <t xml:space="preserve"> ՄԱ</t>
  </si>
  <si>
    <t xml:space="preserve"> դրամ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</si>
  <si>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</si>
  <si>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</si>
  <si>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</si>
  <si>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>Ծառայությունը մատուցողի անվանումը` ՀՀ գնումների մասին օրենսդրությանը համապատասխան ընտրված կազմակերպություններ</t>
  </si>
  <si>
    <t>Բնակչության սոցիալապես անապահով և հատուկ խմբերում ընդգրկվածների բժշկական օգնության ծառայություններից օգտվելու դեպքերի թիվ, հատ</t>
  </si>
  <si>
    <t>ԼՂՀ-ից տարհանված բնակչությանը բժշկական օգնություն և սպասարկման ծառայութններից օգտվելու դեպքերի թիվ, հատ</t>
  </si>
  <si>
    <t xml:space="preserve">Երեխաների հիվանդանոցային, արտահիվանդանոցային վերականգնողական բուժօգնության իրականացում: Նորածինների  հիվանդությունների վաղ հայտնաբերման սքրինգների իրականացման ծառայություններ </t>
  </si>
  <si>
    <t xml:space="preserve"> Գումարը 
 (հազար դրամով)</t>
  </si>
  <si>
    <t xml:space="preserve">«ՀԱՅԱՍՏԱՆԻ ՀԱՆՐԱՊԵՏՈՒԹՅԱՆ 2025 ԹՎԱԿԱՆԻ ՊԵՏԱԿԱՆ ԲՅՈՒՋԵԻ ՄԱՍԻՆ» ՀԱՅԱՍՏԱՆԻ ՀԱՆՐԱՊԵՏՈՒԹՅԱՆ ՕՐԵՆՔԻ № 1 ՀԱՎԵԼՎԱԾԻ № 2 ԱՂՅՈՒՍԱԿՈՒՄ ԿԱՏԱՐՎՈՂ ՎԵՐԱԲԱՇԽՈՒՄԸ ԵՎ ՀԱՅԱՍՏԱՆԻ ՀԱՆՐԱՊԵՏՈՒԹՅԱՆ ԿԱՌԱՎԱՐՈՒԹՅԱՆ 2024 ԹՎԱԿԱՆԻ ԴԵԿՏԵՄԲԵՐԻ 27-Ի № 2060-Ն ՈՐՈՇՄԱՆ № 5 ՀԱՎԵԼՎԱԾՒ 1 ԱՂՅՈՒՍԱԿՈՒՄ ԿԱՏԱՐՎՈՂ ՓՈՓՈԽՈՒԹՅՈՒՆՆԵՐԸ </t>
  </si>
  <si>
    <t xml:space="preserve">ՀԱՅԱՍՏԱՆԻ ՀԱՆՐԱՊԵՏՈՒԹՅԱՆ ԿԱՌԱՎԱՐՈՒԹՅԱՆ 2024 ԹՎԱԿԱՆԻ ԴԵԿՏԵՄԲԵՐԻ 27-Ի № 2060-Ն ՈՐՈՇՄԱՆ №№ 3 և 4 ՀԱՎԵԼՎԱԾՆԵՐՈՒՄ ԿԱՏԱՐՎՈՂ ՓՈՓՈԽՈՒԹՅՈՒՆնԵՐԸ </t>
  </si>
  <si>
    <t>ՀԱՅԱՍՏԱՆԻ ՀԱՆՐԱՊԵՏՈՒԹՅԱՆ ԿԱՌԱՎԱՐՈՒԹՅԱՆ 2024 ԹՎԱԿԱՆԻ ԴԵԿՏԵՄԲԵՐԻ 27-Ի № 2060-Ն ՈՐՈՇՄԱՆ № 9.1 ՀԱՎԵԼՎԱԾՈՒՄ ԿԱՏԱՐՎՈՂ ՓՈՓՈԽՈՒԹՅՈՒՆՆԵՐԸ</t>
  </si>
  <si>
    <t xml:space="preserve">ՀԱՅԱՍՏԱՆԻ ՀԱՆՐԱՊԵՏՈՒԹՅԱՆ ԿԱՌԱՎԱՐՈՒԹՅԱՆ 2024 ԹՎԱԿԱՆԻ ԴԵԿՏԵՄԲԵՐԻ 27-Ի № 2060-Ն ՈՐՈՇՄԱՆ №  9 ՀԱՎԵԼՎԱԾՈՒՄ ԿԱՏԱՐՎՈՂ ՓՈՓՈԽՈՒԹՅՈՒՆՆԵՐԸ </t>
  </si>
  <si>
    <t>Ցուցանիշների փոփոխությունները (նվազեցումները նշված են փակագծերում)</t>
  </si>
  <si>
    <t xml:space="preserve">ՀԱՅԱՍՏԱՆԻ ՀԱՆՐԱՊԵՏՈՒԹՅԱՆ ԿԱՌԱՎԱՐՈՒԹՅԱՆ 2024 ԹՎԱԿԱՆԻ ԴԵԿՏԵՄԲԵՐԻ 27-Ի  № 2060-Ն ՈՐՈՇՄԱՆ № 10 ՀԱՎԵԼՎԱԾՈՒՄ ԿԱՏԱՐՎՈՂ ՓՈՓՈԽՈՒԹՅՈՒՆՆԵՐԸ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</si>
</sst>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_(* #,##0.00_);_(* \(#,##0.00\);_(* &quot;-&quot;??_);_(@_)"/>
    <numFmt numFmtId="165" formatCode="_-* #,##0.00_р_._-;\-* #,##0.00_р_._-;_-* &quot;-&quot;??_р_._-;_-@_-"/>
    <numFmt numFmtId="166" formatCode="##,##0.0;\(##,##0.0\);\-"/>
    <numFmt numFmtId="167" formatCode="_(* #,##0.0_);_(* \(#,##0.0\);_(* &quot;-&quot;??_);_(@_)"/>
    <numFmt numFmtId="168" formatCode="#,##0.0;\ \(#,##0.0\)"/>
    <numFmt numFmtId="169" formatCode="#,##0.0000_);\(#,##0.0000\)"/>
    <numFmt numFmtId="170" formatCode="#,##0.0_);\(#,##0.0\)"/>
  </numFmts>
  <fonts count="56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10"/>
      <color rgb="FF000000"/>
      <name val="Times New Roman"/>
      <family val="1"/>
    </font>
    <font>
      <sz val="9"/>
      <name val="GHEA Grapalat"/>
      <family val="3"/>
    </font>
    <font>
      <b/>
      <sz val="9"/>
      <name val="GHEA Grapalat"/>
      <family val="3"/>
    </font>
    <font>
      <i/>
      <sz val="9"/>
      <name val="GHEA Grapalat"/>
      <family val="3"/>
    </font>
    <font>
      <sz val="9"/>
      <color theme="1"/>
      <name val="GHEA Grapalat"/>
      <family val="3"/>
    </font>
    <font>
      <b/>
      <sz val="9"/>
      <name val="GHEA Grapalat"/>
      <family val="2"/>
    </font>
    <font>
      <sz val="9"/>
      <name val="Arial"/>
      <family val="2"/>
    </font>
    <font>
      <sz val="9"/>
      <name val="GHEA Grapalat"/>
      <family val="2"/>
    </font>
    <font>
      <sz val="11"/>
      <name val="GHEA Grapalat"/>
      <family val="3"/>
    </font>
    <font>
      <b/>
      <sz val="11"/>
      <name val="GHEA Grapalat"/>
      <family val="3"/>
    </font>
    <font>
      <b/>
      <i/>
      <sz val="9"/>
      <name val="GHEA Grapalat"/>
      <family val="3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24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5" fillId="0" borderId="0"/>
    <xf numFmtId="0" fontId="1" fillId="0" borderId="0"/>
    <xf numFmtId="0" fontId="4" fillId="0" borderId="0"/>
    <xf numFmtId="0" fontId="22" fillId="0" borderId="0"/>
    <xf numFmtId="0" fontId="4" fillId="0" borderId="0"/>
    <xf numFmtId="0" fontId="23" fillId="0" borderId="0"/>
    <xf numFmtId="9" fontId="4" fillId="0" borderId="0" applyFont="0" applyFill="0" applyBorder="0" applyAlignment="0" applyProtection="0"/>
    <xf numFmtId="0" fontId="6" fillId="0" borderId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7" fillId="7" borderId="1" applyNumberFormat="0" applyAlignment="0" applyProtection="0"/>
    <xf numFmtId="0" fontId="8" fillId="20" borderId="8" applyNumberFormat="0" applyAlignment="0" applyProtection="0"/>
    <xf numFmtId="0" fontId="9" fillId="20" borderId="1" applyNumberFormat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0" borderId="9" applyNumberFormat="0" applyFill="0" applyAlignment="0" applyProtection="0"/>
    <xf numFmtId="0" fontId="14" fillId="21" borderId="2" applyNumberFormat="0" applyAlignment="0" applyProtection="0"/>
    <xf numFmtId="0" fontId="15" fillId="0" borderId="0" applyNumberFormat="0" applyFill="0" applyBorder="0" applyAlignment="0" applyProtection="0"/>
    <xf numFmtId="0" fontId="16" fillId="22" borderId="0" applyNumberFormat="0" applyBorder="0" applyAlignment="0" applyProtection="0"/>
    <xf numFmtId="0" fontId="17" fillId="3" borderId="0" applyNumberFormat="0" applyBorder="0" applyAlignment="0" applyProtection="0"/>
    <xf numFmtId="0" fontId="18" fillId="0" borderId="0" applyNumberFormat="0" applyFill="0" applyBorder="0" applyAlignment="0" applyProtection="0"/>
    <xf numFmtId="0" fontId="1" fillId="23" borderId="7" applyNumberFormat="0" applyFont="0" applyAlignment="0" applyProtection="0"/>
    <xf numFmtId="0" fontId="19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1" fillId="4" borderId="0" applyNumberFormat="0" applyBorder="0" applyAlignment="0" applyProtection="0"/>
    <xf numFmtId="0" fontId="5" fillId="0" borderId="0"/>
    <xf numFmtId="0" fontId="24" fillId="2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8" borderId="0" applyNumberFormat="0" applyBorder="0" applyAlignment="0" applyProtection="0"/>
    <xf numFmtId="0" fontId="24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9" borderId="0" applyNumberFormat="0" applyBorder="0" applyAlignment="0" applyProtection="0"/>
    <xf numFmtId="0" fontId="26" fillId="3" borderId="0" applyNumberFormat="0" applyBorder="0" applyAlignment="0" applyProtection="0"/>
    <xf numFmtId="0" fontId="27" fillId="20" borderId="1" applyNumberFormat="0" applyAlignment="0" applyProtection="0"/>
    <xf numFmtId="0" fontId="28" fillId="21" borderId="2" applyNumberFormat="0" applyAlignment="0" applyProtection="0"/>
    <xf numFmtId="43" fontId="41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4" borderId="0" applyNumberFormat="0" applyBorder="0" applyAlignment="0" applyProtection="0"/>
    <xf numFmtId="0" fontId="31" fillId="0" borderId="3" applyNumberFormat="0" applyFill="0" applyAlignment="0" applyProtection="0"/>
    <xf numFmtId="0" fontId="32" fillId="0" borderId="4" applyNumberFormat="0" applyFill="0" applyAlignment="0" applyProtection="0"/>
    <xf numFmtId="0" fontId="33" fillId="0" borderId="5" applyNumberFormat="0" applyFill="0" applyAlignment="0" applyProtection="0"/>
    <xf numFmtId="0" fontId="33" fillId="0" borderId="0" applyNumberFormat="0" applyFill="0" applyBorder="0" applyAlignment="0" applyProtection="0"/>
    <xf numFmtId="0" fontId="34" fillId="7" borderId="1" applyNumberFormat="0" applyAlignment="0" applyProtection="0"/>
    <xf numFmtId="0" fontId="35" fillId="0" borderId="6" applyNumberFormat="0" applyFill="0" applyAlignment="0" applyProtection="0"/>
    <xf numFmtId="0" fontId="36" fillId="22" borderId="0" applyNumberFormat="0" applyBorder="0" applyAlignment="0" applyProtection="0"/>
    <xf numFmtId="0" fontId="4" fillId="0" borderId="0"/>
    <xf numFmtId="0" fontId="5" fillId="0" borderId="0"/>
    <xf numFmtId="0" fontId="41" fillId="0" borderId="0"/>
    <xf numFmtId="0" fontId="5" fillId="0" borderId="0"/>
    <xf numFmtId="0" fontId="24" fillId="23" borderId="7" applyNumberFormat="0" applyFont="0" applyAlignment="0" applyProtection="0"/>
    <xf numFmtId="0" fontId="37" fillId="20" borderId="8" applyNumberFormat="0" applyAlignment="0" applyProtection="0"/>
    <xf numFmtId="0" fontId="38" fillId="0" borderId="0" applyNumberFormat="0" applyFill="0" applyBorder="0" applyAlignment="0" applyProtection="0"/>
    <xf numFmtId="0" fontId="39" fillId="0" borderId="9" applyNumberFormat="0" applyFill="0" applyAlignment="0" applyProtection="0"/>
    <xf numFmtId="0" fontId="40" fillId="0" borderId="0" applyNumberFormat="0" applyFill="0" applyBorder="0" applyAlignment="0" applyProtection="0"/>
    <xf numFmtId="0" fontId="42" fillId="0" borderId="0"/>
    <xf numFmtId="164" fontId="41" fillId="0" borderId="0" applyFont="0" applyFill="0" applyBorder="0" applyAlignment="0" applyProtection="0"/>
    <xf numFmtId="166" fontId="43" fillId="0" borderId="0" applyFill="0" applyBorder="0" applyProtection="0">
      <alignment horizontal="right" vertical="top"/>
    </xf>
    <xf numFmtId="164" fontId="4" fillId="0" borderId="0" applyFont="0" applyFill="0" applyBorder="0" applyAlignment="0" applyProtection="0"/>
    <xf numFmtId="0" fontId="44" fillId="0" borderId="0"/>
    <xf numFmtId="0" fontId="43" fillId="0" borderId="0">
      <alignment horizontal="left" vertical="top" wrapText="1"/>
    </xf>
    <xf numFmtId="0" fontId="41" fillId="0" borderId="0"/>
    <xf numFmtId="164" fontId="41" fillId="0" borderId="0" applyFont="0" applyFill="0" applyBorder="0" applyAlignment="0" applyProtection="0"/>
    <xf numFmtId="0" fontId="5" fillId="0" borderId="0"/>
    <xf numFmtId="0" fontId="45" fillId="0" borderId="0"/>
    <xf numFmtId="0" fontId="4" fillId="0" borderId="0"/>
    <xf numFmtId="0" fontId="41" fillId="0" borderId="0"/>
    <xf numFmtId="0" fontId="4" fillId="0" borderId="0"/>
    <xf numFmtId="0" fontId="44" fillId="0" borderId="0"/>
    <xf numFmtId="164" fontId="43" fillId="0" borderId="0" applyFont="0" applyFill="0" applyBorder="0" applyAlignment="0" applyProtection="0"/>
    <xf numFmtId="164" fontId="44" fillId="0" borderId="0" applyFont="0" applyFill="0" applyBorder="0" applyAlignment="0" applyProtection="0"/>
    <xf numFmtId="0" fontId="41" fillId="0" borderId="0"/>
    <xf numFmtId="166" fontId="50" fillId="0" borderId="0" applyFill="0" applyBorder="0" applyProtection="0">
      <alignment horizontal="right" vertical="top"/>
    </xf>
    <xf numFmtId="164" fontId="1" fillId="0" borderId="0" applyFont="0" applyFill="0" applyBorder="0" applyAlignment="0" applyProtection="0"/>
  </cellStyleXfs>
  <cellXfs count="119">
    <xf numFmtId="0" fontId="0" fillId="0" borderId="0" xfId="0"/>
    <xf numFmtId="0" fontId="46" fillId="0" borderId="0" xfId="0" applyFont="1" applyAlignment="1">
      <alignment vertical="center"/>
    </xf>
    <xf numFmtId="0" fontId="48" fillId="0" borderId="0" xfId="0" applyFont="1" applyAlignment="1">
      <alignment vertical="center" wrapText="1"/>
    </xf>
    <xf numFmtId="0" fontId="48" fillId="0" borderId="0" xfId="0" applyFont="1" applyAlignment="1">
      <alignment horizontal="center" vertical="center" wrapText="1"/>
    </xf>
    <xf numFmtId="0" fontId="48" fillId="0" borderId="0" xfId="0" applyFont="1" applyAlignment="1">
      <alignment vertical="center"/>
    </xf>
    <xf numFmtId="0" fontId="46" fillId="0" borderId="0" xfId="0" applyFont="1" applyAlignment="1">
      <alignment horizontal="center" vertical="center" wrapText="1"/>
    </xf>
    <xf numFmtId="0" fontId="46" fillId="0" borderId="0" xfId="0" applyFont="1" applyAlignment="1">
      <alignment vertical="center" wrapText="1"/>
    </xf>
    <xf numFmtId="0" fontId="47" fillId="0" borderId="10" xfId="99" applyFont="1" applyBorder="1" applyAlignment="1">
      <alignment vertical="center"/>
    </xf>
    <xf numFmtId="0" fontId="46" fillId="0" borderId="10" xfId="99" applyFont="1" applyBorder="1" applyAlignment="1">
      <alignment vertical="center"/>
    </xf>
    <xf numFmtId="0" fontId="46" fillId="0" borderId="0" xfId="0" applyFont="1" applyAlignment="1">
      <alignment horizontal="center" vertical="center"/>
    </xf>
    <xf numFmtId="0" fontId="47" fillId="0" borderId="10" xfId="0" applyFont="1" applyBorder="1" applyAlignment="1">
      <alignment horizontal="center" vertical="center"/>
    </xf>
    <xf numFmtId="0" fontId="47" fillId="0" borderId="0" xfId="0" applyFont="1" applyAlignment="1">
      <alignment vertical="center"/>
    </xf>
    <xf numFmtId="0" fontId="47" fillId="0" borderId="10" xfId="0" applyFont="1" applyBorder="1" applyAlignment="1">
      <alignment horizontal="center" vertical="center" wrapText="1"/>
    </xf>
    <xf numFmtId="0" fontId="46" fillId="0" borderId="0" xfId="0" applyFont="1" applyAlignment="1">
      <alignment horizontal="left" vertical="center" wrapText="1"/>
    </xf>
    <xf numFmtId="168" fontId="46" fillId="0" borderId="10" xfId="99" applyNumberFormat="1" applyFont="1" applyBorder="1" applyAlignment="1">
      <alignment horizontal="center" vertical="center" wrapText="1"/>
    </xf>
    <xf numFmtId="168" fontId="47" fillId="0" borderId="10" xfId="99" applyNumberFormat="1" applyFont="1" applyBorder="1" applyAlignment="1">
      <alignment horizontal="center" vertical="center" wrapText="1"/>
    </xf>
    <xf numFmtId="168" fontId="47" fillId="24" borderId="10" xfId="0" applyNumberFormat="1" applyFont="1" applyFill="1" applyBorder="1" applyAlignment="1">
      <alignment horizontal="center" vertical="center"/>
    </xf>
    <xf numFmtId="168" fontId="47" fillId="0" borderId="10" xfId="0" applyNumberFormat="1" applyFont="1" applyBorder="1" applyAlignment="1">
      <alignment horizontal="center" vertical="center"/>
    </xf>
    <xf numFmtId="166" fontId="47" fillId="0" borderId="10" xfId="122" applyFont="1" applyBorder="1" applyAlignment="1">
      <alignment horizontal="center" vertical="center"/>
    </xf>
    <xf numFmtId="166" fontId="46" fillId="0" borderId="10" xfId="107" applyFont="1" applyBorder="1" applyAlignment="1">
      <alignment horizontal="center" vertical="center"/>
    </xf>
    <xf numFmtId="0" fontId="47" fillId="0" borderId="10" xfId="0" applyFont="1" applyBorder="1" applyAlignment="1">
      <alignment horizontal="left" vertical="center" wrapText="1"/>
    </xf>
    <xf numFmtId="0" fontId="51" fillId="0" borderId="0" xfId="0" applyFont="1" applyAlignment="1">
      <alignment horizontal="left" vertical="center" wrapText="1"/>
    </xf>
    <xf numFmtId="0" fontId="52" fillId="0" borderId="10" xfId="0" applyFont="1" applyBorder="1" applyAlignment="1">
      <alignment horizontal="left" vertical="center" wrapText="1"/>
    </xf>
    <xf numFmtId="166" fontId="47" fillId="0" borderId="10" xfId="107" applyFont="1" applyBorder="1" applyAlignment="1">
      <alignment horizontal="center" vertical="center"/>
    </xf>
    <xf numFmtId="166" fontId="52" fillId="0" borderId="10" xfId="107" applyFont="1" applyBorder="1" applyAlignment="1">
      <alignment horizontal="center" vertical="center"/>
    </xf>
    <xf numFmtId="0" fontId="48" fillId="0" borderId="0" xfId="0" applyFont="1" applyAlignment="1">
      <alignment horizontal="left" vertical="center" wrapText="1"/>
    </xf>
    <xf numFmtId="0" fontId="48" fillId="0" borderId="0" xfId="0" applyFont="1" applyAlignment="1">
      <alignment horizontal="left" vertical="center"/>
    </xf>
    <xf numFmtId="0" fontId="49" fillId="0" borderId="0" xfId="0" applyFont="1" applyAlignment="1">
      <alignment horizontal="left" vertical="center" wrapText="1"/>
    </xf>
    <xf numFmtId="0" fontId="46" fillId="0" borderId="0" xfId="0" applyFont="1" applyAlignment="1">
      <alignment horizontal="left" vertical="center"/>
    </xf>
    <xf numFmtId="0" fontId="46" fillId="0" borderId="0" xfId="25" applyFont="1" applyAlignment="1">
      <alignment horizontal="center" vertical="center"/>
    </xf>
    <xf numFmtId="169" fontId="46" fillId="0" borderId="0" xfId="0" applyNumberFormat="1" applyFont="1" applyAlignment="1">
      <alignment horizontal="center" vertical="center"/>
    </xf>
    <xf numFmtId="168" fontId="46" fillId="0" borderId="0" xfId="0" applyNumberFormat="1" applyFont="1" applyAlignment="1">
      <alignment horizontal="center" vertical="center"/>
    </xf>
    <xf numFmtId="0" fontId="48" fillId="0" borderId="0" xfId="25" applyFont="1" applyAlignment="1">
      <alignment horizontal="center" vertical="center" wrapText="1"/>
    </xf>
    <xf numFmtId="0" fontId="48" fillId="0" borderId="0" xfId="25" applyFont="1" applyAlignment="1">
      <alignment vertical="center" wrapText="1"/>
    </xf>
    <xf numFmtId="0" fontId="48" fillId="0" borderId="0" xfId="25" applyFont="1" applyAlignment="1">
      <alignment vertical="center"/>
    </xf>
    <xf numFmtId="0" fontId="50" fillId="0" borderId="10" xfId="0" applyFont="1" applyBorder="1" applyAlignment="1">
      <alignment vertical="center" wrapText="1"/>
    </xf>
    <xf numFmtId="0" fontId="47" fillId="0" borderId="10" xfId="99" applyFont="1" applyBorder="1" applyAlignment="1">
      <alignment vertical="center" wrapText="1"/>
    </xf>
    <xf numFmtId="168" fontId="46" fillId="0" borderId="10" xfId="99" applyNumberFormat="1" applyFont="1" applyBorder="1" applyAlignment="1">
      <alignment horizontal="center" vertical="center"/>
    </xf>
    <xf numFmtId="0" fontId="49" fillId="0" borderId="0" xfId="0" applyFont="1" applyAlignment="1">
      <alignment vertical="center" wrapText="1"/>
    </xf>
    <xf numFmtId="0" fontId="54" fillId="0" borderId="0" xfId="0" applyFont="1" applyAlignment="1">
      <alignment vertical="top" wrapText="1"/>
    </xf>
    <xf numFmtId="0" fontId="47" fillId="0" borderId="10" xfId="0" applyFont="1" applyBorder="1" applyAlignment="1">
      <alignment horizontal="left" vertical="top" wrapText="1"/>
    </xf>
    <xf numFmtId="0" fontId="46" fillId="0" borderId="10" xfId="0" applyFont="1" applyBorder="1" applyAlignment="1">
      <alignment horizontal="left" vertical="top" wrapText="1"/>
    </xf>
    <xf numFmtId="166" fontId="46" fillId="0" borderId="10" xfId="107" applyFont="1" applyFill="1" applyBorder="1" applyAlignment="1">
      <alignment horizontal="center" vertical="center"/>
    </xf>
    <xf numFmtId="166" fontId="47" fillId="0" borderId="10" xfId="107" applyFont="1" applyFill="1" applyBorder="1" applyAlignment="1">
      <alignment horizontal="center" vertical="center"/>
    </xf>
    <xf numFmtId="0" fontId="46" fillId="0" borderId="10" xfId="0" applyFont="1" applyBorder="1" applyAlignment="1">
      <alignment horizontal="center" vertical="top" wrapText="1"/>
    </xf>
    <xf numFmtId="0" fontId="52" fillId="0" borderId="10" xfId="0" applyFont="1" applyBorder="1" applyAlignment="1">
      <alignment horizontal="center" vertical="center" wrapText="1"/>
    </xf>
    <xf numFmtId="0" fontId="47" fillId="0" borderId="10" xfId="0" applyFont="1" applyBorder="1" applyAlignment="1">
      <alignment horizontal="center" vertical="top" wrapText="1"/>
    </xf>
    <xf numFmtId="0" fontId="46" fillId="0" borderId="10" xfId="0" applyFont="1" applyBorder="1" applyAlignment="1">
      <alignment horizontal="center" vertical="center" wrapText="1"/>
    </xf>
    <xf numFmtId="0" fontId="46" fillId="0" borderId="10" xfId="0" applyFont="1" applyBorder="1" applyAlignment="1">
      <alignment vertical="center" wrapText="1"/>
    </xf>
    <xf numFmtId="0" fontId="46" fillId="0" borderId="10" xfId="25" applyFont="1" applyBorder="1" applyAlignment="1">
      <alignment horizontal="center" vertical="center" wrapText="1"/>
    </xf>
    <xf numFmtId="0" fontId="50" fillId="0" borderId="10" xfId="0" applyFont="1" applyBorder="1" applyAlignment="1">
      <alignment horizontal="left" vertical="center" wrapText="1"/>
    </xf>
    <xf numFmtId="0" fontId="50" fillId="0" borderId="10" xfId="0" applyFont="1" applyBorder="1" applyAlignment="1">
      <alignment horizontal="center" vertical="center" wrapText="1"/>
    </xf>
    <xf numFmtId="0" fontId="52" fillId="0" borderId="10" xfId="0" applyFont="1" applyBorder="1" applyAlignment="1">
      <alignment vertical="center" wrapText="1"/>
    </xf>
    <xf numFmtId="0" fontId="46" fillId="0" borderId="10" xfId="0" applyFont="1" applyBorder="1" applyAlignment="1">
      <alignment vertical="center"/>
    </xf>
    <xf numFmtId="0" fontId="0" fillId="0" borderId="10" xfId="0" applyBorder="1" applyAlignment="1">
      <alignment horizontal="left" vertical="center" wrapText="1"/>
    </xf>
    <xf numFmtId="0" fontId="46" fillId="0" borderId="10" xfId="0" applyFont="1" applyBorder="1" applyAlignment="1">
      <alignment horizontal="left" vertical="center" wrapText="1"/>
    </xf>
    <xf numFmtId="170" fontId="46" fillId="0" borderId="10" xfId="0" applyNumberFormat="1" applyFont="1" applyBorder="1" applyAlignment="1">
      <alignment horizontal="center" vertical="center" wrapText="1"/>
    </xf>
    <xf numFmtId="170" fontId="52" fillId="0" borderId="10" xfId="0" applyNumberFormat="1" applyFont="1" applyBorder="1" applyAlignment="1">
      <alignment horizontal="center" vertical="center" wrapText="1"/>
    </xf>
    <xf numFmtId="0" fontId="46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166" fontId="47" fillId="0" borderId="10" xfId="122" applyFont="1" applyBorder="1" applyAlignment="1">
      <alignment horizontal="center" vertical="top"/>
    </xf>
    <xf numFmtId="0" fontId="54" fillId="0" borderId="10" xfId="0" applyFont="1" applyBorder="1" applyAlignment="1">
      <alignment horizontal="center" vertical="top" wrapText="1"/>
    </xf>
    <xf numFmtId="0" fontId="53" fillId="0" borderId="10" xfId="0" applyFont="1" applyBorder="1" applyAlignment="1">
      <alignment horizontal="center" vertical="top" wrapText="1"/>
    </xf>
    <xf numFmtId="0" fontId="54" fillId="0" borderId="10" xfId="0" applyFont="1" applyBorder="1" applyAlignment="1">
      <alignment horizontal="center" vertical="center" wrapText="1"/>
    </xf>
    <xf numFmtId="0" fontId="53" fillId="0" borderId="10" xfId="0" applyFont="1" applyBorder="1" applyAlignment="1">
      <alignment horizontal="left" vertical="center" wrapText="1"/>
    </xf>
    <xf numFmtId="0" fontId="54" fillId="0" borderId="0" xfId="0" applyFont="1" applyAlignment="1">
      <alignment vertical="center" wrapText="1"/>
    </xf>
    <xf numFmtId="166" fontId="46" fillId="0" borderId="10" xfId="107" applyFont="1" applyFill="1" applyBorder="1" applyAlignment="1">
      <alignment horizontal="right" vertical="center"/>
    </xf>
    <xf numFmtId="0" fontId="47" fillId="0" borderId="10" xfId="0" applyFont="1" applyBorder="1" applyAlignment="1">
      <alignment vertical="center" wrapText="1"/>
    </xf>
    <xf numFmtId="0" fontId="55" fillId="0" borderId="10" xfId="0" applyFont="1" applyBorder="1" applyAlignment="1">
      <alignment horizontal="left" vertical="top" wrapText="1"/>
    </xf>
    <xf numFmtId="0" fontId="48" fillId="0" borderId="0" xfId="0" applyFont="1" applyAlignment="1">
      <alignment horizontal="right" vertical="center"/>
    </xf>
    <xf numFmtId="0" fontId="47" fillId="0" borderId="0" xfId="0" applyFont="1" applyAlignment="1">
      <alignment horizontal="center" vertical="center" wrapText="1"/>
    </xf>
    <xf numFmtId="167" fontId="48" fillId="0" borderId="10" xfId="108" applyNumberFormat="1" applyFont="1" applyFill="1" applyBorder="1" applyAlignment="1">
      <alignment horizontal="right" vertical="center"/>
    </xf>
    <xf numFmtId="0" fontId="47" fillId="0" borderId="10" xfId="0" applyFont="1" applyBorder="1" applyAlignment="1">
      <alignment horizontal="left" vertical="center" wrapText="1"/>
    </xf>
    <xf numFmtId="0" fontId="47" fillId="0" borderId="10" xfId="0" applyFont="1" applyBorder="1" applyAlignment="1">
      <alignment horizontal="center" vertical="center" wrapText="1"/>
    </xf>
    <xf numFmtId="0" fontId="47" fillId="0" borderId="12" xfId="0" applyFont="1" applyBorder="1" applyAlignment="1">
      <alignment horizontal="left" vertical="center" wrapText="1"/>
    </xf>
    <xf numFmtId="0" fontId="47" fillId="0" borderId="18" xfId="0" applyFont="1" applyBorder="1" applyAlignment="1">
      <alignment horizontal="left" vertical="center" wrapText="1"/>
    </xf>
    <xf numFmtId="0" fontId="47" fillId="0" borderId="14" xfId="0" applyFont="1" applyBorder="1" applyAlignment="1">
      <alignment horizontal="left" vertical="center" wrapText="1"/>
    </xf>
    <xf numFmtId="0" fontId="47" fillId="0" borderId="12" xfId="0" applyFont="1" applyBorder="1" applyAlignment="1">
      <alignment horizontal="left" vertical="center"/>
    </xf>
    <xf numFmtId="0" fontId="47" fillId="0" borderId="13" xfId="0" applyFont="1" applyBorder="1" applyAlignment="1">
      <alignment horizontal="left" vertical="center"/>
    </xf>
    <xf numFmtId="0" fontId="47" fillId="0" borderId="14" xfId="0" applyFont="1" applyBorder="1" applyAlignment="1">
      <alignment horizontal="left" vertical="center"/>
    </xf>
    <xf numFmtId="0" fontId="47" fillId="0" borderId="12" xfId="0" applyFont="1" applyBorder="1" applyAlignment="1">
      <alignment horizontal="center" vertical="center" wrapText="1"/>
    </xf>
    <xf numFmtId="0" fontId="47" fillId="0" borderId="13" xfId="0" applyFont="1" applyBorder="1" applyAlignment="1">
      <alignment horizontal="center" vertical="center" wrapText="1"/>
    </xf>
    <xf numFmtId="0" fontId="47" fillId="0" borderId="14" xfId="0" applyFont="1" applyBorder="1" applyAlignment="1">
      <alignment horizontal="center" vertical="center" wrapText="1"/>
    </xf>
    <xf numFmtId="0" fontId="47" fillId="0" borderId="15" xfId="0" applyFont="1" applyBorder="1" applyAlignment="1">
      <alignment horizontal="center" vertical="center" wrapText="1"/>
    </xf>
    <xf numFmtId="0" fontId="47" fillId="0" borderId="11" xfId="0" applyFont="1" applyBorder="1" applyAlignment="1">
      <alignment horizontal="center" vertical="center" wrapText="1"/>
    </xf>
    <xf numFmtId="0" fontId="47" fillId="0" borderId="10" xfId="99" applyFont="1" applyBorder="1" applyAlignment="1">
      <alignment horizontal="center" vertical="top"/>
    </xf>
    <xf numFmtId="49" fontId="47" fillId="0" borderId="10" xfId="99" applyNumberFormat="1" applyFont="1" applyBorder="1" applyAlignment="1">
      <alignment horizontal="center" vertical="top"/>
    </xf>
    <xf numFmtId="0" fontId="48" fillId="0" borderId="0" xfId="113" applyFont="1" applyAlignment="1">
      <alignment horizontal="right" vertical="center" wrapText="1"/>
    </xf>
    <xf numFmtId="167" fontId="48" fillId="0" borderId="16" xfId="108" applyNumberFormat="1" applyFont="1" applyFill="1" applyBorder="1" applyAlignment="1">
      <alignment horizontal="right" vertical="center"/>
    </xf>
    <xf numFmtId="0" fontId="47" fillId="0" borderId="15" xfId="0" applyFont="1" applyBorder="1" applyAlignment="1">
      <alignment horizontal="center" vertical="top" wrapText="1"/>
    </xf>
    <xf numFmtId="0" fontId="47" fillId="0" borderId="17" xfId="0" applyFont="1" applyBorder="1" applyAlignment="1">
      <alignment horizontal="center" vertical="top" wrapText="1"/>
    </xf>
    <xf numFmtId="0" fontId="47" fillId="0" borderId="11" xfId="0" applyFont="1" applyBorder="1" applyAlignment="1">
      <alignment horizontal="center" vertical="top" wrapText="1"/>
    </xf>
    <xf numFmtId="0" fontId="47" fillId="0" borderId="17" xfId="0" applyFont="1" applyBorder="1" applyAlignment="1">
      <alignment horizontal="center" vertical="center" wrapText="1"/>
    </xf>
    <xf numFmtId="0" fontId="47" fillId="0" borderId="15" xfId="99" applyFont="1" applyBorder="1" applyAlignment="1">
      <alignment horizontal="center" vertical="top"/>
    </xf>
    <xf numFmtId="0" fontId="47" fillId="0" borderId="17" xfId="99" applyFont="1" applyBorder="1" applyAlignment="1">
      <alignment horizontal="center" vertical="top"/>
    </xf>
    <xf numFmtId="0" fontId="47" fillId="0" borderId="11" xfId="99" applyFont="1" applyBorder="1" applyAlignment="1">
      <alignment horizontal="center" vertical="top"/>
    </xf>
    <xf numFmtId="0" fontId="47" fillId="0" borderId="10" xfId="0" applyFont="1" applyBorder="1" applyAlignment="1">
      <alignment horizontal="center" vertical="top" wrapText="1"/>
    </xf>
    <xf numFmtId="0" fontId="46" fillId="0" borderId="10" xfId="0" applyFont="1" applyBorder="1" applyAlignment="1">
      <alignment horizontal="center" vertical="center" wrapText="1"/>
    </xf>
    <xf numFmtId="0" fontId="48" fillId="0" borderId="16" xfId="113" applyFont="1" applyBorder="1" applyAlignment="1">
      <alignment horizontal="right" vertical="center" wrapText="1"/>
    </xf>
    <xf numFmtId="0" fontId="48" fillId="0" borderId="12" xfId="0" applyFont="1" applyBorder="1" applyAlignment="1">
      <alignment horizontal="right" vertical="center" wrapText="1"/>
    </xf>
    <xf numFmtId="0" fontId="48" fillId="0" borderId="13" xfId="0" applyFont="1" applyBorder="1" applyAlignment="1">
      <alignment horizontal="right" vertical="center" wrapText="1"/>
    </xf>
    <xf numFmtId="0" fontId="48" fillId="0" borderId="14" xfId="0" applyFont="1" applyBorder="1" applyAlignment="1">
      <alignment horizontal="right" vertical="center" wrapText="1"/>
    </xf>
    <xf numFmtId="0" fontId="47" fillId="0" borderId="10" xfId="0" applyFont="1" applyBorder="1" applyAlignment="1">
      <alignment horizontal="left" vertical="center"/>
    </xf>
    <xf numFmtId="0" fontId="47" fillId="0" borderId="10" xfId="0" applyFont="1" applyBorder="1" applyAlignment="1">
      <alignment horizontal="left" vertical="top" wrapText="1"/>
    </xf>
    <xf numFmtId="0" fontId="50" fillId="0" borderId="10" xfId="0" applyFont="1" applyBorder="1" applyAlignment="1">
      <alignment horizontal="left" vertical="center" wrapText="1"/>
    </xf>
    <xf numFmtId="0" fontId="47" fillId="0" borderId="10" xfId="0" applyFont="1" applyBorder="1" applyAlignment="1">
      <alignment horizontal="left" vertical="top"/>
    </xf>
    <xf numFmtId="0" fontId="48" fillId="0" borderId="0" xfId="113" applyFont="1" applyAlignment="1">
      <alignment horizontal="right" vertical="center"/>
    </xf>
    <xf numFmtId="0" fontId="48" fillId="0" borderId="16" xfId="113" applyFont="1" applyBorder="1" applyAlignment="1">
      <alignment horizontal="right" vertical="center"/>
    </xf>
    <xf numFmtId="0" fontId="47" fillId="0" borderId="10" xfId="0" applyFont="1" applyBorder="1" applyAlignment="1">
      <alignment vertical="center" wrapText="1"/>
    </xf>
    <xf numFmtId="0" fontId="48" fillId="0" borderId="10" xfId="0" applyFont="1" applyBorder="1" applyAlignment="1">
      <alignment horizontal="right" vertical="center" wrapText="1"/>
    </xf>
    <xf numFmtId="0" fontId="47" fillId="0" borderId="10" xfId="0" applyFont="1" applyBorder="1" applyAlignment="1">
      <alignment vertical="center"/>
    </xf>
    <xf numFmtId="0" fontId="47" fillId="0" borderId="0" xfId="25" applyFont="1" applyAlignment="1">
      <alignment horizontal="center" vertical="center" wrapText="1"/>
    </xf>
    <xf numFmtId="0" fontId="46" fillId="0" borderId="10" xfId="0" applyFont="1" applyBorder="1" applyAlignment="1">
      <alignment horizontal="left" vertical="center" wrapText="1"/>
    </xf>
    <xf numFmtId="0" fontId="46" fillId="0" borderId="15" xfId="25" applyFont="1" applyBorder="1" applyAlignment="1">
      <alignment horizontal="center" vertical="center" wrapText="1"/>
    </xf>
    <xf numFmtId="0" fontId="46" fillId="0" borderId="11" xfId="25" applyFont="1" applyBorder="1" applyAlignment="1">
      <alignment horizontal="center" vertical="center" wrapText="1"/>
    </xf>
    <xf numFmtId="0" fontId="47" fillId="0" borderId="12" xfId="25" applyFont="1" applyBorder="1" applyAlignment="1">
      <alignment horizontal="left" vertical="center" wrapText="1"/>
    </xf>
    <xf numFmtId="0" fontId="47" fillId="0" borderId="13" xfId="25" applyFont="1" applyBorder="1" applyAlignment="1">
      <alignment horizontal="left" vertical="center" wrapText="1"/>
    </xf>
    <xf numFmtId="0" fontId="47" fillId="0" borderId="14" xfId="25" applyFont="1" applyBorder="1" applyAlignment="1">
      <alignment horizontal="left" vertical="center" wrapText="1"/>
    </xf>
    <xf numFmtId="0" fontId="46" fillId="0" borderId="10" xfId="25" applyFont="1" applyBorder="1" applyAlignment="1">
      <alignment horizontal="center" vertical="center" wrapText="1"/>
    </xf>
  </cellXfs>
  <cellStyles count="124">
    <cellStyle name="_artabyuje" xfId="1" xr:uid="{00000000-0005-0000-0000-000000000000}"/>
    <cellStyle name="_artabyuje 2" xfId="57" xr:uid="{00000000-0005-0000-0000-000001000000}"/>
    <cellStyle name="20% - Accent1 2" xfId="58" xr:uid="{00000000-0005-0000-0000-000002000000}"/>
    <cellStyle name="20% - Accent2 2" xfId="59" xr:uid="{00000000-0005-0000-0000-000003000000}"/>
    <cellStyle name="20% - Accent3 2" xfId="60" xr:uid="{00000000-0005-0000-0000-000004000000}"/>
    <cellStyle name="20% - Accent4 2" xfId="61" xr:uid="{00000000-0005-0000-0000-000005000000}"/>
    <cellStyle name="20% - Accent5 2" xfId="62" xr:uid="{00000000-0005-0000-0000-000006000000}"/>
    <cellStyle name="20% - Accent6 2" xfId="63" xr:uid="{00000000-0005-0000-0000-000007000000}"/>
    <cellStyle name="20% - Акцент1" xfId="2" xr:uid="{00000000-0005-0000-0000-000008000000}"/>
    <cellStyle name="20% - Акцент2" xfId="3" xr:uid="{00000000-0005-0000-0000-000009000000}"/>
    <cellStyle name="20% - Акцент3" xfId="4" xr:uid="{00000000-0005-0000-0000-00000A000000}"/>
    <cellStyle name="20% - Акцент4" xfId="5" xr:uid="{00000000-0005-0000-0000-00000B000000}"/>
    <cellStyle name="20% - Акцент5" xfId="6" xr:uid="{00000000-0005-0000-0000-00000C000000}"/>
    <cellStyle name="20% - Акцент6" xfId="7" xr:uid="{00000000-0005-0000-0000-00000D000000}"/>
    <cellStyle name="40% - Accent1 2" xfId="64" xr:uid="{00000000-0005-0000-0000-00000E000000}"/>
    <cellStyle name="40% - Accent2 2" xfId="65" xr:uid="{00000000-0005-0000-0000-00000F000000}"/>
    <cellStyle name="40% - Accent3 2" xfId="66" xr:uid="{00000000-0005-0000-0000-000010000000}"/>
    <cellStyle name="40% - Accent4 2" xfId="67" xr:uid="{00000000-0005-0000-0000-000011000000}"/>
    <cellStyle name="40% - Accent5 2" xfId="68" xr:uid="{00000000-0005-0000-0000-000012000000}"/>
    <cellStyle name="40% - Accent6 2" xfId="69" xr:uid="{00000000-0005-0000-0000-000013000000}"/>
    <cellStyle name="40% - Акцент1" xfId="8" xr:uid="{00000000-0005-0000-0000-000014000000}"/>
    <cellStyle name="40% - Акцент2" xfId="9" xr:uid="{00000000-0005-0000-0000-000015000000}"/>
    <cellStyle name="40% - Акцент3" xfId="10" xr:uid="{00000000-0005-0000-0000-000016000000}"/>
    <cellStyle name="40% - Акцент4" xfId="11" xr:uid="{00000000-0005-0000-0000-000017000000}"/>
    <cellStyle name="40% - Акцент5" xfId="12" xr:uid="{00000000-0005-0000-0000-000018000000}"/>
    <cellStyle name="40% - Акцент6" xfId="13" xr:uid="{00000000-0005-0000-0000-000019000000}"/>
    <cellStyle name="60% - Accent1 2" xfId="70" xr:uid="{00000000-0005-0000-0000-00001A000000}"/>
    <cellStyle name="60% - Accent2 2" xfId="71" xr:uid="{00000000-0005-0000-0000-00001B000000}"/>
    <cellStyle name="60% - Accent3 2" xfId="72" xr:uid="{00000000-0005-0000-0000-00001C000000}"/>
    <cellStyle name="60% - Accent4 2" xfId="73" xr:uid="{00000000-0005-0000-0000-00001D000000}"/>
    <cellStyle name="60% - Accent5 2" xfId="74" xr:uid="{00000000-0005-0000-0000-00001E000000}"/>
    <cellStyle name="60% - Accent6 2" xfId="75" xr:uid="{00000000-0005-0000-0000-00001F000000}"/>
    <cellStyle name="60% - Акцент1" xfId="14" xr:uid="{00000000-0005-0000-0000-000020000000}"/>
    <cellStyle name="60% - Акцент2" xfId="15" xr:uid="{00000000-0005-0000-0000-000021000000}"/>
    <cellStyle name="60% - Акцент3" xfId="16" xr:uid="{00000000-0005-0000-0000-000022000000}"/>
    <cellStyle name="60% - Акцент4" xfId="17" xr:uid="{00000000-0005-0000-0000-000023000000}"/>
    <cellStyle name="60% - Акцент5" xfId="18" xr:uid="{00000000-0005-0000-0000-000024000000}"/>
    <cellStyle name="60% - Акцент6" xfId="19" xr:uid="{00000000-0005-0000-0000-000025000000}"/>
    <cellStyle name="Accent1 2" xfId="76" xr:uid="{00000000-0005-0000-0000-000026000000}"/>
    <cellStyle name="Accent2 2" xfId="77" xr:uid="{00000000-0005-0000-0000-000027000000}"/>
    <cellStyle name="Accent3 2" xfId="78" xr:uid="{00000000-0005-0000-0000-000028000000}"/>
    <cellStyle name="Accent4 2" xfId="79" xr:uid="{00000000-0005-0000-0000-000029000000}"/>
    <cellStyle name="Accent5 2" xfId="80" xr:uid="{00000000-0005-0000-0000-00002A000000}"/>
    <cellStyle name="Accent6 2" xfId="81" xr:uid="{00000000-0005-0000-0000-00002B000000}"/>
    <cellStyle name="Bad 2" xfId="82" xr:uid="{00000000-0005-0000-0000-00002C000000}"/>
    <cellStyle name="Calculation 2" xfId="83" xr:uid="{00000000-0005-0000-0000-00002D000000}"/>
    <cellStyle name="Check Cell 2" xfId="84" xr:uid="{00000000-0005-0000-0000-00002E000000}"/>
    <cellStyle name="Comma 10" xfId="112" xr:uid="{00000000-0005-0000-0000-00002F000000}"/>
    <cellStyle name="Comma 11" xfId="119" xr:uid="{00000000-0005-0000-0000-000030000000}"/>
    <cellStyle name="Comma 15" xfId="108" xr:uid="{00000000-0005-0000-0000-000031000000}"/>
    <cellStyle name="Comma 19" xfId="120" xr:uid="{00000000-0005-0000-0000-000032000000}"/>
    <cellStyle name="Comma 2" xfId="20" xr:uid="{00000000-0005-0000-0000-000033000000}"/>
    <cellStyle name="Comma 2 2" xfId="21" xr:uid="{00000000-0005-0000-0000-000034000000}"/>
    <cellStyle name="Comma 3" xfId="22" xr:uid="{00000000-0005-0000-0000-000035000000}"/>
    <cellStyle name="Comma 4" xfId="23" xr:uid="{00000000-0005-0000-0000-000036000000}"/>
    <cellStyle name="Comma 5" xfId="24" xr:uid="{00000000-0005-0000-0000-000037000000}"/>
    <cellStyle name="Comma 6" xfId="85" xr:uid="{00000000-0005-0000-0000-000038000000}"/>
    <cellStyle name="Comma 7" xfId="86" xr:uid="{00000000-0005-0000-0000-000039000000}"/>
    <cellStyle name="Comma 8" xfId="106" xr:uid="{00000000-0005-0000-0000-00003A000000}"/>
    <cellStyle name="Comma 9" xfId="123" xr:uid="{89B24D44-C950-4142-BB45-7373D81150B9}"/>
    <cellStyle name="Explanatory Text 2" xfId="87" xr:uid="{00000000-0005-0000-0000-00003B000000}"/>
    <cellStyle name="Good 2" xfId="88" xr:uid="{00000000-0005-0000-0000-00003C000000}"/>
    <cellStyle name="Heading 1 2" xfId="89" xr:uid="{00000000-0005-0000-0000-00003D000000}"/>
    <cellStyle name="Heading 2 2" xfId="90" xr:uid="{00000000-0005-0000-0000-00003E000000}"/>
    <cellStyle name="Heading 3 2" xfId="91" xr:uid="{00000000-0005-0000-0000-00003F000000}"/>
    <cellStyle name="Heading 4 2" xfId="92" xr:uid="{00000000-0005-0000-0000-000040000000}"/>
    <cellStyle name="Input 2" xfId="93" xr:uid="{00000000-0005-0000-0000-000041000000}"/>
    <cellStyle name="Linked Cell 2" xfId="94" xr:uid="{00000000-0005-0000-0000-000042000000}"/>
    <cellStyle name="Neutral 2" xfId="95" xr:uid="{00000000-0005-0000-0000-000043000000}"/>
    <cellStyle name="Normal" xfId="0" builtinId="0"/>
    <cellStyle name="Normal 10" xfId="109" xr:uid="{00000000-0005-0000-0000-000045000000}"/>
    <cellStyle name="Normal 10 3" xfId="118" xr:uid="{00000000-0005-0000-0000-000046000000}"/>
    <cellStyle name="Normal 10 4" xfId="116" xr:uid="{00000000-0005-0000-0000-000047000000}"/>
    <cellStyle name="Normal 11" xfId="113" xr:uid="{00000000-0005-0000-0000-000048000000}"/>
    <cellStyle name="Normal 11 3" xfId="117" xr:uid="{00000000-0005-0000-0000-000049000000}"/>
    <cellStyle name="Normal 11 4" xfId="121" xr:uid="{00000000-0005-0000-0000-00004A000000}"/>
    <cellStyle name="Normal 13" xfId="114" xr:uid="{00000000-0005-0000-0000-00004B000000}"/>
    <cellStyle name="Normal 17" xfId="111" xr:uid="{00000000-0005-0000-0000-00004C000000}"/>
    <cellStyle name="Normal 2" xfId="25" xr:uid="{00000000-0005-0000-0000-00004D000000}"/>
    <cellStyle name="Normal 2 2" xfId="97" xr:uid="{00000000-0005-0000-0000-00004E000000}"/>
    <cellStyle name="Normal 2 3" xfId="96" xr:uid="{00000000-0005-0000-0000-00004F000000}"/>
    <cellStyle name="Normal 2 4" xfId="115" xr:uid="{00000000-0005-0000-0000-000050000000}"/>
    <cellStyle name="Normal 3" xfId="26" xr:uid="{00000000-0005-0000-0000-000051000000}"/>
    <cellStyle name="Normal 4" xfId="27" xr:uid="{00000000-0005-0000-0000-000052000000}"/>
    <cellStyle name="Normal 4 2" xfId="28" xr:uid="{00000000-0005-0000-0000-000053000000}"/>
    <cellStyle name="Normal 4 3" xfId="98" xr:uid="{00000000-0005-0000-0000-000054000000}"/>
    <cellStyle name="Normal 5" xfId="29" xr:uid="{00000000-0005-0000-0000-000055000000}"/>
    <cellStyle name="Normal 5 2" xfId="99" xr:uid="{00000000-0005-0000-0000-000056000000}"/>
    <cellStyle name="Normal 6" xfId="30" xr:uid="{00000000-0005-0000-0000-000057000000}"/>
    <cellStyle name="Normal 7" xfId="31" xr:uid="{00000000-0005-0000-0000-000058000000}"/>
    <cellStyle name="Normal 8" xfId="105" xr:uid="{00000000-0005-0000-0000-000059000000}"/>
    <cellStyle name="Normal 8 2" xfId="110" xr:uid="{00000000-0005-0000-0000-00005A000000}"/>
    <cellStyle name="Note 2" xfId="100" xr:uid="{00000000-0005-0000-0000-00005B000000}"/>
    <cellStyle name="Output 2" xfId="101" xr:uid="{00000000-0005-0000-0000-00005C000000}"/>
    <cellStyle name="Percent 2" xfId="32" xr:uid="{00000000-0005-0000-0000-00005D000000}"/>
    <cellStyle name="SN_241" xfId="107" xr:uid="{00000000-0005-0000-0000-00005E000000}"/>
    <cellStyle name="SN_b" xfId="122" xr:uid="{8AEE300F-B0F8-4121-97C3-180433AD3BEB}"/>
    <cellStyle name="Style 1" xfId="33" xr:uid="{00000000-0005-0000-0000-00005F000000}"/>
    <cellStyle name="Title 2" xfId="102" xr:uid="{00000000-0005-0000-0000-000060000000}"/>
    <cellStyle name="Total 2" xfId="103" xr:uid="{00000000-0005-0000-0000-000061000000}"/>
    <cellStyle name="Warning Text 2" xfId="104" xr:uid="{00000000-0005-0000-0000-000062000000}"/>
    <cellStyle name="Акцент1" xfId="34" xr:uid="{00000000-0005-0000-0000-000063000000}"/>
    <cellStyle name="Акцент2" xfId="35" xr:uid="{00000000-0005-0000-0000-000064000000}"/>
    <cellStyle name="Акцент3" xfId="36" xr:uid="{00000000-0005-0000-0000-000065000000}"/>
    <cellStyle name="Акцент4" xfId="37" xr:uid="{00000000-0005-0000-0000-000066000000}"/>
    <cellStyle name="Акцент5" xfId="38" xr:uid="{00000000-0005-0000-0000-000067000000}"/>
    <cellStyle name="Акцент6" xfId="39" xr:uid="{00000000-0005-0000-0000-000068000000}"/>
    <cellStyle name="Ввод " xfId="40" xr:uid="{00000000-0005-0000-0000-000069000000}"/>
    <cellStyle name="Вывод" xfId="41" xr:uid="{00000000-0005-0000-0000-00006A000000}"/>
    <cellStyle name="Вычисление" xfId="42" xr:uid="{00000000-0005-0000-0000-00006B000000}"/>
    <cellStyle name="Заголовок 1" xfId="43" xr:uid="{00000000-0005-0000-0000-00006C000000}"/>
    <cellStyle name="Заголовок 2" xfId="44" xr:uid="{00000000-0005-0000-0000-00006D000000}"/>
    <cellStyle name="Заголовок 3" xfId="45" xr:uid="{00000000-0005-0000-0000-00006E000000}"/>
    <cellStyle name="Заголовок 4" xfId="46" xr:uid="{00000000-0005-0000-0000-00006F000000}"/>
    <cellStyle name="Итог" xfId="47" xr:uid="{00000000-0005-0000-0000-000070000000}"/>
    <cellStyle name="Контрольная ячейка" xfId="48" xr:uid="{00000000-0005-0000-0000-000071000000}"/>
    <cellStyle name="Название" xfId="49" xr:uid="{00000000-0005-0000-0000-000072000000}"/>
    <cellStyle name="Нейтральный" xfId="50" xr:uid="{00000000-0005-0000-0000-000073000000}"/>
    <cellStyle name="Плохой" xfId="51" xr:uid="{00000000-0005-0000-0000-000074000000}"/>
    <cellStyle name="Пояснение" xfId="52" xr:uid="{00000000-0005-0000-0000-000075000000}"/>
    <cellStyle name="Примечание" xfId="53" xr:uid="{00000000-0005-0000-0000-000076000000}"/>
    <cellStyle name="Связанная ячейка" xfId="54" xr:uid="{00000000-0005-0000-0000-000077000000}"/>
    <cellStyle name="Текст предупреждения" xfId="55" xr:uid="{00000000-0005-0000-0000-000078000000}"/>
    <cellStyle name="Хороший" xfId="56" xr:uid="{00000000-0005-0000-0000-00007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00B90-2E21-437F-B99D-33F8A7211A8A}">
  <dimension ref="B1:IK20"/>
  <sheetViews>
    <sheetView topLeftCell="A10" workbookViewId="0">
      <selection activeCell="J17" sqref="J17"/>
    </sheetView>
  </sheetViews>
  <sheetFormatPr defaultColWidth="9.140625" defaultRowHeight="13.5" x14ac:dyDescent="0.2"/>
  <cols>
    <col min="1" max="1" width="1.85546875" style="1" customWidth="1"/>
    <col min="2" max="2" width="6" style="1" customWidth="1"/>
    <col min="3" max="3" width="9.140625" style="9"/>
    <col min="4" max="4" width="13.28515625" style="9" customWidth="1"/>
    <col min="5" max="5" width="46.85546875" style="28" customWidth="1"/>
    <col min="6" max="6" width="43.28515625" style="28" customWidth="1"/>
    <col min="7" max="7" width="43.42578125" style="28" customWidth="1"/>
    <col min="8" max="8" width="31.5703125" style="9" customWidth="1"/>
    <col min="9" max="9" width="11.42578125" style="1" bestFit="1" customWidth="1"/>
    <col min="10" max="10" width="11.28515625" style="1" customWidth="1"/>
    <col min="11" max="16384" width="9.140625" style="1"/>
  </cols>
  <sheetData>
    <row r="1" spans="2:245" s="4" customFormat="1" x14ac:dyDescent="0.2">
      <c r="B1" s="69" t="s">
        <v>20</v>
      </c>
      <c r="C1" s="69"/>
      <c r="D1" s="69"/>
      <c r="E1" s="69"/>
      <c r="F1" s="69"/>
      <c r="G1" s="69"/>
      <c r="H1" s="69"/>
      <c r="I1" s="3"/>
      <c r="J1" s="3"/>
      <c r="K1" s="3"/>
      <c r="L1" s="3"/>
      <c r="M1" s="2"/>
      <c r="N1" s="3"/>
      <c r="O1" s="3"/>
      <c r="P1" s="3"/>
      <c r="Q1" s="3"/>
      <c r="R1" s="3"/>
      <c r="S1" s="3"/>
      <c r="T1" s="3"/>
      <c r="U1" s="2"/>
      <c r="V1" s="3"/>
      <c r="W1" s="3"/>
      <c r="X1" s="3"/>
      <c r="Y1" s="3"/>
      <c r="Z1" s="3"/>
      <c r="AA1" s="3"/>
      <c r="AB1" s="3"/>
      <c r="AC1" s="2"/>
      <c r="AD1" s="3"/>
      <c r="AE1" s="3"/>
      <c r="AF1" s="3"/>
      <c r="AG1" s="3"/>
      <c r="AH1" s="3"/>
      <c r="AI1" s="3"/>
      <c r="AJ1" s="3"/>
      <c r="AK1" s="2"/>
      <c r="AL1" s="3"/>
      <c r="AM1" s="3"/>
      <c r="AN1" s="3"/>
      <c r="AO1" s="3"/>
      <c r="AP1" s="3"/>
      <c r="AQ1" s="3"/>
      <c r="AR1" s="3"/>
      <c r="AS1" s="2"/>
      <c r="AT1" s="3"/>
      <c r="AU1" s="3"/>
      <c r="AV1" s="3"/>
      <c r="AW1" s="3"/>
      <c r="AX1" s="3"/>
      <c r="AY1" s="3"/>
      <c r="AZ1" s="3"/>
      <c r="BA1" s="2"/>
      <c r="BB1" s="3"/>
      <c r="BC1" s="3"/>
      <c r="BD1" s="3"/>
      <c r="BE1" s="3"/>
      <c r="BF1" s="3"/>
      <c r="BG1" s="3"/>
      <c r="BH1" s="3"/>
      <c r="BI1" s="2"/>
      <c r="BJ1" s="3"/>
      <c r="BK1" s="3"/>
      <c r="BL1" s="3"/>
      <c r="BM1" s="3"/>
      <c r="BN1" s="3"/>
      <c r="BO1" s="3"/>
      <c r="BP1" s="3"/>
      <c r="BQ1" s="2"/>
      <c r="BR1" s="3"/>
      <c r="BS1" s="3"/>
      <c r="BT1" s="3"/>
      <c r="BU1" s="3"/>
      <c r="BV1" s="3"/>
      <c r="BW1" s="3"/>
      <c r="BX1" s="3"/>
      <c r="BY1" s="2"/>
      <c r="BZ1" s="3"/>
      <c r="CA1" s="3"/>
      <c r="CB1" s="3"/>
      <c r="CC1" s="3"/>
      <c r="CD1" s="3"/>
      <c r="CE1" s="3"/>
      <c r="CF1" s="3"/>
      <c r="CG1" s="2"/>
      <c r="CH1" s="3"/>
      <c r="CI1" s="3"/>
      <c r="CJ1" s="3"/>
      <c r="CK1" s="3"/>
      <c r="CL1" s="3"/>
      <c r="CM1" s="3"/>
      <c r="CN1" s="3"/>
      <c r="CO1" s="2"/>
      <c r="CP1" s="3"/>
      <c r="CQ1" s="3"/>
      <c r="CR1" s="3"/>
      <c r="CS1" s="3"/>
      <c r="CT1" s="3"/>
      <c r="CU1" s="3"/>
      <c r="CV1" s="3"/>
      <c r="CW1" s="2"/>
      <c r="CX1" s="3"/>
      <c r="CY1" s="3"/>
      <c r="CZ1" s="3"/>
      <c r="DA1" s="3"/>
      <c r="DB1" s="3"/>
      <c r="DC1" s="3"/>
      <c r="DD1" s="3"/>
      <c r="DE1" s="2"/>
      <c r="DF1" s="3"/>
      <c r="DG1" s="3"/>
      <c r="DH1" s="3"/>
      <c r="DI1" s="3"/>
      <c r="DJ1" s="3"/>
      <c r="DK1" s="3"/>
      <c r="DL1" s="3"/>
      <c r="DM1" s="2"/>
      <c r="DN1" s="3"/>
      <c r="DO1" s="3"/>
      <c r="DP1" s="3"/>
      <c r="DQ1" s="3"/>
      <c r="DR1" s="3"/>
      <c r="DS1" s="3"/>
      <c r="DT1" s="3"/>
      <c r="DU1" s="2"/>
      <c r="DV1" s="3"/>
      <c r="DW1" s="3"/>
      <c r="DX1" s="3"/>
      <c r="DY1" s="3"/>
      <c r="DZ1" s="3"/>
      <c r="EA1" s="3"/>
      <c r="EB1" s="3"/>
      <c r="EC1" s="2"/>
      <c r="ED1" s="3"/>
      <c r="EE1" s="3"/>
      <c r="EF1" s="3"/>
      <c r="EG1" s="3"/>
      <c r="EH1" s="3"/>
      <c r="EI1" s="3"/>
      <c r="EJ1" s="3"/>
      <c r="EK1" s="2"/>
      <c r="EL1" s="3"/>
      <c r="EM1" s="3"/>
      <c r="EN1" s="3"/>
      <c r="EO1" s="3"/>
      <c r="EP1" s="3"/>
      <c r="EQ1" s="3"/>
      <c r="ER1" s="3"/>
      <c r="ES1" s="2"/>
      <c r="ET1" s="3"/>
      <c r="EU1" s="3"/>
      <c r="EV1" s="3"/>
      <c r="EW1" s="3"/>
      <c r="EX1" s="3"/>
      <c r="EY1" s="3"/>
      <c r="EZ1" s="3"/>
      <c r="FA1" s="2"/>
      <c r="FB1" s="3"/>
      <c r="FC1" s="3"/>
      <c r="FD1" s="3"/>
      <c r="FE1" s="3"/>
      <c r="FF1" s="3"/>
      <c r="FG1" s="3"/>
      <c r="FH1" s="3"/>
      <c r="FI1" s="2"/>
      <c r="FJ1" s="3"/>
      <c r="FK1" s="3"/>
      <c r="FL1" s="3"/>
      <c r="FM1" s="3"/>
      <c r="FN1" s="3"/>
      <c r="FO1" s="3"/>
      <c r="FP1" s="3"/>
      <c r="FQ1" s="2"/>
      <c r="FR1" s="3"/>
      <c r="FS1" s="3"/>
      <c r="FT1" s="3"/>
      <c r="FU1" s="3"/>
      <c r="FV1" s="3"/>
      <c r="FW1" s="3"/>
      <c r="FX1" s="3"/>
      <c r="FY1" s="2"/>
      <c r="FZ1" s="3"/>
      <c r="GA1" s="3"/>
      <c r="GB1" s="3"/>
      <c r="GC1" s="3"/>
      <c r="GD1" s="3"/>
      <c r="GE1" s="3"/>
      <c r="GF1" s="3"/>
      <c r="GG1" s="2"/>
      <c r="GH1" s="3"/>
      <c r="GI1" s="3"/>
      <c r="GJ1" s="3"/>
      <c r="GK1" s="3"/>
      <c r="GL1" s="3"/>
      <c r="GM1" s="3"/>
      <c r="GN1" s="3"/>
      <c r="GO1" s="2"/>
      <c r="GP1" s="3"/>
      <c r="GQ1" s="3"/>
      <c r="GR1" s="3"/>
      <c r="GS1" s="3"/>
      <c r="GT1" s="3"/>
      <c r="GU1" s="3"/>
      <c r="GV1" s="3"/>
      <c r="GW1" s="2"/>
      <c r="GX1" s="3"/>
      <c r="GY1" s="3"/>
      <c r="GZ1" s="3"/>
      <c r="HA1" s="3"/>
      <c r="HB1" s="3"/>
      <c r="HC1" s="3"/>
      <c r="HD1" s="3"/>
      <c r="HE1" s="2"/>
      <c r="HF1" s="3"/>
      <c r="HG1" s="3"/>
      <c r="HH1" s="3"/>
      <c r="HI1" s="3"/>
      <c r="HJ1" s="3"/>
      <c r="HK1" s="3"/>
      <c r="HL1" s="3"/>
      <c r="HM1" s="2"/>
      <c r="HN1" s="3"/>
      <c r="HO1" s="3"/>
      <c r="HP1" s="3"/>
      <c r="HQ1" s="3"/>
      <c r="HR1" s="3"/>
      <c r="HS1" s="3"/>
      <c r="HT1" s="3"/>
      <c r="HU1" s="2"/>
      <c r="HV1" s="3"/>
      <c r="HW1" s="3"/>
      <c r="HX1" s="3"/>
      <c r="HY1" s="3"/>
      <c r="HZ1" s="3"/>
      <c r="IA1" s="3"/>
      <c r="IB1" s="3"/>
      <c r="IC1" s="2"/>
      <c r="ID1" s="3"/>
      <c r="IE1" s="3"/>
      <c r="IF1" s="3"/>
      <c r="IG1" s="3"/>
      <c r="IH1" s="3"/>
      <c r="II1" s="3"/>
      <c r="IJ1" s="3"/>
      <c r="IK1" s="2"/>
    </row>
    <row r="2" spans="2:245" s="4" customFormat="1" x14ac:dyDescent="0.2">
      <c r="B2" s="69" t="s">
        <v>23</v>
      </c>
      <c r="C2" s="69"/>
      <c r="D2" s="69"/>
      <c r="E2" s="69"/>
      <c r="F2" s="69"/>
      <c r="G2" s="69"/>
      <c r="H2" s="69"/>
      <c r="I2" s="3"/>
      <c r="J2" s="3"/>
      <c r="K2" s="3"/>
      <c r="L2" s="3"/>
      <c r="M2" s="2"/>
      <c r="N2" s="3"/>
      <c r="O2" s="3"/>
      <c r="P2" s="3"/>
      <c r="Q2" s="3"/>
      <c r="R2" s="3"/>
      <c r="S2" s="3"/>
      <c r="T2" s="3"/>
      <c r="U2" s="2"/>
      <c r="V2" s="3"/>
      <c r="W2" s="3"/>
      <c r="X2" s="3"/>
      <c r="Y2" s="3"/>
      <c r="Z2" s="3"/>
      <c r="AA2" s="3"/>
      <c r="AB2" s="3"/>
      <c r="AC2" s="2"/>
      <c r="AD2" s="3"/>
      <c r="AE2" s="3"/>
      <c r="AF2" s="3"/>
      <c r="AG2" s="3"/>
      <c r="AH2" s="3"/>
      <c r="AI2" s="3"/>
      <c r="AJ2" s="3"/>
      <c r="AK2" s="2"/>
      <c r="AL2" s="3"/>
      <c r="AM2" s="3"/>
      <c r="AN2" s="3"/>
      <c r="AO2" s="3"/>
      <c r="AP2" s="3"/>
      <c r="AQ2" s="3"/>
      <c r="AR2" s="3"/>
      <c r="AS2" s="2"/>
      <c r="AT2" s="3"/>
      <c r="AU2" s="3"/>
      <c r="AV2" s="3"/>
      <c r="AW2" s="3"/>
      <c r="AX2" s="3"/>
      <c r="AY2" s="3"/>
      <c r="AZ2" s="3"/>
      <c r="BA2" s="2"/>
      <c r="BB2" s="3"/>
      <c r="BC2" s="3"/>
      <c r="BD2" s="3"/>
      <c r="BE2" s="3"/>
      <c r="BF2" s="3"/>
      <c r="BG2" s="3"/>
      <c r="BH2" s="3"/>
      <c r="BI2" s="2"/>
      <c r="BJ2" s="3"/>
      <c r="BK2" s="3"/>
      <c r="BL2" s="3"/>
      <c r="BM2" s="3"/>
      <c r="BN2" s="3"/>
      <c r="BO2" s="3"/>
      <c r="BP2" s="3"/>
      <c r="BQ2" s="2"/>
      <c r="BR2" s="3"/>
      <c r="BS2" s="3"/>
      <c r="BT2" s="3"/>
      <c r="BU2" s="3"/>
      <c r="BV2" s="3"/>
      <c r="BW2" s="3"/>
      <c r="BX2" s="3"/>
      <c r="BY2" s="2"/>
      <c r="BZ2" s="3"/>
      <c r="CA2" s="3"/>
      <c r="CB2" s="3"/>
      <c r="CC2" s="3"/>
      <c r="CD2" s="3"/>
      <c r="CE2" s="3"/>
      <c r="CF2" s="3"/>
      <c r="CG2" s="2"/>
      <c r="CH2" s="3"/>
      <c r="CI2" s="3"/>
      <c r="CJ2" s="3"/>
      <c r="CK2" s="3"/>
      <c r="CL2" s="3"/>
      <c r="CM2" s="3"/>
      <c r="CN2" s="3"/>
      <c r="CO2" s="2"/>
      <c r="CP2" s="3"/>
      <c r="CQ2" s="3"/>
      <c r="CR2" s="3"/>
      <c r="CS2" s="3"/>
      <c r="CT2" s="3"/>
      <c r="CU2" s="3"/>
      <c r="CV2" s="3"/>
      <c r="CW2" s="2"/>
      <c r="CX2" s="3"/>
      <c r="CY2" s="3"/>
      <c r="CZ2" s="3"/>
      <c r="DA2" s="3"/>
      <c r="DB2" s="3"/>
      <c r="DC2" s="3"/>
      <c r="DD2" s="3"/>
      <c r="DE2" s="2"/>
      <c r="DF2" s="3"/>
      <c r="DG2" s="3"/>
      <c r="DH2" s="3"/>
      <c r="DI2" s="3"/>
      <c r="DJ2" s="3"/>
      <c r="DK2" s="3"/>
      <c r="DL2" s="3"/>
      <c r="DM2" s="2"/>
      <c r="DN2" s="3"/>
      <c r="DO2" s="3"/>
      <c r="DP2" s="3"/>
      <c r="DQ2" s="3"/>
      <c r="DR2" s="3"/>
      <c r="DS2" s="3"/>
      <c r="DT2" s="3"/>
      <c r="DU2" s="2"/>
      <c r="DV2" s="3"/>
      <c r="DW2" s="3"/>
      <c r="DX2" s="3"/>
      <c r="DY2" s="3"/>
      <c r="DZ2" s="3"/>
      <c r="EA2" s="3"/>
      <c r="EB2" s="3"/>
      <c r="EC2" s="2"/>
      <c r="ED2" s="3"/>
      <c r="EE2" s="3"/>
      <c r="EF2" s="3"/>
      <c r="EG2" s="3"/>
      <c r="EH2" s="3"/>
      <c r="EI2" s="3"/>
      <c r="EJ2" s="3"/>
      <c r="EK2" s="2"/>
      <c r="EL2" s="3"/>
      <c r="EM2" s="3"/>
      <c r="EN2" s="3"/>
      <c r="EO2" s="3"/>
      <c r="EP2" s="3"/>
      <c r="EQ2" s="3"/>
      <c r="ER2" s="3"/>
      <c r="ES2" s="2"/>
      <c r="ET2" s="3"/>
      <c r="EU2" s="3"/>
      <c r="EV2" s="3"/>
      <c r="EW2" s="3"/>
      <c r="EX2" s="3"/>
      <c r="EY2" s="3"/>
      <c r="EZ2" s="3"/>
      <c r="FA2" s="2"/>
      <c r="FB2" s="3"/>
      <c r="FC2" s="3"/>
      <c r="FD2" s="3"/>
      <c r="FE2" s="3"/>
      <c r="FF2" s="3"/>
      <c r="FG2" s="3"/>
      <c r="FH2" s="3"/>
      <c r="FI2" s="2"/>
      <c r="FJ2" s="3"/>
      <c r="FK2" s="3"/>
      <c r="FL2" s="3"/>
      <c r="FM2" s="3"/>
      <c r="FN2" s="3"/>
      <c r="FO2" s="3"/>
      <c r="FP2" s="3"/>
      <c r="FQ2" s="2"/>
      <c r="FR2" s="3"/>
      <c r="FS2" s="3"/>
      <c r="FT2" s="3"/>
      <c r="FU2" s="3"/>
      <c r="FV2" s="3"/>
      <c r="FW2" s="3"/>
      <c r="FX2" s="3"/>
      <c r="FY2" s="2"/>
      <c r="FZ2" s="3"/>
      <c r="GA2" s="3"/>
      <c r="GB2" s="3"/>
      <c r="GC2" s="3"/>
      <c r="GD2" s="3"/>
      <c r="GE2" s="3"/>
      <c r="GF2" s="3"/>
      <c r="GG2" s="2"/>
      <c r="GH2" s="3"/>
      <c r="GI2" s="3"/>
      <c r="GJ2" s="3"/>
      <c r="GK2" s="3"/>
      <c r="GL2" s="3"/>
      <c r="GM2" s="3"/>
      <c r="GN2" s="3"/>
      <c r="GO2" s="2"/>
      <c r="GP2" s="3"/>
      <c r="GQ2" s="3"/>
      <c r="GR2" s="3"/>
      <c r="GS2" s="3"/>
      <c r="GT2" s="3"/>
      <c r="GU2" s="3"/>
      <c r="GV2" s="3"/>
      <c r="GW2" s="2"/>
      <c r="GX2" s="3"/>
      <c r="GY2" s="3"/>
      <c r="GZ2" s="3"/>
      <c r="HA2" s="3"/>
      <c r="HB2" s="3"/>
      <c r="HC2" s="3"/>
      <c r="HD2" s="3"/>
      <c r="HE2" s="2"/>
      <c r="HF2" s="3"/>
      <c r="HG2" s="3"/>
      <c r="HH2" s="3"/>
      <c r="HI2" s="3"/>
      <c r="HJ2" s="3"/>
      <c r="HK2" s="3"/>
      <c r="HL2" s="3"/>
      <c r="HM2" s="2"/>
      <c r="HN2" s="3"/>
      <c r="HO2" s="3"/>
      <c r="HP2" s="3"/>
      <c r="HQ2" s="3"/>
      <c r="HR2" s="3"/>
      <c r="HS2" s="3"/>
      <c r="HT2" s="3"/>
      <c r="HU2" s="2"/>
      <c r="HV2" s="3"/>
      <c r="HW2" s="3"/>
      <c r="HX2" s="3"/>
      <c r="HY2" s="3"/>
      <c r="HZ2" s="3"/>
      <c r="IA2" s="3"/>
      <c r="IB2" s="3"/>
      <c r="IC2" s="2"/>
      <c r="ID2" s="3"/>
      <c r="IE2" s="3"/>
      <c r="IF2" s="3"/>
      <c r="IG2" s="3"/>
      <c r="IH2" s="3"/>
      <c r="II2" s="3"/>
      <c r="IJ2" s="3"/>
      <c r="IK2" s="2"/>
    </row>
    <row r="3" spans="2:245" s="4" customFormat="1" x14ac:dyDescent="0.2">
      <c r="B3" s="69" t="s">
        <v>16</v>
      </c>
      <c r="C3" s="69"/>
      <c r="D3" s="69"/>
      <c r="E3" s="69"/>
      <c r="F3" s="69"/>
      <c r="G3" s="69"/>
      <c r="H3" s="69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3"/>
      <c r="AC3" s="2"/>
      <c r="AD3" s="3"/>
      <c r="AE3" s="3"/>
      <c r="AF3" s="3"/>
      <c r="AG3" s="3"/>
      <c r="AH3" s="3"/>
      <c r="AI3" s="3"/>
      <c r="AJ3" s="3"/>
      <c r="AK3" s="2"/>
      <c r="AL3" s="3"/>
      <c r="AM3" s="3"/>
      <c r="AN3" s="3"/>
      <c r="AO3" s="3"/>
      <c r="AP3" s="3"/>
      <c r="AQ3" s="3"/>
      <c r="AR3" s="3"/>
      <c r="AS3" s="2"/>
      <c r="AT3" s="3"/>
      <c r="AU3" s="3"/>
      <c r="AV3" s="3"/>
      <c r="AW3" s="3"/>
      <c r="AX3" s="3"/>
      <c r="AY3" s="3"/>
      <c r="AZ3" s="3"/>
      <c r="BA3" s="2"/>
      <c r="BB3" s="3"/>
      <c r="BC3" s="3"/>
      <c r="BD3" s="3"/>
      <c r="BE3" s="3"/>
      <c r="BF3" s="3"/>
      <c r="BG3" s="3"/>
      <c r="BH3" s="3"/>
      <c r="BI3" s="2"/>
      <c r="BJ3" s="3"/>
      <c r="BK3" s="3"/>
      <c r="BL3" s="3"/>
      <c r="BM3" s="3"/>
      <c r="BN3" s="3"/>
      <c r="BO3" s="3"/>
      <c r="BP3" s="3"/>
      <c r="BQ3" s="2"/>
      <c r="BR3" s="3"/>
      <c r="BS3" s="3"/>
      <c r="BT3" s="3"/>
      <c r="BU3" s="3"/>
      <c r="BV3" s="3"/>
      <c r="BW3" s="3"/>
      <c r="BX3" s="3"/>
      <c r="BY3" s="2"/>
      <c r="BZ3" s="3"/>
      <c r="CA3" s="3"/>
      <c r="CB3" s="3"/>
      <c r="CC3" s="3"/>
      <c r="CD3" s="3"/>
      <c r="CE3" s="3"/>
      <c r="CF3" s="3"/>
      <c r="CG3" s="2"/>
      <c r="CH3" s="3"/>
      <c r="CI3" s="3"/>
      <c r="CJ3" s="3"/>
      <c r="CK3" s="3"/>
      <c r="CL3" s="3"/>
      <c r="CM3" s="3"/>
      <c r="CN3" s="3"/>
      <c r="CO3" s="2"/>
      <c r="CP3" s="3"/>
      <c r="CQ3" s="3"/>
      <c r="CR3" s="3"/>
      <c r="CS3" s="3"/>
      <c r="CT3" s="3"/>
      <c r="CU3" s="3"/>
      <c r="CV3" s="3"/>
      <c r="CW3" s="2"/>
      <c r="CX3" s="3"/>
      <c r="CY3" s="3"/>
      <c r="CZ3" s="3"/>
      <c r="DA3" s="3"/>
      <c r="DB3" s="3"/>
      <c r="DC3" s="3"/>
      <c r="DD3" s="3"/>
      <c r="DE3" s="2"/>
      <c r="DF3" s="3"/>
      <c r="DG3" s="3"/>
      <c r="DH3" s="3"/>
      <c r="DI3" s="3"/>
      <c r="DJ3" s="3"/>
      <c r="DK3" s="3"/>
      <c r="DL3" s="3"/>
      <c r="DM3" s="2"/>
      <c r="DN3" s="3"/>
      <c r="DO3" s="3"/>
      <c r="DP3" s="3"/>
      <c r="DQ3" s="3"/>
      <c r="DR3" s="3"/>
      <c r="DS3" s="3"/>
      <c r="DT3" s="3"/>
      <c r="DU3" s="2"/>
      <c r="DV3" s="3"/>
      <c r="DW3" s="3"/>
      <c r="DX3" s="3"/>
      <c r="DY3" s="3"/>
      <c r="DZ3" s="3"/>
      <c r="EA3" s="3"/>
      <c r="EB3" s="3"/>
      <c r="EC3" s="2"/>
      <c r="ED3" s="3"/>
      <c r="EE3" s="3"/>
      <c r="EF3" s="3"/>
      <c r="EG3" s="3"/>
      <c r="EH3" s="3"/>
      <c r="EI3" s="3"/>
      <c r="EJ3" s="3"/>
      <c r="EK3" s="2"/>
      <c r="EL3" s="3"/>
      <c r="EM3" s="3"/>
      <c r="EN3" s="3"/>
      <c r="EO3" s="3"/>
      <c r="EP3" s="3"/>
      <c r="EQ3" s="3"/>
      <c r="ER3" s="3"/>
      <c r="ES3" s="2"/>
      <c r="ET3" s="3"/>
      <c r="EU3" s="3"/>
      <c r="EV3" s="3"/>
      <c r="EW3" s="3"/>
      <c r="EX3" s="3"/>
      <c r="EY3" s="3"/>
      <c r="EZ3" s="3"/>
      <c r="FA3" s="2"/>
      <c r="FB3" s="3"/>
      <c r="FC3" s="3"/>
      <c r="FD3" s="3"/>
      <c r="FE3" s="3"/>
      <c r="FF3" s="3"/>
      <c r="FG3" s="3"/>
      <c r="FH3" s="3"/>
      <c r="FI3" s="2"/>
      <c r="FJ3" s="3"/>
      <c r="FK3" s="3"/>
      <c r="FL3" s="3"/>
      <c r="FM3" s="3"/>
      <c r="FN3" s="3"/>
      <c r="FO3" s="3"/>
      <c r="FP3" s="3"/>
      <c r="FQ3" s="2"/>
      <c r="FR3" s="3"/>
      <c r="FS3" s="3"/>
      <c r="FT3" s="3"/>
      <c r="FU3" s="3"/>
      <c r="FV3" s="3"/>
      <c r="FW3" s="3"/>
      <c r="FX3" s="3"/>
      <c r="FY3" s="2"/>
      <c r="FZ3" s="3"/>
      <c r="GA3" s="3"/>
      <c r="GB3" s="3"/>
      <c r="GC3" s="3"/>
      <c r="GD3" s="3"/>
      <c r="GE3" s="3"/>
      <c r="GF3" s="3"/>
      <c r="GG3" s="2"/>
      <c r="GH3" s="3"/>
      <c r="GI3" s="3"/>
      <c r="GJ3" s="3"/>
      <c r="GK3" s="3"/>
      <c r="GL3" s="3"/>
      <c r="GM3" s="3"/>
      <c r="GN3" s="3"/>
      <c r="GO3" s="2"/>
      <c r="GP3" s="3"/>
      <c r="GQ3" s="3"/>
      <c r="GR3" s="3"/>
      <c r="GS3" s="3"/>
      <c r="GT3" s="3"/>
      <c r="GU3" s="3"/>
      <c r="GV3" s="3"/>
      <c r="GW3" s="2"/>
      <c r="GX3" s="3"/>
      <c r="GY3" s="3"/>
      <c r="GZ3" s="3"/>
      <c r="HA3" s="3"/>
      <c r="HB3" s="3"/>
      <c r="HC3" s="3"/>
      <c r="HD3" s="3"/>
      <c r="HE3" s="2"/>
      <c r="HF3" s="3"/>
      <c r="HG3" s="3"/>
      <c r="HH3" s="3"/>
      <c r="HI3" s="3"/>
      <c r="HJ3" s="3"/>
      <c r="HK3" s="3"/>
      <c r="HL3" s="3"/>
      <c r="HM3" s="2"/>
      <c r="HN3" s="3"/>
      <c r="HO3" s="3"/>
      <c r="HP3" s="3"/>
      <c r="HQ3" s="3"/>
      <c r="HR3" s="3"/>
      <c r="HS3" s="3"/>
      <c r="HT3" s="3"/>
      <c r="HU3" s="2"/>
      <c r="HV3" s="3"/>
      <c r="HW3" s="3"/>
      <c r="HX3" s="3"/>
      <c r="HY3" s="3"/>
      <c r="HZ3" s="3"/>
      <c r="IA3" s="3"/>
      <c r="IB3" s="3"/>
      <c r="IC3" s="2"/>
      <c r="ID3" s="3"/>
      <c r="IE3" s="3"/>
      <c r="IF3" s="3"/>
      <c r="IG3" s="3"/>
      <c r="IH3" s="3"/>
      <c r="II3" s="3"/>
      <c r="IJ3" s="3"/>
      <c r="IK3" s="2"/>
    </row>
    <row r="4" spans="2:245" s="4" customFormat="1" x14ac:dyDescent="0.2">
      <c r="B4" s="69" t="s">
        <v>15</v>
      </c>
      <c r="C4" s="69"/>
      <c r="D4" s="69"/>
      <c r="E4" s="69"/>
      <c r="F4" s="69"/>
      <c r="G4" s="69"/>
      <c r="H4" s="69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3"/>
      <c r="AC4" s="2"/>
      <c r="AD4" s="3"/>
      <c r="AE4" s="3"/>
      <c r="AF4" s="3"/>
      <c r="AG4" s="3"/>
      <c r="AH4" s="3"/>
      <c r="AI4" s="3"/>
      <c r="AJ4" s="3"/>
      <c r="AK4" s="2"/>
      <c r="AL4" s="3"/>
      <c r="AM4" s="3"/>
      <c r="AN4" s="3"/>
      <c r="AO4" s="3"/>
      <c r="AP4" s="3"/>
      <c r="AQ4" s="3"/>
      <c r="AR4" s="3"/>
      <c r="AS4" s="2"/>
      <c r="AT4" s="3"/>
      <c r="AU4" s="3"/>
      <c r="AV4" s="3"/>
      <c r="AW4" s="3"/>
      <c r="AX4" s="3"/>
      <c r="AY4" s="3"/>
      <c r="AZ4" s="3"/>
      <c r="BA4" s="2"/>
      <c r="BB4" s="3"/>
      <c r="BC4" s="3"/>
      <c r="BD4" s="3"/>
      <c r="BE4" s="3"/>
      <c r="BF4" s="3"/>
      <c r="BG4" s="3"/>
      <c r="BH4" s="3"/>
      <c r="BI4" s="2"/>
      <c r="BJ4" s="3"/>
      <c r="BK4" s="3"/>
      <c r="BL4" s="3"/>
      <c r="BM4" s="3"/>
      <c r="BN4" s="3"/>
      <c r="BO4" s="3"/>
      <c r="BP4" s="3"/>
      <c r="BQ4" s="2"/>
      <c r="BR4" s="3"/>
      <c r="BS4" s="3"/>
      <c r="BT4" s="3"/>
      <c r="BU4" s="3"/>
      <c r="BV4" s="3"/>
      <c r="BW4" s="3"/>
      <c r="BX4" s="3"/>
      <c r="BY4" s="2"/>
      <c r="BZ4" s="3"/>
      <c r="CA4" s="3"/>
      <c r="CB4" s="3"/>
      <c r="CC4" s="3"/>
      <c r="CD4" s="3"/>
      <c r="CE4" s="3"/>
      <c r="CF4" s="3"/>
      <c r="CG4" s="2"/>
      <c r="CH4" s="3"/>
      <c r="CI4" s="3"/>
      <c r="CJ4" s="3"/>
      <c r="CK4" s="3"/>
      <c r="CL4" s="3"/>
      <c r="CM4" s="3"/>
      <c r="CN4" s="3"/>
      <c r="CO4" s="2"/>
      <c r="CP4" s="3"/>
      <c r="CQ4" s="3"/>
      <c r="CR4" s="3"/>
      <c r="CS4" s="3"/>
      <c r="CT4" s="3"/>
      <c r="CU4" s="3"/>
      <c r="CV4" s="3"/>
      <c r="CW4" s="2"/>
      <c r="CX4" s="3"/>
      <c r="CY4" s="3"/>
      <c r="CZ4" s="3"/>
      <c r="DA4" s="3"/>
      <c r="DB4" s="3"/>
      <c r="DC4" s="3"/>
      <c r="DD4" s="3"/>
      <c r="DE4" s="2"/>
      <c r="DF4" s="3"/>
      <c r="DG4" s="3"/>
      <c r="DH4" s="3"/>
      <c r="DI4" s="3"/>
      <c r="DJ4" s="3"/>
      <c r="DK4" s="3"/>
      <c r="DL4" s="3"/>
      <c r="DM4" s="2"/>
      <c r="DN4" s="3"/>
      <c r="DO4" s="3"/>
      <c r="DP4" s="3"/>
      <c r="DQ4" s="3"/>
      <c r="DR4" s="3"/>
      <c r="DS4" s="3"/>
      <c r="DT4" s="3"/>
      <c r="DU4" s="2"/>
      <c r="DV4" s="3"/>
      <c r="DW4" s="3"/>
      <c r="DX4" s="3"/>
      <c r="DY4" s="3"/>
      <c r="DZ4" s="3"/>
      <c r="EA4" s="3"/>
      <c r="EB4" s="3"/>
      <c r="EC4" s="2"/>
      <c r="ED4" s="3"/>
      <c r="EE4" s="3"/>
      <c r="EF4" s="3"/>
      <c r="EG4" s="3"/>
      <c r="EH4" s="3"/>
      <c r="EI4" s="3"/>
      <c r="EJ4" s="3"/>
      <c r="EK4" s="2"/>
      <c r="EL4" s="3"/>
      <c r="EM4" s="3"/>
      <c r="EN4" s="3"/>
      <c r="EO4" s="3"/>
      <c r="EP4" s="3"/>
      <c r="EQ4" s="3"/>
      <c r="ER4" s="3"/>
      <c r="ES4" s="2"/>
      <c r="ET4" s="3"/>
      <c r="EU4" s="3"/>
      <c r="EV4" s="3"/>
      <c r="EW4" s="3"/>
      <c r="EX4" s="3"/>
      <c r="EY4" s="3"/>
      <c r="EZ4" s="3"/>
      <c r="FA4" s="2"/>
      <c r="FB4" s="3"/>
      <c r="FC4" s="3"/>
      <c r="FD4" s="3"/>
      <c r="FE4" s="3"/>
      <c r="FF4" s="3"/>
      <c r="FG4" s="3"/>
      <c r="FH4" s="3"/>
      <c r="FI4" s="2"/>
      <c r="FJ4" s="3"/>
      <c r="FK4" s="3"/>
      <c r="FL4" s="3"/>
      <c r="FM4" s="3"/>
      <c r="FN4" s="3"/>
      <c r="FO4" s="3"/>
      <c r="FP4" s="3"/>
      <c r="FQ4" s="2"/>
      <c r="FR4" s="3"/>
      <c r="FS4" s="3"/>
      <c r="FT4" s="3"/>
      <c r="FU4" s="3"/>
      <c r="FV4" s="3"/>
      <c r="FW4" s="3"/>
      <c r="FX4" s="3"/>
      <c r="FY4" s="2"/>
      <c r="FZ4" s="3"/>
      <c r="GA4" s="3"/>
      <c r="GB4" s="3"/>
      <c r="GC4" s="3"/>
      <c r="GD4" s="3"/>
      <c r="GE4" s="3"/>
      <c r="GF4" s="3"/>
      <c r="GG4" s="2"/>
      <c r="GH4" s="3"/>
      <c r="GI4" s="3"/>
      <c r="GJ4" s="3"/>
      <c r="GK4" s="3"/>
      <c r="GL4" s="3"/>
      <c r="GM4" s="3"/>
      <c r="GN4" s="3"/>
      <c r="GO4" s="2"/>
      <c r="GP4" s="3"/>
      <c r="GQ4" s="3"/>
      <c r="GR4" s="3"/>
      <c r="GS4" s="3"/>
      <c r="GT4" s="3"/>
      <c r="GU4" s="3"/>
      <c r="GV4" s="3"/>
      <c r="GW4" s="2"/>
      <c r="GX4" s="3"/>
      <c r="GY4" s="3"/>
      <c r="GZ4" s="3"/>
      <c r="HA4" s="3"/>
      <c r="HB4" s="3"/>
      <c r="HC4" s="3"/>
      <c r="HD4" s="3"/>
      <c r="HE4" s="2"/>
      <c r="HF4" s="3"/>
      <c r="HG4" s="3"/>
      <c r="HH4" s="3"/>
      <c r="HI4" s="3"/>
      <c r="HJ4" s="3"/>
      <c r="HK4" s="3"/>
      <c r="HL4" s="3"/>
      <c r="HM4" s="2"/>
      <c r="HN4" s="3"/>
      <c r="HO4" s="3"/>
      <c r="HP4" s="3"/>
      <c r="HQ4" s="3"/>
      <c r="HR4" s="3"/>
      <c r="HS4" s="3"/>
      <c r="HT4" s="3"/>
      <c r="HU4" s="2"/>
      <c r="HV4" s="3"/>
      <c r="HW4" s="3"/>
      <c r="HX4" s="3"/>
      <c r="HY4" s="3"/>
      <c r="HZ4" s="3"/>
      <c r="IA4" s="3"/>
      <c r="IB4" s="3"/>
      <c r="IC4" s="2"/>
      <c r="ID4" s="3"/>
      <c r="IE4" s="3"/>
      <c r="IF4" s="3"/>
      <c r="IG4" s="3"/>
      <c r="IH4" s="3"/>
      <c r="II4" s="3"/>
      <c r="IJ4" s="3"/>
      <c r="IK4" s="2"/>
    </row>
    <row r="5" spans="2:245" s="4" customFormat="1" ht="37.5" customHeight="1" x14ac:dyDescent="0.2">
      <c r="B5" s="70" t="s">
        <v>162</v>
      </c>
      <c r="C5" s="70"/>
      <c r="D5" s="70"/>
      <c r="E5" s="70"/>
      <c r="F5" s="70"/>
      <c r="G5" s="70"/>
      <c r="H5" s="70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3"/>
      <c r="AC5" s="2"/>
      <c r="AD5" s="3"/>
      <c r="AE5" s="3"/>
      <c r="AF5" s="3"/>
      <c r="AG5" s="3"/>
      <c r="AH5" s="3"/>
      <c r="AI5" s="3"/>
      <c r="AJ5" s="3"/>
      <c r="AK5" s="2"/>
      <c r="AL5" s="3"/>
      <c r="AM5" s="3"/>
      <c r="AN5" s="3"/>
      <c r="AO5" s="3"/>
      <c r="AP5" s="3"/>
      <c r="AQ5" s="3"/>
      <c r="AR5" s="3"/>
      <c r="AS5" s="2"/>
      <c r="AT5" s="3"/>
      <c r="AU5" s="3"/>
      <c r="AV5" s="3"/>
      <c r="AW5" s="3"/>
      <c r="AX5" s="3"/>
      <c r="AY5" s="3"/>
      <c r="AZ5" s="3"/>
      <c r="BA5" s="2"/>
      <c r="BB5" s="3"/>
      <c r="BC5" s="3"/>
      <c r="BD5" s="3"/>
      <c r="BE5" s="3"/>
      <c r="BF5" s="3"/>
      <c r="BG5" s="3"/>
      <c r="BH5" s="3"/>
      <c r="BI5" s="2"/>
      <c r="BJ5" s="3"/>
      <c r="BK5" s="3"/>
      <c r="BL5" s="3"/>
      <c r="BM5" s="3"/>
      <c r="BN5" s="3"/>
      <c r="BO5" s="3"/>
      <c r="BP5" s="3"/>
      <c r="BQ5" s="2"/>
      <c r="BR5" s="3"/>
      <c r="BS5" s="3"/>
      <c r="BT5" s="3"/>
      <c r="BU5" s="3"/>
      <c r="BV5" s="3"/>
      <c r="BW5" s="3"/>
      <c r="BX5" s="3"/>
      <c r="BY5" s="2"/>
      <c r="BZ5" s="3"/>
      <c r="CA5" s="3"/>
      <c r="CB5" s="3"/>
      <c r="CC5" s="3"/>
      <c r="CD5" s="3"/>
      <c r="CE5" s="3"/>
      <c r="CF5" s="3"/>
      <c r="CG5" s="2"/>
      <c r="CH5" s="3"/>
      <c r="CI5" s="3"/>
      <c r="CJ5" s="3"/>
      <c r="CK5" s="3"/>
      <c r="CL5" s="3"/>
      <c r="CM5" s="3"/>
      <c r="CN5" s="3"/>
      <c r="CO5" s="2"/>
      <c r="CP5" s="3"/>
      <c r="CQ5" s="3"/>
      <c r="CR5" s="3"/>
      <c r="CS5" s="3"/>
      <c r="CT5" s="3"/>
      <c r="CU5" s="3"/>
      <c r="CV5" s="3"/>
      <c r="CW5" s="2"/>
      <c r="CX5" s="3"/>
      <c r="CY5" s="3"/>
      <c r="CZ5" s="3"/>
      <c r="DA5" s="3"/>
      <c r="DB5" s="3"/>
      <c r="DC5" s="3"/>
      <c r="DD5" s="3"/>
      <c r="DE5" s="2"/>
      <c r="DF5" s="3"/>
      <c r="DG5" s="3"/>
      <c r="DH5" s="3"/>
      <c r="DI5" s="3"/>
      <c r="DJ5" s="3"/>
      <c r="DK5" s="3"/>
      <c r="DL5" s="3"/>
      <c r="DM5" s="2"/>
      <c r="DN5" s="3"/>
      <c r="DO5" s="3"/>
      <c r="DP5" s="3"/>
      <c r="DQ5" s="3"/>
      <c r="DR5" s="3"/>
      <c r="DS5" s="3"/>
      <c r="DT5" s="3"/>
      <c r="DU5" s="2"/>
      <c r="DV5" s="3"/>
      <c r="DW5" s="3"/>
      <c r="DX5" s="3"/>
      <c r="DY5" s="3"/>
      <c r="DZ5" s="3"/>
      <c r="EA5" s="3"/>
      <c r="EB5" s="3"/>
      <c r="EC5" s="2"/>
      <c r="ED5" s="3"/>
      <c r="EE5" s="3"/>
      <c r="EF5" s="3"/>
      <c r="EG5" s="3"/>
      <c r="EH5" s="3"/>
      <c r="EI5" s="3"/>
      <c r="EJ5" s="3"/>
      <c r="EK5" s="2"/>
      <c r="EL5" s="3"/>
      <c r="EM5" s="3"/>
      <c r="EN5" s="3"/>
      <c r="EO5" s="3"/>
      <c r="EP5" s="3"/>
      <c r="EQ5" s="3"/>
      <c r="ER5" s="3"/>
      <c r="ES5" s="2"/>
      <c r="ET5" s="3"/>
      <c r="EU5" s="3"/>
      <c r="EV5" s="3"/>
      <c r="EW5" s="3"/>
      <c r="EX5" s="3"/>
      <c r="EY5" s="3"/>
      <c r="EZ5" s="3"/>
      <c r="FA5" s="2"/>
      <c r="FB5" s="3"/>
      <c r="FC5" s="3"/>
      <c r="FD5" s="3"/>
      <c r="FE5" s="3"/>
      <c r="FF5" s="3"/>
      <c r="FG5" s="3"/>
      <c r="FH5" s="3"/>
      <c r="FI5" s="2"/>
      <c r="FJ5" s="3"/>
      <c r="FK5" s="3"/>
      <c r="FL5" s="3"/>
      <c r="FM5" s="3"/>
      <c r="FN5" s="3"/>
      <c r="FO5" s="3"/>
      <c r="FP5" s="3"/>
      <c r="FQ5" s="2"/>
      <c r="FR5" s="3"/>
      <c r="FS5" s="3"/>
      <c r="FT5" s="3"/>
      <c r="FU5" s="3"/>
      <c r="FV5" s="3"/>
      <c r="FW5" s="3"/>
      <c r="FX5" s="3"/>
      <c r="FY5" s="2"/>
      <c r="FZ5" s="3"/>
      <c r="GA5" s="3"/>
      <c r="GB5" s="3"/>
      <c r="GC5" s="3"/>
      <c r="GD5" s="3"/>
      <c r="GE5" s="3"/>
      <c r="GF5" s="3"/>
      <c r="GG5" s="2"/>
      <c r="GH5" s="3"/>
      <c r="GI5" s="3"/>
      <c r="GJ5" s="3"/>
      <c r="GK5" s="3"/>
      <c r="GL5" s="3"/>
      <c r="GM5" s="3"/>
      <c r="GN5" s="3"/>
      <c r="GO5" s="2"/>
      <c r="GP5" s="3"/>
      <c r="GQ5" s="3"/>
      <c r="GR5" s="3"/>
      <c r="GS5" s="3"/>
      <c r="GT5" s="3"/>
      <c r="GU5" s="3"/>
      <c r="GV5" s="3"/>
      <c r="GW5" s="2"/>
      <c r="GX5" s="3"/>
      <c r="GY5" s="3"/>
      <c r="GZ5" s="3"/>
      <c r="HA5" s="3"/>
      <c r="HB5" s="3"/>
      <c r="HC5" s="3"/>
      <c r="HD5" s="3"/>
      <c r="HE5" s="2"/>
      <c r="HF5" s="3"/>
      <c r="HG5" s="3"/>
      <c r="HH5" s="3"/>
      <c r="HI5" s="3"/>
      <c r="HJ5" s="3"/>
      <c r="HK5" s="3"/>
      <c r="HL5" s="3"/>
      <c r="HM5" s="2"/>
      <c r="HN5" s="3"/>
      <c r="HO5" s="3"/>
      <c r="HP5" s="3"/>
      <c r="HQ5" s="3"/>
      <c r="HR5" s="3"/>
      <c r="HS5" s="3"/>
      <c r="HT5" s="3"/>
      <c r="HU5" s="2"/>
      <c r="HV5" s="3"/>
      <c r="HW5" s="3"/>
      <c r="HX5" s="3"/>
      <c r="HY5" s="3"/>
      <c r="HZ5" s="3"/>
      <c r="IA5" s="3"/>
      <c r="IB5" s="3"/>
      <c r="IC5" s="2"/>
      <c r="ID5" s="3"/>
      <c r="IE5" s="3"/>
      <c r="IF5" s="3"/>
      <c r="IG5" s="3"/>
      <c r="IH5" s="3"/>
      <c r="II5" s="3"/>
      <c r="IJ5" s="3"/>
      <c r="IK5" s="2"/>
    </row>
    <row r="6" spans="2:245" ht="16.5" customHeight="1" x14ac:dyDescent="0.2">
      <c r="B6" s="71" t="s">
        <v>25</v>
      </c>
      <c r="C6" s="71"/>
      <c r="D6" s="71"/>
      <c r="E6" s="71"/>
      <c r="F6" s="71"/>
      <c r="G6" s="71"/>
      <c r="H6" s="71"/>
    </row>
    <row r="7" spans="2:245" s="13" customFormat="1" ht="62.25" customHeight="1" x14ac:dyDescent="0.2">
      <c r="B7" s="73" t="s">
        <v>29</v>
      </c>
      <c r="C7" s="73" t="s">
        <v>30</v>
      </c>
      <c r="D7" s="73"/>
      <c r="E7" s="73" t="s">
        <v>31</v>
      </c>
      <c r="F7" s="73" t="s">
        <v>32</v>
      </c>
      <c r="G7" s="73" t="s">
        <v>33</v>
      </c>
      <c r="H7" s="12" t="s">
        <v>19</v>
      </c>
    </row>
    <row r="8" spans="2:245" s="13" customFormat="1" ht="30" customHeight="1" x14ac:dyDescent="0.2">
      <c r="B8" s="73"/>
      <c r="C8" s="12" t="s">
        <v>8</v>
      </c>
      <c r="D8" s="12" t="s">
        <v>9</v>
      </c>
      <c r="E8" s="73"/>
      <c r="F8" s="73"/>
      <c r="G8" s="73"/>
      <c r="H8" s="12" t="s">
        <v>34</v>
      </c>
    </row>
    <row r="9" spans="2:245" s="13" customFormat="1" ht="18.75" customHeight="1" x14ac:dyDescent="0.2">
      <c r="B9" s="74" t="s">
        <v>37</v>
      </c>
      <c r="C9" s="75"/>
      <c r="D9" s="75"/>
      <c r="E9" s="75"/>
      <c r="F9" s="75"/>
      <c r="G9" s="76"/>
      <c r="H9" s="18">
        <f>+H10+H19</f>
        <v>0</v>
      </c>
    </row>
    <row r="10" spans="2:245" s="13" customFormat="1" ht="18.75" customHeight="1" x14ac:dyDescent="0.2">
      <c r="B10" s="72" t="s">
        <v>35</v>
      </c>
      <c r="C10" s="72"/>
      <c r="D10" s="72"/>
      <c r="E10" s="72"/>
      <c r="F10" s="72"/>
      <c r="G10" s="72"/>
      <c r="H10" s="18">
        <f>+H11+H13+H17</f>
        <v>900000</v>
      </c>
    </row>
    <row r="11" spans="2:245" s="21" customFormat="1" ht="66" customHeight="1" x14ac:dyDescent="0.2">
      <c r="B11" s="52"/>
      <c r="C11" s="51">
        <v>1200</v>
      </c>
      <c r="D11" s="45"/>
      <c r="E11" s="20" t="s">
        <v>68</v>
      </c>
      <c r="F11" s="20" t="s">
        <v>69</v>
      </c>
      <c r="G11" s="20" t="s">
        <v>70</v>
      </c>
      <c r="H11" s="23">
        <f>+H12</f>
        <v>1700000</v>
      </c>
    </row>
    <row r="12" spans="2:245" s="21" customFormat="1" ht="71.25" customHeight="1" x14ac:dyDescent="0.2">
      <c r="B12" s="52"/>
      <c r="C12" s="51"/>
      <c r="D12" s="45" t="s">
        <v>71</v>
      </c>
      <c r="E12" s="22" t="s">
        <v>72</v>
      </c>
      <c r="F12" s="22" t="s">
        <v>73</v>
      </c>
      <c r="G12" s="22" t="s">
        <v>36</v>
      </c>
      <c r="H12" s="19">
        <v>1700000</v>
      </c>
    </row>
    <row r="13" spans="2:245" s="21" customFormat="1" ht="66.75" customHeight="1" x14ac:dyDescent="0.2">
      <c r="B13" s="53"/>
      <c r="C13" s="51">
        <v>1202</v>
      </c>
      <c r="D13" s="45"/>
      <c r="E13" s="20" t="s">
        <v>74</v>
      </c>
      <c r="F13" s="20" t="s">
        <v>75</v>
      </c>
      <c r="G13" s="20" t="s">
        <v>76</v>
      </c>
      <c r="H13" s="23">
        <f>SUM(H14:H16)</f>
        <v>-200000</v>
      </c>
    </row>
    <row r="14" spans="2:245" s="21" customFormat="1" ht="59.25" customHeight="1" x14ac:dyDescent="0.2">
      <c r="B14" s="53"/>
      <c r="C14" s="51"/>
      <c r="D14" s="45" t="s">
        <v>77</v>
      </c>
      <c r="E14" s="22" t="s">
        <v>78</v>
      </c>
      <c r="F14" s="22" t="s">
        <v>79</v>
      </c>
      <c r="G14" s="22" t="s">
        <v>36</v>
      </c>
      <c r="H14" s="24">
        <v>500000</v>
      </c>
    </row>
    <row r="15" spans="2:245" s="21" customFormat="1" ht="62.25" customHeight="1" x14ac:dyDescent="0.2">
      <c r="B15" s="53"/>
      <c r="C15" s="51"/>
      <c r="D15" s="45" t="s">
        <v>80</v>
      </c>
      <c r="E15" s="22" t="s">
        <v>81</v>
      </c>
      <c r="F15" s="22" t="s">
        <v>82</v>
      </c>
      <c r="G15" s="22" t="s">
        <v>36</v>
      </c>
      <c r="H15" s="24">
        <v>1300000</v>
      </c>
    </row>
    <row r="16" spans="2:245" s="21" customFormat="1" ht="55.5" customHeight="1" x14ac:dyDescent="0.2">
      <c r="B16" s="53"/>
      <c r="C16" s="51"/>
      <c r="D16" s="45" t="s">
        <v>83</v>
      </c>
      <c r="E16" s="22" t="s">
        <v>84</v>
      </c>
      <c r="F16" s="22" t="s">
        <v>85</v>
      </c>
      <c r="G16" s="22" t="s">
        <v>36</v>
      </c>
      <c r="H16" s="24">
        <v>-2000000</v>
      </c>
    </row>
    <row r="17" spans="2:8" s="21" customFormat="1" ht="80.25" customHeight="1" x14ac:dyDescent="0.2">
      <c r="B17" s="53"/>
      <c r="C17" s="51">
        <v>1207</v>
      </c>
      <c r="D17" s="45"/>
      <c r="E17" s="20" t="s">
        <v>86</v>
      </c>
      <c r="F17" s="20" t="s">
        <v>87</v>
      </c>
      <c r="G17" s="20" t="s">
        <v>88</v>
      </c>
      <c r="H17" s="23">
        <f>+H18</f>
        <v>-600000</v>
      </c>
    </row>
    <row r="18" spans="2:8" s="21" customFormat="1" ht="72" customHeight="1" x14ac:dyDescent="0.2">
      <c r="B18" s="53"/>
      <c r="C18" s="51"/>
      <c r="D18" s="45" t="s">
        <v>89</v>
      </c>
      <c r="E18" s="22" t="s">
        <v>90</v>
      </c>
      <c r="F18" s="22" t="s">
        <v>91</v>
      </c>
      <c r="G18" s="22" t="s">
        <v>36</v>
      </c>
      <c r="H18" s="24">
        <v>-600000</v>
      </c>
    </row>
    <row r="19" spans="2:8" s="21" customFormat="1" ht="51" customHeight="1" x14ac:dyDescent="0.2">
      <c r="B19" s="53"/>
      <c r="C19" s="51">
        <v>1139</v>
      </c>
      <c r="D19" s="45"/>
      <c r="E19" s="20" t="s">
        <v>93</v>
      </c>
      <c r="F19" s="20" t="s">
        <v>94</v>
      </c>
      <c r="G19" s="20" t="s">
        <v>95</v>
      </c>
      <c r="H19" s="23">
        <f>+H20</f>
        <v>-900000</v>
      </c>
    </row>
    <row r="20" spans="2:8" s="21" customFormat="1" ht="78.75" customHeight="1" x14ac:dyDescent="0.2">
      <c r="B20" s="53"/>
      <c r="C20" s="51"/>
      <c r="D20" s="45" t="s">
        <v>92</v>
      </c>
      <c r="E20" s="22" t="s">
        <v>93</v>
      </c>
      <c r="F20" s="22" t="s">
        <v>96</v>
      </c>
      <c r="G20" s="22" t="s">
        <v>36</v>
      </c>
      <c r="H20" s="24">
        <v>-900000</v>
      </c>
    </row>
  </sheetData>
  <mergeCells count="13">
    <mergeCell ref="B6:H6"/>
    <mergeCell ref="B10:G10"/>
    <mergeCell ref="B7:B8"/>
    <mergeCell ref="C7:D7"/>
    <mergeCell ref="E7:E8"/>
    <mergeCell ref="F7:F8"/>
    <mergeCell ref="G7:G8"/>
    <mergeCell ref="B9:G9"/>
    <mergeCell ref="B1:H1"/>
    <mergeCell ref="B2:H2"/>
    <mergeCell ref="B3:H3"/>
    <mergeCell ref="B5:H5"/>
    <mergeCell ref="B4:H4"/>
  </mergeCells>
  <pageMargins left="0.23" right="0.2" top="0.42" bottom="0.41" header="0.3" footer="0.3"/>
  <pageSetup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IE96"/>
  <sheetViews>
    <sheetView topLeftCell="A4" zoomScaleNormal="100" workbookViewId="0">
      <selection activeCell="H10" sqref="H10"/>
    </sheetView>
  </sheetViews>
  <sheetFormatPr defaultColWidth="9.140625" defaultRowHeight="13.5" x14ac:dyDescent="0.2"/>
  <cols>
    <col min="1" max="1" width="1.7109375" style="1" customWidth="1"/>
    <col min="2" max="4" width="9.7109375" style="1" customWidth="1"/>
    <col min="5" max="5" width="10.140625" style="1" bestFit="1" customWidth="1"/>
    <col min="6" max="6" width="12" style="1" bestFit="1" customWidth="1"/>
    <col min="7" max="7" width="73.28515625" style="1" customWidth="1"/>
    <col min="8" max="8" width="43.85546875" style="9" customWidth="1"/>
    <col min="9" max="9" width="9.140625" style="1"/>
    <col min="10" max="10" width="13.85546875" style="1" customWidth="1"/>
    <col min="11" max="16384" width="9.140625" style="1"/>
  </cols>
  <sheetData>
    <row r="1" spans="2:239" s="4" customFormat="1" ht="15.95" customHeight="1" x14ac:dyDescent="0.2">
      <c r="B1" s="87" t="s">
        <v>21</v>
      </c>
      <c r="C1" s="87"/>
      <c r="D1" s="87"/>
      <c r="E1" s="87"/>
      <c r="F1" s="87"/>
      <c r="G1" s="87"/>
      <c r="H1" s="87"/>
      <c r="I1" s="3"/>
      <c r="J1" s="3"/>
      <c r="K1" s="3"/>
      <c r="L1" s="3"/>
      <c r="M1" s="3"/>
      <c r="N1" s="3"/>
      <c r="O1" s="2"/>
      <c r="P1" s="3"/>
      <c r="Q1" s="3"/>
      <c r="R1" s="3"/>
      <c r="S1" s="3"/>
      <c r="T1" s="3"/>
      <c r="U1" s="3"/>
      <c r="V1" s="3"/>
      <c r="W1" s="2"/>
      <c r="X1" s="3"/>
      <c r="Y1" s="3"/>
      <c r="Z1" s="3"/>
      <c r="AA1" s="3"/>
      <c r="AB1" s="3"/>
      <c r="AC1" s="3"/>
      <c r="AD1" s="3"/>
      <c r="AE1" s="2"/>
      <c r="AF1" s="3"/>
      <c r="AG1" s="3"/>
      <c r="AH1" s="3"/>
      <c r="AI1" s="3"/>
      <c r="AJ1" s="3"/>
      <c r="AK1" s="3"/>
      <c r="AL1" s="3"/>
      <c r="AM1" s="2"/>
      <c r="AN1" s="3"/>
      <c r="AO1" s="3"/>
      <c r="AP1" s="3"/>
      <c r="AQ1" s="3"/>
      <c r="AR1" s="3"/>
      <c r="AS1" s="3"/>
      <c r="AT1" s="3"/>
      <c r="AU1" s="2"/>
      <c r="AV1" s="3"/>
      <c r="AW1" s="3"/>
      <c r="AX1" s="3"/>
      <c r="AY1" s="3"/>
      <c r="AZ1" s="3"/>
      <c r="BA1" s="3"/>
      <c r="BB1" s="3"/>
      <c r="BC1" s="2"/>
      <c r="BD1" s="3"/>
      <c r="BE1" s="3"/>
      <c r="BF1" s="3"/>
      <c r="BG1" s="3"/>
      <c r="BH1" s="3"/>
      <c r="BI1" s="3"/>
      <c r="BJ1" s="3"/>
      <c r="BK1" s="2"/>
      <c r="BL1" s="3"/>
      <c r="BM1" s="3"/>
      <c r="BN1" s="3"/>
      <c r="BO1" s="3"/>
      <c r="BP1" s="3"/>
      <c r="BQ1" s="3"/>
      <c r="BR1" s="3"/>
      <c r="BS1" s="2"/>
      <c r="BT1" s="3"/>
      <c r="BU1" s="3"/>
      <c r="BV1" s="3"/>
      <c r="BW1" s="3"/>
      <c r="BX1" s="3"/>
      <c r="BY1" s="3"/>
      <c r="BZ1" s="3"/>
      <c r="CA1" s="2"/>
      <c r="CB1" s="3"/>
      <c r="CC1" s="3"/>
      <c r="CD1" s="3"/>
      <c r="CE1" s="3"/>
      <c r="CF1" s="3"/>
      <c r="CG1" s="3"/>
      <c r="CH1" s="3"/>
      <c r="CI1" s="2"/>
      <c r="CJ1" s="3"/>
      <c r="CK1" s="3"/>
      <c r="CL1" s="3"/>
      <c r="CM1" s="3"/>
      <c r="CN1" s="3"/>
      <c r="CO1" s="3"/>
      <c r="CP1" s="3"/>
      <c r="CQ1" s="2"/>
      <c r="CR1" s="3"/>
      <c r="CS1" s="3"/>
      <c r="CT1" s="3"/>
      <c r="CU1" s="3"/>
      <c r="CV1" s="3"/>
      <c r="CW1" s="3"/>
      <c r="CX1" s="3"/>
      <c r="CY1" s="2"/>
      <c r="CZ1" s="3"/>
      <c r="DA1" s="3"/>
      <c r="DB1" s="3"/>
      <c r="DC1" s="3"/>
      <c r="DD1" s="3"/>
      <c r="DE1" s="3"/>
      <c r="DF1" s="3"/>
      <c r="DG1" s="2"/>
      <c r="DH1" s="3"/>
      <c r="DI1" s="3"/>
      <c r="DJ1" s="3"/>
      <c r="DK1" s="3"/>
      <c r="DL1" s="3"/>
      <c r="DM1" s="3"/>
      <c r="DN1" s="3"/>
      <c r="DO1" s="2"/>
      <c r="DP1" s="3"/>
      <c r="DQ1" s="3"/>
      <c r="DR1" s="3"/>
      <c r="DS1" s="3"/>
      <c r="DT1" s="3"/>
      <c r="DU1" s="3"/>
      <c r="DV1" s="3"/>
      <c r="DW1" s="2"/>
      <c r="DX1" s="3"/>
      <c r="DY1" s="3"/>
      <c r="DZ1" s="3"/>
      <c r="EA1" s="3"/>
      <c r="EB1" s="3"/>
      <c r="EC1" s="3"/>
      <c r="ED1" s="3"/>
      <c r="EE1" s="2"/>
      <c r="EF1" s="3"/>
      <c r="EG1" s="3"/>
      <c r="EH1" s="3"/>
      <c r="EI1" s="3"/>
      <c r="EJ1" s="3"/>
      <c r="EK1" s="3"/>
      <c r="EL1" s="3"/>
      <c r="EM1" s="2"/>
      <c r="EN1" s="3"/>
      <c r="EO1" s="3"/>
      <c r="EP1" s="3"/>
      <c r="EQ1" s="3"/>
      <c r="ER1" s="3"/>
      <c r="ES1" s="3"/>
      <c r="ET1" s="3"/>
      <c r="EU1" s="2"/>
      <c r="EV1" s="3"/>
      <c r="EW1" s="3"/>
      <c r="EX1" s="3"/>
      <c r="EY1" s="3"/>
      <c r="EZ1" s="3"/>
      <c r="FA1" s="3"/>
      <c r="FB1" s="3"/>
      <c r="FC1" s="2"/>
      <c r="FD1" s="3"/>
      <c r="FE1" s="3"/>
      <c r="FF1" s="3"/>
      <c r="FG1" s="3"/>
      <c r="FH1" s="3"/>
      <c r="FI1" s="3"/>
      <c r="FJ1" s="3"/>
      <c r="FK1" s="2"/>
      <c r="FL1" s="3"/>
      <c r="FM1" s="3"/>
      <c r="FN1" s="3"/>
      <c r="FO1" s="3"/>
      <c r="FP1" s="3"/>
      <c r="FQ1" s="3"/>
      <c r="FR1" s="3"/>
      <c r="FS1" s="2"/>
      <c r="FT1" s="3"/>
      <c r="FU1" s="3"/>
      <c r="FV1" s="3"/>
      <c r="FW1" s="3"/>
      <c r="FX1" s="3"/>
      <c r="FY1" s="3"/>
      <c r="FZ1" s="3"/>
      <c r="GA1" s="2"/>
      <c r="GB1" s="3"/>
      <c r="GC1" s="3"/>
      <c r="GD1" s="3"/>
      <c r="GE1" s="3"/>
      <c r="GF1" s="3"/>
      <c r="GG1" s="3"/>
      <c r="GH1" s="3"/>
      <c r="GI1" s="2"/>
      <c r="GJ1" s="3"/>
      <c r="GK1" s="3"/>
      <c r="GL1" s="3"/>
      <c r="GM1" s="3"/>
      <c r="GN1" s="3"/>
      <c r="GO1" s="3"/>
      <c r="GP1" s="3"/>
      <c r="GQ1" s="2"/>
      <c r="GR1" s="3"/>
      <c r="GS1" s="3"/>
      <c r="GT1" s="3"/>
      <c r="GU1" s="3"/>
      <c r="GV1" s="3"/>
      <c r="GW1" s="3"/>
      <c r="GX1" s="3"/>
      <c r="GY1" s="2"/>
      <c r="GZ1" s="3"/>
      <c r="HA1" s="3"/>
      <c r="HB1" s="3"/>
      <c r="HC1" s="3"/>
      <c r="HD1" s="3"/>
      <c r="HE1" s="3"/>
      <c r="HF1" s="3"/>
      <c r="HG1" s="2"/>
      <c r="HH1" s="3"/>
      <c r="HI1" s="3"/>
      <c r="HJ1" s="3"/>
      <c r="HK1" s="3"/>
      <c r="HL1" s="3"/>
      <c r="HM1" s="3"/>
      <c r="HN1" s="3"/>
      <c r="HO1" s="2"/>
      <c r="HP1" s="3"/>
      <c r="HQ1" s="3"/>
      <c r="HR1" s="3"/>
      <c r="HS1" s="3"/>
      <c r="HT1" s="3"/>
      <c r="HU1" s="3"/>
      <c r="HV1" s="3"/>
      <c r="HW1" s="2"/>
      <c r="HX1" s="3"/>
      <c r="HY1" s="3"/>
      <c r="HZ1" s="3"/>
      <c r="IA1" s="3"/>
      <c r="IB1" s="3"/>
      <c r="IC1" s="3"/>
      <c r="ID1" s="3"/>
      <c r="IE1" s="2"/>
    </row>
    <row r="2" spans="2:239" s="4" customFormat="1" ht="15.95" customHeight="1" x14ac:dyDescent="0.2">
      <c r="B2" s="87" t="s">
        <v>24</v>
      </c>
      <c r="C2" s="87"/>
      <c r="D2" s="87"/>
      <c r="E2" s="87"/>
      <c r="F2" s="87"/>
      <c r="G2" s="87"/>
      <c r="H2" s="87"/>
      <c r="I2" s="3"/>
      <c r="J2" s="3"/>
      <c r="K2" s="3"/>
      <c r="L2" s="3"/>
      <c r="M2" s="3"/>
      <c r="N2" s="3"/>
      <c r="O2" s="2"/>
      <c r="P2" s="3"/>
      <c r="Q2" s="3"/>
      <c r="R2" s="3"/>
      <c r="S2" s="3"/>
      <c r="T2" s="3"/>
      <c r="U2" s="3"/>
      <c r="V2" s="3"/>
      <c r="W2" s="2"/>
      <c r="X2" s="3"/>
      <c r="Y2" s="3"/>
      <c r="Z2" s="3"/>
      <c r="AA2" s="3"/>
      <c r="AB2" s="3"/>
      <c r="AC2" s="3"/>
      <c r="AD2" s="3"/>
      <c r="AE2" s="2"/>
      <c r="AF2" s="3"/>
      <c r="AG2" s="3"/>
      <c r="AH2" s="3"/>
      <c r="AI2" s="3"/>
      <c r="AJ2" s="3"/>
      <c r="AK2" s="3"/>
      <c r="AL2" s="3"/>
      <c r="AM2" s="2"/>
      <c r="AN2" s="3"/>
      <c r="AO2" s="3"/>
      <c r="AP2" s="3"/>
      <c r="AQ2" s="3"/>
      <c r="AR2" s="3"/>
      <c r="AS2" s="3"/>
      <c r="AT2" s="3"/>
      <c r="AU2" s="2"/>
      <c r="AV2" s="3"/>
      <c r="AW2" s="3"/>
      <c r="AX2" s="3"/>
      <c r="AY2" s="3"/>
      <c r="AZ2" s="3"/>
      <c r="BA2" s="3"/>
      <c r="BB2" s="3"/>
      <c r="BC2" s="2"/>
      <c r="BD2" s="3"/>
      <c r="BE2" s="3"/>
      <c r="BF2" s="3"/>
      <c r="BG2" s="3"/>
      <c r="BH2" s="3"/>
      <c r="BI2" s="3"/>
      <c r="BJ2" s="3"/>
      <c r="BK2" s="2"/>
      <c r="BL2" s="3"/>
      <c r="BM2" s="3"/>
      <c r="BN2" s="3"/>
      <c r="BO2" s="3"/>
      <c r="BP2" s="3"/>
      <c r="BQ2" s="3"/>
      <c r="BR2" s="3"/>
      <c r="BS2" s="2"/>
      <c r="BT2" s="3"/>
      <c r="BU2" s="3"/>
      <c r="BV2" s="3"/>
      <c r="BW2" s="3"/>
      <c r="BX2" s="3"/>
      <c r="BY2" s="3"/>
      <c r="BZ2" s="3"/>
      <c r="CA2" s="2"/>
      <c r="CB2" s="3"/>
      <c r="CC2" s="3"/>
      <c r="CD2" s="3"/>
      <c r="CE2" s="3"/>
      <c r="CF2" s="3"/>
      <c r="CG2" s="3"/>
      <c r="CH2" s="3"/>
      <c r="CI2" s="2"/>
      <c r="CJ2" s="3"/>
      <c r="CK2" s="3"/>
      <c r="CL2" s="3"/>
      <c r="CM2" s="3"/>
      <c r="CN2" s="3"/>
      <c r="CO2" s="3"/>
      <c r="CP2" s="3"/>
      <c r="CQ2" s="2"/>
      <c r="CR2" s="3"/>
      <c r="CS2" s="3"/>
      <c r="CT2" s="3"/>
      <c r="CU2" s="3"/>
      <c r="CV2" s="3"/>
      <c r="CW2" s="3"/>
      <c r="CX2" s="3"/>
      <c r="CY2" s="2"/>
      <c r="CZ2" s="3"/>
      <c r="DA2" s="3"/>
      <c r="DB2" s="3"/>
      <c r="DC2" s="3"/>
      <c r="DD2" s="3"/>
      <c r="DE2" s="3"/>
      <c r="DF2" s="3"/>
      <c r="DG2" s="2"/>
      <c r="DH2" s="3"/>
      <c r="DI2" s="3"/>
      <c r="DJ2" s="3"/>
      <c r="DK2" s="3"/>
      <c r="DL2" s="3"/>
      <c r="DM2" s="3"/>
      <c r="DN2" s="3"/>
      <c r="DO2" s="2"/>
      <c r="DP2" s="3"/>
      <c r="DQ2" s="3"/>
      <c r="DR2" s="3"/>
      <c r="DS2" s="3"/>
      <c r="DT2" s="3"/>
      <c r="DU2" s="3"/>
      <c r="DV2" s="3"/>
      <c r="DW2" s="2"/>
      <c r="DX2" s="3"/>
      <c r="DY2" s="3"/>
      <c r="DZ2" s="3"/>
      <c r="EA2" s="3"/>
      <c r="EB2" s="3"/>
      <c r="EC2" s="3"/>
      <c r="ED2" s="3"/>
      <c r="EE2" s="2"/>
      <c r="EF2" s="3"/>
      <c r="EG2" s="3"/>
      <c r="EH2" s="3"/>
      <c r="EI2" s="3"/>
      <c r="EJ2" s="3"/>
      <c r="EK2" s="3"/>
      <c r="EL2" s="3"/>
      <c r="EM2" s="2"/>
      <c r="EN2" s="3"/>
      <c r="EO2" s="3"/>
      <c r="EP2" s="3"/>
      <c r="EQ2" s="3"/>
      <c r="ER2" s="3"/>
      <c r="ES2" s="3"/>
      <c r="ET2" s="3"/>
      <c r="EU2" s="2"/>
      <c r="EV2" s="3"/>
      <c r="EW2" s="3"/>
      <c r="EX2" s="3"/>
      <c r="EY2" s="3"/>
      <c r="EZ2" s="3"/>
      <c r="FA2" s="3"/>
      <c r="FB2" s="3"/>
      <c r="FC2" s="2"/>
      <c r="FD2" s="3"/>
      <c r="FE2" s="3"/>
      <c r="FF2" s="3"/>
      <c r="FG2" s="3"/>
      <c r="FH2" s="3"/>
      <c r="FI2" s="3"/>
      <c r="FJ2" s="3"/>
      <c r="FK2" s="2"/>
      <c r="FL2" s="3"/>
      <c r="FM2" s="3"/>
      <c r="FN2" s="3"/>
      <c r="FO2" s="3"/>
      <c r="FP2" s="3"/>
      <c r="FQ2" s="3"/>
      <c r="FR2" s="3"/>
      <c r="FS2" s="2"/>
      <c r="FT2" s="3"/>
      <c r="FU2" s="3"/>
      <c r="FV2" s="3"/>
      <c r="FW2" s="3"/>
      <c r="FX2" s="3"/>
      <c r="FY2" s="3"/>
      <c r="FZ2" s="3"/>
      <c r="GA2" s="2"/>
      <c r="GB2" s="3"/>
      <c r="GC2" s="3"/>
      <c r="GD2" s="3"/>
      <c r="GE2" s="3"/>
      <c r="GF2" s="3"/>
      <c r="GG2" s="3"/>
      <c r="GH2" s="3"/>
      <c r="GI2" s="2"/>
      <c r="GJ2" s="3"/>
      <c r="GK2" s="3"/>
      <c r="GL2" s="3"/>
      <c r="GM2" s="3"/>
      <c r="GN2" s="3"/>
      <c r="GO2" s="3"/>
      <c r="GP2" s="3"/>
      <c r="GQ2" s="2"/>
      <c r="GR2" s="3"/>
      <c r="GS2" s="3"/>
      <c r="GT2" s="3"/>
      <c r="GU2" s="3"/>
      <c r="GV2" s="3"/>
      <c r="GW2" s="3"/>
      <c r="GX2" s="3"/>
      <c r="GY2" s="2"/>
      <c r="GZ2" s="3"/>
      <c r="HA2" s="3"/>
      <c r="HB2" s="3"/>
      <c r="HC2" s="3"/>
      <c r="HD2" s="3"/>
      <c r="HE2" s="3"/>
      <c r="HF2" s="3"/>
      <c r="HG2" s="2"/>
      <c r="HH2" s="3"/>
      <c r="HI2" s="3"/>
      <c r="HJ2" s="3"/>
      <c r="HK2" s="3"/>
      <c r="HL2" s="3"/>
      <c r="HM2" s="3"/>
      <c r="HN2" s="3"/>
      <c r="HO2" s="2"/>
      <c r="HP2" s="3"/>
      <c r="HQ2" s="3"/>
      <c r="HR2" s="3"/>
      <c r="HS2" s="3"/>
      <c r="HT2" s="3"/>
      <c r="HU2" s="3"/>
      <c r="HV2" s="3"/>
      <c r="HW2" s="2"/>
      <c r="HX2" s="3"/>
      <c r="HY2" s="3"/>
      <c r="HZ2" s="3"/>
      <c r="IA2" s="3"/>
      <c r="IB2" s="3"/>
      <c r="IC2" s="3"/>
      <c r="ID2" s="3"/>
      <c r="IE2" s="2"/>
    </row>
    <row r="3" spans="2:239" s="4" customFormat="1" ht="15.95" customHeight="1" x14ac:dyDescent="0.2">
      <c r="B3" s="87" t="s">
        <v>16</v>
      </c>
      <c r="C3" s="87"/>
      <c r="D3" s="87"/>
      <c r="E3" s="87"/>
      <c r="F3" s="87"/>
      <c r="G3" s="87"/>
      <c r="H3" s="87"/>
      <c r="I3" s="3"/>
      <c r="J3" s="3"/>
      <c r="K3" s="3"/>
      <c r="L3" s="3"/>
      <c r="M3" s="3"/>
      <c r="N3" s="3"/>
      <c r="O3" s="2"/>
      <c r="P3" s="3"/>
      <c r="Q3" s="3"/>
      <c r="R3" s="3"/>
      <c r="S3" s="3"/>
      <c r="T3" s="3"/>
      <c r="U3" s="3"/>
      <c r="V3" s="3"/>
      <c r="W3" s="2"/>
      <c r="X3" s="3"/>
      <c r="Y3" s="3"/>
      <c r="Z3" s="3"/>
      <c r="AA3" s="3"/>
      <c r="AB3" s="3"/>
      <c r="AC3" s="3"/>
      <c r="AD3" s="3"/>
      <c r="AE3" s="2"/>
      <c r="AF3" s="3"/>
      <c r="AG3" s="3"/>
      <c r="AH3" s="3"/>
      <c r="AI3" s="3"/>
      <c r="AJ3" s="3"/>
      <c r="AK3" s="3"/>
      <c r="AL3" s="3"/>
      <c r="AM3" s="2"/>
      <c r="AN3" s="3"/>
      <c r="AO3" s="3"/>
      <c r="AP3" s="3"/>
      <c r="AQ3" s="3"/>
      <c r="AR3" s="3"/>
      <c r="AS3" s="3"/>
      <c r="AT3" s="3"/>
      <c r="AU3" s="2"/>
      <c r="AV3" s="3"/>
      <c r="AW3" s="3"/>
      <c r="AX3" s="3"/>
      <c r="AY3" s="3"/>
      <c r="AZ3" s="3"/>
      <c r="BA3" s="3"/>
      <c r="BB3" s="3"/>
      <c r="BC3" s="2"/>
      <c r="BD3" s="3"/>
      <c r="BE3" s="3"/>
      <c r="BF3" s="3"/>
      <c r="BG3" s="3"/>
      <c r="BH3" s="3"/>
      <c r="BI3" s="3"/>
      <c r="BJ3" s="3"/>
      <c r="BK3" s="2"/>
      <c r="BL3" s="3"/>
      <c r="BM3" s="3"/>
      <c r="BN3" s="3"/>
      <c r="BO3" s="3"/>
      <c r="BP3" s="3"/>
      <c r="BQ3" s="3"/>
      <c r="BR3" s="3"/>
      <c r="BS3" s="2"/>
      <c r="BT3" s="3"/>
      <c r="BU3" s="3"/>
      <c r="BV3" s="3"/>
      <c r="BW3" s="3"/>
      <c r="BX3" s="3"/>
      <c r="BY3" s="3"/>
      <c r="BZ3" s="3"/>
      <c r="CA3" s="2"/>
      <c r="CB3" s="3"/>
      <c r="CC3" s="3"/>
      <c r="CD3" s="3"/>
      <c r="CE3" s="3"/>
      <c r="CF3" s="3"/>
      <c r="CG3" s="3"/>
      <c r="CH3" s="3"/>
      <c r="CI3" s="2"/>
      <c r="CJ3" s="3"/>
      <c r="CK3" s="3"/>
      <c r="CL3" s="3"/>
      <c r="CM3" s="3"/>
      <c r="CN3" s="3"/>
      <c r="CO3" s="3"/>
      <c r="CP3" s="3"/>
      <c r="CQ3" s="2"/>
      <c r="CR3" s="3"/>
      <c r="CS3" s="3"/>
      <c r="CT3" s="3"/>
      <c r="CU3" s="3"/>
      <c r="CV3" s="3"/>
      <c r="CW3" s="3"/>
      <c r="CX3" s="3"/>
      <c r="CY3" s="2"/>
      <c r="CZ3" s="3"/>
      <c r="DA3" s="3"/>
      <c r="DB3" s="3"/>
      <c r="DC3" s="3"/>
      <c r="DD3" s="3"/>
      <c r="DE3" s="3"/>
      <c r="DF3" s="3"/>
      <c r="DG3" s="2"/>
      <c r="DH3" s="3"/>
      <c r="DI3" s="3"/>
      <c r="DJ3" s="3"/>
      <c r="DK3" s="3"/>
      <c r="DL3" s="3"/>
      <c r="DM3" s="3"/>
      <c r="DN3" s="3"/>
      <c r="DO3" s="2"/>
      <c r="DP3" s="3"/>
      <c r="DQ3" s="3"/>
      <c r="DR3" s="3"/>
      <c r="DS3" s="3"/>
      <c r="DT3" s="3"/>
      <c r="DU3" s="3"/>
      <c r="DV3" s="3"/>
      <c r="DW3" s="2"/>
      <c r="DX3" s="3"/>
      <c r="DY3" s="3"/>
      <c r="DZ3" s="3"/>
      <c r="EA3" s="3"/>
      <c r="EB3" s="3"/>
      <c r="EC3" s="3"/>
      <c r="ED3" s="3"/>
      <c r="EE3" s="2"/>
      <c r="EF3" s="3"/>
      <c r="EG3" s="3"/>
      <c r="EH3" s="3"/>
      <c r="EI3" s="3"/>
      <c r="EJ3" s="3"/>
      <c r="EK3" s="3"/>
      <c r="EL3" s="3"/>
      <c r="EM3" s="2"/>
      <c r="EN3" s="3"/>
      <c r="EO3" s="3"/>
      <c r="EP3" s="3"/>
      <c r="EQ3" s="3"/>
      <c r="ER3" s="3"/>
      <c r="ES3" s="3"/>
      <c r="ET3" s="3"/>
      <c r="EU3" s="2"/>
      <c r="EV3" s="3"/>
      <c r="EW3" s="3"/>
      <c r="EX3" s="3"/>
      <c r="EY3" s="3"/>
      <c r="EZ3" s="3"/>
      <c r="FA3" s="3"/>
      <c r="FB3" s="3"/>
      <c r="FC3" s="2"/>
      <c r="FD3" s="3"/>
      <c r="FE3" s="3"/>
      <c r="FF3" s="3"/>
      <c r="FG3" s="3"/>
      <c r="FH3" s="3"/>
      <c r="FI3" s="3"/>
      <c r="FJ3" s="3"/>
      <c r="FK3" s="2"/>
      <c r="FL3" s="3"/>
      <c r="FM3" s="3"/>
      <c r="FN3" s="3"/>
      <c r="FO3" s="3"/>
      <c r="FP3" s="3"/>
      <c r="FQ3" s="3"/>
      <c r="FR3" s="3"/>
      <c r="FS3" s="2"/>
      <c r="FT3" s="3"/>
      <c r="FU3" s="3"/>
      <c r="FV3" s="3"/>
      <c r="FW3" s="3"/>
      <c r="FX3" s="3"/>
      <c r="FY3" s="3"/>
      <c r="FZ3" s="3"/>
      <c r="GA3" s="2"/>
      <c r="GB3" s="3"/>
      <c r="GC3" s="3"/>
      <c r="GD3" s="3"/>
      <c r="GE3" s="3"/>
      <c r="GF3" s="3"/>
      <c r="GG3" s="3"/>
      <c r="GH3" s="3"/>
      <c r="GI3" s="2"/>
      <c r="GJ3" s="3"/>
      <c r="GK3" s="3"/>
      <c r="GL3" s="3"/>
      <c r="GM3" s="3"/>
      <c r="GN3" s="3"/>
      <c r="GO3" s="3"/>
      <c r="GP3" s="3"/>
      <c r="GQ3" s="2"/>
      <c r="GR3" s="3"/>
      <c r="GS3" s="3"/>
      <c r="GT3" s="3"/>
      <c r="GU3" s="3"/>
      <c r="GV3" s="3"/>
      <c r="GW3" s="3"/>
      <c r="GX3" s="3"/>
      <c r="GY3" s="2"/>
      <c r="GZ3" s="3"/>
      <c r="HA3" s="3"/>
      <c r="HB3" s="3"/>
      <c r="HC3" s="3"/>
      <c r="HD3" s="3"/>
      <c r="HE3" s="3"/>
      <c r="HF3" s="3"/>
      <c r="HG3" s="2"/>
      <c r="HH3" s="3"/>
      <c r="HI3" s="3"/>
      <c r="HJ3" s="3"/>
      <c r="HK3" s="3"/>
      <c r="HL3" s="3"/>
      <c r="HM3" s="3"/>
      <c r="HN3" s="3"/>
      <c r="HO3" s="2"/>
      <c r="HP3" s="3"/>
      <c r="HQ3" s="3"/>
      <c r="HR3" s="3"/>
      <c r="HS3" s="3"/>
      <c r="HT3" s="3"/>
      <c r="HU3" s="3"/>
      <c r="HV3" s="3"/>
      <c r="HW3" s="2"/>
      <c r="HX3" s="3"/>
      <c r="HY3" s="3"/>
      <c r="HZ3" s="3"/>
      <c r="IA3" s="3"/>
      <c r="IB3" s="3"/>
      <c r="IC3" s="3"/>
      <c r="ID3" s="3"/>
      <c r="IE3" s="2"/>
    </row>
    <row r="4" spans="2:239" s="4" customFormat="1" ht="15.95" customHeight="1" x14ac:dyDescent="0.2">
      <c r="B4" s="87" t="s">
        <v>15</v>
      </c>
      <c r="C4" s="87"/>
      <c r="D4" s="87"/>
      <c r="E4" s="87"/>
      <c r="F4" s="87"/>
      <c r="G4" s="87"/>
      <c r="H4" s="87"/>
      <c r="I4" s="3"/>
      <c r="J4" s="3"/>
      <c r="K4" s="3"/>
      <c r="L4" s="3"/>
      <c r="M4" s="3"/>
      <c r="N4" s="3"/>
      <c r="O4" s="2"/>
      <c r="P4" s="3"/>
      <c r="Q4" s="3"/>
      <c r="R4" s="3"/>
      <c r="S4" s="3"/>
      <c r="T4" s="3"/>
      <c r="U4" s="3"/>
      <c r="V4" s="3"/>
      <c r="W4" s="2"/>
      <c r="X4" s="3"/>
      <c r="Y4" s="3"/>
      <c r="Z4" s="3"/>
      <c r="AA4" s="3"/>
      <c r="AB4" s="3"/>
      <c r="AC4" s="3"/>
      <c r="AD4" s="3"/>
      <c r="AE4" s="2"/>
      <c r="AF4" s="3"/>
      <c r="AG4" s="3"/>
      <c r="AH4" s="3"/>
      <c r="AI4" s="3"/>
      <c r="AJ4" s="3"/>
      <c r="AK4" s="3"/>
      <c r="AL4" s="3"/>
      <c r="AM4" s="2"/>
      <c r="AN4" s="3"/>
      <c r="AO4" s="3"/>
      <c r="AP4" s="3"/>
      <c r="AQ4" s="3"/>
      <c r="AR4" s="3"/>
      <c r="AS4" s="3"/>
      <c r="AT4" s="3"/>
      <c r="AU4" s="2"/>
      <c r="AV4" s="3"/>
      <c r="AW4" s="3"/>
      <c r="AX4" s="3"/>
      <c r="AY4" s="3"/>
      <c r="AZ4" s="3"/>
      <c r="BA4" s="3"/>
      <c r="BB4" s="3"/>
      <c r="BC4" s="2"/>
      <c r="BD4" s="3"/>
      <c r="BE4" s="3"/>
      <c r="BF4" s="3"/>
      <c r="BG4" s="3"/>
      <c r="BH4" s="3"/>
      <c r="BI4" s="3"/>
      <c r="BJ4" s="3"/>
      <c r="BK4" s="2"/>
      <c r="BL4" s="3"/>
      <c r="BM4" s="3"/>
      <c r="BN4" s="3"/>
      <c r="BO4" s="3"/>
      <c r="BP4" s="3"/>
      <c r="BQ4" s="3"/>
      <c r="BR4" s="3"/>
      <c r="BS4" s="2"/>
      <c r="BT4" s="3"/>
      <c r="BU4" s="3"/>
      <c r="BV4" s="3"/>
      <c r="BW4" s="3"/>
      <c r="BX4" s="3"/>
      <c r="BY4" s="3"/>
      <c r="BZ4" s="3"/>
      <c r="CA4" s="2"/>
      <c r="CB4" s="3"/>
      <c r="CC4" s="3"/>
      <c r="CD4" s="3"/>
      <c r="CE4" s="3"/>
      <c r="CF4" s="3"/>
      <c r="CG4" s="3"/>
      <c r="CH4" s="3"/>
      <c r="CI4" s="2"/>
      <c r="CJ4" s="3"/>
      <c r="CK4" s="3"/>
      <c r="CL4" s="3"/>
      <c r="CM4" s="3"/>
      <c r="CN4" s="3"/>
      <c r="CO4" s="3"/>
      <c r="CP4" s="3"/>
      <c r="CQ4" s="2"/>
      <c r="CR4" s="3"/>
      <c r="CS4" s="3"/>
      <c r="CT4" s="3"/>
      <c r="CU4" s="3"/>
      <c r="CV4" s="3"/>
      <c r="CW4" s="3"/>
      <c r="CX4" s="3"/>
      <c r="CY4" s="2"/>
      <c r="CZ4" s="3"/>
      <c r="DA4" s="3"/>
      <c r="DB4" s="3"/>
      <c r="DC4" s="3"/>
      <c r="DD4" s="3"/>
      <c r="DE4" s="3"/>
      <c r="DF4" s="3"/>
      <c r="DG4" s="2"/>
      <c r="DH4" s="3"/>
      <c r="DI4" s="3"/>
      <c r="DJ4" s="3"/>
      <c r="DK4" s="3"/>
      <c r="DL4" s="3"/>
      <c r="DM4" s="3"/>
      <c r="DN4" s="3"/>
      <c r="DO4" s="2"/>
      <c r="DP4" s="3"/>
      <c r="DQ4" s="3"/>
      <c r="DR4" s="3"/>
      <c r="DS4" s="3"/>
      <c r="DT4" s="3"/>
      <c r="DU4" s="3"/>
      <c r="DV4" s="3"/>
      <c r="DW4" s="2"/>
      <c r="DX4" s="3"/>
      <c r="DY4" s="3"/>
      <c r="DZ4" s="3"/>
      <c r="EA4" s="3"/>
      <c r="EB4" s="3"/>
      <c r="EC4" s="3"/>
      <c r="ED4" s="3"/>
      <c r="EE4" s="2"/>
      <c r="EF4" s="3"/>
      <c r="EG4" s="3"/>
      <c r="EH4" s="3"/>
      <c r="EI4" s="3"/>
      <c r="EJ4" s="3"/>
      <c r="EK4" s="3"/>
      <c r="EL4" s="3"/>
      <c r="EM4" s="2"/>
      <c r="EN4" s="3"/>
      <c r="EO4" s="3"/>
      <c r="EP4" s="3"/>
      <c r="EQ4" s="3"/>
      <c r="ER4" s="3"/>
      <c r="ES4" s="3"/>
      <c r="ET4" s="3"/>
      <c r="EU4" s="2"/>
      <c r="EV4" s="3"/>
      <c r="EW4" s="3"/>
      <c r="EX4" s="3"/>
      <c r="EY4" s="3"/>
      <c r="EZ4" s="3"/>
      <c r="FA4" s="3"/>
      <c r="FB4" s="3"/>
      <c r="FC4" s="2"/>
      <c r="FD4" s="3"/>
      <c r="FE4" s="3"/>
      <c r="FF4" s="3"/>
      <c r="FG4" s="3"/>
      <c r="FH4" s="3"/>
      <c r="FI4" s="3"/>
      <c r="FJ4" s="3"/>
      <c r="FK4" s="2"/>
      <c r="FL4" s="3"/>
      <c r="FM4" s="3"/>
      <c r="FN4" s="3"/>
      <c r="FO4" s="3"/>
      <c r="FP4" s="3"/>
      <c r="FQ4" s="3"/>
      <c r="FR4" s="3"/>
      <c r="FS4" s="2"/>
      <c r="FT4" s="3"/>
      <c r="FU4" s="3"/>
      <c r="FV4" s="3"/>
      <c r="FW4" s="3"/>
      <c r="FX4" s="3"/>
      <c r="FY4" s="3"/>
      <c r="FZ4" s="3"/>
      <c r="GA4" s="2"/>
      <c r="GB4" s="3"/>
      <c r="GC4" s="3"/>
      <c r="GD4" s="3"/>
      <c r="GE4" s="3"/>
      <c r="GF4" s="3"/>
      <c r="GG4" s="3"/>
      <c r="GH4" s="3"/>
      <c r="GI4" s="2"/>
      <c r="GJ4" s="3"/>
      <c r="GK4" s="3"/>
      <c r="GL4" s="3"/>
      <c r="GM4" s="3"/>
      <c r="GN4" s="3"/>
      <c r="GO4" s="3"/>
      <c r="GP4" s="3"/>
      <c r="GQ4" s="2"/>
      <c r="GR4" s="3"/>
      <c r="GS4" s="3"/>
      <c r="GT4" s="3"/>
      <c r="GU4" s="3"/>
      <c r="GV4" s="3"/>
      <c r="GW4" s="3"/>
      <c r="GX4" s="3"/>
      <c r="GY4" s="2"/>
      <c r="GZ4" s="3"/>
      <c r="HA4" s="3"/>
      <c r="HB4" s="3"/>
      <c r="HC4" s="3"/>
      <c r="HD4" s="3"/>
      <c r="HE4" s="3"/>
      <c r="HF4" s="3"/>
      <c r="HG4" s="2"/>
      <c r="HH4" s="3"/>
      <c r="HI4" s="3"/>
      <c r="HJ4" s="3"/>
      <c r="HK4" s="3"/>
      <c r="HL4" s="3"/>
      <c r="HM4" s="3"/>
      <c r="HN4" s="3"/>
      <c r="HO4" s="2"/>
      <c r="HP4" s="3"/>
      <c r="HQ4" s="3"/>
      <c r="HR4" s="3"/>
      <c r="HS4" s="3"/>
      <c r="HT4" s="3"/>
      <c r="HU4" s="3"/>
      <c r="HV4" s="3"/>
      <c r="HW4" s="2"/>
      <c r="HX4" s="3"/>
      <c r="HY4" s="3"/>
      <c r="HZ4" s="3"/>
      <c r="IA4" s="3"/>
      <c r="IB4" s="3"/>
      <c r="IC4" s="3"/>
      <c r="ID4" s="3"/>
      <c r="IE4" s="2"/>
    </row>
    <row r="5" spans="2:239" ht="30" customHeight="1" x14ac:dyDescent="0.2">
      <c r="B5" s="70" t="s">
        <v>163</v>
      </c>
      <c r="C5" s="70"/>
      <c r="D5" s="70"/>
      <c r="E5" s="70"/>
      <c r="F5" s="70"/>
      <c r="G5" s="70"/>
      <c r="H5" s="70"/>
      <c r="I5" s="5"/>
      <c r="J5" s="5"/>
      <c r="K5" s="5"/>
      <c r="L5" s="5"/>
      <c r="M5" s="5"/>
      <c r="N5" s="5"/>
      <c r="O5" s="6"/>
      <c r="P5" s="5"/>
      <c r="Q5" s="5"/>
      <c r="R5" s="5"/>
      <c r="S5" s="5"/>
      <c r="T5" s="5"/>
      <c r="U5" s="5"/>
      <c r="V5" s="5"/>
      <c r="W5" s="6"/>
      <c r="X5" s="5"/>
      <c r="Y5" s="5"/>
      <c r="Z5" s="5"/>
      <c r="AA5" s="5"/>
      <c r="AB5" s="5"/>
      <c r="AC5" s="5"/>
      <c r="AD5" s="5"/>
      <c r="AE5" s="6"/>
      <c r="AF5" s="5"/>
      <c r="AG5" s="5"/>
      <c r="AH5" s="5"/>
      <c r="AI5" s="5"/>
      <c r="AJ5" s="5"/>
      <c r="AK5" s="5"/>
      <c r="AL5" s="5"/>
      <c r="AM5" s="6"/>
      <c r="AN5" s="5"/>
      <c r="AO5" s="5"/>
      <c r="AP5" s="5"/>
      <c r="AQ5" s="5"/>
      <c r="AR5" s="5"/>
      <c r="AS5" s="5"/>
      <c r="AT5" s="5"/>
      <c r="AU5" s="6"/>
      <c r="AV5" s="5"/>
      <c r="AW5" s="5"/>
      <c r="AX5" s="5"/>
      <c r="AY5" s="5"/>
      <c r="AZ5" s="5"/>
      <c r="BA5" s="5"/>
      <c r="BB5" s="5"/>
      <c r="BC5" s="6"/>
      <c r="BD5" s="5"/>
      <c r="BE5" s="5"/>
      <c r="BF5" s="5"/>
      <c r="BG5" s="5"/>
      <c r="BH5" s="5"/>
      <c r="BI5" s="5"/>
      <c r="BJ5" s="5"/>
      <c r="BK5" s="6"/>
      <c r="BL5" s="5"/>
      <c r="BM5" s="5"/>
      <c r="BN5" s="5"/>
      <c r="BO5" s="5"/>
      <c r="BP5" s="5"/>
      <c r="BQ5" s="5"/>
      <c r="BR5" s="5"/>
      <c r="BS5" s="6"/>
      <c r="BT5" s="5"/>
      <c r="BU5" s="5"/>
      <c r="BV5" s="5"/>
      <c r="BW5" s="5"/>
      <c r="BX5" s="5"/>
      <c r="BY5" s="5"/>
      <c r="BZ5" s="5"/>
      <c r="CA5" s="6"/>
      <c r="CB5" s="5"/>
      <c r="CC5" s="5"/>
      <c r="CD5" s="5"/>
      <c r="CE5" s="5"/>
      <c r="CF5" s="5"/>
      <c r="CG5" s="5"/>
      <c r="CH5" s="5"/>
      <c r="CI5" s="6"/>
      <c r="CJ5" s="5"/>
      <c r="CK5" s="5"/>
      <c r="CL5" s="5"/>
      <c r="CM5" s="5"/>
      <c r="CN5" s="5"/>
      <c r="CO5" s="5"/>
      <c r="CP5" s="5"/>
      <c r="CQ5" s="6"/>
      <c r="CR5" s="5"/>
      <c r="CS5" s="5"/>
      <c r="CT5" s="5"/>
      <c r="CU5" s="5"/>
      <c r="CV5" s="5"/>
      <c r="CW5" s="5"/>
      <c r="CX5" s="5"/>
      <c r="CY5" s="6"/>
      <c r="CZ5" s="5"/>
      <c r="DA5" s="5"/>
      <c r="DB5" s="5"/>
      <c r="DC5" s="5"/>
      <c r="DD5" s="5"/>
      <c r="DE5" s="5"/>
      <c r="DF5" s="5"/>
      <c r="DG5" s="6"/>
      <c r="DH5" s="5"/>
      <c r="DI5" s="5"/>
      <c r="DJ5" s="5"/>
      <c r="DK5" s="5"/>
      <c r="DL5" s="5"/>
      <c r="DM5" s="5"/>
      <c r="DN5" s="5"/>
      <c r="DO5" s="6"/>
      <c r="DP5" s="5"/>
      <c r="DQ5" s="5"/>
      <c r="DR5" s="5"/>
      <c r="DS5" s="5"/>
      <c r="DT5" s="5"/>
      <c r="DU5" s="5"/>
      <c r="DV5" s="5"/>
      <c r="DW5" s="6"/>
      <c r="DX5" s="5"/>
      <c r="DY5" s="5"/>
      <c r="DZ5" s="5"/>
      <c r="EA5" s="5"/>
      <c r="EB5" s="5"/>
      <c r="EC5" s="5"/>
      <c r="ED5" s="5"/>
      <c r="EE5" s="6"/>
      <c r="EF5" s="5"/>
      <c r="EG5" s="5"/>
      <c r="EH5" s="5"/>
      <c r="EI5" s="5"/>
      <c r="EJ5" s="5"/>
      <c r="EK5" s="5"/>
      <c r="EL5" s="5"/>
      <c r="EM5" s="6"/>
      <c r="EN5" s="5"/>
      <c r="EO5" s="5"/>
      <c r="EP5" s="5"/>
      <c r="EQ5" s="5"/>
      <c r="ER5" s="5"/>
      <c r="ES5" s="5"/>
      <c r="ET5" s="5"/>
      <c r="EU5" s="6"/>
      <c r="EV5" s="5"/>
      <c r="EW5" s="5"/>
      <c r="EX5" s="5"/>
      <c r="EY5" s="5"/>
      <c r="EZ5" s="5"/>
      <c r="FA5" s="5"/>
      <c r="FB5" s="5"/>
      <c r="FC5" s="6"/>
      <c r="FD5" s="5"/>
      <c r="FE5" s="5"/>
      <c r="FF5" s="5"/>
      <c r="FG5" s="5"/>
      <c r="FH5" s="5"/>
      <c r="FI5" s="5"/>
      <c r="FJ5" s="5"/>
      <c r="FK5" s="6"/>
      <c r="FL5" s="5"/>
      <c r="FM5" s="5"/>
      <c r="FN5" s="5"/>
      <c r="FO5" s="5"/>
      <c r="FP5" s="5"/>
      <c r="FQ5" s="5"/>
      <c r="FR5" s="5"/>
      <c r="FS5" s="6"/>
      <c r="FT5" s="5"/>
      <c r="FU5" s="5"/>
      <c r="FV5" s="5"/>
      <c r="FW5" s="5"/>
      <c r="FX5" s="5"/>
      <c r="FY5" s="5"/>
      <c r="FZ5" s="5"/>
      <c r="GA5" s="6"/>
      <c r="GB5" s="5"/>
      <c r="GC5" s="5"/>
      <c r="GD5" s="5"/>
      <c r="GE5" s="5"/>
      <c r="GF5" s="5"/>
      <c r="GG5" s="5"/>
      <c r="GH5" s="5"/>
      <c r="GI5" s="6"/>
      <c r="GJ5" s="5"/>
      <c r="GK5" s="5"/>
      <c r="GL5" s="5"/>
      <c r="GM5" s="5"/>
      <c r="GN5" s="5"/>
      <c r="GO5" s="5"/>
      <c r="GP5" s="5"/>
      <c r="GQ5" s="6"/>
      <c r="GR5" s="5"/>
      <c r="GS5" s="5"/>
      <c r="GT5" s="5"/>
      <c r="GU5" s="5"/>
      <c r="GV5" s="5"/>
      <c r="GW5" s="5"/>
      <c r="GX5" s="5"/>
      <c r="GY5" s="6"/>
      <c r="GZ5" s="5"/>
      <c r="HA5" s="5"/>
      <c r="HB5" s="5"/>
      <c r="HC5" s="5"/>
      <c r="HD5" s="5"/>
      <c r="HE5" s="5"/>
      <c r="HF5" s="5"/>
      <c r="HG5" s="6"/>
      <c r="HH5" s="5"/>
      <c r="HI5" s="5"/>
      <c r="HJ5" s="5"/>
      <c r="HK5" s="5"/>
      <c r="HL5" s="5"/>
      <c r="HM5" s="5"/>
      <c r="HN5" s="5"/>
      <c r="HO5" s="6"/>
      <c r="HP5" s="5"/>
      <c r="HQ5" s="5"/>
      <c r="HR5" s="5"/>
      <c r="HS5" s="5"/>
      <c r="HT5" s="5"/>
      <c r="HU5" s="5"/>
      <c r="HV5" s="5"/>
      <c r="HW5" s="6"/>
      <c r="HX5" s="5"/>
      <c r="HY5" s="5"/>
      <c r="HZ5" s="5"/>
      <c r="IA5" s="5"/>
      <c r="IB5" s="5"/>
      <c r="IC5" s="5"/>
      <c r="ID5" s="5"/>
      <c r="IE5" s="6"/>
    </row>
    <row r="6" spans="2:239" ht="18" customHeight="1" x14ac:dyDescent="0.2">
      <c r="B6" s="88" t="s">
        <v>25</v>
      </c>
      <c r="C6" s="88"/>
      <c r="D6" s="88"/>
      <c r="E6" s="88"/>
      <c r="F6" s="88"/>
      <c r="G6" s="88"/>
      <c r="H6" s="88"/>
      <c r="I6" s="5"/>
      <c r="J6" s="5"/>
      <c r="K6" s="5"/>
      <c r="L6" s="5"/>
      <c r="M6" s="5"/>
      <c r="N6" s="5"/>
      <c r="O6" s="6"/>
      <c r="P6" s="5"/>
      <c r="Q6" s="5"/>
      <c r="R6" s="5"/>
      <c r="S6" s="5"/>
      <c r="T6" s="5"/>
      <c r="U6" s="5"/>
      <c r="V6" s="5"/>
      <c r="W6" s="6"/>
      <c r="X6" s="5"/>
      <c r="Y6" s="5"/>
      <c r="Z6" s="5"/>
      <c r="AA6" s="5"/>
      <c r="AB6" s="5"/>
      <c r="AC6" s="5"/>
      <c r="AD6" s="5"/>
      <c r="AE6" s="6"/>
      <c r="AF6" s="5"/>
      <c r="AG6" s="5"/>
      <c r="AH6" s="5"/>
      <c r="AI6" s="5"/>
      <c r="AJ6" s="5"/>
      <c r="AK6" s="5"/>
      <c r="AL6" s="5"/>
      <c r="AM6" s="6"/>
      <c r="AN6" s="5"/>
      <c r="AO6" s="5"/>
      <c r="AP6" s="5"/>
      <c r="AQ6" s="5"/>
      <c r="AR6" s="5"/>
      <c r="AS6" s="5"/>
      <c r="AT6" s="5"/>
      <c r="AU6" s="6"/>
      <c r="AV6" s="5"/>
      <c r="AW6" s="5"/>
      <c r="AX6" s="5"/>
      <c r="AY6" s="5"/>
      <c r="AZ6" s="5"/>
      <c r="BA6" s="5"/>
      <c r="BB6" s="5"/>
      <c r="BC6" s="6"/>
      <c r="BD6" s="5"/>
      <c r="BE6" s="5"/>
      <c r="BF6" s="5"/>
      <c r="BG6" s="5"/>
      <c r="BH6" s="5"/>
      <c r="BI6" s="5"/>
      <c r="BJ6" s="5"/>
      <c r="BK6" s="6"/>
      <c r="BL6" s="5"/>
      <c r="BM6" s="5"/>
      <c r="BN6" s="5"/>
      <c r="BO6" s="5"/>
      <c r="BP6" s="5"/>
      <c r="BQ6" s="5"/>
      <c r="BR6" s="5"/>
      <c r="BS6" s="6"/>
      <c r="BT6" s="5"/>
      <c r="BU6" s="5"/>
      <c r="BV6" s="5"/>
      <c r="BW6" s="5"/>
      <c r="BX6" s="5"/>
      <c r="BY6" s="5"/>
      <c r="BZ6" s="5"/>
      <c r="CA6" s="6"/>
      <c r="CB6" s="5"/>
      <c r="CC6" s="5"/>
      <c r="CD6" s="5"/>
      <c r="CE6" s="5"/>
      <c r="CF6" s="5"/>
      <c r="CG6" s="5"/>
      <c r="CH6" s="5"/>
      <c r="CI6" s="6"/>
      <c r="CJ6" s="5"/>
      <c r="CK6" s="5"/>
      <c r="CL6" s="5"/>
      <c r="CM6" s="5"/>
      <c r="CN6" s="5"/>
      <c r="CO6" s="5"/>
      <c r="CP6" s="5"/>
      <c r="CQ6" s="6"/>
      <c r="CR6" s="5"/>
      <c r="CS6" s="5"/>
      <c r="CT6" s="5"/>
      <c r="CU6" s="5"/>
      <c r="CV6" s="5"/>
      <c r="CW6" s="5"/>
      <c r="CX6" s="5"/>
      <c r="CY6" s="6"/>
      <c r="CZ6" s="5"/>
      <c r="DA6" s="5"/>
      <c r="DB6" s="5"/>
      <c r="DC6" s="5"/>
      <c r="DD6" s="5"/>
      <c r="DE6" s="5"/>
      <c r="DF6" s="5"/>
      <c r="DG6" s="6"/>
      <c r="DH6" s="5"/>
      <c r="DI6" s="5"/>
      <c r="DJ6" s="5"/>
      <c r="DK6" s="5"/>
      <c r="DL6" s="5"/>
      <c r="DM6" s="5"/>
      <c r="DN6" s="5"/>
      <c r="DO6" s="6"/>
      <c r="DP6" s="5"/>
      <c r="DQ6" s="5"/>
      <c r="DR6" s="5"/>
      <c r="DS6" s="5"/>
      <c r="DT6" s="5"/>
      <c r="DU6" s="5"/>
      <c r="DV6" s="5"/>
      <c r="DW6" s="6"/>
      <c r="DX6" s="5"/>
      <c r="DY6" s="5"/>
      <c r="DZ6" s="5"/>
      <c r="EA6" s="5"/>
      <c r="EB6" s="5"/>
      <c r="EC6" s="5"/>
      <c r="ED6" s="5"/>
      <c r="EE6" s="6"/>
      <c r="EF6" s="5"/>
      <c r="EG6" s="5"/>
      <c r="EH6" s="5"/>
      <c r="EI6" s="5"/>
      <c r="EJ6" s="5"/>
      <c r="EK6" s="5"/>
      <c r="EL6" s="5"/>
      <c r="EM6" s="6"/>
      <c r="EN6" s="5"/>
      <c r="EO6" s="5"/>
      <c r="EP6" s="5"/>
      <c r="EQ6" s="5"/>
      <c r="ER6" s="5"/>
      <c r="ES6" s="5"/>
      <c r="ET6" s="5"/>
      <c r="EU6" s="6"/>
      <c r="EV6" s="5"/>
      <c r="EW6" s="5"/>
      <c r="EX6" s="5"/>
      <c r="EY6" s="5"/>
      <c r="EZ6" s="5"/>
      <c r="FA6" s="5"/>
      <c r="FB6" s="5"/>
      <c r="FC6" s="6"/>
      <c r="FD6" s="5"/>
      <c r="FE6" s="5"/>
      <c r="FF6" s="5"/>
      <c r="FG6" s="5"/>
      <c r="FH6" s="5"/>
      <c r="FI6" s="5"/>
      <c r="FJ6" s="5"/>
      <c r="FK6" s="6"/>
      <c r="FL6" s="5"/>
      <c r="FM6" s="5"/>
      <c r="FN6" s="5"/>
      <c r="FO6" s="5"/>
      <c r="FP6" s="5"/>
      <c r="FQ6" s="5"/>
      <c r="FR6" s="5"/>
      <c r="FS6" s="6"/>
      <c r="FT6" s="5"/>
      <c r="FU6" s="5"/>
      <c r="FV6" s="5"/>
      <c r="FW6" s="5"/>
      <c r="FX6" s="5"/>
      <c r="FY6" s="5"/>
      <c r="FZ6" s="5"/>
      <c r="GA6" s="6"/>
      <c r="GB6" s="5"/>
      <c r="GC6" s="5"/>
      <c r="GD6" s="5"/>
      <c r="GE6" s="5"/>
      <c r="GF6" s="5"/>
      <c r="GG6" s="5"/>
      <c r="GH6" s="5"/>
      <c r="GI6" s="6"/>
      <c r="GJ6" s="5"/>
      <c r="GK6" s="5"/>
      <c r="GL6" s="5"/>
      <c r="GM6" s="5"/>
      <c r="GN6" s="5"/>
      <c r="GO6" s="5"/>
      <c r="GP6" s="5"/>
      <c r="GQ6" s="6"/>
      <c r="GR6" s="5"/>
      <c r="GS6" s="5"/>
      <c r="GT6" s="5"/>
      <c r="GU6" s="5"/>
      <c r="GV6" s="5"/>
      <c r="GW6" s="5"/>
      <c r="GX6" s="5"/>
      <c r="GY6" s="6"/>
      <c r="GZ6" s="5"/>
      <c r="HA6" s="5"/>
      <c r="HB6" s="5"/>
      <c r="HC6" s="5"/>
      <c r="HD6" s="5"/>
      <c r="HE6" s="5"/>
      <c r="HF6" s="5"/>
      <c r="HG6" s="6"/>
      <c r="HH6" s="5"/>
      <c r="HI6" s="5"/>
      <c r="HJ6" s="5"/>
      <c r="HK6" s="5"/>
      <c r="HL6" s="5"/>
      <c r="HM6" s="5"/>
      <c r="HN6" s="5"/>
      <c r="HO6" s="6"/>
      <c r="HP6" s="5"/>
      <c r="HQ6" s="5"/>
      <c r="HR6" s="5"/>
      <c r="HS6" s="5"/>
      <c r="HT6" s="5"/>
      <c r="HU6" s="5"/>
      <c r="HV6" s="5"/>
      <c r="HW6" s="6"/>
      <c r="HX6" s="5"/>
      <c r="HY6" s="5"/>
      <c r="HZ6" s="5"/>
      <c r="IA6" s="5"/>
      <c r="IB6" s="5"/>
      <c r="IC6" s="5"/>
      <c r="ID6" s="5"/>
      <c r="IE6" s="6"/>
    </row>
    <row r="7" spans="2:239" s="11" customFormat="1" ht="63.75" customHeight="1" x14ac:dyDescent="0.2">
      <c r="B7" s="80" t="s">
        <v>4</v>
      </c>
      <c r="C7" s="81"/>
      <c r="D7" s="82"/>
      <c r="E7" s="80" t="s">
        <v>1</v>
      </c>
      <c r="F7" s="81"/>
      <c r="G7" s="83" t="s">
        <v>3</v>
      </c>
      <c r="H7" s="12" t="s">
        <v>19</v>
      </c>
    </row>
    <row r="8" spans="2:239" s="11" customFormat="1" ht="39.75" customHeight="1" x14ac:dyDescent="0.2">
      <c r="B8" s="10" t="s">
        <v>5</v>
      </c>
      <c r="C8" s="10" t="s">
        <v>6</v>
      </c>
      <c r="D8" s="10" t="s">
        <v>7</v>
      </c>
      <c r="E8" s="10" t="s">
        <v>8</v>
      </c>
      <c r="F8" s="10" t="s">
        <v>9</v>
      </c>
      <c r="G8" s="84"/>
      <c r="H8" s="12" t="s">
        <v>0</v>
      </c>
    </row>
    <row r="9" spans="2:239" ht="15.95" customHeight="1" x14ac:dyDescent="0.2">
      <c r="B9" s="77" t="s">
        <v>10</v>
      </c>
      <c r="C9" s="78"/>
      <c r="D9" s="78"/>
      <c r="E9" s="78"/>
      <c r="F9" s="78"/>
      <c r="G9" s="79"/>
      <c r="H9" s="16">
        <f>+H10+H80</f>
        <v>0</v>
      </c>
    </row>
    <row r="10" spans="2:239" ht="20.25" customHeight="1" x14ac:dyDescent="0.2">
      <c r="B10" s="77" t="s">
        <v>18</v>
      </c>
      <c r="C10" s="78"/>
      <c r="D10" s="78"/>
      <c r="E10" s="78"/>
      <c r="F10" s="78"/>
      <c r="G10" s="79"/>
      <c r="H10" s="16">
        <f>+H11</f>
        <v>900000</v>
      </c>
    </row>
    <row r="11" spans="2:239" ht="15.95" customHeight="1" x14ac:dyDescent="0.2">
      <c r="B11" s="86" t="s">
        <v>12</v>
      </c>
      <c r="C11" s="85"/>
      <c r="D11" s="85"/>
      <c r="E11" s="85"/>
      <c r="F11" s="85"/>
      <c r="G11" s="7" t="s">
        <v>13</v>
      </c>
      <c r="H11" s="16">
        <f>+H13</f>
        <v>900000</v>
      </c>
    </row>
    <row r="12" spans="2:239" ht="15.95" customHeight="1" x14ac:dyDescent="0.2">
      <c r="B12" s="86"/>
      <c r="C12" s="85"/>
      <c r="D12" s="85"/>
      <c r="E12" s="85"/>
      <c r="F12" s="85"/>
      <c r="G12" s="8" t="s">
        <v>2</v>
      </c>
      <c r="H12" s="14"/>
    </row>
    <row r="13" spans="2:239" ht="15.95" customHeight="1" x14ac:dyDescent="0.2">
      <c r="B13" s="86"/>
      <c r="C13" s="86" t="s">
        <v>97</v>
      </c>
      <c r="D13" s="85"/>
      <c r="E13" s="85"/>
      <c r="F13" s="85"/>
      <c r="G13" s="7" t="s">
        <v>98</v>
      </c>
      <c r="H13" s="15">
        <f>+H15+H30+H65</f>
        <v>900000</v>
      </c>
    </row>
    <row r="14" spans="2:239" ht="15.95" customHeight="1" x14ac:dyDescent="0.2">
      <c r="B14" s="86"/>
      <c r="C14" s="86"/>
      <c r="D14" s="85"/>
      <c r="E14" s="85"/>
      <c r="F14" s="85"/>
      <c r="G14" s="8" t="s">
        <v>65</v>
      </c>
      <c r="H14" s="14"/>
    </row>
    <row r="15" spans="2:239" ht="15.95" customHeight="1" x14ac:dyDescent="0.2">
      <c r="B15" s="86"/>
      <c r="C15" s="86"/>
      <c r="D15" s="86" t="s">
        <v>97</v>
      </c>
      <c r="E15" s="85"/>
      <c r="F15" s="85"/>
      <c r="G15" s="7" t="s">
        <v>99</v>
      </c>
      <c r="H15" s="15">
        <f>+H19</f>
        <v>1700000</v>
      </c>
    </row>
    <row r="16" spans="2:239" ht="15.95" customHeight="1" x14ac:dyDescent="0.2">
      <c r="B16" s="86"/>
      <c r="C16" s="86"/>
      <c r="D16" s="86"/>
      <c r="E16" s="85"/>
      <c r="F16" s="85"/>
      <c r="G16" s="8" t="s">
        <v>65</v>
      </c>
      <c r="H16" s="17"/>
    </row>
    <row r="17" spans="2:8" ht="15.95" customHeight="1" x14ac:dyDescent="0.2">
      <c r="B17" s="86"/>
      <c r="C17" s="86"/>
      <c r="D17" s="86"/>
      <c r="E17" s="85"/>
      <c r="F17" s="85"/>
      <c r="G17" s="7" t="s">
        <v>11</v>
      </c>
      <c r="H17" s="15">
        <f>+H19</f>
        <v>1700000</v>
      </c>
    </row>
    <row r="18" spans="2:8" ht="15.95" customHeight="1" x14ac:dyDescent="0.2">
      <c r="B18" s="86"/>
      <c r="C18" s="86"/>
      <c r="D18" s="86"/>
      <c r="E18" s="85"/>
      <c r="F18" s="85"/>
      <c r="G18" s="8" t="s">
        <v>2</v>
      </c>
      <c r="H18" s="14"/>
    </row>
    <row r="19" spans="2:8" ht="20.25" customHeight="1" x14ac:dyDescent="0.2">
      <c r="B19" s="86"/>
      <c r="C19" s="86"/>
      <c r="D19" s="86"/>
      <c r="E19" s="85">
        <v>1200</v>
      </c>
      <c r="F19" s="85"/>
      <c r="G19" s="20" t="s">
        <v>100</v>
      </c>
      <c r="H19" s="16">
        <f>+H21</f>
        <v>1700000</v>
      </c>
    </row>
    <row r="20" spans="2:8" ht="15.95" customHeight="1" x14ac:dyDescent="0.2">
      <c r="B20" s="86"/>
      <c r="C20" s="86"/>
      <c r="D20" s="86"/>
      <c r="E20" s="85"/>
      <c r="F20" s="85"/>
      <c r="G20" s="8" t="s">
        <v>2</v>
      </c>
      <c r="H20" s="14"/>
    </row>
    <row r="21" spans="2:8" x14ac:dyDescent="0.2">
      <c r="B21" s="86"/>
      <c r="C21" s="86"/>
      <c r="D21" s="86"/>
      <c r="E21" s="85"/>
      <c r="F21" s="85">
        <v>11003</v>
      </c>
      <c r="G21" s="36" t="s">
        <v>101</v>
      </c>
      <c r="H21" s="15">
        <f>+H23</f>
        <v>1700000</v>
      </c>
    </row>
    <row r="22" spans="2:8" ht="15.95" customHeight="1" x14ac:dyDescent="0.2">
      <c r="B22" s="86"/>
      <c r="C22" s="86"/>
      <c r="D22" s="86"/>
      <c r="E22" s="85"/>
      <c r="F22" s="85"/>
      <c r="G22" s="8" t="s">
        <v>26</v>
      </c>
      <c r="H22" s="14"/>
    </row>
    <row r="23" spans="2:8" ht="15.95" customHeight="1" x14ac:dyDescent="0.2">
      <c r="B23" s="86"/>
      <c r="C23" s="86"/>
      <c r="D23" s="86"/>
      <c r="E23" s="85"/>
      <c r="F23" s="85"/>
      <c r="G23" s="7" t="s">
        <v>18</v>
      </c>
      <c r="H23" s="15">
        <f t="shared" ref="H23" si="0">+H25</f>
        <v>1700000</v>
      </c>
    </row>
    <row r="24" spans="2:8" ht="15.95" customHeight="1" x14ac:dyDescent="0.2">
      <c r="B24" s="86"/>
      <c r="C24" s="86"/>
      <c r="D24" s="86"/>
      <c r="E24" s="85"/>
      <c r="F24" s="85"/>
      <c r="G24" s="8" t="s">
        <v>17</v>
      </c>
      <c r="H24" s="14"/>
    </row>
    <row r="25" spans="2:8" ht="15.95" customHeight="1" x14ac:dyDescent="0.2">
      <c r="B25" s="86"/>
      <c r="C25" s="86"/>
      <c r="D25" s="86"/>
      <c r="E25" s="85"/>
      <c r="F25" s="85"/>
      <c r="G25" s="7" t="s">
        <v>14</v>
      </c>
      <c r="H25" s="15">
        <f t="shared" ref="H25:H27" si="1">+H26</f>
        <v>1700000</v>
      </c>
    </row>
    <row r="26" spans="2:8" ht="15.95" customHeight="1" x14ac:dyDescent="0.2">
      <c r="B26" s="86"/>
      <c r="C26" s="86"/>
      <c r="D26" s="86"/>
      <c r="E26" s="85"/>
      <c r="F26" s="85"/>
      <c r="G26" s="7" t="s">
        <v>27</v>
      </c>
      <c r="H26" s="15">
        <f t="shared" si="1"/>
        <v>1700000</v>
      </c>
    </row>
    <row r="27" spans="2:8" ht="15.95" customHeight="1" x14ac:dyDescent="0.2">
      <c r="B27" s="86"/>
      <c r="C27" s="86"/>
      <c r="D27" s="86"/>
      <c r="E27" s="85"/>
      <c r="F27" s="85"/>
      <c r="G27" s="7" t="s">
        <v>62</v>
      </c>
      <c r="H27" s="15">
        <f t="shared" si="1"/>
        <v>1700000</v>
      </c>
    </row>
    <row r="28" spans="2:8" ht="15.95" customHeight="1" x14ac:dyDescent="0.2">
      <c r="B28" s="86"/>
      <c r="C28" s="86"/>
      <c r="D28" s="86"/>
      <c r="E28" s="85"/>
      <c r="F28" s="85"/>
      <c r="G28" s="8" t="s">
        <v>63</v>
      </c>
      <c r="H28" s="14">
        <f>+H29</f>
        <v>1700000</v>
      </c>
    </row>
    <row r="29" spans="2:8" ht="15.95" customHeight="1" x14ac:dyDescent="0.2">
      <c r="B29" s="86"/>
      <c r="C29" s="86"/>
      <c r="D29" s="86"/>
      <c r="E29" s="85"/>
      <c r="F29" s="85"/>
      <c r="G29" s="8" t="s">
        <v>64</v>
      </c>
      <c r="H29" s="37">
        <f>+'1'!H12</f>
        <v>1700000</v>
      </c>
    </row>
    <row r="30" spans="2:8" ht="15.95" customHeight="1" x14ac:dyDescent="0.2">
      <c r="B30" s="86"/>
      <c r="C30" s="86"/>
      <c r="D30" s="86" t="s">
        <v>28</v>
      </c>
      <c r="E30" s="85"/>
      <c r="F30" s="93"/>
      <c r="G30" s="7" t="s">
        <v>102</v>
      </c>
      <c r="H30" s="15">
        <f>+H32</f>
        <v>-2100000</v>
      </c>
    </row>
    <row r="31" spans="2:8" ht="15.95" customHeight="1" x14ac:dyDescent="0.2">
      <c r="B31" s="86"/>
      <c r="C31" s="86"/>
      <c r="D31" s="86"/>
      <c r="E31" s="85"/>
      <c r="F31" s="94"/>
      <c r="G31" s="8" t="s">
        <v>65</v>
      </c>
      <c r="H31" s="17"/>
    </row>
    <row r="32" spans="2:8" ht="15.95" customHeight="1" x14ac:dyDescent="0.2">
      <c r="B32" s="86"/>
      <c r="C32" s="86"/>
      <c r="D32" s="86"/>
      <c r="E32" s="85"/>
      <c r="F32" s="94"/>
      <c r="G32" s="7" t="s">
        <v>11</v>
      </c>
      <c r="H32" s="15">
        <f>+H34+H54</f>
        <v>-2100000</v>
      </c>
    </row>
    <row r="33" spans="2:8" ht="15.95" customHeight="1" x14ac:dyDescent="0.2">
      <c r="B33" s="86"/>
      <c r="C33" s="86"/>
      <c r="D33" s="86"/>
      <c r="E33" s="85"/>
      <c r="F33" s="95"/>
      <c r="G33" s="8" t="s">
        <v>2</v>
      </c>
      <c r="H33" s="14"/>
    </row>
    <row r="34" spans="2:8" x14ac:dyDescent="0.2">
      <c r="B34" s="86"/>
      <c r="C34" s="86"/>
      <c r="D34" s="86"/>
      <c r="E34" s="85">
        <v>1202</v>
      </c>
      <c r="F34" s="93"/>
      <c r="G34" s="20" t="s">
        <v>104</v>
      </c>
      <c r="H34" s="16">
        <f>+H36+H45</f>
        <v>-1500000</v>
      </c>
    </row>
    <row r="35" spans="2:8" ht="15.95" customHeight="1" x14ac:dyDescent="0.2">
      <c r="B35" s="86"/>
      <c r="C35" s="86"/>
      <c r="D35" s="86"/>
      <c r="E35" s="85"/>
      <c r="F35" s="95"/>
      <c r="G35" s="8" t="s">
        <v>2</v>
      </c>
      <c r="H35" s="14"/>
    </row>
    <row r="36" spans="2:8" x14ac:dyDescent="0.2">
      <c r="B36" s="86"/>
      <c r="C36" s="86"/>
      <c r="D36" s="86"/>
      <c r="E36" s="85"/>
      <c r="F36" s="85">
        <v>11002</v>
      </c>
      <c r="G36" s="36" t="s">
        <v>103</v>
      </c>
      <c r="H36" s="15">
        <f>+H38</f>
        <v>500000</v>
      </c>
    </row>
    <row r="37" spans="2:8" x14ac:dyDescent="0.2">
      <c r="B37" s="86"/>
      <c r="C37" s="86"/>
      <c r="D37" s="86"/>
      <c r="E37" s="85"/>
      <c r="F37" s="85"/>
      <c r="G37" s="8" t="s">
        <v>26</v>
      </c>
      <c r="H37" s="14"/>
    </row>
    <row r="38" spans="2:8" x14ac:dyDescent="0.2">
      <c r="B38" s="86"/>
      <c r="C38" s="86"/>
      <c r="D38" s="86"/>
      <c r="E38" s="85"/>
      <c r="F38" s="85"/>
      <c r="G38" s="7" t="s">
        <v>18</v>
      </c>
      <c r="H38" s="15">
        <f t="shared" ref="H38" si="2">+H40</f>
        <v>500000</v>
      </c>
    </row>
    <row r="39" spans="2:8" x14ac:dyDescent="0.2">
      <c r="B39" s="86"/>
      <c r="C39" s="86"/>
      <c r="D39" s="86"/>
      <c r="E39" s="85"/>
      <c r="F39" s="85"/>
      <c r="G39" s="8" t="s">
        <v>17</v>
      </c>
      <c r="H39" s="14"/>
    </row>
    <row r="40" spans="2:8" x14ac:dyDescent="0.2">
      <c r="B40" s="86"/>
      <c r="C40" s="86"/>
      <c r="D40" s="86"/>
      <c r="E40" s="85"/>
      <c r="F40" s="85"/>
      <c r="G40" s="7" t="s">
        <v>14</v>
      </c>
      <c r="H40" s="15">
        <f t="shared" ref="H40:H42" si="3">+H41</f>
        <v>500000</v>
      </c>
    </row>
    <row r="41" spans="2:8" x14ac:dyDescent="0.2">
      <c r="B41" s="86"/>
      <c r="C41" s="86"/>
      <c r="D41" s="86"/>
      <c r="E41" s="85"/>
      <c r="F41" s="85"/>
      <c r="G41" s="7" t="s">
        <v>27</v>
      </c>
      <c r="H41" s="15">
        <f t="shared" si="3"/>
        <v>500000</v>
      </c>
    </row>
    <row r="42" spans="2:8" x14ac:dyDescent="0.2">
      <c r="B42" s="86"/>
      <c r="C42" s="86"/>
      <c r="D42" s="86"/>
      <c r="E42" s="85"/>
      <c r="F42" s="85"/>
      <c r="G42" s="7" t="s">
        <v>62</v>
      </c>
      <c r="H42" s="15">
        <f t="shared" si="3"/>
        <v>500000</v>
      </c>
    </row>
    <row r="43" spans="2:8" x14ac:dyDescent="0.2">
      <c r="B43" s="86"/>
      <c r="C43" s="86"/>
      <c r="D43" s="86"/>
      <c r="E43" s="85"/>
      <c r="F43" s="85"/>
      <c r="G43" s="8" t="s">
        <v>63</v>
      </c>
      <c r="H43" s="14">
        <f>+H44</f>
        <v>500000</v>
      </c>
    </row>
    <row r="44" spans="2:8" x14ac:dyDescent="0.2">
      <c r="B44" s="86"/>
      <c r="C44" s="86"/>
      <c r="D44" s="86"/>
      <c r="E44" s="85"/>
      <c r="F44" s="85"/>
      <c r="G44" s="8" t="s">
        <v>64</v>
      </c>
      <c r="H44" s="37">
        <f>+'1'!H14</f>
        <v>500000</v>
      </c>
    </row>
    <row r="45" spans="2:8" ht="27" x14ac:dyDescent="0.2">
      <c r="B45" s="86"/>
      <c r="C45" s="86"/>
      <c r="D45" s="86"/>
      <c r="E45" s="85"/>
      <c r="F45" s="85">
        <v>11006</v>
      </c>
      <c r="G45" s="36" t="s">
        <v>106</v>
      </c>
      <c r="H45" s="15">
        <f>+H47</f>
        <v>-2000000</v>
      </c>
    </row>
    <row r="46" spans="2:8" x14ac:dyDescent="0.2">
      <c r="B46" s="86"/>
      <c r="C46" s="86"/>
      <c r="D46" s="86"/>
      <c r="E46" s="85"/>
      <c r="F46" s="85"/>
      <c r="G46" s="8" t="s">
        <v>26</v>
      </c>
      <c r="H46" s="14"/>
    </row>
    <row r="47" spans="2:8" x14ac:dyDescent="0.2">
      <c r="B47" s="86"/>
      <c r="C47" s="86"/>
      <c r="D47" s="86"/>
      <c r="E47" s="85"/>
      <c r="F47" s="85"/>
      <c r="G47" s="7" t="s">
        <v>18</v>
      </c>
      <c r="H47" s="15">
        <f>+H49</f>
        <v>-2000000</v>
      </c>
    </row>
    <row r="48" spans="2:8" x14ac:dyDescent="0.2">
      <c r="B48" s="86"/>
      <c r="C48" s="86"/>
      <c r="D48" s="86"/>
      <c r="E48" s="85"/>
      <c r="F48" s="85"/>
      <c r="G48" s="8" t="s">
        <v>17</v>
      </c>
      <c r="H48" s="14"/>
    </row>
    <row r="49" spans="2:8" x14ac:dyDescent="0.2">
      <c r="B49" s="86"/>
      <c r="C49" s="86"/>
      <c r="D49" s="86"/>
      <c r="E49" s="85"/>
      <c r="F49" s="85"/>
      <c r="G49" s="7" t="s">
        <v>14</v>
      </c>
      <c r="H49" s="15">
        <f t="shared" ref="H49:H51" si="4">+H50</f>
        <v>-2000000</v>
      </c>
    </row>
    <row r="50" spans="2:8" x14ac:dyDescent="0.2">
      <c r="B50" s="86"/>
      <c r="C50" s="86"/>
      <c r="D50" s="86"/>
      <c r="E50" s="85"/>
      <c r="F50" s="85"/>
      <c r="G50" s="7" t="s">
        <v>27</v>
      </c>
      <c r="H50" s="15">
        <f t="shared" si="4"/>
        <v>-2000000</v>
      </c>
    </row>
    <row r="51" spans="2:8" x14ac:dyDescent="0.2">
      <c r="B51" s="86"/>
      <c r="C51" s="86"/>
      <c r="D51" s="86"/>
      <c r="E51" s="85"/>
      <c r="F51" s="85"/>
      <c r="G51" s="7" t="s">
        <v>154</v>
      </c>
      <c r="H51" s="15">
        <f t="shared" si="4"/>
        <v>-2000000</v>
      </c>
    </row>
    <row r="52" spans="2:8" x14ac:dyDescent="0.2">
      <c r="B52" s="86"/>
      <c r="C52" s="86"/>
      <c r="D52" s="86"/>
      <c r="E52" s="85"/>
      <c r="F52" s="85"/>
      <c r="G52" s="8" t="s">
        <v>155</v>
      </c>
      <c r="H52" s="14">
        <f>+H53</f>
        <v>-2000000</v>
      </c>
    </row>
    <row r="53" spans="2:8" x14ac:dyDescent="0.2">
      <c r="B53" s="86"/>
      <c r="C53" s="86"/>
      <c r="D53" s="86"/>
      <c r="E53" s="85"/>
      <c r="F53" s="85"/>
      <c r="G53" s="8" t="s">
        <v>156</v>
      </c>
      <c r="H53" s="37">
        <f>+'1'!H16</f>
        <v>-2000000</v>
      </c>
    </row>
    <row r="54" spans="2:8" x14ac:dyDescent="0.2">
      <c r="B54" s="86"/>
      <c r="C54" s="86"/>
      <c r="D54" s="86"/>
      <c r="E54" s="93">
        <v>1207</v>
      </c>
      <c r="F54" s="85"/>
      <c r="G54" s="20" t="s">
        <v>144</v>
      </c>
      <c r="H54" s="16">
        <f>+H56</f>
        <v>-600000</v>
      </c>
    </row>
    <row r="55" spans="2:8" x14ac:dyDescent="0.2">
      <c r="B55" s="86"/>
      <c r="C55" s="86"/>
      <c r="D55" s="86"/>
      <c r="E55" s="94"/>
      <c r="F55" s="85"/>
      <c r="G55" s="8" t="s">
        <v>2</v>
      </c>
      <c r="H55" s="14"/>
    </row>
    <row r="56" spans="2:8" ht="27" x14ac:dyDescent="0.2">
      <c r="B56" s="86"/>
      <c r="C56" s="86"/>
      <c r="D56" s="86"/>
      <c r="E56" s="94"/>
      <c r="F56" s="93">
        <v>11001</v>
      </c>
      <c r="G56" s="36" t="s">
        <v>145</v>
      </c>
      <c r="H56" s="15">
        <f>+H58</f>
        <v>-600000</v>
      </c>
    </row>
    <row r="57" spans="2:8" x14ac:dyDescent="0.2">
      <c r="B57" s="86"/>
      <c r="C57" s="86"/>
      <c r="D57" s="86"/>
      <c r="E57" s="94"/>
      <c r="F57" s="94"/>
      <c r="G57" s="8" t="s">
        <v>26</v>
      </c>
      <c r="H57" s="14"/>
    </row>
    <row r="58" spans="2:8" x14ac:dyDescent="0.2">
      <c r="B58" s="86"/>
      <c r="C58" s="86"/>
      <c r="D58" s="86"/>
      <c r="E58" s="94"/>
      <c r="F58" s="94"/>
      <c r="G58" s="7" t="s">
        <v>18</v>
      </c>
      <c r="H58" s="15">
        <f t="shared" ref="H58" si="5">+H60</f>
        <v>-600000</v>
      </c>
    </row>
    <row r="59" spans="2:8" x14ac:dyDescent="0.2">
      <c r="B59" s="86"/>
      <c r="C59" s="86"/>
      <c r="D59" s="86"/>
      <c r="E59" s="94"/>
      <c r="F59" s="94"/>
      <c r="G59" s="8" t="s">
        <v>17</v>
      </c>
      <c r="H59" s="14"/>
    </row>
    <row r="60" spans="2:8" x14ac:dyDescent="0.2">
      <c r="B60" s="86"/>
      <c r="C60" s="86"/>
      <c r="D60" s="86"/>
      <c r="E60" s="94"/>
      <c r="F60" s="94"/>
      <c r="G60" s="7" t="s">
        <v>14</v>
      </c>
      <c r="H60" s="15">
        <f t="shared" ref="H60:H62" si="6">+H61</f>
        <v>-600000</v>
      </c>
    </row>
    <row r="61" spans="2:8" x14ac:dyDescent="0.2">
      <c r="B61" s="86"/>
      <c r="C61" s="86"/>
      <c r="D61" s="86"/>
      <c r="E61" s="94"/>
      <c r="F61" s="94"/>
      <c r="G61" s="7" t="s">
        <v>27</v>
      </c>
      <c r="H61" s="15">
        <f t="shared" si="6"/>
        <v>-600000</v>
      </c>
    </row>
    <row r="62" spans="2:8" x14ac:dyDescent="0.2">
      <c r="B62" s="86"/>
      <c r="C62" s="86"/>
      <c r="D62" s="86"/>
      <c r="E62" s="94"/>
      <c r="F62" s="94"/>
      <c r="G62" s="7" t="s">
        <v>62</v>
      </c>
      <c r="H62" s="15">
        <f t="shared" si="6"/>
        <v>-600000</v>
      </c>
    </row>
    <row r="63" spans="2:8" x14ac:dyDescent="0.2">
      <c r="B63" s="86"/>
      <c r="C63" s="86"/>
      <c r="D63" s="86"/>
      <c r="E63" s="94"/>
      <c r="F63" s="94"/>
      <c r="G63" s="8" t="s">
        <v>63</v>
      </c>
      <c r="H63" s="14">
        <f>+H64</f>
        <v>-600000</v>
      </c>
    </row>
    <row r="64" spans="2:8" x14ac:dyDescent="0.2">
      <c r="B64" s="86"/>
      <c r="C64" s="86"/>
      <c r="D64" s="86"/>
      <c r="E64" s="95"/>
      <c r="F64" s="95"/>
      <c r="G64" s="8" t="s">
        <v>64</v>
      </c>
      <c r="H64" s="37">
        <f>+'1'!H18</f>
        <v>-600000</v>
      </c>
    </row>
    <row r="65" spans="2:8" x14ac:dyDescent="0.2">
      <c r="B65" s="86"/>
      <c r="C65" s="86"/>
      <c r="D65" s="86" t="s">
        <v>66</v>
      </c>
      <c r="E65" s="93"/>
      <c r="F65" s="93"/>
      <c r="G65" s="36" t="s">
        <v>107</v>
      </c>
      <c r="H65" s="15">
        <f>+H69</f>
        <v>1300000</v>
      </c>
    </row>
    <row r="66" spans="2:8" x14ac:dyDescent="0.2">
      <c r="B66" s="86"/>
      <c r="C66" s="86"/>
      <c r="D66" s="86"/>
      <c r="E66" s="94"/>
      <c r="F66" s="94"/>
      <c r="G66" s="8" t="s">
        <v>2</v>
      </c>
      <c r="H66" s="17"/>
    </row>
    <row r="67" spans="2:8" x14ac:dyDescent="0.2">
      <c r="B67" s="86"/>
      <c r="C67" s="86"/>
      <c r="D67" s="86"/>
      <c r="E67" s="94"/>
      <c r="F67" s="94"/>
      <c r="G67" s="7" t="s">
        <v>11</v>
      </c>
      <c r="H67" s="15">
        <f>+H71</f>
        <v>1300000</v>
      </c>
    </row>
    <row r="68" spans="2:8" x14ac:dyDescent="0.2">
      <c r="B68" s="86"/>
      <c r="C68" s="86"/>
      <c r="D68" s="86"/>
      <c r="E68" s="95"/>
      <c r="F68" s="94"/>
      <c r="G68" s="8" t="s">
        <v>2</v>
      </c>
      <c r="H68" s="14"/>
    </row>
    <row r="69" spans="2:8" x14ac:dyDescent="0.2">
      <c r="B69" s="86"/>
      <c r="C69" s="86"/>
      <c r="D69" s="86"/>
      <c r="E69" s="85">
        <v>1202</v>
      </c>
      <c r="F69" s="85"/>
      <c r="G69" s="20" t="s">
        <v>104</v>
      </c>
      <c r="H69" s="16">
        <f>+H71</f>
        <v>1300000</v>
      </c>
    </row>
    <row r="70" spans="2:8" x14ac:dyDescent="0.2">
      <c r="B70" s="86"/>
      <c r="C70" s="86"/>
      <c r="D70" s="86"/>
      <c r="E70" s="85"/>
      <c r="F70" s="85"/>
      <c r="G70" s="8" t="s">
        <v>2</v>
      </c>
      <c r="H70" s="14"/>
    </row>
    <row r="71" spans="2:8" ht="33" customHeight="1" x14ac:dyDescent="0.2">
      <c r="B71" s="86"/>
      <c r="C71" s="86"/>
      <c r="D71" s="86"/>
      <c r="E71" s="85"/>
      <c r="F71" s="85">
        <v>11004</v>
      </c>
      <c r="G71" s="36" t="s">
        <v>105</v>
      </c>
      <c r="H71" s="15">
        <f>+H73</f>
        <v>1300000</v>
      </c>
    </row>
    <row r="72" spans="2:8" ht="15.95" customHeight="1" x14ac:dyDescent="0.2">
      <c r="B72" s="86"/>
      <c r="C72" s="86"/>
      <c r="D72" s="86"/>
      <c r="E72" s="85"/>
      <c r="F72" s="85"/>
      <c r="G72" s="8" t="s">
        <v>26</v>
      </c>
      <c r="H72" s="14"/>
    </row>
    <row r="73" spans="2:8" ht="15.95" customHeight="1" x14ac:dyDescent="0.2">
      <c r="B73" s="86"/>
      <c r="C73" s="86"/>
      <c r="D73" s="86"/>
      <c r="E73" s="85"/>
      <c r="F73" s="85"/>
      <c r="G73" s="7" t="s">
        <v>18</v>
      </c>
      <c r="H73" s="15">
        <f t="shared" ref="H73" si="7">+H75</f>
        <v>1300000</v>
      </c>
    </row>
    <row r="74" spans="2:8" ht="15.95" customHeight="1" x14ac:dyDescent="0.2">
      <c r="B74" s="86"/>
      <c r="C74" s="86"/>
      <c r="D74" s="86"/>
      <c r="E74" s="85"/>
      <c r="F74" s="85"/>
      <c r="G74" s="8" t="s">
        <v>17</v>
      </c>
      <c r="H74" s="14"/>
    </row>
    <row r="75" spans="2:8" ht="15.95" customHeight="1" x14ac:dyDescent="0.2">
      <c r="B75" s="86"/>
      <c r="C75" s="86"/>
      <c r="D75" s="86"/>
      <c r="E75" s="85"/>
      <c r="F75" s="85"/>
      <c r="G75" s="7" t="s">
        <v>14</v>
      </c>
      <c r="H75" s="15">
        <f t="shared" ref="H75:H77" si="8">+H76</f>
        <v>1300000</v>
      </c>
    </row>
    <row r="76" spans="2:8" ht="15.95" customHeight="1" x14ac:dyDescent="0.2">
      <c r="B76" s="86"/>
      <c r="C76" s="86"/>
      <c r="D76" s="86"/>
      <c r="E76" s="85"/>
      <c r="F76" s="85"/>
      <c r="G76" s="7" t="s">
        <v>27</v>
      </c>
      <c r="H76" s="15">
        <f t="shared" si="8"/>
        <v>1300000</v>
      </c>
    </row>
    <row r="77" spans="2:8" ht="15.95" customHeight="1" x14ac:dyDescent="0.2">
      <c r="B77" s="86"/>
      <c r="C77" s="86"/>
      <c r="D77" s="86"/>
      <c r="E77" s="85"/>
      <c r="F77" s="85"/>
      <c r="G77" s="7" t="s">
        <v>62</v>
      </c>
      <c r="H77" s="15">
        <f t="shared" si="8"/>
        <v>1300000</v>
      </c>
    </row>
    <row r="78" spans="2:8" ht="15.95" customHeight="1" x14ac:dyDescent="0.2">
      <c r="B78" s="86"/>
      <c r="C78" s="86"/>
      <c r="D78" s="86"/>
      <c r="E78" s="85"/>
      <c r="F78" s="85"/>
      <c r="G78" s="8" t="s">
        <v>63</v>
      </c>
      <c r="H78" s="14">
        <f>+H79</f>
        <v>1300000</v>
      </c>
    </row>
    <row r="79" spans="2:8" ht="15.95" customHeight="1" x14ac:dyDescent="0.2">
      <c r="B79" s="86"/>
      <c r="C79" s="86"/>
      <c r="D79" s="86"/>
      <c r="E79" s="85"/>
      <c r="F79" s="85"/>
      <c r="G79" s="8" t="s">
        <v>64</v>
      </c>
      <c r="H79" s="37">
        <f>+'1'!H15</f>
        <v>1300000</v>
      </c>
    </row>
    <row r="80" spans="2:8" x14ac:dyDescent="0.2">
      <c r="B80" s="96" t="s">
        <v>134</v>
      </c>
      <c r="C80" s="97"/>
      <c r="D80" s="97"/>
      <c r="E80" s="83"/>
      <c r="F80" s="83"/>
      <c r="G80" s="40" t="s">
        <v>135</v>
      </c>
      <c r="H80" s="16">
        <f>+H82+H99+H116</f>
        <v>-900000</v>
      </c>
    </row>
    <row r="81" spans="2:8" x14ac:dyDescent="0.2">
      <c r="B81" s="96"/>
      <c r="C81" s="97"/>
      <c r="D81" s="97"/>
      <c r="E81" s="92"/>
      <c r="F81" s="92"/>
      <c r="G81" s="41" t="s">
        <v>65</v>
      </c>
      <c r="H81" s="14"/>
    </row>
    <row r="82" spans="2:8" x14ac:dyDescent="0.2">
      <c r="B82" s="96"/>
      <c r="C82" s="96" t="s">
        <v>136</v>
      </c>
      <c r="D82" s="97"/>
      <c r="E82" s="92"/>
      <c r="F82" s="92"/>
      <c r="G82" s="40" t="s">
        <v>137</v>
      </c>
      <c r="H82" s="15">
        <f>+H84</f>
        <v>-900000</v>
      </c>
    </row>
    <row r="83" spans="2:8" x14ac:dyDescent="0.2">
      <c r="B83" s="96"/>
      <c r="C83" s="96"/>
      <c r="D83" s="97"/>
      <c r="E83" s="92"/>
      <c r="F83" s="92"/>
      <c r="G83" s="41" t="s">
        <v>65</v>
      </c>
      <c r="H83" s="14"/>
    </row>
    <row r="84" spans="2:8" x14ac:dyDescent="0.2">
      <c r="B84" s="96"/>
      <c r="C84" s="96"/>
      <c r="D84" s="96" t="s">
        <v>136</v>
      </c>
      <c r="E84" s="92"/>
      <c r="F84" s="92"/>
      <c r="G84" s="40" t="s">
        <v>130</v>
      </c>
      <c r="H84" s="15">
        <f>+H88</f>
        <v>-900000</v>
      </c>
    </row>
    <row r="85" spans="2:8" x14ac:dyDescent="0.2">
      <c r="B85" s="96"/>
      <c r="C85" s="96"/>
      <c r="D85" s="96"/>
      <c r="E85" s="84"/>
      <c r="F85" s="92"/>
      <c r="G85" s="41" t="s">
        <v>65</v>
      </c>
      <c r="H85" s="17"/>
    </row>
    <row r="86" spans="2:8" x14ac:dyDescent="0.2">
      <c r="B86" s="96"/>
      <c r="C86" s="96"/>
      <c r="D86" s="96"/>
      <c r="E86" s="89">
        <v>1139</v>
      </c>
      <c r="F86" s="92"/>
      <c r="G86" s="40" t="s">
        <v>130</v>
      </c>
      <c r="H86" s="15">
        <f>+H88</f>
        <v>-900000</v>
      </c>
    </row>
    <row r="87" spans="2:8" x14ac:dyDescent="0.2">
      <c r="B87" s="96"/>
      <c r="C87" s="96"/>
      <c r="D87" s="96"/>
      <c r="E87" s="90"/>
      <c r="F87" s="84"/>
      <c r="G87" s="41" t="s">
        <v>65</v>
      </c>
      <c r="H87" s="14"/>
    </row>
    <row r="88" spans="2:8" x14ac:dyDescent="0.2">
      <c r="B88" s="96"/>
      <c r="C88" s="96"/>
      <c r="D88" s="96"/>
      <c r="E88" s="90"/>
      <c r="F88" s="89">
        <v>11001</v>
      </c>
      <c r="G88" s="40" t="s">
        <v>130</v>
      </c>
      <c r="H88" s="16">
        <f>+H95</f>
        <v>-900000</v>
      </c>
    </row>
    <row r="89" spans="2:8" x14ac:dyDescent="0.2">
      <c r="B89" s="96"/>
      <c r="C89" s="96"/>
      <c r="D89" s="96"/>
      <c r="E89" s="90"/>
      <c r="F89" s="90"/>
      <c r="G89" s="41" t="s">
        <v>26</v>
      </c>
      <c r="H89" s="14"/>
    </row>
    <row r="90" spans="2:8" x14ac:dyDescent="0.2">
      <c r="B90" s="96"/>
      <c r="C90" s="96"/>
      <c r="D90" s="96"/>
      <c r="E90" s="90"/>
      <c r="F90" s="90"/>
      <c r="G90" s="68" t="s">
        <v>131</v>
      </c>
      <c r="H90" s="15">
        <f t="shared" ref="H90" si="9">+H92</f>
        <v>-900000</v>
      </c>
    </row>
    <row r="91" spans="2:8" x14ac:dyDescent="0.2">
      <c r="B91" s="96"/>
      <c r="C91" s="96"/>
      <c r="D91" s="96"/>
      <c r="E91" s="90"/>
      <c r="F91" s="90"/>
      <c r="G91" s="41" t="s">
        <v>17</v>
      </c>
      <c r="H91" s="14"/>
    </row>
    <row r="92" spans="2:8" x14ac:dyDescent="0.2">
      <c r="B92" s="96"/>
      <c r="C92" s="96"/>
      <c r="D92" s="96"/>
      <c r="E92" s="90"/>
      <c r="F92" s="90"/>
      <c r="G92" s="41" t="s">
        <v>14</v>
      </c>
      <c r="H92" s="15">
        <f t="shared" ref="H92:H94" si="10">+H93</f>
        <v>-900000</v>
      </c>
    </row>
    <row r="93" spans="2:8" x14ac:dyDescent="0.2">
      <c r="B93" s="96"/>
      <c r="C93" s="96"/>
      <c r="D93" s="96"/>
      <c r="E93" s="90"/>
      <c r="F93" s="90"/>
      <c r="G93" s="41" t="s">
        <v>27</v>
      </c>
      <c r="H93" s="15">
        <f t="shared" si="10"/>
        <v>-900000</v>
      </c>
    </row>
    <row r="94" spans="2:8" x14ac:dyDescent="0.2">
      <c r="B94" s="96"/>
      <c r="C94" s="96"/>
      <c r="D94" s="96"/>
      <c r="E94" s="90"/>
      <c r="F94" s="90"/>
      <c r="G94" s="41" t="s">
        <v>132</v>
      </c>
      <c r="H94" s="15">
        <f t="shared" si="10"/>
        <v>-900000</v>
      </c>
    </row>
    <row r="95" spans="2:8" x14ac:dyDescent="0.2">
      <c r="B95" s="96"/>
      <c r="C95" s="96"/>
      <c r="D95" s="96"/>
      <c r="E95" s="91"/>
      <c r="F95" s="91"/>
      <c r="G95" s="41" t="s">
        <v>133</v>
      </c>
      <c r="H95" s="37">
        <f>+'1'!H20</f>
        <v>-900000</v>
      </c>
    </row>
    <row r="96" spans="2:8" x14ac:dyDescent="0.2">
      <c r="H96" s="1"/>
    </row>
  </sheetData>
  <mergeCells count="45">
    <mergeCell ref="D65:D79"/>
    <mergeCell ref="E54:E64"/>
    <mergeCell ref="E65:E68"/>
    <mergeCell ref="E69:E79"/>
    <mergeCell ref="B80:B95"/>
    <mergeCell ref="C82:C95"/>
    <mergeCell ref="D84:D95"/>
    <mergeCell ref="E86:E95"/>
    <mergeCell ref="C80:C81"/>
    <mergeCell ref="D80:D83"/>
    <mergeCell ref="E80:E85"/>
    <mergeCell ref="E34:E53"/>
    <mergeCell ref="F36:F44"/>
    <mergeCell ref="F45:F53"/>
    <mergeCell ref="D15:D29"/>
    <mergeCell ref="E11:E18"/>
    <mergeCell ref="F88:F95"/>
    <mergeCell ref="F80:F87"/>
    <mergeCell ref="F30:F33"/>
    <mergeCell ref="F34:F35"/>
    <mergeCell ref="F65:F68"/>
    <mergeCell ref="F69:F70"/>
    <mergeCell ref="F56:F64"/>
    <mergeCell ref="B1:H1"/>
    <mergeCell ref="B2:H2"/>
    <mergeCell ref="B3:H3"/>
    <mergeCell ref="B4:H4"/>
    <mergeCell ref="B6:H6"/>
    <mergeCell ref="B5:H5"/>
    <mergeCell ref="B9:G9"/>
    <mergeCell ref="B7:D7"/>
    <mergeCell ref="G7:G8"/>
    <mergeCell ref="C11:C12"/>
    <mergeCell ref="E7:F7"/>
    <mergeCell ref="F11:F20"/>
    <mergeCell ref="B10:G10"/>
    <mergeCell ref="D11:D14"/>
    <mergeCell ref="C13:C79"/>
    <mergeCell ref="B11:B79"/>
    <mergeCell ref="D30:D64"/>
    <mergeCell ref="F54:F55"/>
    <mergeCell ref="E30:E33"/>
    <mergeCell ref="F71:F79"/>
    <mergeCell ref="F21:F29"/>
    <mergeCell ref="E19:E29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2A0A85-2260-4C9B-9FD0-CFA1DE9A188E}">
  <dimension ref="B1:IQ50"/>
  <sheetViews>
    <sheetView topLeftCell="A25" zoomScaleNormal="100" workbookViewId="0">
      <selection activeCell="M19" sqref="M19"/>
    </sheetView>
  </sheetViews>
  <sheetFormatPr defaultColWidth="9.140625" defaultRowHeight="13.5" x14ac:dyDescent="0.2"/>
  <cols>
    <col min="1" max="1" width="2" style="1" customWidth="1"/>
    <col min="2" max="2" width="6" style="9" customWidth="1"/>
    <col min="3" max="3" width="9.5703125" style="9" customWidth="1"/>
    <col min="4" max="4" width="10.5703125" style="9" customWidth="1"/>
    <col min="5" max="5" width="11.5703125" style="9" customWidth="1"/>
    <col min="6" max="6" width="10.85546875" style="9" customWidth="1"/>
    <col min="7" max="7" width="11.42578125" style="9" customWidth="1"/>
    <col min="8" max="8" width="9.28515625" style="9" customWidth="1"/>
    <col min="9" max="9" width="16.140625" style="9" customWidth="1"/>
    <col min="10" max="10" width="56" style="9" customWidth="1"/>
    <col min="11" max="11" width="34.140625" style="9" customWidth="1"/>
    <col min="12" max="15" width="8" style="1" customWidth="1"/>
    <col min="16" max="16384" width="9.140625" style="1"/>
  </cols>
  <sheetData>
    <row r="1" spans="2:251" s="4" customFormat="1" ht="15" customHeight="1" x14ac:dyDescent="0.2">
      <c r="B1" s="87" t="s">
        <v>22</v>
      </c>
      <c r="C1" s="87"/>
      <c r="D1" s="87"/>
      <c r="E1" s="87"/>
      <c r="F1" s="87"/>
      <c r="G1" s="87"/>
      <c r="H1" s="87"/>
      <c r="I1" s="87"/>
      <c r="J1" s="87"/>
      <c r="K1" s="87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</row>
    <row r="2" spans="2:251" s="4" customFormat="1" ht="15" customHeight="1" x14ac:dyDescent="0.2">
      <c r="B2" s="87" t="s">
        <v>24</v>
      </c>
      <c r="C2" s="87"/>
      <c r="D2" s="87"/>
      <c r="E2" s="87"/>
      <c r="F2" s="87"/>
      <c r="G2" s="87"/>
      <c r="H2" s="87"/>
      <c r="I2" s="87"/>
      <c r="J2" s="87"/>
      <c r="K2" s="87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</row>
    <row r="3" spans="2:251" s="4" customFormat="1" ht="15" customHeight="1" x14ac:dyDescent="0.2">
      <c r="B3" s="87" t="s">
        <v>16</v>
      </c>
      <c r="C3" s="87"/>
      <c r="D3" s="87"/>
      <c r="E3" s="87"/>
      <c r="F3" s="87"/>
      <c r="G3" s="87"/>
      <c r="H3" s="87"/>
      <c r="I3" s="87"/>
      <c r="J3" s="87"/>
      <c r="K3" s="87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</row>
    <row r="4" spans="2:251" s="4" customFormat="1" ht="15" customHeight="1" x14ac:dyDescent="0.2">
      <c r="B4" s="98" t="s">
        <v>15</v>
      </c>
      <c r="C4" s="98"/>
      <c r="D4" s="98"/>
      <c r="E4" s="98"/>
      <c r="F4" s="98"/>
      <c r="G4" s="98"/>
      <c r="H4" s="98"/>
      <c r="I4" s="98"/>
      <c r="J4" s="98"/>
      <c r="K4" s="98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</row>
    <row r="5" spans="2:251" s="38" customFormat="1" ht="36" customHeight="1" x14ac:dyDescent="0.2">
      <c r="B5" s="80" t="s">
        <v>165</v>
      </c>
      <c r="C5" s="81"/>
      <c r="D5" s="81"/>
      <c r="E5" s="81"/>
      <c r="F5" s="81"/>
      <c r="G5" s="81"/>
      <c r="H5" s="81"/>
      <c r="I5" s="81"/>
      <c r="J5" s="81"/>
      <c r="K5" s="82"/>
    </row>
    <row r="6" spans="2:251" ht="19.5" customHeight="1" x14ac:dyDescent="0.2">
      <c r="B6" s="99" t="s">
        <v>25</v>
      </c>
      <c r="C6" s="100"/>
      <c r="D6" s="100"/>
      <c r="E6" s="100"/>
      <c r="F6" s="100"/>
      <c r="G6" s="100"/>
      <c r="H6" s="100"/>
      <c r="I6" s="100"/>
      <c r="J6" s="100"/>
      <c r="K6" s="101"/>
    </row>
    <row r="7" spans="2:251" s="6" customFormat="1" ht="66" customHeight="1" x14ac:dyDescent="0.2">
      <c r="B7" s="97" t="s">
        <v>38</v>
      </c>
      <c r="C7" s="97" t="s">
        <v>39</v>
      </c>
      <c r="D7" s="97"/>
      <c r="E7" s="97" t="s">
        <v>40</v>
      </c>
      <c r="F7" s="97"/>
      <c r="G7" s="97"/>
      <c r="H7" s="97"/>
      <c r="I7" s="97" t="s">
        <v>41</v>
      </c>
      <c r="J7" s="97" t="s">
        <v>42</v>
      </c>
      <c r="K7" s="12" t="s">
        <v>19</v>
      </c>
    </row>
    <row r="8" spans="2:251" s="6" customFormat="1" ht="30.75" customHeight="1" x14ac:dyDescent="0.2">
      <c r="B8" s="97"/>
      <c r="C8" s="47" t="s">
        <v>43</v>
      </c>
      <c r="D8" s="47" t="s">
        <v>44</v>
      </c>
      <c r="E8" s="47" t="s">
        <v>43</v>
      </c>
      <c r="F8" s="47" t="s">
        <v>44</v>
      </c>
      <c r="G8" s="47" t="s">
        <v>45</v>
      </c>
      <c r="H8" s="47" t="s">
        <v>46</v>
      </c>
      <c r="I8" s="97"/>
      <c r="J8" s="97"/>
      <c r="K8" s="12" t="s">
        <v>47</v>
      </c>
    </row>
    <row r="9" spans="2:251" s="6" customFormat="1" ht="22.5" customHeight="1" x14ac:dyDescent="0.2">
      <c r="B9" s="102" t="s">
        <v>10</v>
      </c>
      <c r="C9" s="102"/>
      <c r="D9" s="102"/>
      <c r="E9" s="102"/>
      <c r="F9" s="102"/>
      <c r="G9" s="102"/>
      <c r="H9" s="102"/>
      <c r="I9" s="102"/>
      <c r="J9" s="102"/>
      <c r="K9" s="18">
        <f>+K10+K45</f>
        <v>0</v>
      </c>
    </row>
    <row r="10" spans="2:251" s="6" customFormat="1" ht="23.25" customHeight="1" x14ac:dyDescent="0.2">
      <c r="B10" s="102" t="s">
        <v>48</v>
      </c>
      <c r="C10" s="102"/>
      <c r="D10" s="102"/>
      <c r="E10" s="102"/>
      <c r="F10" s="102"/>
      <c r="G10" s="102"/>
      <c r="H10" s="102"/>
      <c r="I10" s="102"/>
      <c r="J10" s="102"/>
      <c r="K10" s="18">
        <f>+K11+K19+K38</f>
        <v>900000</v>
      </c>
    </row>
    <row r="11" spans="2:251" s="6" customFormat="1" ht="30" customHeight="1" x14ac:dyDescent="0.2">
      <c r="B11" s="55"/>
      <c r="C11" s="50">
        <v>1200</v>
      </c>
      <c r="D11" s="72" t="s">
        <v>108</v>
      </c>
      <c r="E11" s="72"/>
      <c r="F11" s="72"/>
      <c r="G11" s="72"/>
      <c r="H11" s="72"/>
      <c r="I11" s="72"/>
      <c r="J11" s="72"/>
      <c r="K11" s="18">
        <f>+K12</f>
        <v>1700000</v>
      </c>
    </row>
    <row r="12" spans="2:251" s="6" customFormat="1" ht="29.1" customHeight="1" x14ac:dyDescent="0.2">
      <c r="B12" s="55"/>
      <c r="C12" s="50"/>
      <c r="D12" s="55"/>
      <c r="E12" s="20" t="s">
        <v>109</v>
      </c>
      <c r="F12" s="72" t="s">
        <v>72</v>
      </c>
      <c r="G12" s="72"/>
      <c r="H12" s="72"/>
      <c r="I12" s="72"/>
      <c r="J12" s="72"/>
      <c r="K12" s="18">
        <f>+'1'!H12</f>
        <v>1700000</v>
      </c>
    </row>
    <row r="13" spans="2:251" s="6" customFormat="1" ht="30" customHeight="1" x14ac:dyDescent="0.2">
      <c r="B13" s="47"/>
      <c r="C13" s="51"/>
      <c r="D13" s="47"/>
      <c r="E13" s="47"/>
      <c r="F13" s="47"/>
      <c r="G13" s="72" t="s">
        <v>160</v>
      </c>
      <c r="H13" s="72"/>
      <c r="I13" s="72"/>
      <c r="J13" s="72"/>
      <c r="K13" s="72"/>
    </row>
    <row r="14" spans="2:251" s="6" customFormat="1" ht="21.75" customHeight="1" x14ac:dyDescent="0.2">
      <c r="B14" s="47"/>
      <c r="C14" s="51"/>
      <c r="D14" s="47"/>
      <c r="E14" s="47"/>
      <c r="F14" s="47"/>
      <c r="G14" s="47"/>
      <c r="H14" s="72" t="s">
        <v>49</v>
      </c>
      <c r="I14" s="72"/>
      <c r="J14" s="72"/>
      <c r="K14" s="72"/>
    </row>
    <row r="15" spans="2:251" s="6" customFormat="1" ht="25.5" customHeight="1" x14ac:dyDescent="0.2">
      <c r="B15" s="47"/>
      <c r="C15" s="51"/>
      <c r="D15" s="47"/>
      <c r="E15" s="47"/>
      <c r="F15" s="47"/>
      <c r="G15" s="47"/>
      <c r="H15" s="73" t="s">
        <v>52</v>
      </c>
      <c r="I15" s="73"/>
      <c r="J15" s="73"/>
      <c r="K15" s="73"/>
    </row>
    <row r="16" spans="2:251" s="6" customFormat="1" ht="40.5" customHeight="1" x14ac:dyDescent="0.2">
      <c r="B16" s="47"/>
      <c r="C16" s="51"/>
      <c r="D16" s="47"/>
      <c r="E16" s="47"/>
      <c r="F16" s="47"/>
      <c r="G16" s="47"/>
      <c r="H16" s="12"/>
      <c r="I16" s="12"/>
      <c r="J16" s="55" t="s">
        <v>111</v>
      </c>
      <c r="K16" s="47">
        <v>10300</v>
      </c>
    </row>
    <row r="17" spans="2:11" s="6" customFormat="1" ht="66.75" customHeight="1" x14ac:dyDescent="0.2">
      <c r="B17" s="47"/>
      <c r="C17" s="51"/>
      <c r="D17" s="47"/>
      <c r="E17" s="47"/>
      <c r="F17" s="47"/>
      <c r="G17" s="47"/>
      <c r="H17" s="12"/>
      <c r="I17" s="12"/>
      <c r="J17" s="55" t="s">
        <v>112</v>
      </c>
      <c r="K17" s="47">
        <v>21850</v>
      </c>
    </row>
    <row r="18" spans="2:11" s="6" customFormat="1" ht="46.5" customHeight="1" x14ac:dyDescent="0.2">
      <c r="B18" s="47"/>
      <c r="C18" s="51"/>
      <c r="D18" s="47"/>
      <c r="E18" s="47"/>
      <c r="F18" s="47"/>
      <c r="G18" s="47"/>
      <c r="H18" s="12"/>
      <c r="I18" s="12"/>
      <c r="J18" s="55" t="s">
        <v>113</v>
      </c>
      <c r="K18" s="56">
        <v>0</v>
      </c>
    </row>
    <row r="19" spans="2:11" s="6" customFormat="1" ht="30" customHeight="1" x14ac:dyDescent="0.2">
      <c r="B19" s="47"/>
      <c r="C19" s="12" t="s">
        <v>114</v>
      </c>
      <c r="D19" s="72" t="s">
        <v>115</v>
      </c>
      <c r="E19" s="72"/>
      <c r="F19" s="72"/>
      <c r="G19" s="72"/>
      <c r="H19" s="72"/>
      <c r="I19" s="72"/>
      <c r="J19" s="72"/>
      <c r="K19" s="18">
        <f>+K20+K28+K34</f>
        <v>-200000</v>
      </c>
    </row>
    <row r="20" spans="2:11" s="6" customFormat="1" ht="29.1" customHeight="1" x14ac:dyDescent="0.2">
      <c r="B20" s="47"/>
      <c r="C20" s="47"/>
      <c r="D20" s="47"/>
      <c r="E20" s="12" t="s">
        <v>116</v>
      </c>
      <c r="F20" s="72" t="s">
        <v>78</v>
      </c>
      <c r="G20" s="72"/>
      <c r="H20" s="72"/>
      <c r="I20" s="72"/>
      <c r="J20" s="72"/>
      <c r="K20" s="18">
        <f>+'1'!H14</f>
        <v>500000</v>
      </c>
    </row>
    <row r="21" spans="2:11" s="6" customFormat="1" ht="30" customHeight="1" x14ac:dyDescent="0.2">
      <c r="B21" s="47"/>
      <c r="C21" s="47"/>
      <c r="D21" s="47"/>
      <c r="E21" s="47"/>
      <c r="F21" s="47"/>
      <c r="G21" s="72" t="s">
        <v>117</v>
      </c>
      <c r="H21" s="72"/>
      <c r="I21" s="72"/>
      <c r="J21" s="72"/>
      <c r="K21" s="72"/>
    </row>
    <row r="22" spans="2:11" s="6" customFormat="1" ht="30" customHeight="1" x14ac:dyDescent="0.2">
      <c r="B22" s="47"/>
      <c r="C22" s="47"/>
      <c r="D22" s="47"/>
      <c r="E22" s="47"/>
      <c r="F22" s="47"/>
      <c r="G22" s="47"/>
      <c r="H22" s="72" t="s">
        <v>49</v>
      </c>
      <c r="I22" s="72"/>
      <c r="J22" s="72"/>
      <c r="K22" s="72"/>
    </row>
    <row r="23" spans="2:11" s="6" customFormat="1" ht="30" customHeight="1" x14ac:dyDescent="0.2">
      <c r="B23" s="47"/>
      <c r="C23" s="47"/>
      <c r="D23" s="47"/>
      <c r="E23" s="47"/>
      <c r="F23" s="47"/>
      <c r="G23" s="47"/>
      <c r="H23" s="72" t="s">
        <v>52</v>
      </c>
      <c r="I23" s="72"/>
      <c r="J23" s="72"/>
      <c r="K23" s="72"/>
    </row>
    <row r="24" spans="2:11" s="6" customFormat="1" ht="30" customHeight="1" x14ac:dyDescent="0.2">
      <c r="B24" s="47"/>
      <c r="C24" s="47"/>
      <c r="D24" s="47"/>
      <c r="E24" s="47"/>
      <c r="F24" s="47"/>
      <c r="G24" s="47"/>
      <c r="H24" s="12"/>
      <c r="I24" s="12"/>
      <c r="J24" s="22" t="s">
        <v>118</v>
      </c>
      <c r="K24" s="56">
        <v>-24</v>
      </c>
    </row>
    <row r="25" spans="2:11" s="6" customFormat="1" ht="30" customHeight="1" x14ac:dyDescent="0.2">
      <c r="B25" s="47"/>
      <c r="C25" s="47"/>
      <c r="D25" s="47"/>
      <c r="E25" s="47"/>
      <c r="F25" s="47"/>
      <c r="G25" s="47"/>
      <c r="H25" s="12"/>
      <c r="I25" s="12"/>
      <c r="J25" s="22" t="s">
        <v>119</v>
      </c>
      <c r="K25" s="56">
        <v>-104</v>
      </c>
    </row>
    <row r="26" spans="2:11" s="6" customFormat="1" ht="30" customHeight="1" x14ac:dyDescent="0.2">
      <c r="B26" s="47"/>
      <c r="C26" s="47"/>
      <c r="D26" s="47"/>
      <c r="E26" s="47"/>
      <c r="F26" s="47"/>
      <c r="G26" s="47"/>
      <c r="H26" s="12"/>
      <c r="I26" s="12"/>
      <c r="J26" s="22" t="s">
        <v>120</v>
      </c>
      <c r="K26" s="47">
        <v>45980</v>
      </c>
    </row>
    <row r="27" spans="2:11" ht="40.5" x14ac:dyDescent="0.2">
      <c r="B27" s="58"/>
      <c r="C27" s="58"/>
      <c r="D27" s="58"/>
      <c r="E27" s="58"/>
      <c r="F27" s="58"/>
      <c r="G27" s="58"/>
      <c r="H27" s="58"/>
      <c r="I27" s="58"/>
      <c r="J27" s="22" t="s">
        <v>121</v>
      </c>
      <c r="K27" s="58">
        <v>3720</v>
      </c>
    </row>
    <row r="28" spans="2:11" ht="33.75" customHeight="1" x14ac:dyDescent="0.2">
      <c r="B28" s="58"/>
      <c r="C28" s="58"/>
      <c r="D28" s="58"/>
      <c r="E28" s="12" t="s">
        <v>122</v>
      </c>
      <c r="F28" s="72" t="s">
        <v>81</v>
      </c>
      <c r="G28" s="72"/>
      <c r="H28" s="72"/>
      <c r="I28" s="72"/>
      <c r="J28" s="72"/>
      <c r="K28" s="18">
        <f>+'1'!H15</f>
        <v>1300000</v>
      </c>
    </row>
    <row r="29" spans="2:11" ht="22.5" customHeight="1" x14ac:dyDescent="0.2">
      <c r="B29" s="58"/>
      <c r="C29" s="58"/>
      <c r="D29" s="58"/>
      <c r="E29" s="58"/>
      <c r="F29" s="58"/>
      <c r="G29" s="72" t="s">
        <v>123</v>
      </c>
      <c r="H29" s="72"/>
      <c r="I29" s="72"/>
      <c r="J29" s="72"/>
      <c r="K29" s="72"/>
    </row>
    <row r="30" spans="2:11" ht="22.5" customHeight="1" x14ac:dyDescent="0.2">
      <c r="B30" s="58"/>
      <c r="C30" s="58"/>
      <c r="D30" s="58"/>
      <c r="E30" s="58"/>
      <c r="F30" s="58"/>
      <c r="G30" s="72" t="s">
        <v>49</v>
      </c>
      <c r="H30" s="72"/>
      <c r="I30" s="72"/>
      <c r="J30" s="72"/>
      <c r="K30" s="58"/>
    </row>
    <row r="31" spans="2:11" ht="32.25" customHeight="1" x14ac:dyDescent="0.2">
      <c r="B31" s="58"/>
      <c r="C31" s="58"/>
      <c r="D31" s="58"/>
      <c r="E31" s="58"/>
      <c r="F31" s="58"/>
      <c r="G31" s="72" t="s">
        <v>52</v>
      </c>
      <c r="H31" s="72"/>
      <c r="I31" s="72"/>
      <c r="J31" s="72"/>
      <c r="K31" s="58"/>
    </row>
    <row r="32" spans="2:11" ht="40.5" x14ac:dyDescent="0.2">
      <c r="B32" s="58"/>
      <c r="C32" s="58"/>
      <c r="D32" s="58"/>
      <c r="E32" s="58"/>
      <c r="F32" s="58"/>
      <c r="G32" s="58"/>
      <c r="H32" s="58"/>
      <c r="I32" s="58"/>
      <c r="J32" s="55" t="s">
        <v>124</v>
      </c>
      <c r="K32" s="47">
        <v>18830</v>
      </c>
    </row>
    <row r="33" spans="2:12" ht="29.25" customHeight="1" x14ac:dyDescent="0.2">
      <c r="B33" s="58"/>
      <c r="C33" s="58"/>
      <c r="D33" s="58"/>
      <c r="E33" s="58"/>
      <c r="F33" s="58"/>
      <c r="G33" s="58"/>
      <c r="H33" s="58"/>
      <c r="I33" s="58"/>
      <c r="J33" s="55" t="s">
        <v>125</v>
      </c>
      <c r="K33" s="47">
        <v>390</v>
      </c>
    </row>
    <row r="34" spans="2:12" s="6" customFormat="1" ht="29.1" customHeight="1" x14ac:dyDescent="0.2">
      <c r="B34" s="47"/>
      <c r="C34" s="51"/>
      <c r="D34" s="47"/>
      <c r="E34" s="46" t="s">
        <v>126</v>
      </c>
      <c r="F34" s="103" t="s">
        <v>84</v>
      </c>
      <c r="G34" s="103"/>
      <c r="H34" s="103"/>
      <c r="I34" s="103"/>
      <c r="J34" s="103"/>
      <c r="K34" s="18">
        <f>+'1'!H16</f>
        <v>-2000000</v>
      </c>
      <c r="L34" s="1"/>
    </row>
    <row r="35" spans="2:12" s="6" customFormat="1" ht="30" customHeight="1" x14ac:dyDescent="0.2">
      <c r="B35" s="47"/>
      <c r="C35" s="51"/>
      <c r="D35" s="47"/>
      <c r="E35" s="47"/>
      <c r="F35" s="47"/>
      <c r="G35" s="104" t="s">
        <v>85</v>
      </c>
      <c r="H35" s="104"/>
      <c r="I35" s="104"/>
      <c r="J35" s="104"/>
      <c r="K35" s="104"/>
      <c r="L35" s="1"/>
    </row>
    <row r="36" spans="2:12" s="6" customFormat="1" ht="30" customHeight="1" x14ac:dyDescent="0.2">
      <c r="B36" s="47"/>
      <c r="C36" s="51"/>
      <c r="D36" s="47"/>
      <c r="E36" s="47"/>
      <c r="F36" s="47"/>
      <c r="G36" s="47"/>
      <c r="H36" s="72" t="s">
        <v>49</v>
      </c>
      <c r="I36" s="72"/>
      <c r="J36" s="72"/>
      <c r="K36" s="72"/>
    </row>
    <row r="37" spans="2:12" s="6" customFormat="1" ht="30" customHeight="1" x14ac:dyDescent="0.2">
      <c r="B37" s="47"/>
      <c r="C37" s="51"/>
      <c r="D37" s="47"/>
      <c r="E37" s="47"/>
      <c r="F37" s="47"/>
      <c r="G37" s="47"/>
      <c r="H37" s="72" t="s">
        <v>52</v>
      </c>
      <c r="I37" s="72"/>
      <c r="J37" s="72"/>
      <c r="K37" s="72"/>
    </row>
    <row r="38" spans="2:12" s="6" customFormat="1" ht="30" customHeight="1" x14ac:dyDescent="0.2">
      <c r="B38" s="47"/>
      <c r="C38" s="46" t="s">
        <v>127</v>
      </c>
      <c r="D38" s="103" t="s">
        <v>128</v>
      </c>
      <c r="E38" s="103"/>
      <c r="F38" s="103"/>
      <c r="G38" s="103"/>
      <c r="H38" s="103"/>
      <c r="I38" s="103"/>
      <c r="J38" s="103"/>
      <c r="K38" s="18">
        <f>+K39</f>
        <v>-600000</v>
      </c>
    </row>
    <row r="39" spans="2:12" s="6" customFormat="1" ht="29.1" customHeight="1" x14ac:dyDescent="0.2">
      <c r="B39" s="47"/>
      <c r="C39" s="44"/>
      <c r="D39" s="44"/>
      <c r="E39" s="46" t="s">
        <v>129</v>
      </c>
      <c r="F39" s="103" t="s">
        <v>90</v>
      </c>
      <c r="G39" s="103"/>
      <c r="H39" s="103"/>
      <c r="I39" s="103"/>
      <c r="J39" s="103"/>
      <c r="K39" s="18">
        <f>+'1'!H18</f>
        <v>-600000</v>
      </c>
    </row>
    <row r="40" spans="2:12" s="6" customFormat="1" ht="30" customHeight="1" x14ac:dyDescent="0.2">
      <c r="B40" s="47"/>
      <c r="C40" s="51"/>
      <c r="D40" s="47"/>
      <c r="E40" s="47"/>
      <c r="F40" s="47"/>
      <c r="G40" s="104" t="s">
        <v>91</v>
      </c>
      <c r="H40" s="104"/>
      <c r="I40" s="104"/>
      <c r="J40" s="104"/>
      <c r="K40" s="104"/>
    </row>
    <row r="41" spans="2:12" s="6" customFormat="1" ht="30" customHeight="1" x14ac:dyDescent="0.2">
      <c r="B41" s="47"/>
      <c r="C41" s="51"/>
      <c r="D41" s="47"/>
      <c r="E41" s="47"/>
      <c r="F41" s="47"/>
      <c r="G41" s="59"/>
      <c r="H41" s="104" t="s">
        <v>36</v>
      </c>
      <c r="I41" s="104"/>
      <c r="J41" s="104"/>
      <c r="K41" s="104"/>
    </row>
    <row r="42" spans="2:12" s="6" customFormat="1" ht="30" customHeight="1" x14ac:dyDescent="0.2">
      <c r="B42" s="47"/>
      <c r="C42" s="51"/>
      <c r="D42" s="47"/>
      <c r="E42" s="47"/>
      <c r="F42" s="47"/>
      <c r="G42" s="47"/>
      <c r="H42" s="104" t="s">
        <v>157</v>
      </c>
      <c r="I42" s="104"/>
      <c r="J42" s="104"/>
      <c r="K42" s="104"/>
    </row>
    <row r="43" spans="2:12" s="6" customFormat="1" ht="45" customHeight="1" x14ac:dyDescent="0.2">
      <c r="B43" s="47"/>
      <c r="C43" s="51"/>
      <c r="D43" s="47"/>
      <c r="E43" s="47"/>
      <c r="F43" s="47"/>
      <c r="G43" s="47"/>
      <c r="H43" s="12"/>
      <c r="I43" s="12"/>
      <c r="J43" s="22" t="s">
        <v>158</v>
      </c>
      <c r="K43" s="45">
        <v>76000</v>
      </c>
    </row>
    <row r="44" spans="2:12" s="6" customFormat="1" ht="51" customHeight="1" x14ac:dyDescent="0.2">
      <c r="B44" s="47"/>
      <c r="C44" s="51"/>
      <c r="D44" s="47"/>
      <c r="E44" s="47"/>
      <c r="F44" s="47"/>
      <c r="G44" s="47"/>
      <c r="H44" s="12"/>
      <c r="I44" s="12"/>
      <c r="J44" s="22" t="s">
        <v>159</v>
      </c>
      <c r="K44" s="57">
        <v>-29000</v>
      </c>
    </row>
    <row r="45" spans="2:12" ht="23.25" customHeight="1" x14ac:dyDescent="0.2">
      <c r="B45" s="105" t="s">
        <v>138</v>
      </c>
      <c r="C45" s="105"/>
      <c r="D45" s="105"/>
      <c r="E45" s="105"/>
      <c r="F45" s="105"/>
      <c r="G45" s="105"/>
      <c r="H45" s="105"/>
      <c r="I45" s="105"/>
      <c r="J45" s="105"/>
      <c r="K45" s="60">
        <f>+K46</f>
        <v>-900000</v>
      </c>
    </row>
    <row r="46" spans="2:12" ht="23.25" customHeight="1" x14ac:dyDescent="0.2">
      <c r="B46" s="44"/>
      <c r="C46" s="46" t="s">
        <v>139</v>
      </c>
      <c r="D46" s="103" t="s">
        <v>140</v>
      </c>
      <c r="E46" s="103"/>
      <c r="F46" s="103"/>
      <c r="G46" s="103"/>
      <c r="H46" s="103"/>
      <c r="I46" s="103"/>
      <c r="J46" s="103"/>
      <c r="K46" s="60">
        <f>+K47</f>
        <v>-900000</v>
      </c>
    </row>
    <row r="47" spans="2:12" ht="23.25" customHeight="1" x14ac:dyDescent="0.2">
      <c r="B47" s="44"/>
      <c r="C47" s="44"/>
      <c r="D47" s="44"/>
      <c r="E47" s="46" t="s">
        <v>141</v>
      </c>
      <c r="F47" s="103" t="s">
        <v>93</v>
      </c>
      <c r="G47" s="103"/>
      <c r="H47" s="103"/>
      <c r="I47" s="103"/>
      <c r="J47" s="103"/>
      <c r="K47" s="60">
        <f>+'1'!H20</f>
        <v>-900000</v>
      </c>
    </row>
    <row r="48" spans="2:12" ht="42.75" customHeight="1" x14ac:dyDescent="0.2">
      <c r="B48" s="44"/>
      <c r="C48" s="44"/>
      <c r="D48" s="44"/>
      <c r="E48" s="44"/>
      <c r="F48" s="44"/>
      <c r="G48" s="103" t="s">
        <v>142</v>
      </c>
      <c r="H48" s="103"/>
      <c r="I48" s="103"/>
      <c r="J48" s="103"/>
      <c r="K48" s="61"/>
    </row>
    <row r="49" spans="2:12" ht="16.5" customHeight="1" x14ac:dyDescent="0.2">
      <c r="B49" s="62"/>
      <c r="C49" s="62"/>
      <c r="D49" s="62"/>
      <c r="E49" s="62"/>
      <c r="F49" s="62"/>
      <c r="G49" s="103" t="s">
        <v>49</v>
      </c>
      <c r="H49" s="103"/>
      <c r="I49" s="103"/>
      <c r="J49" s="103"/>
      <c r="K49" s="103"/>
      <c r="L49" s="39"/>
    </row>
    <row r="50" spans="2:12" ht="16.5" customHeight="1" x14ac:dyDescent="0.2">
      <c r="B50" s="62"/>
      <c r="C50" s="62"/>
      <c r="D50" s="62"/>
      <c r="E50" s="62"/>
      <c r="F50" s="62"/>
      <c r="G50" s="62"/>
      <c r="H50" s="103" t="s">
        <v>143</v>
      </c>
      <c r="I50" s="103"/>
      <c r="J50" s="103"/>
      <c r="K50" s="103"/>
      <c r="L50" s="39"/>
    </row>
  </sheetData>
  <mergeCells count="42">
    <mergeCell ref="G48:J48"/>
    <mergeCell ref="G49:K49"/>
    <mergeCell ref="H50:K50"/>
    <mergeCell ref="B45:J45"/>
    <mergeCell ref="D46:J46"/>
    <mergeCell ref="F47:J47"/>
    <mergeCell ref="F39:J39"/>
    <mergeCell ref="G40:K40"/>
    <mergeCell ref="H41:K41"/>
    <mergeCell ref="H42:K42"/>
    <mergeCell ref="F34:J34"/>
    <mergeCell ref="G35:K35"/>
    <mergeCell ref="H36:K36"/>
    <mergeCell ref="H37:K37"/>
    <mergeCell ref="D38:J38"/>
    <mergeCell ref="H15:K15"/>
    <mergeCell ref="F28:J28"/>
    <mergeCell ref="G29:K29"/>
    <mergeCell ref="G30:J30"/>
    <mergeCell ref="G31:J31"/>
    <mergeCell ref="D19:J19"/>
    <mergeCell ref="F20:J20"/>
    <mergeCell ref="G21:K21"/>
    <mergeCell ref="H22:K22"/>
    <mergeCell ref="H23:K23"/>
    <mergeCell ref="B6:K6"/>
    <mergeCell ref="F12:J12"/>
    <mergeCell ref="D11:J11"/>
    <mergeCell ref="G13:K13"/>
    <mergeCell ref="H14:K14"/>
    <mergeCell ref="B10:J10"/>
    <mergeCell ref="B7:B8"/>
    <mergeCell ref="C7:D7"/>
    <mergeCell ref="E7:H7"/>
    <mergeCell ref="I7:I8"/>
    <mergeCell ref="J7:J8"/>
    <mergeCell ref="B9:J9"/>
    <mergeCell ref="B1:K1"/>
    <mergeCell ref="B2:K2"/>
    <mergeCell ref="B3:K3"/>
    <mergeCell ref="B4:K4"/>
    <mergeCell ref="B5:K5"/>
  </mergeCells>
  <pageMargins left="0.15" right="0.04" top="0.24" bottom="0.23622047244094491" header="0.31496062992125984" footer="0.17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7FC26-1023-4E6D-8D4C-5693EE1E75F5}">
  <dimension ref="B1:IP116"/>
  <sheetViews>
    <sheetView tabSelected="1" topLeftCell="A37" zoomScaleNormal="100" workbookViewId="0">
      <selection activeCell="Q44" sqref="Q44"/>
    </sheetView>
  </sheetViews>
  <sheetFormatPr defaultColWidth="9.140625" defaultRowHeight="13.5" x14ac:dyDescent="0.2"/>
  <cols>
    <col min="1" max="1" width="1.42578125" style="28" customWidth="1"/>
    <col min="2" max="2" width="5.5703125" style="9" customWidth="1"/>
    <col min="3" max="3" width="9.5703125" style="9" customWidth="1"/>
    <col min="4" max="4" width="10.5703125" style="9" customWidth="1"/>
    <col min="5" max="5" width="11.5703125" style="9" customWidth="1"/>
    <col min="6" max="6" width="10.85546875" style="28" customWidth="1"/>
    <col min="7" max="7" width="16" style="28" customWidth="1"/>
    <col min="8" max="8" width="9.28515625" style="28" customWidth="1"/>
    <col min="9" max="9" width="13.7109375" style="28" customWidth="1"/>
    <col min="10" max="10" width="56" style="28" customWidth="1"/>
    <col min="11" max="11" width="34" style="9" customWidth="1"/>
    <col min="12" max="14" width="8" style="28" customWidth="1"/>
    <col min="15" max="16384" width="9.140625" style="28"/>
  </cols>
  <sheetData>
    <row r="1" spans="2:250" s="26" customFormat="1" ht="15" customHeight="1" x14ac:dyDescent="0.2">
      <c r="B1" s="106" t="s">
        <v>50</v>
      </c>
      <c r="C1" s="106"/>
      <c r="D1" s="106"/>
      <c r="E1" s="106"/>
      <c r="F1" s="106"/>
      <c r="G1" s="106"/>
      <c r="H1" s="106"/>
      <c r="I1" s="106"/>
      <c r="J1" s="106"/>
      <c r="K1" s="106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25"/>
      <c r="AK1" s="25"/>
      <c r="AL1" s="25"/>
      <c r="AM1" s="25"/>
      <c r="AN1" s="25"/>
      <c r="AO1" s="25"/>
      <c r="AP1" s="25"/>
      <c r="AQ1" s="25"/>
      <c r="AR1" s="25"/>
      <c r="AS1" s="25"/>
      <c r="AT1" s="25"/>
      <c r="AU1" s="25"/>
      <c r="AV1" s="25"/>
      <c r="AW1" s="25"/>
      <c r="AX1" s="25"/>
      <c r="AY1" s="25"/>
      <c r="AZ1" s="25"/>
      <c r="BA1" s="25"/>
      <c r="BB1" s="25"/>
      <c r="BC1" s="25"/>
      <c r="BD1" s="25"/>
      <c r="BE1" s="25"/>
      <c r="BF1" s="25"/>
      <c r="BG1" s="25"/>
      <c r="BH1" s="25"/>
      <c r="BI1" s="25"/>
      <c r="BJ1" s="25"/>
      <c r="BK1" s="25"/>
      <c r="BL1" s="25"/>
      <c r="BM1" s="25"/>
      <c r="BN1" s="25"/>
      <c r="BO1" s="25"/>
      <c r="BP1" s="25"/>
      <c r="BQ1" s="25"/>
      <c r="BR1" s="25"/>
      <c r="BS1" s="25"/>
      <c r="BT1" s="25"/>
      <c r="BU1" s="25"/>
      <c r="BV1" s="25"/>
      <c r="BW1" s="25"/>
      <c r="BX1" s="25"/>
      <c r="BY1" s="25"/>
      <c r="BZ1" s="25"/>
      <c r="CA1" s="25"/>
      <c r="CB1" s="25"/>
      <c r="CC1" s="25"/>
      <c r="CD1" s="25"/>
      <c r="CE1" s="25"/>
      <c r="CF1" s="25"/>
      <c r="CG1" s="25"/>
      <c r="CH1" s="25"/>
      <c r="CI1" s="25"/>
      <c r="CJ1" s="25"/>
      <c r="CK1" s="25"/>
      <c r="CL1" s="25"/>
      <c r="CM1" s="25"/>
      <c r="CN1" s="25"/>
      <c r="CO1" s="25"/>
      <c r="CP1" s="25"/>
      <c r="CQ1" s="25"/>
      <c r="CR1" s="25"/>
      <c r="CS1" s="25"/>
      <c r="CT1" s="25"/>
      <c r="CU1" s="25"/>
      <c r="CV1" s="25"/>
      <c r="CW1" s="25"/>
      <c r="CX1" s="25"/>
      <c r="CY1" s="25"/>
      <c r="CZ1" s="25"/>
      <c r="DA1" s="25"/>
      <c r="DB1" s="25"/>
      <c r="DC1" s="25"/>
      <c r="DD1" s="25"/>
      <c r="DE1" s="25"/>
      <c r="DF1" s="25"/>
      <c r="DG1" s="25"/>
      <c r="DH1" s="25"/>
      <c r="DI1" s="25"/>
      <c r="DJ1" s="25"/>
      <c r="DK1" s="25"/>
      <c r="DL1" s="25"/>
      <c r="DM1" s="25"/>
      <c r="DN1" s="25"/>
      <c r="DO1" s="25"/>
      <c r="DP1" s="25"/>
      <c r="DQ1" s="25"/>
      <c r="DR1" s="25"/>
      <c r="DS1" s="25"/>
      <c r="DT1" s="25"/>
      <c r="DU1" s="25"/>
      <c r="DV1" s="25"/>
      <c r="DW1" s="25"/>
      <c r="DX1" s="25"/>
      <c r="DY1" s="25"/>
      <c r="DZ1" s="25"/>
      <c r="EA1" s="25"/>
      <c r="EB1" s="25"/>
      <c r="EC1" s="25"/>
      <c r="ED1" s="25"/>
      <c r="EE1" s="25"/>
      <c r="EF1" s="25"/>
      <c r="EG1" s="25"/>
      <c r="EH1" s="25"/>
      <c r="EI1" s="25"/>
      <c r="EJ1" s="25"/>
      <c r="EK1" s="25"/>
      <c r="EL1" s="25"/>
      <c r="EM1" s="25"/>
      <c r="EN1" s="25"/>
      <c r="EO1" s="25"/>
      <c r="EP1" s="25"/>
      <c r="EQ1" s="25"/>
      <c r="ER1" s="25"/>
      <c r="ES1" s="25"/>
      <c r="ET1" s="25"/>
      <c r="EU1" s="25"/>
      <c r="EV1" s="25"/>
      <c r="EW1" s="25"/>
      <c r="EX1" s="25"/>
      <c r="EY1" s="25"/>
      <c r="EZ1" s="25"/>
      <c r="FA1" s="25"/>
      <c r="FB1" s="25"/>
      <c r="FC1" s="25"/>
      <c r="FD1" s="25"/>
      <c r="FE1" s="25"/>
      <c r="FF1" s="25"/>
      <c r="FG1" s="25"/>
      <c r="FH1" s="25"/>
      <c r="FI1" s="25"/>
      <c r="FJ1" s="25"/>
      <c r="FK1" s="25"/>
      <c r="FL1" s="25"/>
      <c r="FM1" s="25"/>
      <c r="FN1" s="25"/>
      <c r="FO1" s="25"/>
      <c r="FP1" s="25"/>
      <c r="FQ1" s="25"/>
      <c r="FR1" s="25"/>
      <c r="FS1" s="25"/>
      <c r="FT1" s="25"/>
      <c r="FU1" s="25"/>
      <c r="FV1" s="25"/>
      <c r="FW1" s="25"/>
      <c r="FX1" s="25"/>
      <c r="FY1" s="25"/>
      <c r="FZ1" s="25"/>
      <c r="GA1" s="25"/>
      <c r="GB1" s="25"/>
      <c r="GC1" s="25"/>
      <c r="GD1" s="25"/>
      <c r="GE1" s="25"/>
      <c r="GF1" s="25"/>
      <c r="GG1" s="25"/>
      <c r="GH1" s="25"/>
      <c r="GI1" s="25"/>
      <c r="GJ1" s="25"/>
      <c r="GK1" s="25"/>
      <c r="GL1" s="25"/>
      <c r="GM1" s="25"/>
      <c r="GN1" s="25"/>
      <c r="GO1" s="25"/>
      <c r="GP1" s="25"/>
      <c r="GQ1" s="25"/>
      <c r="GR1" s="25"/>
      <c r="GS1" s="25"/>
      <c r="GT1" s="25"/>
      <c r="GU1" s="25"/>
      <c r="GV1" s="25"/>
      <c r="GW1" s="25"/>
      <c r="GX1" s="25"/>
      <c r="GY1" s="25"/>
      <c r="GZ1" s="25"/>
      <c r="HA1" s="25"/>
      <c r="HB1" s="25"/>
      <c r="HC1" s="25"/>
      <c r="HD1" s="25"/>
      <c r="HE1" s="25"/>
      <c r="HF1" s="25"/>
      <c r="HG1" s="25"/>
      <c r="HH1" s="25"/>
      <c r="HI1" s="25"/>
      <c r="HJ1" s="25"/>
      <c r="HK1" s="25"/>
      <c r="HL1" s="25"/>
      <c r="HM1" s="25"/>
      <c r="HN1" s="25"/>
      <c r="HO1" s="25"/>
      <c r="HP1" s="25"/>
      <c r="HQ1" s="25"/>
      <c r="HR1" s="25"/>
      <c r="HS1" s="25"/>
      <c r="HT1" s="25"/>
      <c r="HU1" s="25"/>
      <c r="HV1" s="25"/>
      <c r="HW1" s="25"/>
      <c r="HX1" s="25"/>
      <c r="HY1" s="25"/>
      <c r="HZ1" s="25"/>
      <c r="IA1" s="25"/>
      <c r="IB1" s="25"/>
      <c r="IC1" s="25"/>
      <c r="ID1" s="25"/>
      <c r="IE1" s="25"/>
      <c r="IF1" s="25"/>
      <c r="IG1" s="25"/>
      <c r="IH1" s="25"/>
      <c r="II1" s="25"/>
      <c r="IJ1" s="25"/>
      <c r="IK1" s="25"/>
      <c r="IL1" s="25"/>
      <c r="IM1" s="25"/>
      <c r="IN1" s="25"/>
      <c r="IO1" s="25"/>
      <c r="IP1" s="25"/>
    </row>
    <row r="2" spans="2:250" s="26" customFormat="1" ht="15" customHeight="1" x14ac:dyDescent="0.2">
      <c r="B2" s="106" t="s">
        <v>146</v>
      </c>
      <c r="C2" s="106"/>
      <c r="D2" s="106"/>
      <c r="E2" s="106"/>
      <c r="F2" s="106"/>
      <c r="G2" s="106"/>
      <c r="H2" s="106"/>
      <c r="I2" s="106"/>
      <c r="J2" s="106"/>
      <c r="K2" s="106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5"/>
      <c r="BM2" s="25"/>
      <c r="BN2" s="25"/>
      <c r="BO2" s="25"/>
      <c r="BP2" s="25"/>
      <c r="BQ2" s="25"/>
      <c r="BR2" s="25"/>
      <c r="BS2" s="25"/>
      <c r="BT2" s="25"/>
      <c r="BU2" s="25"/>
      <c r="BV2" s="25"/>
      <c r="BW2" s="25"/>
      <c r="BX2" s="25"/>
      <c r="BY2" s="25"/>
      <c r="BZ2" s="25"/>
      <c r="CA2" s="25"/>
      <c r="CB2" s="25"/>
      <c r="CC2" s="25"/>
      <c r="CD2" s="25"/>
      <c r="CE2" s="25"/>
      <c r="CF2" s="25"/>
      <c r="CG2" s="25"/>
      <c r="CH2" s="25"/>
      <c r="CI2" s="25"/>
      <c r="CJ2" s="25"/>
      <c r="CK2" s="25"/>
      <c r="CL2" s="25"/>
      <c r="CM2" s="25"/>
      <c r="CN2" s="25"/>
      <c r="CO2" s="25"/>
      <c r="CP2" s="25"/>
      <c r="CQ2" s="25"/>
      <c r="CR2" s="25"/>
      <c r="CS2" s="25"/>
      <c r="CT2" s="25"/>
      <c r="CU2" s="25"/>
      <c r="CV2" s="25"/>
      <c r="CW2" s="25"/>
      <c r="CX2" s="25"/>
      <c r="CY2" s="25"/>
      <c r="CZ2" s="25"/>
      <c r="DA2" s="25"/>
      <c r="DB2" s="25"/>
      <c r="DC2" s="25"/>
      <c r="DD2" s="25"/>
      <c r="DE2" s="25"/>
      <c r="DF2" s="25"/>
      <c r="DG2" s="25"/>
      <c r="DH2" s="25"/>
      <c r="DI2" s="25"/>
      <c r="DJ2" s="25"/>
      <c r="DK2" s="25"/>
      <c r="DL2" s="25"/>
      <c r="DM2" s="25"/>
      <c r="DN2" s="25"/>
      <c r="DO2" s="25"/>
      <c r="DP2" s="25"/>
      <c r="DQ2" s="25"/>
      <c r="DR2" s="25"/>
      <c r="DS2" s="25"/>
      <c r="DT2" s="25"/>
      <c r="DU2" s="25"/>
      <c r="DV2" s="25"/>
      <c r="DW2" s="25"/>
      <c r="DX2" s="25"/>
      <c r="DY2" s="25"/>
      <c r="DZ2" s="25"/>
      <c r="EA2" s="25"/>
      <c r="EB2" s="25"/>
      <c r="EC2" s="25"/>
      <c r="ED2" s="25"/>
      <c r="EE2" s="25"/>
      <c r="EF2" s="25"/>
      <c r="EG2" s="25"/>
      <c r="EH2" s="25"/>
      <c r="EI2" s="25"/>
      <c r="EJ2" s="25"/>
      <c r="EK2" s="25"/>
      <c r="EL2" s="25"/>
      <c r="EM2" s="25"/>
      <c r="EN2" s="25"/>
      <c r="EO2" s="25"/>
      <c r="EP2" s="25"/>
      <c r="EQ2" s="25"/>
      <c r="ER2" s="25"/>
      <c r="ES2" s="25"/>
      <c r="ET2" s="25"/>
      <c r="EU2" s="25"/>
      <c r="EV2" s="25"/>
      <c r="EW2" s="25"/>
      <c r="EX2" s="25"/>
      <c r="EY2" s="25"/>
      <c r="EZ2" s="25"/>
      <c r="FA2" s="25"/>
      <c r="FB2" s="25"/>
      <c r="FC2" s="25"/>
      <c r="FD2" s="25"/>
      <c r="FE2" s="25"/>
      <c r="FF2" s="25"/>
      <c r="FG2" s="25"/>
      <c r="FH2" s="25"/>
      <c r="FI2" s="25"/>
      <c r="FJ2" s="25"/>
      <c r="FK2" s="25"/>
      <c r="FL2" s="25"/>
      <c r="FM2" s="25"/>
      <c r="FN2" s="25"/>
      <c r="FO2" s="25"/>
      <c r="FP2" s="25"/>
      <c r="FQ2" s="25"/>
      <c r="FR2" s="25"/>
      <c r="FS2" s="25"/>
      <c r="FT2" s="25"/>
      <c r="FU2" s="25"/>
      <c r="FV2" s="25"/>
      <c r="FW2" s="25"/>
      <c r="FX2" s="25"/>
      <c r="FY2" s="25"/>
      <c r="FZ2" s="25"/>
      <c r="GA2" s="25"/>
      <c r="GB2" s="25"/>
      <c r="GC2" s="25"/>
      <c r="GD2" s="25"/>
      <c r="GE2" s="25"/>
      <c r="GF2" s="25"/>
      <c r="GG2" s="25"/>
      <c r="GH2" s="25"/>
      <c r="GI2" s="25"/>
      <c r="GJ2" s="25"/>
      <c r="GK2" s="25"/>
      <c r="GL2" s="25"/>
      <c r="GM2" s="25"/>
      <c r="GN2" s="25"/>
      <c r="GO2" s="25"/>
      <c r="GP2" s="25"/>
      <c r="GQ2" s="25"/>
      <c r="GR2" s="25"/>
      <c r="GS2" s="25"/>
      <c r="GT2" s="25"/>
      <c r="GU2" s="25"/>
      <c r="GV2" s="25"/>
      <c r="GW2" s="25"/>
      <c r="GX2" s="25"/>
      <c r="GY2" s="25"/>
      <c r="GZ2" s="25"/>
      <c r="HA2" s="25"/>
      <c r="HB2" s="25"/>
      <c r="HC2" s="25"/>
      <c r="HD2" s="25"/>
      <c r="HE2" s="25"/>
      <c r="HF2" s="25"/>
      <c r="HG2" s="25"/>
      <c r="HH2" s="25"/>
      <c r="HI2" s="25"/>
      <c r="HJ2" s="25"/>
      <c r="HK2" s="25"/>
      <c r="HL2" s="25"/>
      <c r="HM2" s="25"/>
      <c r="HN2" s="25"/>
      <c r="HO2" s="25"/>
      <c r="HP2" s="25"/>
      <c r="HQ2" s="25"/>
      <c r="HR2" s="25"/>
      <c r="HS2" s="25"/>
      <c r="HT2" s="25"/>
      <c r="HU2" s="25"/>
      <c r="HV2" s="25"/>
      <c r="HW2" s="25"/>
      <c r="HX2" s="25"/>
      <c r="HY2" s="25"/>
      <c r="HZ2" s="25"/>
      <c r="IA2" s="25"/>
      <c r="IB2" s="25"/>
      <c r="IC2" s="25"/>
      <c r="ID2" s="25"/>
      <c r="IE2" s="25"/>
      <c r="IF2" s="25"/>
      <c r="IG2" s="25"/>
      <c r="IH2" s="25"/>
      <c r="II2" s="25"/>
      <c r="IJ2" s="25"/>
      <c r="IK2" s="25"/>
      <c r="IL2" s="25"/>
      <c r="IM2" s="25"/>
      <c r="IN2" s="25"/>
      <c r="IO2" s="25"/>
      <c r="IP2" s="25"/>
    </row>
    <row r="3" spans="2:250" s="26" customFormat="1" ht="15" customHeight="1" x14ac:dyDescent="0.2">
      <c r="B3" s="106" t="s">
        <v>16</v>
      </c>
      <c r="C3" s="106"/>
      <c r="D3" s="106"/>
      <c r="E3" s="106"/>
      <c r="F3" s="106"/>
      <c r="G3" s="106"/>
      <c r="H3" s="106"/>
      <c r="I3" s="106"/>
      <c r="J3" s="106"/>
      <c r="K3" s="106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  <c r="BL3" s="25"/>
      <c r="BM3" s="25"/>
      <c r="BN3" s="25"/>
      <c r="BO3" s="25"/>
      <c r="BP3" s="25"/>
      <c r="BQ3" s="25"/>
      <c r="BR3" s="25"/>
      <c r="BS3" s="25"/>
      <c r="BT3" s="25"/>
      <c r="BU3" s="25"/>
      <c r="BV3" s="25"/>
      <c r="BW3" s="25"/>
      <c r="BX3" s="25"/>
      <c r="BY3" s="25"/>
      <c r="BZ3" s="25"/>
      <c r="CA3" s="25"/>
      <c r="CB3" s="25"/>
      <c r="CC3" s="25"/>
      <c r="CD3" s="25"/>
      <c r="CE3" s="25"/>
      <c r="CF3" s="25"/>
      <c r="CG3" s="25"/>
      <c r="CH3" s="25"/>
      <c r="CI3" s="25"/>
      <c r="CJ3" s="25"/>
      <c r="CK3" s="25"/>
      <c r="CL3" s="25"/>
      <c r="CM3" s="25"/>
      <c r="CN3" s="25"/>
      <c r="CO3" s="25"/>
      <c r="CP3" s="25"/>
      <c r="CQ3" s="25"/>
      <c r="CR3" s="25"/>
      <c r="CS3" s="25"/>
      <c r="CT3" s="25"/>
      <c r="CU3" s="25"/>
      <c r="CV3" s="25"/>
      <c r="CW3" s="25"/>
      <c r="CX3" s="25"/>
      <c r="CY3" s="25"/>
      <c r="CZ3" s="25"/>
      <c r="DA3" s="25"/>
      <c r="DB3" s="25"/>
      <c r="DC3" s="25"/>
      <c r="DD3" s="25"/>
      <c r="DE3" s="25"/>
      <c r="DF3" s="25"/>
      <c r="DG3" s="25"/>
      <c r="DH3" s="25"/>
      <c r="DI3" s="25"/>
      <c r="DJ3" s="25"/>
      <c r="DK3" s="25"/>
      <c r="DL3" s="25"/>
      <c r="DM3" s="25"/>
      <c r="DN3" s="25"/>
      <c r="DO3" s="25"/>
      <c r="DP3" s="25"/>
      <c r="DQ3" s="25"/>
      <c r="DR3" s="25"/>
      <c r="DS3" s="25"/>
      <c r="DT3" s="25"/>
      <c r="DU3" s="25"/>
      <c r="DV3" s="25"/>
      <c r="DW3" s="25"/>
      <c r="DX3" s="25"/>
      <c r="DY3" s="25"/>
      <c r="DZ3" s="25"/>
      <c r="EA3" s="25"/>
      <c r="EB3" s="25"/>
      <c r="EC3" s="25"/>
      <c r="ED3" s="25"/>
      <c r="EE3" s="25"/>
      <c r="EF3" s="25"/>
      <c r="EG3" s="25"/>
      <c r="EH3" s="25"/>
      <c r="EI3" s="25"/>
      <c r="EJ3" s="25"/>
      <c r="EK3" s="25"/>
      <c r="EL3" s="25"/>
      <c r="EM3" s="25"/>
      <c r="EN3" s="25"/>
      <c r="EO3" s="25"/>
      <c r="EP3" s="25"/>
      <c r="EQ3" s="25"/>
      <c r="ER3" s="25"/>
      <c r="ES3" s="25"/>
      <c r="ET3" s="25"/>
      <c r="EU3" s="25"/>
      <c r="EV3" s="25"/>
      <c r="EW3" s="25"/>
      <c r="EX3" s="25"/>
      <c r="EY3" s="25"/>
      <c r="EZ3" s="25"/>
      <c r="FA3" s="25"/>
      <c r="FB3" s="25"/>
      <c r="FC3" s="25"/>
      <c r="FD3" s="25"/>
      <c r="FE3" s="25"/>
      <c r="FF3" s="25"/>
      <c r="FG3" s="25"/>
      <c r="FH3" s="25"/>
      <c r="FI3" s="25"/>
      <c r="FJ3" s="25"/>
      <c r="FK3" s="25"/>
      <c r="FL3" s="25"/>
      <c r="FM3" s="25"/>
      <c r="FN3" s="25"/>
      <c r="FO3" s="25"/>
      <c r="FP3" s="25"/>
      <c r="FQ3" s="25"/>
      <c r="FR3" s="25"/>
      <c r="FS3" s="25"/>
      <c r="FT3" s="25"/>
      <c r="FU3" s="25"/>
      <c r="FV3" s="25"/>
      <c r="FW3" s="25"/>
      <c r="FX3" s="25"/>
      <c r="FY3" s="25"/>
      <c r="FZ3" s="25"/>
      <c r="GA3" s="25"/>
      <c r="GB3" s="25"/>
      <c r="GC3" s="25"/>
      <c r="GD3" s="25"/>
      <c r="GE3" s="25"/>
      <c r="GF3" s="25"/>
      <c r="GG3" s="25"/>
      <c r="GH3" s="25"/>
      <c r="GI3" s="25"/>
      <c r="GJ3" s="25"/>
      <c r="GK3" s="25"/>
      <c r="GL3" s="25"/>
      <c r="GM3" s="25"/>
      <c r="GN3" s="25"/>
      <c r="GO3" s="25"/>
      <c r="GP3" s="25"/>
      <c r="GQ3" s="25"/>
      <c r="GR3" s="25"/>
      <c r="GS3" s="25"/>
      <c r="GT3" s="25"/>
      <c r="GU3" s="25"/>
      <c r="GV3" s="25"/>
      <c r="GW3" s="25"/>
      <c r="GX3" s="25"/>
      <c r="GY3" s="25"/>
      <c r="GZ3" s="25"/>
      <c r="HA3" s="25"/>
      <c r="HB3" s="25"/>
      <c r="HC3" s="25"/>
      <c r="HD3" s="25"/>
      <c r="HE3" s="25"/>
      <c r="HF3" s="25"/>
      <c r="HG3" s="25"/>
      <c r="HH3" s="25"/>
      <c r="HI3" s="25"/>
      <c r="HJ3" s="25"/>
      <c r="HK3" s="25"/>
      <c r="HL3" s="25"/>
      <c r="HM3" s="25"/>
      <c r="HN3" s="25"/>
      <c r="HO3" s="25"/>
      <c r="HP3" s="25"/>
      <c r="HQ3" s="25"/>
      <c r="HR3" s="25"/>
      <c r="HS3" s="25"/>
      <c r="HT3" s="25"/>
      <c r="HU3" s="25"/>
      <c r="HV3" s="25"/>
      <c r="HW3" s="25"/>
      <c r="HX3" s="25"/>
      <c r="HY3" s="25"/>
      <c r="HZ3" s="25"/>
      <c r="IA3" s="25"/>
      <c r="IB3" s="25"/>
      <c r="IC3" s="25"/>
      <c r="ID3" s="25"/>
      <c r="IE3" s="25"/>
      <c r="IF3" s="25"/>
      <c r="IG3" s="25"/>
      <c r="IH3" s="25"/>
      <c r="II3" s="25"/>
      <c r="IJ3" s="25"/>
      <c r="IK3" s="25"/>
      <c r="IL3" s="25"/>
      <c r="IM3" s="25"/>
      <c r="IN3" s="25"/>
      <c r="IO3" s="25"/>
      <c r="IP3" s="25"/>
    </row>
    <row r="4" spans="2:250" s="26" customFormat="1" ht="15" customHeight="1" x14ac:dyDescent="0.2">
      <c r="B4" s="107" t="s">
        <v>15</v>
      </c>
      <c r="C4" s="107"/>
      <c r="D4" s="107"/>
      <c r="E4" s="107"/>
      <c r="F4" s="107"/>
      <c r="G4" s="107"/>
      <c r="H4" s="107"/>
      <c r="I4" s="107"/>
      <c r="J4" s="107"/>
      <c r="K4" s="107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25"/>
      <c r="DB4" s="25"/>
      <c r="DC4" s="25"/>
      <c r="DD4" s="25"/>
      <c r="DE4" s="25"/>
      <c r="DF4" s="25"/>
      <c r="DG4" s="25"/>
      <c r="DH4" s="25"/>
      <c r="DI4" s="25"/>
      <c r="DJ4" s="25"/>
      <c r="DK4" s="25"/>
      <c r="DL4" s="25"/>
      <c r="DM4" s="25"/>
      <c r="DN4" s="25"/>
      <c r="DO4" s="25"/>
      <c r="DP4" s="25"/>
      <c r="DQ4" s="25"/>
      <c r="DR4" s="25"/>
      <c r="DS4" s="25"/>
      <c r="DT4" s="25"/>
      <c r="DU4" s="25"/>
      <c r="DV4" s="25"/>
      <c r="DW4" s="25"/>
      <c r="DX4" s="25"/>
      <c r="DY4" s="25"/>
      <c r="DZ4" s="25"/>
      <c r="EA4" s="25"/>
      <c r="EB4" s="25"/>
      <c r="EC4" s="25"/>
      <c r="ED4" s="25"/>
      <c r="EE4" s="25"/>
      <c r="EF4" s="25"/>
      <c r="EG4" s="25"/>
      <c r="EH4" s="25"/>
      <c r="EI4" s="25"/>
      <c r="EJ4" s="25"/>
      <c r="EK4" s="25"/>
      <c r="EL4" s="25"/>
      <c r="EM4" s="25"/>
      <c r="EN4" s="25"/>
      <c r="EO4" s="25"/>
      <c r="EP4" s="25"/>
      <c r="EQ4" s="25"/>
      <c r="ER4" s="25"/>
      <c r="ES4" s="25"/>
      <c r="ET4" s="25"/>
      <c r="EU4" s="25"/>
      <c r="EV4" s="25"/>
      <c r="EW4" s="25"/>
      <c r="EX4" s="25"/>
      <c r="EY4" s="25"/>
      <c r="EZ4" s="25"/>
      <c r="FA4" s="25"/>
      <c r="FB4" s="25"/>
      <c r="FC4" s="25"/>
      <c r="FD4" s="25"/>
      <c r="FE4" s="25"/>
      <c r="FF4" s="25"/>
      <c r="FG4" s="25"/>
      <c r="FH4" s="25"/>
      <c r="FI4" s="25"/>
      <c r="FJ4" s="25"/>
      <c r="FK4" s="25"/>
      <c r="FL4" s="25"/>
      <c r="FM4" s="25"/>
      <c r="FN4" s="25"/>
      <c r="FO4" s="25"/>
      <c r="FP4" s="25"/>
      <c r="FQ4" s="25"/>
      <c r="FR4" s="25"/>
      <c r="FS4" s="25"/>
      <c r="FT4" s="25"/>
      <c r="FU4" s="25"/>
      <c r="FV4" s="25"/>
      <c r="FW4" s="25"/>
      <c r="FX4" s="25"/>
      <c r="FY4" s="25"/>
      <c r="FZ4" s="25"/>
      <c r="GA4" s="25"/>
      <c r="GB4" s="25"/>
      <c r="GC4" s="25"/>
      <c r="GD4" s="25"/>
      <c r="GE4" s="25"/>
      <c r="GF4" s="25"/>
      <c r="GG4" s="25"/>
      <c r="GH4" s="25"/>
      <c r="GI4" s="25"/>
      <c r="GJ4" s="25"/>
      <c r="GK4" s="25"/>
      <c r="GL4" s="25"/>
      <c r="GM4" s="25"/>
      <c r="GN4" s="25"/>
      <c r="GO4" s="25"/>
      <c r="GP4" s="25"/>
      <c r="GQ4" s="25"/>
      <c r="GR4" s="25"/>
      <c r="GS4" s="25"/>
      <c r="GT4" s="25"/>
      <c r="GU4" s="25"/>
      <c r="GV4" s="25"/>
      <c r="GW4" s="25"/>
      <c r="GX4" s="25"/>
      <c r="GY4" s="25"/>
      <c r="GZ4" s="25"/>
      <c r="HA4" s="25"/>
      <c r="HB4" s="25"/>
      <c r="HC4" s="25"/>
      <c r="HD4" s="25"/>
      <c r="HE4" s="25"/>
      <c r="HF4" s="25"/>
      <c r="HG4" s="25"/>
      <c r="HH4" s="25"/>
      <c r="HI4" s="25"/>
      <c r="HJ4" s="25"/>
      <c r="HK4" s="25"/>
      <c r="HL4" s="25"/>
      <c r="HM4" s="25"/>
      <c r="HN4" s="25"/>
      <c r="HO4" s="25"/>
      <c r="HP4" s="25"/>
      <c r="HQ4" s="25"/>
      <c r="HR4" s="25"/>
      <c r="HS4" s="25"/>
      <c r="HT4" s="25"/>
      <c r="HU4" s="25"/>
      <c r="HV4" s="25"/>
      <c r="HW4" s="25"/>
      <c r="HX4" s="25"/>
      <c r="HY4" s="25"/>
      <c r="HZ4" s="25"/>
      <c r="IA4" s="25"/>
      <c r="IB4" s="25"/>
      <c r="IC4" s="25"/>
      <c r="ID4" s="25"/>
      <c r="IE4" s="25"/>
      <c r="IF4" s="25"/>
      <c r="IG4" s="25"/>
      <c r="IH4" s="25"/>
      <c r="II4" s="25"/>
      <c r="IJ4" s="25"/>
      <c r="IK4" s="25"/>
      <c r="IL4" s="25"/>
      <c r="IM4" s="25"/>
      <c r="IN4" s="25"/>
      <c r="IO4" s="25"/>
      <c r="IP4" s="25"/>
    </row>
    <row r="5" spans="2:250" s="27" customFormat="1" ht="36" customHeight="1" x14ac:dyDescent="0.2">
      <c r="B5" s="73" t="s">
        <v>164</v>
      </c>
      <c r="C5" s="73"/>
      <c r="D5" s="73"/>
      <c r="E5" s="73"/>
      <c r="F5" s="73"/>
      <c r="G5" s="73"/>
      <c r="H5" s="73"/>
      <c r="I5" s="73"/>
      <c r="J5" s="73"/>
      <c r="K5" s="73"/>
    </row>
    <row r="6" spans="2:250" ht="19.5" customHeight="1" x14ac:dyDescent="0.2">
      <c r="B6" s="109" t="s">
        <v>25</v>
      </c>
      <c r="C6" s="109"/>
      <c r="D6" s="109"/>
      <c r="E6" s="109"/>
      <c r="F6" s="109"/>
      <c r="G6" s="109"/>
      <c r="H6" s="109"/>
      <c r="I6" s="109"/>
      <c r="J6" s="109"/>
      <c r="K6" s="109"/>
    </row>
    <row r="7" spans="2:250" s="13" customFormat="1" ht="63" customHeight="1" x14ac:dyDescent="0.2">
      <c r="B7" s="97" t="s">
        <v>53</v>
      </c>
      <c r="C7" s="97" t="s">
        <v>39</v>
      </c>
      <c r="D7" s="97"/>
      <c r="E7" s="97" t="s">
        <v>40</v>
      </c>
      <c r="F7" s="97"/>
      <c r="G7" s="97"/>
      <c r="H7" s="97"/>
      <c r="I7" s="97" t="s">
        <v>41</v>
      </c>
      <c r="J7" s="97" t="s">
        <v>42</v>
      </c>
      <c r="K7" s="12" t="s">
        <v>19</v>
      </c>
    </row>
    <row r="8" spans="2:250" s="13" customFormat="1" ht="39.75" customHeight="1" x14ac:dyDescent="0.2">
      <c r="B8" s="97"/>
      <c r="C8" s="47" t="s">
        <v>43</v>
      </c>
      <c r="D8" s="47" t="s">
        <v>44</v>
      </c>
      <c r="E8" s="47" t="s">
        <v>43</v>
      </c>
      <c r="F8" s="47" t="s">
        <v>44</v>
      </c>
      <c r="G8" s="47" t="s">
        <v>45</v>
      </c>
      <c r="H8" s="47" t="s">
        <v>46</v>
      </c>
      <c r="I8" s="97"/>
      <c r="J8" s="97"/>
      <c r="K8" s="47" t="s">
        <v>47</v>
      </c>
    </row>
    <row r="9" spans="2:250" s="6" customFormat="1" ht="21" customHeight="1" x14ac:dyDescent="0.2">
      <c r="B9" s="110" t="s">
        <v>10</v>
      </c>
      <c r="C9" s="110"/>
      <c r="D9" s="110"/>
      <c r="E9" s="110"/>
      <c r="F9" s="110"/>
      <c r="G9" s="110"/>
      <c r="H9" s="110"/>
      <c r="I9" s="110"/>
      <c r="J9" s="110"/>
      <c r="K9" s="18">
        <f>+K10+K45</f>
        <v>0</v>
      </c>
    </row>
    <row r="10" spans="2:250" s="6" customFormat="1" ht="20.25" customHeight="1" x14ac:dyDescent="0.2">
      <c r="B10" s="110" t="s">
        <v>48</v>
      </c>
      <c r="C10" s="110"/>
      <c r="D10" s="110"/>
      <c r="E10" s="110"/>
      <c r="F10" s="110"/>
      <c r="G10" s="110"/>
      <c r="H10" s="110"/>
      <c r="I10" s="110"/>
      <c r="J10" s="110"/>
      <c r="K10" s="18">
        <f>+K11+K19+K38</f>
        <v>900000</v>
      </c>
    </row>
    <row r="11" spans="2:250" s="6" customFormat="1" ht="27.75" customHeight="1" x14ac:dyDescent="0.2">
      <c r="B11" s="48"/>
      <c r="C11" s="51">
        <v>1200</v>
      </c>
      <c r="D11" s="108" t="s">
        <v>108</v>
      </c>
      <c r="E11" s="108"/>
      <c r="F11" s="108"/>
      <c r="G11" s="108"/>
      <c r="H11" s="108"/>
      <c r="I11" s="108"/>
      <c r="J11" s="108"/>
      <c r="K11" s="18">
        <f>+K12</f>
        <v>1700000</v>
      </c>
    </row>
    <row r="12" spans="2:250" s="6" customFormat="1" ht="29.1" customHeight="1" x14ac:dyDescent="0.2">
      <c r="B12" s="48"/>
      <c r="C12" s="35"/>
      <c r="D12" s="48"/>
      <c r="E12" s="67" t="s">
        <v>109</v>
      </c>
      <c r="F12" s="108" t="s">
        <v>72</v>
      </c>
      <c r="G12" s="108"/>
      <c r="H12" s="108"/>
      <c r="I12" s="108"/>
      <c r="J12" s="108"/>
      <c r="K12" s="18">
        <f>+'1'!H12</f>
        <v>1700000</v>
      </c>
    </row>
    <row r="13" spans="2:250" s="6" customFormat="1" ht="30" customHeight="1" x14ac:dyDescent="0.2">
      <c r="B13" s="48"/>
      <c r="C13" s="35"/>
      <c r="D13" s="48"/>
      <c r="E13" s="48"/>
      <c r="F13" s="48"/>
      <c r="G13" s="108" t="s">
        <v>110</v>
      </c>
      <c r="H13" s="108"/>
      <c r="I13" s="108"/>
      <c r="J13" s="108"/>
      <c r="K13" s="108"/>
    </row>
    <row r="14" spans="2:250" s="6" customFormat="1" ht="18.75" customHeight="1" x14ac:dyDescent="0.2">
      <c r="B14" s="48"/>
      <c r="C14" s="35"/>
      <c r="D14" s="48"/>
      <c r="E14" s="48"/>
      <c r="F14" s="48"/>
      <c r="G14" s="48"/>
      <c r="H14" s="108" t="s">
        <v>49</v>
      </c>
      <c r="I14" s="108"/>
      <c r="J14" s="108"/>
      <c r="K14" s="108"/>
    </row>
    <row r="15" spans="2:250" s="6" customFormat="1" ht="18" customHeight="1" x14ac:dyDescent="0.2">
      <c r="B15" s="48"/>
      <c r="C15" s="35"/>
      <c r="D15" s="48"/>
      <c r="E15" s="48"/>
      <c r="F15" s="48"/>
      <c r="G15" s="48"/>
      <c r="H15" s="108" t="s">
        <v>52</v>
      </c>
      <c r="I15" s="108"/>
      <c r="J15" s="108"/>
      <c r="K15" s="108"/>
    </row>
    <row r="16" spans="2:250" s="6" customFormat="1" ht="39.75" customHeight="1" x14ac:dyDescent="0.2">
      <c r="B16" s="48"/>
      <c r="C16" s="35"/>
      <c r="D16" s="48"/>
      <c r="E16" s="48"/>
      <c r="F16" s="48"/>
      <c r="G16" s="48"/>
      <c r="H16" s="67"/>
      <c r="I16" s="67"/>
      <c r="J16" s="48" t="s">
        <v>111</v>
      </c>
      <c r="K16" s="47">
        <v>10300</v>
      </c>
    </row>
    <row r="17" spans="2:11" s="6" customFormat="1" ht="63" customHeight="1" x14ac:dyDescent="0.2">
      <c r="B17" s="48"/>
      <c r="C17" s="35"/>
      <c r="D17" s="48"/>
      <c r="E17" s="48"/>
      <c r="F17" s="48"/>
      <c r="G17" s="48"/>
      <c r="H17" s="67"/>
      <c r="I17" s="67"/>
      <c r="J17" s="48" t="s">
        <v>112</v>
      </c>
      <c r="K17" s="47">
        <v>21850</v>
      </c>
    </row>
    <row r="18" spans="2:11" s="6" customFormat="1" ht="47.25" customHeight="1" x14ac:dyDescent="0.2">
      <c r="B18" s="48"/>
      <c r="C18" s="35"/>
      <c r="D18" s="48"/>
      <c r="E18" s="48"/>
      <c r="F18" s="48"/>
      <c r="G18" s="48"/>
      <c r="H18" s="67"/>
      <c r="I18" s="67"/>
      <c r="J18" s="48" t="s">
        <v>113</v>
      </c>
      <c r="K18" s="56">
        <v>0</v>
      </c>
    </row>
    <row r="19" spans="2:11" s="6" customFormat="1" ht="23.25" customHeight="1" x14ac:dyDescent="0.2">
      <c r="B19" s="48"/>
      <c r="C19" s="67" t="s">
        <v>114</v>
      </c>
      <c r="D19" s="108" t="s">
        <v>115</v>
      </c>
      <c r="E19" s="108"/>
      <c r="F19" s="108"/>
      <c r="G19" s="108"/>
      <c r="H19" s="108"/>
      <c r="I19" s="108"/>
      <c r="J19" s="108"/>
      <c r="K19" s="18">
        <f>+K20+K28+K34</f>
        <v>-200000</v>
      </c>
    </row>
    <row r="20" spans="2:11" s="6" customFormat="1" ht="23.25" customHeight="1" x14ac:dyDescent="0.2">
      <c r="B20" s="48"/>
      <c r="C20" s="48"/>
      <c r="D20" s="48"/>
      <c r="E20" s="67" t="s">
        <v>116</v>
      </c>
      <c r="F20" s="108" t="s">
        <v>78</v>
      </c>
      <c r="G20" s="108"/>
      <c r="H20" s="108"/>
      <c r="I20" s="108"/>
      <c r="J20" s="108"/>
      <c r="K20" s="18">
        <f>+'1'!H14</f>
        <v>500000</v>
      </c>
    </row>
    <row r="21" spans="2:11" s="6" customFormat="1" ht="30" customHeight="1" x14ac:dyDescent="0.2">
      <c r="B21" s="48"/>
      <c r="C21" s="48"/>
      <c r="D21" s="48"/>
      <c r="E21" s="48"/>
      <c r="F21" s="48"/>
      <c r="G21" s="108" t="s">
        <v>117</v>
      </c>
      <c r="H21" s="108"/>
      <c r="I21" s="108"/>
      <c r="J21" s="108"/>
      <c r="K21" s="108"/>
    </row>
    <row r="22" spans="2:11" s="6" customFormat="1" ht="19.5" customHeight="1" x14ac:dyDescent="0.2">
      <c r="B22" s="48"/>
      <c r="C22" s="48"/>
      <c r="D22" s="48"/>
      <c r="E22" s="48"/>
      <c r="F22" s="48"/>
      <c r="G22" s="48"/>
      <c r="H22" s="108" t="s">
        <v>49</v>
      </c>
      <c r="I22" s="108"/>
      <c r="J22" s="108"/>
      <c r="K22" s="108"/>
    </row>
    <row r="23" spans="2:11" s="6" customFormat="1" ht="19.5" customHeight="1" x14ac:dyDescent="0.2">
      <c r="B23" s="48"/>
      <c r="C23" s="48"/>
      <c r="D23" s="48"/>
      <c r="E23" s="48"/>
      <c r="F23" s="48"/>
      <c r="G23" s="48"/>
      <c r="H23" s="108" t="s">
        <v>52</v>
      </c>
      <c r="I23" s="108"/>
      <c r="J23" s="108"/>
      <c r="K23" s="108"/>
    </row>
    <row r="24" spans="2:11" s="6" customFormat="1" ht="30" customHeight="1" x14ac:dyDescent="0.2">
      <c r="B24" s="48"/>
      <c r="C24" s="48"/>
      <c r="D24" s="48"/>
      <c r="E24" s="48"/>
      <c r="F24" s="48"/>
      <c r="G24" s="48"/>
      <c r="H24" s="67"/>
      <c r="I24" s="67"/>
      <c r="J24" s="52" t="s">
        <v>118</v>
      </c>
      <c r="K24" s="56">
        <v>-24</v>
      </c>
    </row>
    <row r="25" spans="2:11" s="6" customFormat="1" ht="30" customHeight="1" x14ac:dyDescent="0.2">
      <c r="B25" s="48"/>
      <c r="C25" s="48"/>
      <c r="D25" s="48"/>
      <c r="E25" s="48"/>
      <c r="F25" s="48"/>
      <c r="G25" s="48"/>
      <c r="H25" s="67"/>
      <c r="I25" s="67"/>
      <c r="J25" s="52" t="s">
        <v>119</v>
      </c>
      <c r="K25" s="56">
        <v>-104</v>
      </c>
    </row>
    <row r="26" spans="2:11" s="6" customFormat="1" ht="30" customHeight="1" x14ac:dyDescent="0.2">
      <c r="B26" s="48"/>
      <c r="C26" s="48"/>
      <c r="D26" s="48"/>
      <c r="E26" s="48"/>
      <c r="F26" s="48"/>
      <c r="G26" s="48"/>
      <c r="H26" s="67"/>
      <c r="I26" s="67"/>
      <c r="J26" s="52" t="s">
        <v>120</v>
      </c>
      <c r="K26" s="47">
        <v>45980</v>
      </c>
    </row>
    <row r="27" spans="2:11" s="1" customFormat="1" ht="40.5" x14ac:dyDescent="0.2">
      <c r="B27" s="53"/>
      <c r="C27" s="53"/>
      <c r="D27" s="53"/>
      <c r="E27" s="53"/>
      <c r="F27" s="53"/>
      <c r="G27" s="53"/>
      <c r="H27" s="53"/>
      <c r="I27" s="53"/>
      <c r="J27" s="52" t="s">
        <v>121</v>
      </c>
      <c r="K27" s="58">
        <v>3720</v>
      </c>
    </row>
    <row r="28" spans="2:11" s="1" customFormat="1" ht="33.75" customHeight="1" x14ac:dyDescent="0.2">
      <c r="B28" s="53"/>
      <c r="C28" s="53"/>
      <c r="D28" s="53"/>
      <c r="E28" s="67" t="s">
        <v>122</v>
      </c>
      <c r="F28" s="108" t="s">
        <v>81</v>
      </c>
      <c r="G28" s="108"/>
      <c r="H28" s="108"/>
      <c r="I28" s="108"/>
      <c r="J28" s="108"/>
      <c r="K28" s="18">
        <f>+'1'!H15</f>
        <v>1300000</v>
      </c>
    </row>
    <row r="29" spans="2:11" s="1" customFormat="1" ht="22.5" customHeight="1" x14ac:dyDescent="0.2">
      <c r="B29" s="53"/>
      <c r="C29" s="53"/>
      <c r="D29" s="53"/>
      <c r="E29" s="53"/>
      <c r="F29" s="53"/>
      <c r="G29" s="108" t="s">
        <v>123</v>
      </c>
      <c r="H29" s="108"/>
      <c r="I29" s="108"/>
      <c r="J29" s="108"/>
      <c r="K29" s="108"/>
    </row>
    <row r="30" spans="2:11" s="1" customFormat="1" ht="22.5" customHeight="1" x14ac:dyDescent="0.2">
      <c r="B30" s="53"/>
      <c r="C30" s="53"/>
      <c r="D30" s="53"/>
      <c r="E30" s="53"/>
      <c r="F30" s="53"/>
      <c r="G30" s="108" t="s">
        <v>49</v>
      </c>
      <c r="H30" s="108"/>
      <c r="I30" s="108"/>
      <c r="J30" s="108"/>
      <c r="K30" s="58"/>
    </row>
    <row r="31" spans="2:11" s="1" customFormat="1" ht="35.25" customHeight="1" x14ac:dyDescent="0.2">
      <c r="B31" s="53"/>
      <c r="C31" s="53"/>
      <c r="D31" s="53"/>
      <c r="E31" s="53"/>
      <c r="F31" s="53"/>
      <c r="G31" s="108" t="s">
        <v>52</v>
      </c>
      <c r="H31" s="108"/>
      <c r="I31" s="108"/>
      <c r="J31" s="108"/>
      <c r="K31" s="58"/>
    </row>
    <row r="32" spans="2:11" s="1" customFormat="1" ht="40.5" x14ac:dyDescent="0.2">
      <c r="B32" s="53"/>
      <c r="C32" s="53"/>
      <c r="D32" s="53"/>
      <c r="E32" s="53"/>
      <c r="F32" s="53"/>
      <c r="G32" s="53"/>
      <c r="H32" s="53"/>
      <c r="I32" s="53"/>
      <c r="J32" s="48" t="s">
        <v>124</v>
      </c>
      <c r="K32" s="47">
        <v>18830</v>
      </c>
    </row>
    <row r="33" spans="2:12" s="1" customFormat="1" ht="29.25" customHeight="1" x14ac:dyDescent="0.2">
      <c r="B33" s="53"/>
      <c r="C33" s="53"/>
      <c r="D33" s="53"/>
      <c r="E33" s="53"/>
      <c r="F33" s="53"/>
      <c r="G33" s="53"/>
      <c r="H33" s="53"/>
      <c r="I33" s="53"/>
      <c r="J33" s="48" t="s">
        <v>125</v>
      </c>
      <c r="K33" s="47">
        <v>390</v>
      </c>
    </row>
    <row r="34" spans="2:12" s="6" customFormat="1" ht="23.25" customHeight="1" x14ac:dyDescent="0.2">
      <c r="B34" s="48"/>
      <c r="C34" s="35"/>
      <c r="D34" s="48"/>
      <c r="E34" s="20" t="s">
        <v>126</v>
      </c>
      <c r="F34" s="72" t="s">
        <v>84</v>
      </c>
      <c r="G34" s="72"/>
      <c r="H34" s="72"/>
      <c r="I34" s="72"/>
      <c r="J34" s="72"/>
      <c r="K34" s="18">
        <f>+'1'!H16</f>
        <v>-2000000</v>
      </c>
      <c r="L34" s="1"/>
    </row>
    <row r="35" spans="2:12" s="6" customFormat="1" ht="23.25" customHeight="1" x14ac:dyDescent="0.2">
      <c r="B35" s="48"/>
      <c r="C35" s="35"/>
      <c r="D35" s="48"/>
      <c r="E35" s="48"/>
      <c r="F35" s="48"/>
      <c r="G35" s="104" t="s">
        <v>85</v>
      </c>
      <c r="H35" s="104"/>
      <c r="I35" s="104"/>
      <c r="J35" s="104"/>
      <c r="K35" s="104"/>
      <c r="L35" s="1"/>
    </row>
    <row r="36" spans="2:12" s="6" customFormat="1" ht="23.25" customHeight="1" x14ac:dyDescent="0.2">
      <c r="B36" s="48"/>
      <c r="C36" s="35"/>
      <c r="D36" s="48"/>
      <c r="E36" s="48"/>
      <c r="F36" s="48"/>
      <c r="G36" s="48"/>
      <c r="H36" s="108" t="s">
        <v>49</v>
      </c>
      <c r="I36" s="108"/>
      <c r="J36" s="108"/>
      <c r="K36" s="108"/>
    </row>
    <row r="37" spans="2:12" s="6" customFormat="1" ht="23.25" customHeight="1" x14ac:dyDescent="0.2">
      <c r="B37" s="48"/>
      <c r="C37" s="35"/>
      <c r="D37" s="48"/>
      <c r="E37" s="48"/>
      <c r="F37" s="48"/>
      <c r="G37" s="48"/>
      <c r="H37" s="108" t="s">
        <v>52</v>
      </c>
      <c r="I37" s="108"/>
      <c r="J37" s="108"/>
      <c r="K37" s="108"/>
    </row>
    <row r="38" spans="2:12" s="6" customFormat="1" ht="21" customHeight="1" x14ac:dyDescent="0.2">
      <c r="B38" s="48"/>
      <c r="C38" s="20" t="s">
        <v>127</v>
      </c>
      <c r="D38" s="72" t="s">
        <v>128</v>
      </c>
      <c r="E38" s="72"/>
      <c r="F38" s="72"/>
      <c r="G38" s="72"/>
      <c r="H38" s="72"/>
      <c r="I38" s="72"/>
      <c r="J38" s="72"/>
      <c r="K38" s="18">
        <f>+K39</f>
        <v>-600000</v>
      </c>
    </row>
    <row r="39" spans="2:12" s="6" customFormat="1" ht="21" customHeight="1" x14ac:dyDescent="0.2">
      <c r="B39" s="48"/>
      <c r="C39" s="55"/>
      <c r="D39" s="55"/>
      <c r="E39" s="20" t="s">
        <v>129</v>
      </c>
      <c r="F39" s="72" t="s">
        <v>90</v>
      </c>
      <c r="G39" s="72"/>
      <c r="H39" s="72"/>
      <c r="I39" s="72"/>
      <c r="J39" s="72"/>
      <c r="K39" s="18">
        <f>+'1'!H18</f>
        <v>-600000</v>
      </c>
    </row>
    <row r="40" spans="2:12" s="6" customFormat="1" ht="30" customHeight="1" x14ac:dyDescent="0.2">
      <c r="B40" s="48"/>
      <c r="C40" s="35"/>
      <c r="D40" s="48"/>
      <c r="E40" s="48"/>
      <c r="F40" s="48"/>
      <c r="G40" s="104" t="s">
        <v>91</v>
      </c>
      <c r="H40" s="104"/>
      <c r="I40" s="104"/>
      <c r="J40" s="104"/>
      <c r="K40" s="104"/>
    </row>
    <row r="41" spans="2:12" s="6" customFormat="1" ht="30" customHeight="1" x14ac:dyDescent="0.2">
      <c r="B41" s="48"/>
      <c r="C41" s="35"/>
      <c r="D41" s="48"/>
      <c r="E41" s="48"/>
      <c r="F41" s="48"/>
      <c r="G41" s="54"/>
      <c r="H41" s="104" t="s">
        <v>36</v>
      </c>
      <c r="I41" s="104"/>
      <c r="J41" s="104"/>
      <c r="K41" s="104"/>
    </row>
    <row r="42" spans="2:12" s="6" customFormat="1" ht="30" customHeight="1" x14ac:dyDescent="0.2">
      <c r="B42" s="48"/>
      <c r="C42" s="35"/>
      <c r="D42" s="48"/>
      <c r="E42" s="48"/>
      <c r="F42" s="48"/>
      <c r="G42" s="55"/>
      <c r="H42" s="104" t="s">
        <v>157</v>
      </c>
      <c r="I42" s="104"/>
      <c r="J42" s="104"/>
      <c r="K42" s="104"/>
    </row>
    <row r="43" spans="2:12" s="6" customFormat="1" ht="40.5" x14ac:dyDescent="0.2">
      <c r="B43" s="48"/>
      <c r="C43" s="35"/>
      <c r="D43" s="48"/>
      <c r="E43" s="48"/>
      <c r="F43" s="48"/>
      <c r="G43" s="48"/>
      <c r="H43" s="67"/>
      <c r="I43" s="67"/>
      <c r="J43" s="22" t="s">
        <v>158</v>
      </c>
      <c r="K43" s="45">
        <v>76000</v>
      </c>
    </row>
    <row r="44" spans="2:12" s="6" customFormat="1" ht="51" customHeight="1" x14ac:dyDescent="0.2">
      <c r="B44" s="48"/>
      <c r="C44" s="35"/>
      <c r="D44" s="48"/>
      <c r="E44" s="48"/>
      <c r="F44" s="48"/>
      <c r="G44" s="48"/>
      <c r="H44" s="67"/>
      <c r="I44" s="67"/>
      <c r="J44" s="22" t="s">
        <v>159</v>
      </c>
      <c r="K44" s="57">
        <v>-29000</v>
      </c>
    </row>
    <row r="45" spans="2:12" s="1" customFormat="1" ht="23.25" customHeight="1" x14ac:dyDescent="0.2">
      <c r="B45" s="102" t="s">
        <v>138</v>
      </c>
      <c r="C45" s="102"/>
      <c r="D45" s="102"/>
      <c r="E45" s="102"/>
      <c r="F45" s="102"/>
      <c r="G45" s="102"/>
      <c r="H45" s="102"/>
      <c r="I45" s="102"/>
      <c r="J45" s="102"/>
      <c r="K45" s="18">
        <f>+K46</f>
        <v>-900000</v>
      </c>
    </row>
    <row r="46" spans="2:12" s="1" customFormat="1" ht="23.25" customHeight="1" x14ac:dyDescent="0.2">
      <c r="B46" s="55"/>
      <c r="C46" s="20" t="s">
        <v>139</v>
      </c>
      <c r="D46" s="72" t="s">
        <v>140</v>
      </c>
      <c r="E46" s="72"/>
      <c r="F46" s="72"/>
      <c r="G46" s="72"/>
      <c r="H46" s="72"/>
      <c r="I46" s="72"/>
      <c r="J46" s="72"/>
      <c r="K46" s="18">
        <f>+K47</f>
        <v>-900000</v>
      </c>
    </row>
    <row r="47" spans="2:12" s="1" customFormat="1" ht="23.25" customHeight="1" x14ac:dyDescent="0.2">
      <c r="B47" s="55"/>
      <c r="C47" s="55"/>
      <c r="D47" s="55"/>
      <c r="E47" s="20" t="s">
        <v>141</v>
      </c>
      <c r="F47" s="72" t="s">
        <v>93</v>
      </c>
      <c r="G47" s="72"/>
      <c r="H47" s="72"/>
      <c r="I47" s="72"/>
      <c r="J47" s="72"/>
      <c r="K47" s="18">
        <f>+'1'!H20</f>
        <v>-900000</v>
      </c>
    </row>
    <row r="48" spans="2:12" s="1" customFormat="1" ht="42.75" customHeight="1" x14ac:dyDescent="0.2">
      <c r="B48" s="55"/>
      <c r="C48" s="55"/>
      <c r="D48" s="55"/>
      <c r="E48" s="55"/>
      <c r="F48" s="55"/>
      <c r="G48" s="72" t="s">
        <v>142</v>
      </c>
      <c r="H48" s="72"/>
      <c r="I48" s="72"/>
      <c r="J48" s="72"/>
      <c r="K48" s="63"/>
    </row>
    <row r="49" spans="2:12" s="1" customFormat="1" ht="16.5" customHeight="1" x14ac:dyDescent="0.2">
      <c r="B49" s="64"/>
      <c r="C49" s="64"/>
      <c r="D49" s="64"/>
      <c r="E49" s="64"/>
      <c r="F49" s="64"/>
      <c r="G49" s="72" t="s">
        <v>49</v>
      </c>
      <c r="H49" s="72"/>
      <c r="I49" s="72"/>
      <c r="J49" s="72"/>
      <c r="K49" s="72"/>
      <c r="L49" s="65"/>
    </row>
    <row r="50" spans="2:12" s="1" customFormat="1" ht="16.5" customHeight="1" x14ac:dyDescent="0.2">
      <c r="B50" s="64"/>
      <c r="C50" s="64"/>
      <c r="D50" s="64"/>
      <c r="E50" s="64"/>
      <c r="F50" s="64"/>
      <c r="G50" s="64"/>
      <c r="H50" s="72" t="s">
        <v>143</v>
      </c>
      <c r="I50" s="72"/>
      <c r="J50" s="72"/>
      <c r="K50" s="72"/>
      <c r="L50" s="65"/>
    </row>
    <row r="51" spans="2:12" s="1" customFormat="1" x14ac:dyDescent="0.2">
      <c r="K51" s="9"/>
    </row>
    <row r="52" spans="2:12" s="1" customFormat="1" x14ac:dyDescent="0.2">
      <c r="K52" s="9"/>
    </row>
    <row r="53" spans="2:12" s="1" customFormat="1" x14ac:dyDescent="0.2">
      <c r="K53" s="9"/>
    </row>
    <row r="54" spans="2:12" s="1" customFormat="1" x14ac:dyDescent="0.2">
      <c r="K54" s="9"/>
    </row>
    <row r="55" spans="2:12" s="1" customFormat="1" x14ac:dyDescent="0.2">
      <c r="K55" s="9"/>
    </row>
    <row r="56" spans="2:12" s="1" customFormat="1" x14ac:dyDescent="0.2">
      <c r="K56" s="9"/>
    </row>
    <row r="57" spans="2:12" s="1" customFormat="1" x14ac:dyDescent="0.2">
      <c r="K57" s="9"/>
    </row>
    <row r="58" spans="2:12" s="1" customFormat="1" x14ac:dyDescent="0.2">
      <c r="K58" s="9"/>
    </row>
    <row r="59" spans="2:12" s="1" customFormat="1" x14ac:dyDescent="0.2">
      <c r="K59" s="9"/>
    </row>
    <row r="60" spans="2:12" s="1" customFormat="1" x14ac:dyDescent="0.2">
      <c r="K60" s="9"/>
    </row>
    <row r="61" spans="2:12" s="1" customFormat="1" x14ac:dyDescent="0.2">
      <c r="K61" s="9"/>
    </row>
    <row r="62" spans="2:12" s="1" customFormat="1" x14ac:dyDescent="0.2">
      <c r="K62" s="9"/>
    </row>
    <row r="63" spans="2:12" s="1" customFormat="1" x14ac:dyDescent="0.2">
      <c r="K63" s="9"/>
    </row>
    <row r="64" spans="2:12" s="1" customFormat="1" x14ac:dyDescent="0.2">
      <c r="K64" s="9"/>
    </row>
    <row r="65" spans="11:11" s="1" customFormat="1" x14ac:dyDescent="0.2">
      <c r="K65" s="9"/>
    </row>
    <row r="66" spans="11:11" s="1" customFormat="1" x14ac:dyDescent="0.2">
      <c r="K66" s="9"/>
    </row>
    <row r="67" spans="11:11" s="1" customFormat="1" x14ac:dyDescent="0.2">
      <c r="K67" s="9"/>
    </row>
    <row r="68" spans="11:11" s="1" customFormat="1" x14ac:dyDescent="0.2">
      <c r="K68" s="9"/>
    </row>
    <row r="69" spans="11:11" s="1" customFormat="1" x14ac:dyDescent="0.2">
      <c r="K69" s="9"/>
    </row>
    <row r="70" spans="11:11" s="1" customFormat="1" x14ac:dyDescent="0.2">
      <c r="K70" s="9"/>
    </row>
    <row r="71" spans="11:11" s="1" customFormat="1" x14ac:dyDescent="0.2">
      <c r="K71" s="9"/>
    </row>
    <row r="72" spans="11:11" s="1" customFormat="1" x14ac:dyDescent="0.2">
      <c r="K72" s="9"/>
    </row>
    <row r="73" spans="11:11" s="1" customFormat="1" x14ac:dyDescent="0.2">
      <c r="K73" s="9"/>
    </row>
    <row r="74" spans="11:11" s="1" customFormat="1" x14ac:dyDescent="0.2">
      <c r="K74" s="9"/>
    </row>
    <row r="75" spans="11:11" s="1" customFormat="1" x14ac:dyDescent="0.2">
      <c r="K75" s="9"/>
    </row>
    <row r="76" spans="11:11" s="1" customFormat="1" x14ac:dyDescent="0.2">
      <c r="K76" s="9"/>
    </row>
    <row r="77" spans="11:11" s="1" customFormat="1" x14ac:dyDescent="0.2">
      <c r="K77" s="9"/>
    </row>
    <row r="78" spans="11:11" s="1" customFormat="1" x14ac:dyDescent="0.2">
      <c r="K78" s="9"/>
    </row>
    <row r="79" spans="11:11" s="1" customFormat="1" x14ac:dyDescent="0.2">
      <c r="K79" s="9"/>
    </row>
    <row r="80" spans="11:11" s="1" customFormat="1" x14ac:dyDescent="0.2">
      <c r="K80" s="9"/>
    </row>
    <row r="81" spans="11:11" s="1" customFormat="1" x14ac:dyDescent="0.2">
      <c r="K81" s="9"/>
    </row>
    <row r="82" spans="11:11" s="1" customFormat="1" x14ac:dyDescent="0.2">
      <c r="K82" s="9"/>
    </row>
    <row r="83" spans="11:11" s="1" customFormat="1" x14ac:dyDescent="0.2">
      <c r="K83" s="9"/>
    </row>
    <row r="84" spans="11:11" s="1" customFormat="1" x14ac:dyDescent="0.2">
      <c r="K84" s="9"/>
    </row>
    <row r="85" spans="11:11" s="1" customFormat="1" x14ac:dyDescent="0.2">
      <c r="K85" s="9"/>
    </row>
    <row r="86" spans="11:11" s="1" customFormat="1" x14ac:dyDescent="0.2">
      <c r="K86" s="9"/>
    </row>
    <row r="87" spans="11:11" s="1" customFormat="1" x14ac:dyDescent="0.2">
      <c r="K87" s="9"/>
    </row>
    <row r="88" spans="11:11" s="1" customFormat="1" x14ac:dyDescent="0.2">
      <c r="K88" s="9"/>
    </row>
    <row r="89" spans="11:11" s="1" customFormat="1" x14ac:dyDescent="0.2">
      <c r="K89" s="9"/>
    </row>
    <row r="90" spans="11:11" s="1" customFormat="1" x14ac:dyDescent="0.2">
      <c r="K90" s="9"/>
    </row>
    <row r="91" spans="11:11" s="1" customFormat="1" x14ac:dyDescent="0.2">
      <c r="K91" s="9"/>
    </row>
    <row r="92" spans="11:11" s="1" customFormat="1" x14ac:dyDescent="0.2">
      <c r="K92" s="9"/>
    </row>
    <row r="93" spans="11:11" s="1" customFormat="1" x14ac:dyDescent="0.2">
      <c r="K93" s="9"/>
    </row>
    <row r="94" spans="11:11" s="1" customFormat="1" x14ac:dyDescent="0.2">
      <c r="K94" s="9"/>
    </row>
    <row r="95" spans="11:11" s="1" customFormat="1" x14ac:dyDescent="0.2">
      <c r="K95" s="9"/>
    </row>
    <row r="96" spans="11:11" s="1" customFormat="1" x14ac:dyDescent="0.2">
      <c r="K96" s="9"/>
    </row>
    <row r="97" spans="11:11" s="1" customFormat="1" x14ac:dyDescent="0.2">
      <c r="K97" s="9"/>
    </row>
    <row r="98" spans="11:11" s="1" customFormat="1" x14ac:dyDescent="0.2">
      <c r="K98" s="9"/>
    </row>
    <row r="99" spans="11:11" s="1" customFormat="1" x14ac:dyDescent="0.2">
      <c r="K99" s="9"/>
    </row>
    <row r="100" spans="11:11" s="1" customFormat="1" x14ac:dyDescent="0.2">
      <c r="K100" s="9"/>
    </row>
    <row r="101" spans="11:11" s="1" customFormat="1" x14ac:dyDescent="0.2">
      <c r="K101" s="9"/>
    </row>
    <row r="102" spans="11:11" s="1" customFormat="1" x14ac:dyDescent="0.2">
      <c r="K102" s="9"/>
    </row>
    <row r="103" spans="11:11" s="1" customFormat="1" x14ac:dyDescent="0.2">
      <c r="K103" s="9"/>
    </row>
    <row r="104" spans="11:11" s="1" customFormat="1" x14ac:dyDescent="0.2">
      <c r="K104" s="9"/>
    </row>
    <row r="105" spans="11:11" s="1" customFormat="1" x14ac:dyDescent="0.2">
      <c r="K105" s="9"/>
    </row>
    <row r="106" spans="11:11" s="1" customFormat="1" x14ac:dyDescent="0.2">
      <c r="K106" s="9"/>
    </row>
    <row r="107" spans="11:11" s="1" customFormat="1" x14ac:dyDescent="0.2">
      <c r="K107" s="9"/>
    </row>
    <row r="108" spans="11:11" s="1" customFormat="1" x14ac:dyDescent="0.2">
      <c r="K108" s="9"/>
    </row>
    <row r="109" spans="11:11" s="1" customFormat="1" x14ac:dyDescent="0.2">
      <c r="K109" s="9"/>
    </row>
    <row r="110" spans="11:11" s="1" customFormat="1" x14ac:dyDescent="0.2">
      <c r="K110" s="9"/>
    </row>
    <row r="111" spans="11:11" s="1" customFormat="1" x14ac:dyDescent="0.2">
      <c r="K111" s="9"/>
    </row>
    <row r="112" spans="11:11" s="1" customFormat="1" x14ac:dyDescent="0.2">
      <c r="K112" s="9"/>
    </row>
    <row r="113" spans="11:11" s="1" customFormat="1" x14ac:dyDescent="0.2">
      <c r="K113" s="9"/>
    </row>
    <row r="114" spans="11:11" s="1" customFormat="1" x14ac:dyDescent="0.2">
      <c r="K114" s="9"/>
    </row>
    <row r="115" spans="11:11" s="1" customFormat="1" x14ac:dyDescent="0.2">
      <c r="K115" s="9"/>
    </row>
    <row r="116" spans="11:11" s="1" customFormat="1" x14ac:dyDescent="0.2">
      <c r="K116" s="9"/>
    </row>
  </sheetData>
  <mergeCells count="42">
    <mergeCell ref="B7:B8"/>
    <mergeCell ref="C7:D7"/>
    <mergeCell ref="E7:H7"/>
    <mergeCell ref="I7:I8"/>
    <mergeCell ref="J7:J8"/>
    <mergeCell ref="G13:K13"/>
    <mergeCell ref="H14:K14"/>
    <mergeCell ref="H15:K15"/>
    <mergeCell ref="B10:J10"/>
    <mergeCell ref="B9:J9"/>
    <mergeCell ref="G48:J48"/>
    <mergeCell ref="G49:K49"/>
    <mergeCell ref="H50:K50"/>
    <mergeCell ref="B5:K5"/>
    <mergeCell ref="B6:K6"/>
    <mergeCell ref="G40:K40"/>
    <mergeCell ref="H41:K41"/>
    <mergeCell ref="H42:K42"/>
    <mergeCell ref="B45:J45"/>
    <mergeCell ref="D46:J46"/>
    <mergeCell ref="G35:K35"/>
    <mergeCell ref="H36:K36"/>
    <mergeCell ref="H37:K37"/>
    <mergeCell ref="D38:J38"/>
    <mergeCell ref="F39:J39"/>
    <mergeCell ref="F28:J28"/>
    <mergeCell ref="B1:K1"/>
    <mergeCell ref="B2:K2"/>
    <mergeCell ref="B3:K3"/>
    <mergeCell ref="B4:K4"/>
    <mergeCell ref="F47:J47"/>
    <mergeCell ref="G29:K29"/>
    <mergeCell ref="G30:J30"/>
    <mergeCell ref="G31:J31"/>
    <mergeCell ref="F34:J34"/>
    <mergeCell ref="D19:J19"/>
    <mergeCell ref="F20:J20"/>
    <mergeCell ref="G21:K21"/>
    <mergeCell ref="H22:K22"/>
    <mergeCell ref="H23:K23"/>
    <mergeCell ref="D11:J11"/>
    <mergeCell ref="F12:J12"/>
  </mergeCells>
  <pageMargins left="0.15" right="0.04" top="0.24" bottom="0.23622047244094491" header="0.31496062992125984" footer="0.17"/>
  <pageSetup paperSize="9" scale="8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156F31-975C-456E-BD46-6BCC109120A6}">
  <dimension ref="B1:FG13"/>
  <sheetViews>
    <sheetView workbookViewId="0">
      <selection activeCell="E20" sqref="E20"/>
    </sheetView>
  </sheetViews>
  <sheetFormatPr defaultColWidth="9.140625" defaultRowHeight="13.5" x14ac:dyDescent="0.2"/>
  <cols>
    <col min="1" max="1" width="2.28515625" style="1" customWidth="1"/>
    <col min="2" max="2" width="17.42578125" style="1" customWidth="1"/>
    <col min="3" max="3" width="11.140625" style="1" bestFit="1" customWidth="1"/>
    <col min="4" max="4" width="10.28515625" style="1" customWidth="1"/>
    <col min="5" max="5" width="23.28515625" style="1" customWidth="1"/>
    <col min="6" max="7" width="11.42578125" style="1" customWidth="1"/>
    <col min="8" max="8" width="18.7109375" style="1" customWidth="1"/>
    <col min="9" max="9" width="11.28515625" style="1" customWidth="1"/>
    <col min="10" max="10" width="29.140625" style="1" customWidth="1"/>
    <col min="11" max="16384" width="9.140625" style="1"/>
  </cols>
  <sheetData>
    <row r="1" spans="2:163" s="34" customFormat="1" ht="15" customHeight="1" x14ac:dyDescent="0.2">
      <c r="B1" s="87" t="s">
        <v>51</v>
      </c>
      <c r="C1" s="87"/>
      <c r="D1" s="87"/>
      <c r="E1" s="87"/>
      <c r="F1" s="87"/>
      <c r="G1" s="87"/>
      <c r="H1" s="87"/>
      <c r="I1" s="87"/>
      <c r="J1" s="87"/>
      <c r="K1" s="32"/>
      <c r="L1" s="32"/>
      <c r="M1" s="32"/>
      <c r="N1" s="32"/>
      <c r="O1" s="32"/>
      <c r="P1" s="32"/>
      <c r="Q1" s="32"/>
      <c r="R1" s="32"/>
      <c r="S1" s="33"/>
      <c r="T1" s="32"/>
      <c r="U1" s="32"/>
      <c r="V1" s="32"/>
      <c r="W1" s="32"/>
      <c r="X1" s="32"/>
      <c r="Y1" s="32"/>
      <c r="Z1" s="32"/>
      <c r="AA1" s="33"/>
      <c r="AB1" s="32"/>
      <c r="AC1" s="32"/>
      <c r="AD1" s="32"/>
      <c r="AE1" s="32"/>
      <c r="AF1" s="32"/>
      <c r="AG1" s="32"/>
      <c r="AH1" s="32"/>
      <c r="AI1" s="33"/>
      <c r="AJ1" s="32"/>
      <c r="AK1" s="32"/>
      <c r="AL1" s="32"/>
      <c r="AM1" s="32"/>
      <c r="AN1" s="32"/>
      <c r="AO1" s="32"/>
      <c r="AP1" s="32"/>
      <c r="AQ1" s="33"/>
      <c r="AR1" s="32"/>
      <c r="AS1" s="32"/>
      <c r="AT1" s="32"/>
      <c r="AU1" s="32"/>
      <c r="AV1" s="32"/>
      <c r="AW1" s="32"/>
      <c r="AX1" s="32"/>
      <c r="AY1" s="33"/>
      <c r="AZ1" s="32"/>
      <c r="BA1" s="32"/>
      <c r="BB1" s="32"/>
      <c r="BC1" s="32"/>
      <c r="BD1" s="32"/>
      <c r="BE1" s="32"/>
      <c r="BF1" s="32"/>
      <c r="BG1" s="33"/>
      <c r="BH1" s="32"/>
      <c r="BI1" s="32"/>
      <c r="BJ1" s="32"/>
      <c r="BK1" s="32"/>
      <c r="BL1" s="32"/>
      <c r="BM1" s="32"/>
      <c r="BN1" s="32"/>
      <c r="BO1" s="33"/>
      <c r="BP1" s="32"/>
      <c r="BQ1" s="32"/>
      <c r="BR1" s="32"/>
      <c r="BS1" s="32"/>
      <c r="BT1" s="32"/>
      <c r="BU1" s="32"/>
      <c r="BV1" s="32"/>
      <c r="BW1" s="33"/>
      <c r="BX1" s="32"/>
      <c r="BY1" s="32"/>
      <c r="BZ1" s="32"/>
      <c r="CA1" s="32"/>
      <c r="CB1" s="32"/>
      <c r="CC1" s="32"/>
      <c r="CD1" s="32"/>
      <c r="CE1" s="33"/>
      <c r="CF1" s="32"/>
      <c r="CG1" s="32"/>
      <c r="CH1" s="32"/>
      <c r="CI1" s="32"/>
      <c r="CJ1" s="32"/>
      <c r="CK1" s="32"/>
      <c r="CL1" s="32"/>
      <c r="CM1" s="33"/>
      <c r="CN1" s="32"/>
      <c r="CO1" s="32"/>
      <c r="CP1" s="32"/>
      <c r="CQ1" s="32"/>
      <c r="CR1" s="32"/>
      <c r="CS1" s="32"/>
      <c r="CT1" s="32"/>
      <c r="CU1" s="33"/>
      <c r="CV1" s="32"/>
      <c r="CW1" s="32"/>
      <c r="CX1" s="32"/>
      <c r="CY1" s="32"/>
      <c r="CZ1" s="32"/>
      <c r="DA1" s="32"/>
      <c r="DB1" s="32"/>
      <c r="DC1" s="33"/>
      <c r="DD1" s="32"/>
      <c r="DE1" s="32"/>
      <c r="DF1" s="32"/>
      <c r="DG1" s="32"/>
      <c r="DH1" s="32"/>
      <c r="DI1" s="32"/>
      <c r="DJ1" s="32"/>
      <c r="DK1" s="33"/>
      <c r="DL1" s="32"/>
      <c r="DM1" s="32"/>
      <c r="DN1" s="32"/>
      <c r="DO1" s="32"/>
      <c r="DP1" s="32"/>
      <c r="DQ1" s="32"/>
      <c r="DR1" s="32"/>
      <c r="DS1" s="33"/>
      <c r="DT1" s="32"/>
      <c r="DU1" s="32"/>
      <c r="DV1" s="32"/>
      <c r="DW1" s="32"/>
      <c r="DX1" s="32"/>
      <c r="DY1" s="32"/>
      <c r="DZ1" s="32"/>
      <c r="EA1" s="33"/>
      <c r="EB1" s="32"/>
      <c r="EC1" s="32"/>
      <c r="ED1" s="32"/>
      <c r="EE1" s="32"/>
      <c r="EF1" s="32"/>
      <c r="EG1" s="32"/>
      <c r="EH1" s="32"/>
      <c r="EI1" s="33"/>
      <c r="EJ1" s="32"/>
      <c r="EK1" s="32"/>
      <c r="EL1" s="32"/>
      <c r="EM1" s="32"/>
      <c r="EN1" s="32"/>
      <c r="EO1" s="32"/>
      <c r="EP1" s="32"/>
      <c r="EQ1" s="33"/>
      <c r="ER1" s="32"/>
      <c r="ES1" s="32"/>
      <c r="ET1" s="32"/>
      <c r="EU1" s="32"/>
      <c r="EV1" s="32"/>
      <c r="EW1" s="32"/>
      <c r="EX1" s="32"/>
      <c r="EY1" s="33"/>
      <c r="EZ1" s="32"/>
      <c r="FA1" s="32"/>
      <c r="FB1" s="32"/>
      <c r="FC1" s="32"/>
      <c r="FD1" s="32"/>
      <c r="FE1" s="32"/>
      <c r="FF1" s="32"/>
      <c r="FG1" s="33"/>
    </row>
    <row r="2" spans="2:163" s="34" customFormat="1" ht="15" customHeight="1" x14ac:dyDescent="0.2">
      <c r="B2" s="87" t="s">
        <v>24</v>
      </c>
      <c r="C2" s="87"/>
      <c r="D2" s="87"/>
      <c r="E2" s="87"/>
      <c r="F2" s="87"/>
      <c r="G2" s="87"/>
      <c r="H2" s="87"/>
      <c r="I2" s="87"/>
      <c r="J2" s="87"/>
      <c r="K2" s="32"/>
      <c r="L2" s="32"/>
      <c r="M2" s="32"/>
      <c r="N2" s="32"/>
      <c r="O2" s="32"/>
      <c r="P2" s="32"/>
      <c r="Q2" s="32"/>
      <c r="R2" s="32"/>
      <c r="S2" s="33"/>
      <c r="T2" s="32"/>
      <c r="U2" s="32"/>
      <c r="V2" s="32"/>
      <c r="W2" s="32"/>
      <c r="X2" s="32"/>
      <c r="Y2" s="32"/>
      <c r="Z2" s="32"/>
      <c r="AA2" s="33"/>
      <c r="AB2" s="32"/>
      <c r="AC2" s="32"/>
      <c r="AD2" s="32"/>
      <c r="AE2" s="32"/>
      <c r="AF2" s="32"/>
      <c r="AG2" s="32"/>
      <c r="AH2" s="32"/>
      <c r="AI2" s="33"/>
      <c r="AJ2" s="32"/>
      <c r="AK2" s="32"/>
      <c r="AL2" s="32"/>
      <c r="AM2" s="32"/>
      <c r="AN2" s="32"/>
      <c r="AO2" s="32"/>
      <c r="AP2" s="32"/>
      <c r="AQ2" s="33"/>
      <c r="AR2" s="32"/>
      <c r="AS2" s="32"/>
      <c r="AT2" s="32"/>
      <c r="AU2" s="32"/>
      <c r="AV2" s="32"/>
      <c r="AW2" s="32"/>
      <c r="AX2" s="32"/>
      <c r="AY2" s="33"/>
      <c r="AZ2" s="32"/>
      <c r="BA2" s="32"/>
      <c r="BB2" s="32"/>
      <c r="BC2" s="32"/>
      <c r="BD2" s="32"/>
      <c r="BE2" s="32"/>
      <c r="BF2" s="32"/>
      <c r="BG2" s="33"/>
      <c r="BH2" s="32"/>
      <c r="BI2" s="32"/>
      <c r="BJ2" s="32"/>
      <c r="BK2" s="32"/>
      <c r="BL2" s="32"/>
      <c r="BM2" s="32"/>
      <c r="BN2" s="32"/>
      <c r="BO2" s="33"/>
      <c r="BP2" s="32"/>
      <c r="BQ2" s="32"/>
      <c r="BR2" s="32"/>
      <c r="BS2" s="32"/>
      <c r="BT2" s="32"/>
      <c r="BU2" s="32"/>
      <c r="BV2" s="32"/>
      <c r="BW2" s="33"/>
      <c r="BX2" s="32"/>
      <c r="BY2" s="32"/>
      <c r="BZ2" s="32"/>
      <c r="CA2" s="32"/>
      <c r="CB2" s="32"/>
      <c r="CC2" s="32"/>
      <c r="CD2" s="32"/>
      <c r="CE2" s="33"/>
      <c r="CF2" s="32"/>
      <c r="CG2" s="32"/>
      <c r="CH2" s="32"/>
      <c r="CI2" s="32"/>
      <c r="CJ2" s="32"/>
      <c r="CK2" s="32"/>
      <c r="CL2" s="32"/>
      <c r="CM2" s="33"/>
      <c r="CN2" s="32"/>
      <c r="CO2" s="32"/>
      <c r="CP2" s="32"/>
      <c r="CQ2" s="32"/>
      <c r="CR2" s="32"/>
      <c r="CS2" s="32"/>
      <c r="CT2" s="32"/>
      <c r="CU2" s="33"/>
      <c r="CV2" s="32"/>
      <c r="CW2" s="32"/>
      <c r="CX2" s="32"/>
      <c r="CY2" s="32"/>
      <c r="CZ2" s="32"/>
      <c r="DA2" s="32"/>
      <c r="DB2" s="32"/>
      <c r="DC2" s="33"/>
      <c r="DD2" s="32"/>
      <c r="DE2" s="32"/>
      <c r="DF2" s="32"/>
      <c r="DG2" s="32"/>
      <c r="DH2" s="32"/>
      <c r="DI2" s="32"/>
      <c r="DJ2" s="32"/>
      <c r="DK2" s="33"/>
      <c r="DL2" s="32"/>
      <c r="DM2" s="32"/>
      <c r="DN2" s="32"/>
      <c r="DO2" s="32"/>
      <c r="DP2" s="32"/>
      <c r="DQ2" s="32"/>
      <c r="DR2" s="32"/>
      <c r="DS2" s="33"/>
      <c r="DT2" s="32"/>
      <c r="DU2" s="32"/>
      <c r="DV2" s="32"/>
      <c r="DW2" s="32"/>
      <c r="DX2" s="32"/>
      <c r="DY2" s="32"/>
      <c r="DZ2" s="32"/>
      <c r="EA2" s="33"/>
      <c r="EB2" s="32"/>
      <c r="EC2" s="32"/>
      <c r="ED2" s="32"/>
      <c r="EE2" s="32"/>
      <c r="EF2" s="32"/>
      <c r="EG2" s="32"/>
      <c r="EH2" s="32"/>
      <c r="EI2" s="33"/>
      <c r="EJ2" s="32"/>
      <c r="EK2" s="32"/>
      <c r="EL2" s="32"/>
      <c r="EM2" s="32"/>
      <c r="EN2" s="32"/>
      <c r="EO2" s="32"/>
      <c r="EP2" s="32"/>
      <c r="EQ2" s="33"/>
      <c r="ER2" s="32"/>
      <c r="ES2" s="32"/>
      <c r="ET2" s="32"/>
      <c r="EU2" s="32"/>
      <c r="EV2" s="32"/>
      <c r="EW2" s="32"/>
      <c r="EX2" s="32"/>
      <c r="EY2" s="33"/>
      <c r="EZ2" s="32"/>
      <c r="FA2" s="32"/>
      <c r="FB2" s="32"/>
      <c r="FC2" s="32"/>
      <c r="FD2" s="32"/>
      <c r="FE2" s="32"/>
      <c r="FF2" s="32"/>
      <c r="FG2" s="33"/>
    </row>
    <row r="3" spans="2:163" s="34" customFormat="1" ht="15" customHeight="1" x14ac:dyDescent="0.2">
      <c r="B3" s="87" t="s">
        <v>16</v>
      </c>
      <c r="C3" s="87"/>
      <c r="D3" s="87"/>
      <c r="E3" s="87"/>
      <c r="F3" s="87"/>
      <c r="G3" s="87"/>
      <c r="H3" s="87"/>
      <c r="I3" s="87"/>
      <c r="J3" s="87"/>
      <c r="K3" s="32"/>
      <c r="L3" s="32"/>
      <c r="M3" s="32"/>
      <c r="N3" s="32"/>
      <c r="O3" s="32"/>
      <c r="P3" s="32"/>
      <c r="Q3" s="32"/>
      <c r="R3" s="32"/>
      <c r="S3" s="33"/>
      <c r="T3" s="32"/>
      <c r="U3" s="32"/>
      <c r="V3" s="32"/>
      <c r="W3" s="32"/>
      <c r="X3" s="32"/>
      <c r="Y3" s="32"/>
      <c r="Z3" s="32"/>
      <c r="AA3" s="33"/>
      <c r="AB3" s="32"/>
      <c r="AC3" s="32"/>
      <c r="AD3" s="32"/>
      <c r="AE3" s="32"/>
      <c r="AF3" s="32"/>
      <c r="AG3" s="32"/>
      <c r="AH3" s="32"/>
      <c r="AI3" s="33"/>
      <c r="AJ3" s="32"/>
      <c r="AK3" s="32"/>
      <c r="AL3" s="32"/>
      <c r="AM3" s="32"/>
      <c r="AN3" s="32"/>
      <c r="AO3" s="32"/>
      <c r="AP3" s="32"/>
      <c r="AQ3" s="33"/>
      <c r="AR3" s="32"/>
      <c r="AS3" s="32"/>
      <c r="AT3" s="32"/>
      <c r="AU3" s="32"/>
      <c r="AV3" s="32"/>
      <c r="AW3" s="32"/>
      <c r="AX3" s="32"/>
      <c r="AY3" s="33"/>
      <c r="AZ3" s="32"/>
      <c r="BA3" s="32"/>
      <c r="BB3" s="32"/>
      <c r="BC3" s="32"/>
      <c r="BD3" s="32"/>
      <c r="BE3" s="32"/>
      <c r="BF3" s="32"/>
      <c r="BG3" s="33"/>
      <c r="BH3" s="32"/>
      <c r="BI3" s="32"/>
      <c r="BJ3" s="32"/>
      <c r="BK3" s="32"/>
      <c r="BL3" s="32"/>
      <c r="BM3" s="32"/>
      <c r="BN3" s="32"/>
      <c r="BO3" s="33"/>
      <c r="BP3" s="32"/>
      <c r="BQ3" s="32"/>
      <c r="BR3" s="32"/>
      <c r="BS3" s="32"/>
      <c r="BT3" s="32"/>
      <c r="BU3" s="32"/>
      <c r="BV3" s="32"/>
      <c r="BW3" s="33"/>
      <c r="BX3" s="32"/>
      <c r="BY3" s="32"/>
      <c r="BZ3" s="32"/>
      <c r="CA3" s="32"/>
      <c r="CB3" s="32"/>
      <c r="CC3" s="32"/>
      <c r="CD3" s="32"/>
      <c r="CE3" s="33"/>
      <c r="CF3" s="32"/>
      <c r="CG3" s="32"/>
      <c r="CH3" s="32"/>
      <c r="CI3" s="32"/>
      <c r="CJ3" s="32"/>
      <c r="CK3" s="32"/>
      <c r="CL3" s="32"/>
      <c r="CM3" s="33"/>
      <c r="CN3" s="32"/>
      <c r="CO3" s="32"/>
      <c r="CP3" s="32"/>
      <c r="CQ3" s="32"/>
      <c r="CR3" s="32"/>
      <c r="CS3" s="32"/>
      <c r="CT3" s="32"/>
      <c r="CU3" s="33"/>
      <c r="CV3" s="32"/>
      <c r="CW3" s="32"/>
      <c r="CX3" s="32"/>
      <c r="CY3" s="32"/>
      <c r="CZ3" s="32"/>
      <c r="DA3" s="32"/>
      <c r="DB3" s="32"/>
      <c r="DC3" s="33"/>
      <c r="DD3" s="32"/>
      <c r="DE3" s="32"/>
      <c r="DF3" s="32"/>
      <c r="DG3" s="32"/>
      <c r="DH3" s="32"/>
      <c r="DI3" s="32"/>
      <c r="DJ3" s="32"/>
      <c r="DK3" s="33"/>
      <c r="DL3" s="32"/>
      <c r="DM3" s="32"/>
      <c r="DN3" s="32"/>
      <c r="DO3" s="32"/>
      <c r="DP3" s="32"/>
      <c r="DQ3" s="32"/>
      <c r="DR3" s="32"/>
      <c r="DS3" s="33"/>
      <c r="DT3" s="32"/>
      <c r="DU3" s="32"/>
      <c r="DV3" s="32"/>
      <c r="DW3" s="32"/>
      <c r="DX3" s="32"/>
      <c r="DY3" s="32"/>
      <c r="DZ3" s="32"/>
      <c r="EA3" s="33"/>
      <c r="EB3" s="32"/>
      <c r="EC3" s="32"/>
      <c r="ED3" s="32"/>
      <c r="EE3" s="32"/>
      <c r="EF3" s="32"/>
      <c r="EG3" s="32"/>
      <c r="EH3" s="32"/>
      <c r="EI3" s="33"/>
      <c r="EJ3" s="32"/>
      <c r="EK3" s="32"/>
      <c r="EL3" s="32"/>
      <c r="EM3" s="32"/>
      <c r="EN3" s="32"/>
      <c r="EO3" s="32"/>
      <c r="EP3" s="32"/>
      <c r="EQ3" s="33"/>
      <c r="ER3" s="32"/>
      <c r="ES3" s="32"/>
      <c r="ET3" s="32"/>
      <c r="EU3" s="32"/>
      <c r="EV3" s="32"/>
      <c r="EW3" s="32"/>
      <c r="EX3" s="32"/>
      <c r="EY3" s="33"/>
      <c r="EZ3" s="32"/>
      <c r="FA3" s="32"/>
      <c r="FB3" s="32"/>
      <c r="FC3" s="32"/>
      <c r="FD3" s="32"/>
      <c r="FE3" s="32"/>
      <c r="FF3" s="32"/>
      <c r="FG3" s="33"/>
    </row>
    <row r="4" spans="2:163" s="34" customFormat="1" ht="15" customHeight="1" x14ac:dyDescent="0.2">
      <c r="B4" s="87" t="s">
        <v>15</v>
      </c>
      <c r="C4" s="87"/>
      <c r="D4" s="87"/>
      <c r="E4" s="87"/>
      <c r="F4" s="87"/>
      <c r="G4" s="87"/>
      <c r="H4" s="87"/>
      <c r="I4" s="87"/>
      <c r="J4" s="87"/>
      <c r="K4" s="32"/>
      <c r="L4" s="32"/>
      <c r="M4" s="32"/>
      <c r="N4" s="32"/>
      <c r="O4" s="32"/>
      <c r="P4" s="32"/>
      <c r="Q4" s="32"/>
      <c r="R4" s="32"/>
      <c r="S4" s="33"/>
      <c r="T4" s="32"/>
      <c r="U4" s="32"/>
      <c r="V4" s="32"/>
      <c r="W4" s="32"/>
      <c r="X4" s="32"/>
      <c r="Y4" s="32"/>
      <c r="Z4" s="32"/>
      <c r="AA4" s="33"/>
      <c r="AB4" s="32"/>
      <c r="AC4" s="32"/>
      <c r="AD4" s="32"/>
      <c r="AE4" s="32"/>
      <c r="AF4" s="32"/>
      <c r="AG4" s="32"/>
      <c r="AH4" s="32"/>
      <c r="AI4" s="33"/>
      <c r="AJ4" s="32"/>
      <c r="AK4" s="32"/>
      <c r="AL4" s="32"/>
      <c r="AM4" s="32"/>
      <c r="AN4" s="32"/>
      <c r="AO4" s="32"/>
      <c r="AP4" s="32"/>
      <c r="AQ4" s="33"/>
      <c r="AR4" s="32"/>
      <c r="AS4" s="32"/>
      <c r="AT4" s="32"/>
      <c r="AU4" s="32"/>
      <c r="AV4" s="32"/>
      <c r="AW4" s="32"/>
      <c r="AX4" s="32"/>
      <c r="AY4" s="33"/>
      <c r="AZ4" s="32"/>
      <c r="BA4" s="32"/>
      <c r="BB4" s="32"/>
      <c r="BC4" s="32"/>
      <c r="BD4" s="32"/>
      <c r="BE4" s="32"/>
      <c r="BF4" s="32"/>
      <c r="BG4" s="33"/>
      <c r="BH4" s="32"/>
      <c r="BI4" s="32"/>
      <c r="BJ4" s="32"/>
      <c r="BK4" s="32"/>
      <c r="BL4" s="32"/>
      <c r="BM4" s="32"/>
      <c r="BN4" s="32"/>
      <c r="BO4" s="33"/>
      <c r="BP4" s="32"/>
      <c r="BQ4" s="32"/>
      <c r="BR4" s="32"/>
      <c r="BS4" s="32"/>
      <c r="BT4" s="32"/>
      <c r="BU4" s="32"/>
      <c r="BV4" s="32"/>
      <c r="BW4" s="33"/>
      <c r="BX4" s="32"/>
      <c r="BY4" s="32"/>
      <c r="BZ4" s="32"/>
      <c r="CA4" s="32"/>
      <c r="CB4" s="32"/>
      <c r="CC4" s="32"/>
      <c r="CD4" s="32"/>
      <c r="CE4" s="33"/>
      <c r="CF4" s="32"/>
      <c r="CG4" s="32"/>
      <c r="CH4" s="32"/>
      <c r="CI4" s="32"/>
      <c r="CJ4" s="32"/>
      <c r="CK4" s="32"/>
      <c r="CL4" s="32"/>
      <c r="CM4" s="33"/>
      <c r="CN4" s="32"/>
      <c r="CO4" s="32"/>
      <c r="CP4" s="32"/>
      <c r="CQ4" s="32"/>
      <c r="CR4" s="32"/>
      <c r="CS4" s="32"/>
      <c r="CT4" s="32"/>
      <c r="CU4" s="33"/>
      <c r="CV4" s="32"/>
      <c r="CW4" s="32"/>
      <c r="CX4" s="32"/>
      <c r="CY4" s="32"/>
      <c r="CZ4" s="32"/>
      <c r="DA4" s="32"/>
      <c r="DB4" s="32"/>
      <c r="DC4" s="33"/>
      <c r="DD4" s="32"/>
      <c r="DE4" s="32"/>
      <c r="DF4" s="32"/>
      <c r="DG4" s="32"/>
      <c r="DH4" s="32"/>
      <c r="DI4" s="32"/>
      <c r="DJ4" s="32"/>
      <c r="DK4" s="33"/>
      <c r="DL4" s="32"/>
      <c r="DM4" s="32"/>
      <c r="DN4" s="32"/>
      <c r="DO4" s="32"/>
      <c r="DP4" s="32"/>
      <c r="DQ4" s="32"/>
      <c r="DR4" s="32"/>
      <c r="DS4" s="33"/>
      <c r="DT4" s="32"/>
      <c r="DU4" s="32"/>
      <c r="DV4" s="32"/>
      <c r="DW4" s="32"/>
      <c r="DX4" s="32"/>
      <c r="DY4" s="32"/>
      <c r="DZ4" s="32"/>
      <c r="EA4" s="33"/>
      <c r="EB4" s="32"/>
      <c r="EC4" s="32"/>
      <c r="ED4" s="32"/>
      <c r="EE4" s="32"/>
      <c r="EF4" s="32"/>
      <c r="EG4" s="32"/>
      <c r="EH4" s="32"/>
      <c r="EI4" s="33"/>
      <c r="EJ4" s="32"/>
      <c r="EK4" s="32"/>
      <c r="EL4" s="32"/>
      <c r="EM4" s="32"/>
      <c r="EN4" s="32"/>
      <c r="EO4" s="32"/>
      <c r="EP4" s="32"/>
      <c r="EQ4" s="33"/>
      <c r="ER4" s="32"/>
      <c r="ES4" s="32"/>
      <c r="ET4" s="32"/>
      <c r="EU4" s="32"/>
      <c r="EV4" s="32"/>
      <c r="EW4" s="32"/>
      <c r="EX4" s="32"/>
      <c r="EY4" s="33"/>
      <c r="EZ4" s="32"/>
      <c r="FA4" s="32"/>
      <c r="FB4" s="32"/>
      <c r="FC4" s="32"/>
      <c r="FD4" s="32"/>
      <c r="FE4" s="32"/>
      <c r="FF4" s="32"/>
      <c r="FG4" s="33"/>
    </row>
    <row r="5" spans="2:163" s="29" customFormat="1" ht="38.25" customHeight="1" x14ac:dyDescent="0.2">
      <c r="B5" s="111" t="s">
        <v>167</v>
      </c>
      <c r="C5" s="111"/>
      <c r="D5" s="111"/>
      <c r="E5" s="111"/>
      <c r="F5" s="111"/>
      <c r="G5" s="111"/>
      <c r="H5" s="111"/>
      <c r="I5" s="111"/>
      <c r="J5" s="111"/>
    </row>
    <row r="6" spans="2:163" s="29" customFormat="1" ht="66.75" customHeight="1" x14ac:dyDescent="0.2">
      <c r="B6" s="118" t="s">
        <v>56</v>
      </c>
      <c r="C6" s="118" t="s">
        <v>57</v>
      </c>
      <c r="D6" s="118"/>
      <c r="E6" s="118"/>
      <c r="F6" s="118" t="s">
        <v>58</v>
      </c>
      <c r="G6" s="118" t="s">
        <v>59</v>
      </c>
      <c r="H6" s="113" t="s">
        <v>60</v>
      </c>
      <c r="I6" s="113" t="s">
        <v>61</v>
      </c>
      <c r="J6" s="12" t="s">
        <v>166</v>
      </c>
    </row>
    <row r="7" spans="2:163" s="29" customFormat="1" ht="28.5" customHeight="1" x14ac:dyDescent="0.2">
      <c r="B7" s="118"/>
      <c r="C7" s="118"/>
      <c r="D7" s="118"/>
      <c r="E7" s="118"/>
      <c r="F7" s="118"/>
      <c r="G7" s="118"/>
      <c r="H7" s="114"/>
      <c r="I7" s="114"/>
      <c r="J7" s="49" t="s">
        <v>161</v>
      </c>
      <c r="L7" s="9"/>
      <c r="M7" s="9"/>
      <c r="N7" s="9"/>
    </row>
    <row r="8" spans="2:163" s="29" customFormat="1" ht="18.75" customHeight="1" x14ac:dyDescent="0.2">
      <c r="B8" s="115" t="s">
        <v>18</v>
      </c>
      <c r="C8" s="116"/>
      <c r="D8" s="116"/>
      <c r="E8" s="116"/>
      <c r="F8" s="116"/>
      <c r="G8" s="116"/>
      <c r="H8" s="116"/>
      <c r="I8" s="116"/>
      <c r="J8" s="117"/>
      <c r="L8" s="31"/>
      <c r="M8" s="9"/>
      <c r="N8" s="30"/>
    </row>
    <row r="9" spans="2:163" s="13" customFormat="1" ht="24.95" customHeight="1" x14ac:dyDescent="0.2">
      <c r="B9" s="20" t="s">
        <v>54</v>
      </c>
      <c r="C9" s="20" t="s">
        <v>147</v>
      </c>
      <c r="D9" s="20" t="s">
        <v>67</v>
      </c>
      <c r="E9" s="72" t="s">
        <v>102</v>
      </c>
      <c r="F9" s="72"/>
      <c r="G9" s="72"/>
      <c r="H9" s="72"/>
      <c r="I9" s="72"/>
      <c r="J9" s="43">
        <f>+J11</f>
        <v>-2000000</v>
      </c>
    </row>
    <row r="10" spans="2:163" s="13" customFormat="1" ht="24.95" customHeight="1" x14ac:dyDescent="0.2">
      <c r="B10" s="20" t="s">
        <v>149</v>
      </c>
      <c r="C10" s="72" t="s">
        <v>106</v>
      </c>
      <c r="D10" s="72"/>
      <c r="E10" s="72"/>
      <c r="F10" s="72"/>
      <c r="G10" s="72"/>
      <c r="H10" s="72"/>
      <c r="I10" s="72"/>
      <c r="J10" s="43"/>
    </row>
    <row r="11" spans="2:163" s="13" customFormat="1" ht="24.95" customHeight="1" x14ac:dyDescent="0.2">
      <c r="B11" s="55" t="s">
        <v>55</v>
      </c>
      <c r="C11" s="112" t="s">
        <v>148</v>
      </c>
      <c r="D11" s="112"/>
      <c r="E11" s="112"/>
      <c r="F11" s="47" t="s">
        <v>55</v>
      </c>
      <c r="G11" s="47" t="s">
        <v>55</v>
      </c>
      <c r="H11" s="55" t="s">
        <v>55</v>
      </c>
      <c r="I11" s="55" t="s">
        <v>55</v>
      </c>
      <c r="J11" s="42">
        <f>+J12</f>
        <v>-2000000</v>
      </c>
    </row>
    <row r="12" spans="2:163" s="13" customFormat="1" ht="24.95" customHeight="1" x14ac:dyDescent="0.2">
      <c r="B12" s="55" t="s">
        <v>150</v>
      </c>
      <c r="C12" s="112" t="s">
        <v>151</v>
      </c>
      <c r="D12" s="112"/>
      <c r="E12" s="112"/>
      <c r="F12" s="47" t="s">
        <v>152</v>
      </c>
      <c r="G12" s="47" t="s">
        <v>153</v>
      </c>
      <c r="H12" s="42"/>
      <c r="I12" s="66"/>
      <c r="J12" s="42">
        <v>-2000000</v>
      </c>
    </row>
    <row r="13" spans="2:163" x14ac:dyDescent="0.2">
      <c r="J13" s="9"/>
    </row>
  </sheetData>
  <mergeCells count="16">
    <mergeCell ref="C10:I10"/>
    <mergeCell ref="C11:E11"/>
    <mergeCell ref="C12:E12"/>
    <mergeCell ref="E9:I9"/>
    <mergeCell ref="I6:I7"/>
    <mergeCell ref="B8:J8"/>
    <mergeCell ref="B6:B7"/>
    <mergeCell ref="C6:E7"/>
    <mergeCell ref="F6:F7"/>
    <mergeCell ref="G6:G7"/>
    <mergeCell ref="H6:H7"/>
    <mergeCell ref="B1:J1"/>
    <mergeCell ref="B2:J2"/>
    <mergeCell ref="B3:J3"/>
    <mergeCell ref="B4:J4"/>
    <mergeCell ref="B5:J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'2'!Print_Titles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https:/mul2.gov.am/tasks/871617/oneclick/7c062f452aeb1932a32230722172707a75dfe4e754df490b0d34a2b3c4232936.xlsx?token=efe81bc1f13b9ff5883f9456b3d1c637</cp:keywords>
  <cp:lastModifiedBy>User</cp:lastModifiedBy>
  <cp:lastPrinted>2025-09-25T07:23:54Z</cp:lastPrinted>
  <dcterms:created xsi:type="dcterms:W3CDTF">1996-10-14T23:33:28Z</dcterms:created>
  <dcterms:modified xsi:type="dcterms:W3CDTF">2025-10-09T05:29:57Z</dcterms:modified>
</cp:coreProperties>
</file>