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A80029CB-348B-45B6-9558-CA19A9689924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Հավելված 1" sheetId="1" r:id="rId1"/>
    <sheet name="Հավելված 2" sheetId="2" r:id="rId2"/>
    <sheet name="Հավելված 3" sheetId="5" r:id="rId3"/>
    <sheet name="Հավելված 4" sheetId="6" r:id="rId4"/>
    <sheet name="Հավելված 5" sheetId="7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7" l="1"/>
  <c r="I9" i="7"/>
  <c r="I10" i="7"/>
  <c r="J9" i="6"/>
  <c r="K9" i="6"/>
  <c r="L9" i="6"/>
  <c r="L10" i="5"/>
  <c r="K10" i="5"/>
  <c r="J10" i="5"/>
  <c r="G9" i="2"/>
  <c r="J41" i="2"/>
  <c r="J39" i="2"/>
  <c r="J37" i="2" s="1"/>
  <c r="G27" i="2"/>
  <c r="H31" i="2"/>
  <c r="I31" i="2"/>
  <c r="J31" i="2"/>
  <c r="G31" i="2"/>
  <c r="H28" i="2"/>
  <c r="I28" i="2"/>
  <c r="J28" i="2"/>
  <c r="G28" i="2"/>
  <c r="H27" i="2"/>
  <c r="I27" i="2"/>
  <c r="J27" i="2"/>
  <c r="H21" i="2" l="1"/>
  <c r="H23" i="2" s="1"/>
  <c r="H25" i="2" s="1"/>
  <c r="H26" i="2" s="1"/>
  <c r="I21" i="2"/>
  <c r="J21" i="2"/>
  <c r="J23" i="2" s="1"/>
  <c r="J25" i="2" s="1"/>
  <c r="J26" i="2" s="1"/>
  <c r="G21" i="2"/>
  <c r="I8" i="1"/>
  <c r="H8" i="1"/>
  <c r="I41" i="2"/>
  <c r="I39" i="2" s="1"/>
  <c r="I37" i="2" s="1"/>
  <c r="I35" i="2" s="1"/>
  <c r="I33" i="2" s="1"/>
  <c r="H41" i="2"/>
  <c r="H39" i="2" s="1"/>
  <c r="H37" i="2" s="1"/>
  <c r="H35" i="2" s="1"/>
  <c r="H33" i="2" s="1"/>
  <c r="I12" i="1"/>
  <c r="H12" i="1"/>
  <c r="H11" i="1" s="1"/>
  <c r="G12" i="1"/>
  <c r="G11" i="1" s="1"/>
  <c r="I11" i="1"/>
  <c r="I9" i="1"/>
  <c r="H9" i="1"/>
  <c r="G9" i="1"/>
  <c r="G8" i="1" s="1"/>
  <c r="G7" i="1" l="1"/>
  <c r="H7" i="1"/>
  <c r="H9" i="2"/>
  <c r="G23" i="2"/>
  <c r="G25" i="2" s="1"/>
  <c r="G26" i="2" s="1"/>
  <c r="I9" i="2"/>
  <c r="I23" i="2"/>
  <c r="I25" i="2" s="1"/>
  <c r="I26" i="2" s="1"/>
  <c r="I7" i="1"/>
  <c r="M10" i="5" l="1"/>
  <c r="J12" i="1"/>
  <c r="J9" i="1"/>
  <c r="M9" i="6" l="1"/>
  <c r="J35" i="2"/>
  <c r="J33" i="2" s="1"/>
  <c r="J11" i="1" l="1"/>
  <c r="J9" i="2" l="1"/>
  <c r="J8" i="1" l="1"/>
  <c r="J7" i="1" s="1"/>
  <c r="G41" i="2"/>
  <c r="G39" i="2" s="1"/>
  <c r="G37" i="2" s="1"/>
  <c r="G35" i="2" s="1"/>
  <c r="G33" i="2" s="1"/>
</calcChain>
</file>

<file path=xl/sharedStrings.xml><?xml version="1.0" encoding="utf-8"?>
<sst xmlns="http://schemas.openxmlformats.org/spreadsheetml/2006/main" count="220" uniqueCount="134">
  <si>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</si>
  <si>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</si>
  <si>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</si>
  <si>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</si>
  <si>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</si>
  <si>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Ցուցանիշների փոփոխությունը
 (ավելացումները նշված են դրական նշանով, իսկ նվազեցումները՝ փակագծերում)</t>
  </si>
  <si>
    <t xml:space="preserve"> Ծրագիր</t>
  </si>
  <si>
    <t xml:space="preserve"> Միջոցառում</t>
  </si>
  <si>
    <t>Տարի</t>
  </si>
  <si>
    <t>ԸՆԴԱՄԵՆԸ</t>
  </si>
  <si>
    <t>Ծառայությունների մատուցում</t>
  </si>
  <si>
    <t>Հավելված  N 2</t>
  </si>
  <si>
    <t>___________  ___-ի N _______ -Ն    որոշման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</si>
  <si>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</si>
  <si>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</si>
  <si>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Ցուցանիշների փոփոխությունը (ավելացումները նշված են դրական նշանով,նվազեցումները` փակագծերում)  </t>
  </si>
  <si>
    <t xml:space="preserve"> Բաժին</t>
  </si>
  <si>
    <t xml:space="preserve"> Խումբ</t>
  </si>
  <si>
    <t>Դաս</t>
  </si>
  <si>
    <t xml:space="preserve"> ԸՆԴԱՄԵՆԸ ԾԱԽՍԵՐ </t>
  </si>
  <si>
    <t>այդ թվում`</t>
  </si>
  <si>
    <t xml:space="preserve"> 01</t>
  </si>
  <si>
    <t xml:space="preserve"> ԸՆԴՀԱՆՈՒՐ ԲՆՈՒՅԹԻ ՀԱՆՐԱՅԻՆ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</si>
  <si>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</si>
  <si>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</si>
  <si>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</si>
  <si>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</si>
  <si>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</si>
  <si>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___________  ___-ի N _______ -Ն որոշման   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</si>
  <si>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</si>
  <si>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</si>
  <si>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</si>
  <si>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</si>
  <si>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</si>
  <si>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</si>
  <si>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</si>
  <si>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Անվանումը </t>
  </si>
  <si>
    <t xml:space="preserve"> Նկարագրու-թյունը </t>
  </si>
  <si>
    <t xml:space="preserve"> Տեսակը </t>
  </si>
  <si>
    <t xml:space="preserve"> Տարի </t>
  </si>
  <si>
    <t xml:space="preserve"> Ծառայությունների մատուցում </t>
  </si>
  <si>
    <t xml:space="preserve"> ԲՍԿ </t>
  </si>
  <si>
    <t>Հավելված  N 4</t>
  </si>
  <si>
    <t>Հավելված  N 3</t>
  </si>
  <si>
    <t xml:space="preserve">hազար դրամներով 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</si>
  <si>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</si>
  <si>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</si>
  <si>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</si>
  <si>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Նկարագրությունը </t>
  </si>
  <si>
    <t>1079</t>
  </si>
  <si>
    <t>Պետական գույքի կառավարում</t>
  </si>
  <si>
    <t>Պետական գույքի համալիր և արդյունավետ կառավարման ապահովում</t>
  </si>
  <si>
    <t>Պետական գույքի կառավարման արդյունավետության բարձրացում</t>
  </si>
  <si>
    <t>ՀՀ տարածքային կառավարման և ենթակառուցվածքների նախարարություն</t>
  </si>
  <si>
    <t>03</t>
  </si>
  <si>
    <t xml:space="preserve"> Ընդհանուր բնույթի ծառայություններ</t>
  </si>
  <si>
    <t xml:space="preserve"> Ընդհանուր բնույթի այլ ծառայություններ</t>
  </si>
  <si>
    <t xml:space="preserve"> ՀՀ տարածքային կառավարման և ենթակառուցվածքների նախարարություն</t>
  </si>
  <si>
    <t xml:space="preserve"> Պետական գույքի կառավարում</t>
  </si>
  <si>
    <t xml:space="preserve"> ՀՀ տարածքային կառավարման և ենթակառուցվածքների  նախարարության  պետական գույքի կառավարման կոմիտե</t>
  </si>
  <si>
    <t xml:space="preserve"> ՀՀ տարածքային կառավարման և ենթակառուցվածքների նախարարություն </t>
  </si>
  <si>
    <t xml:space="preserve"> 1079 </t>
  </si>
  <si>
    <t xml:space="preserve"> Պետական գույքի կառավարում </t>
  </si>
  <si>
    <t xml:space="preserve"> Ծառայությունը մատուցողի անվանումը` ՀՀ տարածքային  կառավարման և ենթակառուցվածքների նախարարության պետական գույքի կառավարման կոմիտե </t>
  </si>
  <si>
    <t xml:space="preserve"> ՀՀ տարածքային կառավարման և ենթակառուցվածքների  նախարարության  պետական գույքի կառավարման կոմիտե </t>
  </si>
  <si>
    <t xml:space="preserve">                        ՂԵԿԱՎԱՐ ՝                                                                   Ա. ՀԱՐՈՒԹՅՈՒՆՅԱՆ</t>
  </si>
  <si>
    <t>Ընդամենը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</si>
  <si>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</si>
  <si>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</si>
  <si>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</si>
  <si>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</si>
  <si>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</si>
  <si>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</si>
  <si>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</si>
  <si>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</si>
  <si>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</si>
  <si>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</si>
  <si>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</si>
  <si>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</si>
  <si>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</si>
  <si>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</si>
  <si>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</si>
  <si>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</si>
  <si>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</si>
  <si>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</si>
  <si>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</si>
  <si>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</si>
  <si>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</si>
  <si>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հազար դրամներով </t>
  </si>
  <si>
    <t>1079 - 11001</t>
  </si>
  <si>
    <t>Պետական գույքի կառավարման համակարգման, խորհրդատվության և մոնիտորինգի ծառայություններ</t>
  </si>
  <si>
    <t>Պետական գույքի հաշվառում, գույքագրում, աճուրդների կազմակերպում, մասնավորեցվող գույքի վերաբերյալ տեղեկատվության հրապարակում</t>
  </si>
  <si>
    <t xml:space="preserve"> Պետական գույքի կառավարման համակարգման, խորհրդատվության և մոնիտորինգի ծառայություններ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</si>
  <si>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</si>
  <si>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ԾԱՌԱՅՈՒԹՅՈՒՆՆԵՐԻ  ԵՎ   ԱՊՐԱՆՔՆԵՐԻ  ՁԵՌՔԲԵՐՈՒՄ</t>
  </si>
  <si>
    <t xml:space="preserve"> Շարունակական ծախսեր</t>
  </si>
  <si>
    <t xml:space="preserve"> - Գույքի և սարքավորումների վարձակալություն</t>
  </si>
  <si>
    <t xml:space="preserve"> 1079 - 11001 </t>
  </si>
  <si>
    <t xml:space="preserve"> Պետական գույքի հաշվառում, գույքագրում, աճուրդների կազմակերպում, մասնավորեցվող գույքի վերաբերյալ տեղեկատվության հրապարակում </t>
  </si>
  <si>
    <t xml:space="preserve">Հավելված N 1
 ՀՀ կառավարության  2026 թվականի
 N  -Ն որոշման </t>
  </si>
  <si>
    <t xml:space="preserve"> Առաջին եռամսյակ</t>
  </si>
  <si>
    <t xml:space="preserve"> Առաջին կիսամյակ</t>
  </si>
  <si>
    <t xml:space="preserve"> Ինն ամիս</t>
  </si>
  <si>
    <t xml:space="preserve">ՀՀ կառավարության 2026 թվականի </t>
  </si>
  <si>
    <t>ՀԱՅԱՍՏԱՆԻ ՀԱՆՐԱՊԵՏՈՒԹՅԱՆ ԿԱՌԱՎԱՐՈՒԹՅԱՆ 2025 ԹՎԱԿԱՆԻ ԴԵԿՏԵՄԲԵՐԻ 25-Ի N 1910-Ն ՈՐՈՇՄԱՆ
NN 3 ԵՎ 4 ՀԱՎԵԼՎԱԾՆԵՐՈՒՄ ԿԱՏԱՐՎՈՂ ՓՈՓՈԽՈՒԹՅՈՒՆՆԵՐԸ ԵՎ ԼՐԱՑՈՒՄՆԵՐԸ</t>
  </si>
  <si>
    <t xml:space="preserve"> Առաջին եռամսյակ </t>
  </si>
  <si>
    <t xml:space="preserve"> Առաջին կիսամյակ </t>
  </si>
  <si>
    <t xml:space="preserve"> Ինն ամիս </t>
  </si>
  <si>
    <t>ՀԱՅԱՍՏԱՆԻ ՀԱՆՐԱՊԵՏՈՒԹՅԱՆ ԿԱՌԱՎԱՐՈՒԹՅԱՆ 2025 ԹՎԱԿԱՆԻ ԴԵԿՏԵՄԲԵՐԻ 25-Ի N 1910-Ն ՈՐՈՇՄԱՆ
N 9 ՀԱՎԵԼՎԱԾՈՒՄ ԿԱՏԱՐՎՈՂ ՓՈՓՈԽՈՒԹՅՈՒՆԸ ԵՎ ԼՐԱՑՈՒՄԸ</t>
  </si>
  <si>
    <t xml:space="preserve"> - Էներգետիկ ծառայություններ</t>
  </si>
  <si>
    <t>«ՀԱՅԱՍՏԱՆԻ  ՀԱՆՐԱՊԵՏՈՒԹՅԱՆ 2026 ԹՎԱԿԱՆԻ ՊԵՏԱԿԱՆ ԲՅՈՒՋԵԻ ՄԱՍԻՆ» ՀԱՅԱՍՏԱՆԻ ՀԱՆՐԱՊԵՏՈՒԹՅԱՆ
 ՕՐԵՆՔԻ N 1 ՀԱՎԵԼՎԱԾԻ N 2 ԱՂՅՈՒՍԱԿՈՒՄ ԿԱՏԱՐՎՈՂ ՓՈՓՈԽՈՒԹՅՈՒՆԸ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</si>
  <si>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r>
      <t xml:space="preserve">ՀԱՅԱՍՏԱՆԻ ՀԱՆՐԱՊԵՏՈՒԹՅԱՆ ԿԱՌԱՎԱՐՈՒԹՅԱՆ 2025 ԹՎԱԿԱՆԻ ԴԵԿՏԵՄԲԵՐԻ 25-Ի N 1910-Ն ՈՐՈՇՄԱՆ
N 9.1 ՀԱՎԵԼՎԱԾՈՒՄ ԿԱՏԱՐՎՈՂ </t>
    </r>
    <r>
      <rPr>
        <b/>
        <sz val="11"/>
        <color theme="1"/>
        <rFont val="GHEA Grapalat"/>
        <family val="3"/>
      </rPr>
      <t>ՓՈՓՈԽՈՒԹՅՈՒՆԸ ԵՎ ԼՐԱՑՈՒՄԸ</t>
    </r>
  </si>
  <si>
    <t>ՀԱՅԱՍՏԱՆԻ ՀԱՆՐԱՊԵՏՈՒԹՅԱՆ ԿԱՌԱՎԱՐՈՒԹՅԱՆ 2025 ԹՎԱԿԱՆԻ ԴԵԿՏԵՄԲԵՐԻ 25-Ի N 1910-Ն ՈՐՈՇՄԱՆ N10 ՀԱՎԵԼՎԱԾՈՒՄ ԿԱՏԱՐՎՈՂ ԼՐԱՑՈՒՄԸ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</si>
  <si>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</si>
  <si>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</si>
  <si>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</si>
  <si>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</si>
  <si>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</si>
  <si>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</si>
  <si>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</si>
  <si>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ՀՀ տարածքային կառավարման և ենթակառուցվածքների նախարարության պետական գույքի կառավարման կոմիտե</t>
  </si>
  <si>
    <t xml:space="preserve"> Բաժին N 01</t>
  </si>
  <si>
    <t xml:space="preserve"> Խումբ N 03</t>
  </si>
  <si>
    <t xml:space="preserve"> Դաս N 03</t>
  </si>
  <si>
    <t xml:space="preserve"> ՄԱՍ III.  ԾԱՌԱՅՈՒԹՅՈՒՆՆԵՐ</t>
  </si>
  <si>
    <t xml:space="preserve"> </t>
  </si>
  <si>
    <t>ՄԱ</t>
  </si>
  <si>
    <t xml:space="preserve"> դրամ</t>
  </si>
  <si>
    <t>Հավելված  N5</t>
  </si>
  <si>
    <t xml:space="preserve"> 1079  11001</t>
  </si>
  <si>
    <t>էլեկտրականության բաշխում</t>
  </si>
  <si>
    <t>70221100/2</t>
  </si>
  <si>
    <t>ոչ բնակելի անշարժ գույքի վարձակալության կամ լիզինգի ծառայություններ</t>
  </si>
  <si>
    <t>65311100/1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</si>
</sst>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,##0.0;\(##,##0.0\);\-"/>
    <numFmt numFmtId="165" formatCode="_(* #,##0.0_);_(* \(#,##0.0\);_(* &quot;-&quot;??_);_(@_)"/>
    <numFmt numFmtId="166" formatCode="#,##0.0_);\(#,##0.0\)"/>
    <numFmt numFmtId="167" formatCode="##,##0;\(##,##0\);\-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sz val="11"/>
      <name val="GHEA Grapalat"/>
      <family val="3"/>
    </font>
    <font>
      <sz val="11"/>
      <name val="GHEA Grapalat"/>
      <family val="2"/>
    </font>
    <font>
      <sz val="10"/>
      <color theme="1"/>
      <name val="GHEA Grapalat"/>
      <family val="3"/>
    </font>
    <font>
      <b/>
      <sz val="14"/>
      <color theme="1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2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11"/>
      <color theme="1"/>
      <name val="GHEA Grapalat"/>
      <family val="3"/>
    </font>
    <font>
      <sz val="9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6">
    <xf numFmtId="0" fontId="0" fillId="0" borderId="0"/>
    <xf numFmtId="0" fontId="1" fillId="0" borderId="0"/>
    <xf numFmtId="0" fontId="6" fillId="0" borderId="0">
      <alignment horizontal="left" vertical="top" wrapText="1"/>
    </xf>
    <xf numFmtId="164" fontId="6" fillId="0" borderId="0" applyFill="0" applyBorder="0" applyProtection="0">
      <alignment horizontal="right" vertical="top"/>
    </xf>
    <xf numFmtId="0" fontId="2" fillId="9" borderId="14" applyNumberFormat="0" applyFont="0" applyAlignment="0" applyProtection="0"/>
    <xf numFmtId="0" fontId="6" fillId="0" borderId="0">
      <alignment horizontal="left" vertical="top" wrapText="1"/>
    </xf>
    <xf numFmtId="0" fontId="13" fillId="0" borderId="0" applyNumberFormat="0" applyFill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0" applyNumberFormat="0" applyBorder="0" applyAlignment="0" applyProtection="0"/>
    <xf numFmtId="0" fontId="20" fillId="6" borderId="10" applyNumberFormat="0" applyAlignment="0" applyProtection="0"/>
    <xf numFmtId="0" fontId="21" fillId="7" borderId="11" applyNumberFormat="0" applyAlignment="0" applyProtection="0"/>
    <xf numFmtId="0" fontId="22" fillId="7" borderId="10" applyNumberFormat="0" applyAlignment="0" applyProtection="0"/>
    <xf numFmtId="0" fontId="23" fillId="0" borderId="12" applyNumberFormat="0" applyFill="0" applyAlignment="0" applyProtection="0"/>
    <xf numFmtId="0" fontId="24" fillId="8" borderId="13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5" applyNumberFormat="0" applyFill="0" applyAlignment="0" applyProtection="0"/>
    <xf numFmtId="0" fontId="2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0" applyNumberFormat="0" applyBorder="0" applyAlignment="0" applyProtection="0"/>
    <xf numFmtId="0" fontId="20" fillId="6" borderId="10" applyNumberFormat="0" applyAlignment="0" applyProtection="0"/>
    <xf numFmtId="0" fontId="21" fillId="7" borderId="11" applyNumberFormat="0" applyAlignment="0" applyProtection="0"/>
    <xf numFmtId="0" fontId="22" fillId="7" borderId="10" applyNumberFormat="0" applyAlignment="0" applyProtection="0"/>
    <xf numFmtId="0" fontId="23" fillId="0" borderId="12" applyNumberFormat="0" applyFill="0" applyAlignment="0" applyProtection="0"/>
    <xf numFmtId="0" fontId="24" fillId="8" borderId="13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5" applyNumberFormat="0" applyFill="0" applyAlignment="0" applyProtection="0"/>
    <xf numFmtId="0" fontId="2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</cellStyleXfs>
  <cellXfs count="135">
    <xf numFmtId="0" fontId="0" fillId="0" borderId="0" xfId="0"/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top" wrapText="1"/>
    </xf>
    <xf numFmtId="164" fontId="3" fillId="2" borderId="6" xfId="3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center" vertical="top" wrapText="1"/>
    </xf>
    <xf numFmtId="0" fontId="11" fillId="0" borderId="0" xfId="0" applyFont="1"/>
    <xf numFmtId="0" fontId="7" fillId="0" borderId="6" xfId="0" applyFont="1" applyBorder="1" applyAlignment="1">
      <alignment horizontal="left" vertical="top" wrapText="1"/>
    </xf>
    <xf numFmtId="164" fontId="5" fillId="2" borderId="6" xfId="3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2" borderId="0" xfId="2" applyFont="1" applyFill="1">
      <alignment horizontal="left" vertical="top" wrapText="1"/>
    </xf>
    <xf numFmtId="0" fontId="3" fillId="2" borderId="6" xfId="2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3" fillId="2" borderId="6" xfId="2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left" vertical="center" wrapText="1"/>
    </xf>
    <xf numFmtId="0" fontId="3" fillId="2" borderId="6" xfId="2" applyFont="1" applyFill="1" applyBorder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49" fontId="5" fillId="2" borderId="6" xfId="2" applyNumberFormat="1" applyFont="1" applyFill="1" applyBorder="1">
      <alignment horizontal="left" vertical="top" wrapText="1"/>
    </xf>
    <xf numFmtId="0" fontId="3" fillId="0" borderId="6" xfId="5" applyFont="1" applyBorder="1">
      <alignment horizontal="left" vertical="top" wrapText="1"/>
    </xf>
    <xf numFmtId="0" fontId="5" fillId="2" borderId="6" xfId="2" applyFont="1" applyFill="1" applyBorder="1">
      <alignment horizontal="left" vertical="top" wrapText="1"/>
    </xf>
    <xf numFmtId="0" fontId="5" fillId="2" borderId="0" xfId="2" applyFont="1" applyFill="1">
      <alignment horizontal="left" vertical="top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2" borderId="0" xfId="0" applyFont="1" applyFill="1" applyAlignment="1">
      <alignment vertical="center" wrapText="1"/>
    </xf>
    <xf numFmtId="0" fontId="0" fillId="2" borderId="0" xfId="0" applyFill="1"/>
    <xf numFmtId="0" fontId="11" fillId="2" borderId="0" xfId="0" applyFont="1" applyFill="1"/>
    <xf numFmtId="0" fontId="3" fillId="2" borderId="0" xfId="0" applyFont="1" applyFill="1"/>
    <xf numFmtId="0" fontId="5" fillId="2" borderId="0" xfId="0" applyFont="1" applyFill="1" applyAlignment="1">
      <alignment horizontal="left" vertical="top"/>
    </xf>
    <xf numFmtId="0" fontId="5" fillId="2" borderId="0" xfId="0" applyFont="1" applyFill="1" applyAlignment="1">
      <alignment vertical="top"/>
    </xf>
    <xf numFmtId="0" fontId="5" fillId="2" borderId="0" xfId="0" applyFont="1" applyFill="1" applyAlignment="1">
      <alignment horizontal="center"/>
    </xf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11" fillId="2" borderId="0" xfId="0" applyFont="1" applyFill="1" applyAlignment="1">
      <alignment horizontal="right"/>
    </xf>
    <xf numFmtId="0" fontId="29" fillId="2" borderId="0" xfId="0" applyFont="1" applyFill="1" applyAlignment="1">
      <alignment horizontal="left" wrapText="1"/>
    </xf>
    <xf numFmtId="0" fontId="12" fillId="2" borderId="16" xfId="0" applyFont="1" applyFill="1" applyBorder="1" applyAlignment="1">
      <alignment horizontal="left" wrapText="1"/>
    </xf>
    <xf numFmtId="0" fontId="12" fillId="2" borderId="17" xfId="0" applyFont="1" applyFill="1" applyBorder="1" applyAlignment="1">
      <alignment horizontal="left" wrapText="1"/>
    </xf>
    <xf numFmtId="49" fontId="5" fillId="0" borderId="6" xfId="0" applyNumberFormat="1" applyFont="1" applyBorder="1" applyAlignment="1">
      <alignment horizontal="left" vertical="top" wrapText="1"/>
    </xf>
    <xf numFmtId="0" fontId="30" fillId="0" borderId="6" xfId="0" applyFont="1" applyBorder="1" applyAlignment="1">
      <alignment horizontal="left" vertical="top" wrapText="1"/>
    </xf>
    <xf numFmtId="0" fontId="9" fillId="0" borderId="6" xfId="5" applyFont="1" applyBorder="1">
      <alignment horizontal="left" vertical="top" wrapText="1"/>
    </xf>
    <xf numFmtId="0" fontId="7" fillId="0" borderId="6" xfId="5" applyFont="1" applyBorder="1">
      <alignment horizontal="left" vertical="top" wrapText="1"/>
    </xf>
    <xf numFmtId="0" fontId="11" fillId="0" borderId="0" xfId="0" applyFont="1" applyAlignment="1">
      <alignment wrapText="1"/>
    </xf>
    <xf numFmtId="164" fontId="9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top" wrapText="1"/>
    </xf>
    <xf numFmtId="0" fontId="31" fillId="0" borderId="6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5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  <xf numFmtId="0" fontId="32" fillId="0" borderId="6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165" fontId="33" fillId="2" borderId="6" xfId="0" applyNumberFormat="1" applyFont="1" applyFill="1" applyBorder="1" applyAlignment="1">
      <alignment horizontal="center" vertical="center"/>
    </xf>
    <xf numFmtId="0" fontId="11" fillId="0" borderId="6" xfId="0" applyFont="1" applyBorder="1"/>
    <xf numFmtId="0" fontId="0" fillId="0" borderId="17" xfId="0" applyBorder="1" applyAlignment="1">
      <alignment horizontal="right"/>
    </xf>
    <xf numFmtId="0" fontId="30" fillId="0" borderId="0" xfId="5" applyFont="1" applyAlignment="1">
      <alignment horizontal="right"/>
    </xf>
    <xf numFmtId="0" fontId="5" fillId="2" borderId="0" xfId="0" applyFont="1" applyFill="1" applyAlignment="1">
      <alignment horizontal="center" vertical="center" wrapText="1"/>
    </xf>
    <xf numFmtId="0" fontId="5" fillId="2" borderId="0" xfId="2" applyFont="1" applyFill="1" applyAlignment="1">
      <alignment horizontal="center" vertical="top" wrapText="1"/>
    </xf>
    <xf numFmtId="0" fontId="31" fillId="0" borderId="6" xfId="0" applyFont="1" applyBorder="1" applyAlignment="1">
      <alignment vertical="center" wrapText="1"/>
    </xf>
    <xf numFmtId="164" fontId="3" fillId="2" borderId="6" xfId="3" applyFont="1" applyFill="1" applyBorder="1" applyAlignment="1">
      <alignment horizontal="center" vertical="center"/>
    </xf>
    <xf numFmtId="166" fontId="9" fillId="0" borderId="6" xfId="0" applyNumberFormat="1" applyFont="1" applyBorder="1" applyAlignment="1">
      <alignment horizontal="center" vertical="center" wrapText="1"/>
    </xf>
    <xf numFmtId="166" fontId="7" fillId="0" borderId="6" xfId="0" applyNumberFormat="1" applyFont="1" applyBorder="1" applyAlignment="1">
      <alignment horizontal="center" vertical="center" wrapText="1"/>
    </xf>
    <xf numFmtId="166" fontId="9" fillId="0" borderId="6" xfId="0" applyNumberFormat="1" applyFont="1" applyBorder="1" applyAlignment="1">
      <alignment horizontal="center" vertical="top" wrapText="1"/>
    </xf>
    <xf numFmtId="164" fontId="5" fillId="2" borderId="6" xfId="3" applyFont="1" applyFill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4" fillId="2" borderId="0" xfId="0" applyFont="1" applyFill="1"/>
    <xf numFmtId="0" fontId="34" fillId="0" borderId="0" xfId="0" applyFont="1"/>
    <xf numFmtId="0" fontId="35" fillId="0" borderId="6" xfId="0" applyFont="1" applyBorder="1" applyAlignment="1">
      <alignment horizontal="center" vertical="top" wrapText="1"/>
    </xf>
    <xf numFmtId="0" fontId="0" fillId="0" borderId="6" xfId="0" applyBorder="1" applyAlignment="1">
      <alignment horizontal="left" vertical="top" wrapText="1"/>
    </xf>
    <xf numFmtId="0" fontId="9" fillId="0" borderId="6" xfId="0" applyFont="1" applyBorder="1" applyAlignment="1">
      <alignment vertical="top" wrapText="1"/>
    </xf>
    <xf numFmtId="0" fontId="9" fillId="0" borderId="6" xfId="0" applyFont="1" applyBorder="1" applyAlignment="1">
      <alignment horizontal="center" vertical="top" wrapText="1"/>
    </xf>
    <xf numFmtId="164" fontId="9" fillId="0" borderId="6" xfId="3" applyFont="1" applyBorder="1">
      <alignment horizontal="right" vertical="top"/>
    </xf>
    <xf numFmtId="0" fontId="34" fillId="0" borderId="6" xfId="0" applyFont="1" applyBorder="1"/>
    <xf numFmtId="167" fontId="9" fillId="0" borderId="6" xfId="3" applyNumberFormat="1" applyFont="1" applyBorder="1" applyAlignment="1">
      <alignment horizontal="center" vertical="center"/>
    </xf>
    <xf numFmtId="164" fontId="9" fillId="0" borderId="6" xfId="3" applyFont="1" applyBorder="1" applyAlignment="1">
      <alignment horizontal="center" vertical="center"/>
    </xf>
    <xf numFmtId="0" fontId="31" fillId="0" borderId="2" xfId="0" applyFont="1" applyBorder="1" applyAlignment="1">
      <alignment horizontal="left" vertical="top" wrapText="1"/>
    </xf>
    <xf numFmtId="0" fontId="31" fillId="0" borderId="4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3" fillId="2" borderId="0" xfId="0" applyFont="1" applyFill="1" applyAlignment="1">
      <alignment horizontal="righ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right"/>
    </xf>
    <xf numFmtId="0" fontId="5" fillId="2" borderId="0" xfId="0" applyFont="1" applyFill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 wrapText="1"/>
    </xf>
    <xf numFmtId="0" fontId="5" fillId="2" borderId="0" xfId="2" applyFont="1" applyFill="1" applyAlignment="1">
      <alignment horizontal="center" vertical="top" wrapText="1"/>
    </xf>
    <xf numFmtId="0" fontId="3" fillId="2" borderId="18" xfId="2" applyFont="1" applyFill="1" applyBorder="1" applyAlignment="1">
      <alignment horizontal="center" vertical="center" wrapText="1"/>
    </xf>
    <xf numFmtId="0" fontId="3" fillId="2" borderId="19" xfId="2" applyFont="1" applyFill="1" applyBorder="1" applyAlignment="1">
      <alignment horizontal="center" vertical="center" wrapText="1"/>
    </xf>
    <xf numFmtId="0" fontId="3" fillId="2" borderId="20" xfId="2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11" fillId="0" borderId="0" xfId="0" applyFont="1" applyAlignment="1">
      <alignment horizontal="right"/>
    </xf>
    <xf numFmtId="0" fontId="7" fillId="0" borderId="0" xfId="0" applyFont="1" applyAlignment="1">
      <alignment horizontal="center" wrapText="1"/>
    </xf>
    <xf numFmtId="0" fontId="0" fillId="2" borderId="17" xfId="0" applyFill="1" applyBorder="1" applyAlignment="1">
      <alignment horizontal="right"/>
    </xf>
    <xf numFmtId="0" fontId="9" fillId="0" borderId="6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top" wrapText="1"/>
    </xf>
    <xf numFmtId="0" fontId="11" fillId="2" borderId="0" xfId="0" applyFont="1" applyFill="1" applyAlignment="1">
      <alignment horizontal="right"/>
    </xf>
    <xf numFmtId="0" fontId="11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center" wrapText="1"/>
    </xf>
    <xf numFmtId="0" fontId="35" fillId="0" borderId="6" xfId="0" applyFont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</cellXfs>
  <cellStyles count="86">
    <cellStyle name="20% — акцент1" xfId="63" builtinId="30" customBuiltin="1"/>
    <cellStyle name="20% — акцент1 2" xfId="23" xr:uid="{00000000-0005-0000-0000-000006000000}"/>
    <cellStyle name="20% — акцент2" xfId="67" builtinId="34" customBuiltin="1"/>
    <cellStyle name="20% — акцент2 2" xfId="27" xr:uid="{00000000-0005-0000-0000-000007000000}"/>
    <cellStyle name="20% — акцент3" xfId="71" builtinId="38" customBuiltin="1"/>
    <cellStyle name="20% — акцент3 2" xfId="31" xr:uid="{00000000-0005-0000-0000-000008000000}"/>
    <cellStyle name="20% — акцент4" xfId="75" builtinId="42" customBuiltin="1"/>
    <cellStyle name="20% — акцент4 2" xfId="35" xr:uid="{00000000-0005-0000-0000-000009000000}"/>
    <cellStyle name="20% — акцент5" xfId="79" builtinId="46" customBuiltin="1"/>
    <cellStyle name="20% — акцент5 2" xfId="39" xr:uid="{00000000-0005-0000-0000-00000A000000}"/>
    <cellStyle name="20% — акцент6" xfId="83" builtinId="50" customBuiltin="1"/>
    <cellStyle name="20% — акцент6 2" xfId="43" xr:uid="{00000000-0005-0000-0000-00000B000000}"/>
    <cellStyle name="40% — акцент1" xfId="64" builtinId="31" customBuiltin="1"/>
    <cellStyle name="40% — акцент1 2" xfId="24" xr:uid="{00000000-0005-0000-0000-000012000000}"/>
    <cellStyle name="40% — акцент2" xfId="68" builtinId="35" customBuiltin="1"/>
    <cellStyle name="40% — акцент2 2" xfId="28" xr:uid="{00000000-0005-0000-0000-000013000000}"/>
    <cellStyle name="40% — акцент3" xfId="72" builtinId="39" customBuiltin="1"/>
    <cellStyle name="40% — акцент3 2" xfId="32" xr:uid="{00000000-0005-0000-0000-000014000000}"/>
    <cellStyle name="40% — акцент4" xfId="76" builtinId="43" customBuiltin="1"/>
    <cellStyle name="40% — акцент4 2" xfId="36" xr:uid="{00000000-0005-0000-0000-000015000000}"/>
    <cellStyle name="40% — акцент5" xfId="80" builtinId="47" customBuiltin="1"/>
    <cellStyle name="40% — акцент5 2" xfId="40" xr:uid="{00000000-0005-0000-0000-000016000000}"/>
    <cellStyle name="40% — акцент6" xfId="84" builtinId="51" customBuiltin="1"/>
    <cellStyle name="40% — акцент6 2" xfId="44" xr:uid="{00000000-0005-0000-0000-000017000000}"/>
    <cellStyle name="60% — акцент1" xfId="65" builtinId="32" customBuiltin="1"/>
    <cellStyle name="60% — акцент1 2" xfId="25" xr:uid="{00000000-0005-0000-0000-00001E000000}"/>
    <cellStyle name="60% — акцент2" xfId="69" builtinId="36" customBuiltin="1"/>
    <cellStyle name="60% — акцент2 2" xfId="29" xr:uid="{00000000-0005-0000-0000-00001F000000}"/>
    <cellStyle name="60% — акцент3" xfId="73" builtinId="40" customBuiltin="1"/>
    <cellStyle name="60% — акцент3 2" xfId="33" xr:uid="{00000000-0005-0000-0000-000020000000}"/>
    <cellStyle name="60% — акцент4" xfId="77" builtinId="44" customBuiltin="1"/>
    <cellStyle name="60% — акцент4 2" xfId="37" xr:uid="{00000000-0005-0000-0000-000021000000}"/>
    <cellStyle name="60% — акцент5" xfId="81" builtinId="48" customBuiltin="1"/>
    <cellStyle name="60% — акцент5 2" xfId="41" xr:uid="{00000000-0005-0000-0000-000022000000}"/>
    <cellStyle name="60% — акцент6" xfId="85" builtinId="52" customBuiltin="1"/>
    <cellStyle name="60% — акцент6 2" xfId="45" xr:uid="{00000000-0005-0000-0000-000023000000}"/>
    <cellStyle name="Normal 2" xfId="1" xr:uid="{00000000-0005-0000-0000-000037000000}"/>
    <cellStyle name="Normal 8 2" xfId="2" xr:uid="{00000000-0005-0000-0000-000038000000}"/>
    <cellStyle name="SN_241" xfId="3" xr:uid="{00000000-0005-0000-0000-00003B000000}"/>
    <cellStyle name="Акцент1" xfId="62" builtinId="29" customBuiltin="1"/>
    <cellStyle name="Акцент1 2" xfId="22" xr:uid="{00000000-0005-0000-0000-00003F000000}"/>
    <cellStyle name="Акцент2" xfId="66" builtinId="33" customBuiltin="1"/>
    <cellStyle name="Акцент2 2" xfId="26" xr:uid="{00000000-0005-0000-0000-000040000000}"/>
    <cellStyle name="Акцент3" xfId="70" builtinId="37" customBuiltin="1"/>
    <cellStyle name="Акцент3 2" xfId="30" xr:uid="{00000000-0005-0000-0000-000041000000}"/>
    <cellStyle name="Акцент4" xfId="74" builtinId="41" customBuiltin="1"/>
    <cellStyle name="Акцент4 2" xfId="34" xr:uid="{00000000-0005-0000-0000-000042000000}"/>
    <cellStyle name="Акцент5" xfId="78" builtinId="45" customBuiltin="1"/>
    <cellStyle name="Акцент5 2" xfId="38" xr:uid="{00000000-0005-0000-0000-000043000000}"/>
    <cellStyle name="Акцент6" xfId="82" builtinId="49" customBuiltin="1"/>
    <cellStyle name="Акцент6 2" xfId="42" xr:uid="{00000000-0005-0000-0000-000044000000}"/>
    <cellStyle name="Ввод " xfId="54" builtinId="20" customBuiltin="1"/>
    <cellStyle name="Ввод  2" xfId="14" xr:uid="{00000000-0005-0000-0000-000045000000}"/>
    <cellStyle name="Вывод" xfId="55" builtinId="21" customBuiltin="1"/>
    <cellStyle name="Вывод 2" xfId="15" xr:uid="{00000000-0005-0000-0000-000046000000}"/>
    <cellStyle name="Вычисление" xfId="56" builtinId="22" customBuiltin="1"/>
    <cellStyle name="Вычисление 2" xfId="16" xr:uid="{00000000-0005-0000-0000-000047000000}"/>
    <cellStyle name="Заголовок 1" xfId="47" builtinId="16" customBuiltin="1"/>
    <cellStyle name="Заголовок 1 2" xfId="7" xr:uid="{00000000-0005-0000-0000-000048000000}"/>
    <cellStyle name="Заголовок 2" xfId="48" builtinId="17" customBuiltin="1"/>
    <cellStyle name="Заголовок 2 2" xfId="8" xr:uid="{00000000-0005-0000-0000-000049000000}"/>
    <cellStyle name="Заголовок 3" xfId="49" builtinId="18" customBuiltin="1"/>
    <cellStyle name="Заголовок 3 2" xfId="9" xr:uid="{00000000-0005-0000-0000-00004A000000}"/>
    <cellStyle name="Заголовок 4" xfId="50" builtinId="19" customBuiltin="1"/>
    <cellStyle name="Заголовок 4 2" xfId="10" xr:uid="{00000000-0005-0000-0000-00004B000000}"/>
    <cellStyle name="Итог" xfId="61" builtinId="25" customBuiltin="1"/>
    <cellStyle name="Итог 2" xfId="21" xr:uid="{00000000-0005-0000-0000-00004C000000}"/>
    <cellStyle name="Контрольная ячейка" xfId="58" builtinId="23" customBuiltin="1"/>
    <cellStyle name="Контрольная ячейка 2" xfId="18" xr:uid="{00000000-0005-0000-0000-00004D000000}"/>
    <cellStyle name="Название" xfId="46" builtinId="15" customBuiltin="1"/>
    <cellStyle name="Название 2" xfId="6" xr:uid="{00000000-0005-0000-0000-00004E000000}"/>
    <cellStyle name="Нейтральный" xfId="53" builtinId="28" customBuiltin="1"/>
    <cellStyle name="Нейтральный 2" xfId="13" xr:uid="{00000000-0005-0000-0000-00004F000000}"/>
    <cellStyle name="Обычный" xfId="0" builtinId="0"/>
    <cellStyle name="Обычный 2" xfId="5" xr:uid="{00000000-0005-0000-0000-000050000000}"/>
    <cellStyle name="Плохой" xfId="52" builtinId="27" customBuiltin="1"/>
    <cellStyle name="Плохой 2" xfId="12" xr:uid="{00000000-0005-0000-0000-000051000000}"/>
    <cellStyle name="Пояснение" xfId="60" builtinId="53" customBuiltin="1"/>
    <cellStyle name="Пояснение 2" xfId="20" xr:uid="{00000000-0005-0000-0000-000052000000}"/>
    <cellStyle name="Примечание" xfId="4" builtinId="10" customBuiltin="1"/>
    <cellStyle name="Связанная ячейка" xfId="57" builtinId="24" customBuiltin="1"/>
    <cellStyle name="Связанная ячейка 2" xfId="17" xr:uid="{00000000-0005-0000-0000-000053000000}"/>
    <cellStyle name="Текст предупреждения" xfId="59" builtinId="11" customBuiltin="1"/>
    <cellStyle name="Текст предупреждения 2" xfId="19" xr:uid="{00000000-0005-0000-0000-000054000000}"/>
    <cellStyle name="Хороший" xfId="51" builtinId="26" customBuiltin="1"/>
    <cellStyle name="Хороший 2" xfId="11" xr:uid="{00000000-0005-0000-0000-00005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workbookViewId="0">
      <selection activeCell="J3" sqref="A3:J3"/>
    </sheetView>
  </sheetViews>
  <sheetFormatPr defaultRowHeight="33" customHeight="1" x14ac:dyDescent="0.25"/>
  <cols>
    <col min="1" max="1" width="8.85546875" customWidth="1"/>
    <col min="2" max="2" width="11" customWidth="1"/>
    <col min="3" max="3" width="15.28515625" customWidth="1"/>
    <col min="4" max="4" width="50.5703125" customWidth="1"/>
    <col min="5" max="5" width="55" customWidth="1"/>
    <col min="6" max="6" width="49.28515625" customWidth="1"/>
    <col min="7" max="10" width="17" customWidth="1"/>
  </cols>
  <sheetData>
    <row r="1" spans="1:12" ht="33" customHeight="1" x14ac:dyDescent="0.25">
      <c r="A1" s="1"/>
      <c r="B1" s="1"/>
      <c r="C1" s="1"/>
      <c r="D1" s="1"/>
      <c r="E1" s="1"/>
      <c r="F1" s="89" t="s">
        <v>99</v>
      </c>
      <c r="G1" s="89"/>
      <c r="H1" s="89"/>
      <c r="I1" s="89"/>
      <c r="J1" s="89"/>
    </row>
    <row r="2" spans="1:12" s="32" customFormat="1" ht="23.25" customHeight="1" x14ac:dyDescent="0.3">
      <c r="A2" s="2"/>
      <c r="B2" s="2"/>
      <c r="C2" s="2"/>
      <c r="D2" s="92" t="s">
        <v>12</v>
      </c>
      <c r="E2" s="92"/>
      <c r="F2" s="92"/>
      <c r="G2" s="92"/>
      <c r="H2" s="92"/>
      <c r="I2" s="92"/>
      <c r="J2" s="92"/>
    </row>
    <row r="3" spans="1:12" ht="63" customHeight="1" x14ac:dyDescent="0.25">
      <c r="A3" s="93" t="s">
        <v>110</v>
      </c>
      <c r="B3" s="93"/>
      <c r="C3" s="93"/>
      <c r="D3" s="93"/>
      <c r="E3" s="93"/>
      <c r="F3" s="93"/>
      <c r="G3" s="64"/>
      <c r="H3" s="64"/>
      <c r="I3" s="64"/>
      <c r="J3" s="31"/>
    </row>
    <row r="4" spans="1:12" s="32" customFormat="1" ht="33" customHeight="1" x14ac:dyDescent="0.3">
      <c r="J4" s="63" t="s">
        <v>88</v>
      </c>
    </row>
    <row r="5" spans="1:12" ht="105" customHeight="1" x14ac:dyDescent="0.25">
      <c r="A5" s="90" t="s">
        <v>0</v>
      </c>
      <c r="B5" s="86" t="s">
        <v>1</v>
      </c>
      <c r="C5" s="87"/>
      <c r="D5" s="90" t="s">
        <v>2</v>
      </c>
      <c r="E5" s="90" t="s">
        <v>3</v>
      </c>
      <c r="F5" s="90" t="s">
        <v>4</v>
      </c>
      <c r="G5" s="94" t="s">
        <v>5</v>
      </c>
      <c r="H5" s="95"/>
      <c r="I5" s="95"/>
      <c r="J5" s="96"/>
    </row>
    <row r="6" spans="1:12" ht="48" customHeight="1" x14ac:dyDescent="0.25">
      <c r="A6" s="91"/>
      <c r="B6" s="3" t="s">
        <v>6</v>
      </c>
      <c r="C6" s="3" t="s">
        <v>7</v>
      </c>
      <c r="D6" s="91"/>
      <c r="E6" s="91"/>
      <c r="F6" s="91"/>
      <c r="G6" s="66" t="s">
        <v>100</v>
      </c>
      <c r="H6" s="66" t="s">
        <v>101</v>
      </c>
      <c r="I6" s="66" t="s">
        <v>102</v>
      </c>
      <c r="J6" s="4" t="s">
        <v>8</v>
      </c>
    </row>
    <row r="7" spans="1:12" ht="33" customHeight="1" x14ac:dyDescent="0.25">
      <c r="A7" s="86" t="s">
        <v>9</v>
      </c>
      <c r="B7" s="87"/>
      <c r="C7" s="6"/>
      <c r="D7" s="7"/>
      <c r="E7" s="7"/>
      <c r="F7" s="7"/>
      <c r="G7" s="8">
        <f>+G8+G11</f>
        <v>0</v>
      </c>
      <c r="H7" s="8">
        <f>+H8+H11</f>
        <v>0</v>
      </c>
      <c r="I7" s="8">
        <f>+I8+I11</f>
        <v>0</v>
      </c>
      <c r="J7" s="8">
        <f>+J8+J11</f>
        <v>0</v>
      </c>
    </row>
    <row r="8" spans="1:12" ht="17.25" customHeight="1" x14ac:dyDescent="0.25">
      <c r="A8" s="88" t="s">
        <v>53</v>
      </c>
      <c r="B8" s="88"/>
      <c r="C8" s="88"/>
      <c r="D8" s="88"/>
      <c r="E8" s="88"/>
      <c r="F8" s="88"/>
      <c r="G8" s="71">
        <f t="shared" ref="G8:I8" si="0">SUM(G9)</f>
        <v>539052</v>
      </c>
      <c r="H8" s="71">
        <f t="shared" si="0"/>
        <v>540102</v>
      </c>
      <c r="I8" s="71">
        <f t="shared" si="0"/>
        <v>541152</v>
      </c>
      <c r="J8" s="71">
        <f t="shared" ref="J8" si="1">SUM(J9)</f>
        <v>542202</v>
      </c>
    </row>
    <row r="9" spans="1:12" ht="95.25" customHeight="1" x14ac:dyDescent="0.25">
      <c r="A9" s="6"/>
      <c r="B9" s="3" t="s">
        <v>49</v>
      </c>
      <c r="C9" s="6"/>
      <c r="D9" s="5" t="s">
        <v>50</v>
      </c>
      <c r="E9" s="5" t="s">
        <v>51</v>
      </c>
      <c r="F9" s="5" t="s">
        <v>52</v>
      </c>
      <c r="G9" s="71">
        <f t="shared" ref="G9:I9" si="2">+G10</f>
        <v>539052</v>
      </c>
      <c r="H9" s="71">
        <f t="shared" si="2"/>
        <v>540102</v>
      </c>
      <c r="I9" s="71">
        <f t="shared" si="2"/>
        <v>541152</v>
      </c>
      <c r="J9" s="71">
        <f>+J10</f>
        <v>542202</v>
      </c>
    </row>
    <row r="10" spans="1:12" ht="95.25" customHeight="1" x14ac:dyDescent="0.25">
      <c r="A10" s="6"/>
      <c r="B10" s="6"/>
      <c r="C10" s="14" t="s">
        <v>89</v>
      </c>
      <c r="D10" s="9" t="s">
        <v>90</v>
      </c>
      <c r="E10" s="9" t="s">
        <v>91</v>
      </c>
      <c r="F10" s="14" t="s">
        <v>10</v>
      </c>
      <c r="G10" s="68">
        <v>539052</v>
      </c>
      <c r="H10" s="68">
        <v>540102</v>
      </c>
      <c r="I10" s="68">
        <v>541152</v>
      </c>
      <c r="J10" s="68">
        <v>542202</v>
      </c>
    </row>
    <row r="11" spans="1:12" ht="27.75" customHeight="1" x14ac:dyDescent="0.25">
      <c r="A11" s="84" t="s">
        <v>67</v>
      </c>
      <c r="B11" s="85"/>
      <c r="C11" s="85"/>
      <c r="D11" s="85"/>
      <c r="E11" s="85"/>
      <c r="F11" s="85"/>
      <c r="G11" s="71">
        <f t="shared" ref="G11:I12" si="3">SUM(G12)</f>
        <v>-539052</v>
      </c>
      <c r="H11" s="71">
        <f t="shared" si="3"/>
        <v>-540102</v>
      </c>
      <c r="I11" s="71">
        <f t="shared" si="3"/>
        <v>-541152</v>
      </c>
      <c r="J11" s="71">
        <f t="shared" ref="J11" si="4">SUM(J12)</f>
        <v>-542202</v>
      </c>
    </row>
    <row r="12" spans="1:12" ht="56.25" customHeight="1" x14ac:dyDescent="0.25">
      <c r="A12" s="9"/>
      <c r="B12" s="50" t="s">
        <v>68</v>
      </c>
      <c r="C12" s="9"/>
      <c r="D12" s="51" t="s">
        <v>69</v>
      </c>
      <c r="E12" s="51" t="s">
        <v>70</v>
      </c>
      <c r="F12" s="51" t="s">
        <v>71</v>
      </c>
      <c r="G12" s="71">
        <f t="shared" si="3"/>
        <v>-539052</v>
      </c>
      <c r="H12" s="71">
        <f t="shared" si="3"/>
        <v>-540102</v>
      </c>
      <c r="I12" s="71">
        <f t="shared" si="3"/>
        <v>-541152</v>
      </c>
      <c r="J12" s="71">
        <f>+J13</f>
        <v>-542202</v>
      </c>
    </row>
    <row r="13" spans="1:12" ht="67.5" customHeight="1" x14ac:dyDescent="0.25">
      <c r="A13" s="9"/>
      <c r="B13" s="9"/>
      <c r="C13" s="10" t="s">
        <v>72</v>
      </c>
      <c r="D13" s="9" t="s">
        <v>69</v>
      </c>
      <c r="E13" s="9" t="s">
        <v>73</v>
      </c>
      <c r="F13" s="9" t="s">
        <v>10</v>
      </c>
      <c r="G13" s="68">
        <v>-539052</v>
      </c>
      <c r="H13" s="68">
        <v>-540102</v>
      </c>
      <c r="I13" s="68">
        <v>-541152</v>
      </c>
      <c r="J13" s="68">
        <v>-542202</v>
      </c>
    </row>
    <row r="15" spans="1:12" s="33" customFormat="1" ht="17.25" x14ac:dyDescent="0.3">
      <c r="D15" s="34"/>
      <c r="E15" s="34"/>
      <c r="F15" s="34"/>
      <c r="G15" s="34"/>
      <c r="H15" s="34"/>
      <c r="I15" s="34"/>
      <c r="J15" s="34"/>
      <c r="K15" s="34"/>
      <c r="L15" s="34"/>
    </row>
    <row r="16" spans="1:12" s="33" customFormat="1" ht="17.25" x14ac:dyDescent="0.3">
      <c r="D16" s="35" t="s">
        <v>45</v>
      </c>
      <c r="E16" s="36"/>
      <c r="F16" s="37"/>
      <c r="G16" s="37"/>
      <c r="H16" s="37"/>
      <c r="I16" s="37"/>
      <c r="J16" s="34"/>
      <c r="K16" s="34"/>
      <c r="L16" s="34"/>
    </row>
    <row r="17" spans="4:9" s="33" customFormat="1" ht="17.25" x14ac:dyDescent="0.3">
      <c r="D17" s="35" t="s">
        <v>46</v>
      </c>
      <c r="E17" s="36"/>
      <c r="F17" s="37"/>
      <c r="G17" s="37"/>
      <c r="H17" s="37"/>
      <c r="I17" s="37"/>
    </row>
    <row r="18" spans="4:9" s="33" customFormat="1" ht="17.25" x14ac:dyDescent="0.3">
      <c r="D18" s="38" t="s">
        <v>65</v>
      </c>
      <c r="E18" s="39"/>
      <c r="F18" s="37"/>
      <c r="G18" s="37"/>
      <c r="H18" s="37"/>
      <c r="I18" s="37"/>
    </row>
  </sheetData>
  <mergeCells count="12">
    <mergeCell ref="A11:F11"/>
    <mergeCell ref="A7:B7"/>
    <mergeCell ref="A8:F8"/>
    <mergeCell ref="F1:J1"/>
    <mergeCell ref="A5:A6"/>
    <mergeCell ref="B5:C5"/>
    <mergeCell ref="D5:D6"/>
    <mergeCell ref="E5:E6"/>
    <mergeCell ref="F5:F6"/>
    <mergeCell ref="D2:J2"/>
    <mergeCell ref="A3:F3"/>
    <mergeCell ref="G5:J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5"/>
  <sheetViews>
    <sheetView topLeftCell="A16" workbookViewId="0">
      <selection activeCell="J30" sqref="J30"/>
    </sheetView>
  </sheetViews>
  <sheetFormatPr defaultRowHeight="37.5" customHeight="1" x14ac:dyDescent="0.25"/>
  <cols>
    <col min="1" max="1" width="9.28515625" style="18" bestFit="1" customWidth="1"/>
    <col min="2" max="2" width="8.85546875" style="18" bestFit="1" customWidth="1"/>
    <col min="3" max="3" width="7" style="18" bestFit="1" customWidth="1"/>
    <col min="4" max="4" width="11.28515625" style="18" customWidth="1"/>
    <col min="5" max="5" width="18.85546875" style="18" customWidth="1"/>
    <col min="6" max="6" width="60.42578125" style="18" customWidth="1"/>
    <col min="7" max="9" width="20.5703125" style="18" customWidth="1"/>
    <col min="10" max="10" width="28.28515625" style="18" customWidth="1"/>
    <col min="11" max="16384" width="9.140625" style="18"/>
  </cols>
  <sheetData>
    <row r="1" spans="1:10" s="16" customFormat="1" ht="17.25" x14ac:dyDescent="0.3">
      <c r="D1" s="17"/>
      <c r="E1" s="17"/>
      <c r="F1" s="102" t="s">
        <v>11</v>
      </c>
      <c r="G1" s="102"/>
      <c r="H1" s="102"/>
      <c r="I1" s="102"/>
      <c r="J1" s="102"/>
    </row>
    <row r="2" spans="1:10" s="16" customFormat="1" ht="17.25" x14ac:dyDescent="0.3">
      <c r="D2" s="102" t="s">
        <v>103</v>
      </c>
      <c r="E2" s="102"/>
      <c r="F2" s="102"/>
      <c r="G2" s="102"/>
      <c r="H2" s="102"/>
      <c r="I2" s="102"/>
      <c r="J2" s="102"/>
    </row>
    <row r="3" spans="1:10" s="16" customFormat="1" ht="17.25" x14ac:dyDescent="0.3">
      <c r="D3" s="102" t="s">
        <v>12</v>
      </c>
      <c r="E3" s="102"/>
      <c r="F3" s="102"/>
      <c r="G3" s="102"/>
      <c r="H3" s="102"/>
      <c r="I3" s="102"/>
      <c r="J3" s="102"/>
    </row>
    <row r="4" spans="1:10" s="16" customFormat="1" ht="39" customHeight="1" x14ac:dyDescent="0.3">
      <c r="A4" s="103" t="s">
        <v>104</v>
      </c>
      <c r="B4" s="103"/>
      <c r="C4" s="103"/>
      <c r="D4" s="103"/>
      <c r="E4" s="103"/>
      <c r="F4" s="103"/>
      <c r="G4" s="103"/>
      <c r="H4" s="103"/>
      <c r="I4" s="103"/>
      <c r="J4" s="103"/>
    </row>
    <row r="5" spans="1:10" ht="17.25" x14ac:dyDescent="0.25"/>
    <row r="6" spans="1:10" ht="17.25" x14ac:dyDescent="0.25">
      <c r="A6" s="104"/>
      <c r="B6" s="104"/>
      <c r="C6" s="104"/>
      <c r="D6" s="104"/>
      <c r="E6" s="104"/>
      <c r="F6" s="104"/>
      <c r="G6" s="65"/>
      <c r="H6" s="65"/>
      <c r="I6" s="65"/>
      <c r="J6" s="62" t="s">
        <v>44</v>
      </c>
    </row>
    <row r="7" spans="1:10" ht="105" customHeight="1" x14ac:dyDescent="0.25">
      <c r="A7" s="97" t="s">
        <v>13</v>
      </c>
      <c r="B7" s="98"/>
      <c r="C7" s="99"/>
      <c r="D7" s="97" t="s">
        <v>1</v>
      </c>
      <c r="E7" s="99"/>
      <c r="F7" s="100" t="s">
        <v>14</v>
      </c>
      <c r="G7" s="105" t="s">
        <v>15</v>
      </c>
      <c r="H7" s="106"/>
      <c r="I7" s="106"/>
      <c r="J7" s="107"/>
    </row>
    <row r="8" spans="1:10" ht="50.25" customHeight="1" x14ac:dyDescent="0.25">
      <c r="A8" s="19" t="s">
        <v>16</v>
      </c>
      <c r="B8" s="19" t="s">
        <v>17</v>
      </c>
      <c r="C8" s="19" t="s">
        <v>18</v>
      </c>
      <c r="D8" s="19" t="s">
        <v>6</v>
      </c>
      <c r="E8" s="19" t="s">
        <v>7</v>
      </c>
      <c r="F8" s="101"/>
      <c r="G8" s="72" t="s">
        <v>100</v>
      </c>
      <c r="H8" s="72" t="s">
        <v>101</v>
      </c>
      <c r="I8" s="72" t="s">
        <v>102</v>
      </c>
      <c r="J8" s="73" t="s">
        <v>39</v>
      </c>
    </row>
    <row r="9" spans="1:10" ht="17.25" x14ac:dyDescent="0.25">
      <c r="A9" s="19"/>
      <c r="B9" s="19"/>
      <c r="C9" s="19"/>
      <c r="D9" s="19"/>
      <c r="E9" s="19"/>
      <c r="F9" s="20" t="s">
        <v>19</v>
      </c>
      <c r="G9" s="13">
        <f>+G11+G33</f>
        <v>0</v>
      </c>
      <c r="H9" s="13">
        <f>+H11+H33</f>
        <v>0</v>
      </c>
      <c r="I9" s="13">
        <f>+I11+I33</f>
        <v>0</v>
      </c>
      <c r="J9" s="13">
        <f>+J11+J33</f>
        <v>0</v>
      </c>
    </row>
    <row r="10" spans="1:10" ht="17.25" x14ac:dyDescent="0.25">
      <c r="A10" s="21"/>
      <c r="B10" s="21"/>
      <c r="C10" s="21"/>
      <c r="D10" s="21"/>
      <c r="E10" s="21"/>
      <c r="F10" s="22" t="s">
        <v>20</v>
      </c>
      <c r="G10" s="22"/>
      <c r="H10" s="22"/>
      <c r="I10" s="22"/>
      <c r="J10" s="8"/>
    </row>
    <row r="11" spans="1:10" ht="37.5" customHeight="1" x14ac:dyDescent="0.25">
      <c r="A11" s="20" t="s">
        <v>21</v>
      </c>
      <c r="B11" s="23"/>
      <c r="C11" s="23"/>
      <c r="D11" s="23"/>
      <c r="E11" s="23"/>
      <c r="F11" s="20" t="s">
        <v>22</v>
      </c>
      <c r="G11" s="69">
        <v>539052</v>
      </c>
      <c r="H11" s="69">
        <v>540102</v>
      </c>
      <c r="I11" s="69">
        <v>541152</v>
      </c>
      <c r="J11" s="69">
        <v>542202</v>
      </c>
    </row>
    <row r="12" spans="1:10" ht="18" customHeight="1" x14ac:dyDescent="0.25">
      <c r="A12" s="23"/>
      <c r="B12" s="23"/>
      <c r="C12" s="23"/>
      <c r="D12" s="23"/>
      <c r="E12" s="23"/>
      <c r="F12" s="23" t="s">
        <v>23</v>
      </c>
      <c r="G12" s="23"/>
      <c r="H12" s="23"/>
      <c r="I12" s="23"/>
      <c r="J12" s="8"/>
    </row>
    <row r="13" spans="1:10" ht="37.5" customHeight="1" x14ac:dyDescent="0.25">
      <c r="A13" s="23"/>
      <c r="B13" s="44" t="s">
        <v>54</v>
      </c>
      <c r="C13" s="23"/>
      <c r="D13" s="23"/>
      <c r="E13" s="23"/>
      <c r="F13" s="47" t="s">
        <v>55</v>
      </c>
      <c r="G13" s="69">
        <v>539052</v>
      </c>
      <c r="H13" s="69">
        <v>540102</v>
      </c>
      <c r="I13" s="69">
        <v>541152</v>
      </c>
      <c r="J13" s="69">
        <v>542202</v>
      </c>
    </row>
    <row r="14" spans="1:10" ht="17.25" x14ac:dyDescent="0.25">
      <c r="A14" s="23"/>
      <c r="B14" s="23"/>
      <c r="C14" s="23"/>
      <c r="D14" s="23"/>
      <c r="E14" s="23"/>
      <c r="F14" s="24" t="s">
        <v>23</v>
      </c>
      <c r="G14" s="24"/>
      <c r="H14" s="24"/>
      <c r="I14" s="24"/>
      <c r="J14" s="8"/>
    </row>
    <row r="15" spans="1:10" ht="37.5" customHeight="1" x14ac:dyDescent="0.25">
      <c r="A15" s="23"/>
      <c r="B15" s="23"/>
      <c r="C15" s="44" t="s">
        <v>54</v>
      </c>
      <c r="D15" s="23"/>
      <c r="E15" s="23"/>
      <c r="F15" s="47" t="s">
        <v>56</v>
      </c>
      <c r="G15" s="69">
        <v>539052</v>
      </c>
      <c r="H15" s="69">
        <v>540102</v>
      </c>
      <c r="I15" s="69">
        <v>541152</v>
      </c>
      <c r="J15" s="69">
        <v>542202</v>
      </c>
    </row>
    <row r="16" spans="1:10" ht="17.25" x14ac:dyDescent="0.25">
      <c r="A16" s="23"/>
      <c r="B16" s="23"/>
      <c r="C16" s="25"/>
      <c r="D16" s="23"/>
      <c r="E16" s="23"/>
      <c r="F16" s="24" t="s">
        <v>23</v>
      </c>
      <c r="G16" s="24"/>
      <c r="H16" s="24"/>
      <c r="I16" s="24"/>
      <c r="J16" s="8"/>
    </row>
    <row r="17" spans="1:10" ht="33" x14ac:dyDescent="0.25">
      <c r="A17" s="23"/>
      <c r="B17" s="23"/>
      <c r="C17" s="23"/>
      <c r="D17" s="23"/>
      <c r="E17" s="23"/>
      <c r="F17" s="46" t="s">
        <v>57</v>
      </c>
      <c r="G17" s="68">
        <v>539052</v>
      </c>
      <c r="H17" s="68">
        <v>540102</v>
      </c>
      <c r="I17" s="68">
        <v>541152</v>
      </c>
      <c r="J17" s="68">
        <v>542202</v>
      </c>
    </row>
    <row r="18" spans="1:10" ht="17.25" x14ac:dyDescent="0.25">
      <c r="A18" s="23"/>
      <c r="B18" s="23"/>
      <c r="C18" s="23"/>
      <c r="D18" s="23"/>
      <c r="F18" s="24" t="s">
        <v>23</v>
      </c>
      <c r="G18" s="24"/>
      <c r="H18" s="24"/>
      <c r="I18" s="24"/>
      <c r="J18" s="8"/>
    </row>
    <row r="19" spans="1:10" ht="37.5" customHeight="1" x14ac:dyDescent="0.25">
      <c r="A19" s="23"/>
      <c r="B19" s="23"/>
      <c r="C19" s="23"/>
      <c r="D19" s="44">
        <v>1079</v>
      </c>
      <c r="E19" s="23"/>
      <c r="F19" s="46" t="s">
        <v>58</v>
      </c>
      <c r="G19" s="68">
        <v>539052</v>
      </c>
      <c r="H19" s="68">
        <v>540102</v>
      </c>
      <c r="I19" s="68">
        <v>541152</v>
      </c>
      <c r="J19" s="68">
        <v>542202</v>
      </c>
    </row>
    <row r="20" spans="1:10" ht="17.25" x14ac:dyDescent="0.25">
      <c r="A20" s="23"/>
      <c r="B20" s="23"/>
      <c r="C20" s="25"/>
      <c r="D20" s="23"/>
      <c r="E20" s="23"/>
      <c r="F20" s="24" t="s">
        <v>23</v>
      </c>
      <c r="G20" s="24"/>
      <c r="H20" s="24"/>
      <c r="I20" s="24"/>
      <c r="J20" s="8"/>
    </row>
    <row r="21" spans="1:10" ht="37.5" customHeight="1" x14ac:dyDescent="0.25">
      <c r="A21" s="23"/>
      <c r="B21" s="23"/>
      <c r="C21" s="25"/>
      <c r="D21" s="23"/>
      <c r="E21" s="23">
        <v>11001</v>
      </c>
      <c r="F21" s="7" t="s">
        <v>92</v>
      </c>
      <c r="G21" s="68">
        <f>+G29+G30+G32</f>
        <v>539052</v>
      </c>
      <c r="H21" s="68">
        <f>+H29+H30+H32</f>
        <v>540102</v>
      </c>
      <c r="I21" s="68">
        <f>+I29+I30+I32</f>
        <v>541152</v>
      </c>
      <c r="J21" s="68">
        <f>+J29+J30+J32</f>
        <v>542202</v>
      </c>
    </row>
    <row r="22" spans="1:10" ht="17.25" x14ac:dyDescent="0.25">
      <c r="A22" s="23"/>
      <c r="B22" s="23"/>
      <c r="C22" s="25"/>
      <c r="D22" s="23"/>
      <c r="E22" s="23"/>
      <c r="F22" s="26" t="s">
        <v>24</v>
      </c>
      <c r="G22" s="26"/>
      <c r="H22" s="26"/>
      <c r="I22" s="26"/>
      <c r="J22" s="8"/>
    </row>
    <row r="23" spans="1:10" s="28" customFormat="1" ht="49.5" x14ac:dyDescent="0.25">
      <c r="A23" s="27"/>
      <c r="B23" s="27"/>
      <c r="C23" s="25"/>
      <c r="D23" s="27"/>
      <c r="E23" s="27"/>
      <c r="F23" s="45" t="s">
        <v>59</v>
      </c>
      <c r="G23" s="68">
        <f>+G21</f>
        <v>539052</v>
      </c>
      <c r="H23" s="68">
        <f t="shared" ref="H23:J23" si="0">+H21</f>
        <v>540102</v>
      </c>
      <c r="I23" s="68">
        <f t="shared" si="0"/>
        <v>541152</v>
      </c>
      <c r="J23" s="68">
        <f t="shared" si="0"/>
        <v>542202</v>
      </c>
    </row>
    <row r="24" spans="1:10" ht="37.5" customHeight="1" x14ac:dyDescent="0.25">
      <c r="A24" s="23"/>
      <c r="B24" s="23"/>
      <c r="C24" s="25"/>
      <c r="D24" s="23"/>
      <c r="E24" s="23"/>
      <c r="F24" s="26" t="s">
        <v>25</v>
      </c>
      <c r="G24" s="26"/>
      <c r="H24" s="26"/>
      <c r="I24" s="26"/>
      <c r="J24" s="8"/>
    </row>
    <row r="25" spans="1:10" ht="17.25" x14ac:dyDescent="0.25">
      <c r="A25" s="23"/>
      <c r="B25" s="23"/>
      <c r="C25" s="25"/>
      <c r="D25" s="23"/>
      <c r="E25" s="23"/>
      <c r="F25" s="7" t="s">
        <v>26</v>
      </c>
      <c r="G25" s="70">
        <f>+G23</f>
        <v>539052</v>
      </c>
      <c r="H25" s="70">
        <f t="shared" ref="H25:J25" si="1">+H23</f>
        <v>540102</v>
      </c>
      <c r="I25" s="70">
        <f t="shared" si="1"/>
        <v>541152</v>
      </c>
      <c r="J25" s="70">
        <f t="shared" si="1"/>
        <v>542202</v>
      </c>
    </row>
    <row r="26" spans="1:10" ht="17.25" x14ac:dyDescent="0.25">
      <c r="A26" s="23"/>
      <c r="B26" s="23"/>
      <c r="C26" s="25"/>
      <c r="D26" s="23"/>
      <c r="E26" s="23"/>
      <c r="F26" s="7" t="s">
        <v>27</v>
      </c>
      <c r="G26" s="70">
        <f>+G25</f>
        <v>539052</v>
      </c>
      <c r="H26" s="70">
        <f t="shared" ref="H26:J26" si="2">+H25</f>
        <v>540102</v>
      </c>
      <c r="I26" s="70">
        <f t="shared" si="2"/>
        <v>541152</v>
      </c>
      <c r="J26" s="70">
        <f t="shared" si="2"/>
        <v>542202</v>
      </c>
    </row>
    <row r="27" spans="1:10" ht="36.75" customHeight="1" x14ac:dyDescent="0.25">
      <c r="A27" s="23"/>
      <c r="B27" s="23"/>
      <c r="C27" s="25"/>
      <c r="D27" s="23"/>
      <c r="E27" s="23"/>
      <c r="F27" s="7" t="s">
        <v>94</v>
      </c>
      <c r="G27" s="68">
        <f>+G29+G30</f>
        <v>532401</v>
      </c>
      <c r="H27" s="68">
        <f t="shared" ref="H27:J27" si="3">+H29+H30</f>
        <v>533451</v>
      </c>
      <c r="I27" s="68">
        <f t="shared" si="3"/>
        <v>534501</v>
      </c>
      <c r="J27" s="68">
        <f t="shared" si="3"/>
        <v>535551</v>
      </c>
    </row>
    <row r="28" spans="1:10" ht="32.25" customHeight="1" x14ac:dyDescent="0.25">
      <c r="A28" s="23"/>
      <c r="B28" s="23"/>
      <c r="C28" s="25"/>
      <c r="D28" s="23"/>
      <c r="E28" s="23"/>
      <c r="F28" s="7" t="s">
        <v>95</v>
      </c>
      <c r="G28" s="68">
        <f>+G27</f>
        <v>532401</v>
      </c>
      <c r="H28" s="68">
        <f t="shared" ref="H28:J28" si="4">+H27</f>
        <v>533451</v>
      </c>
      <c r="I28" s="68">
        <f t="shared" si="4"/>
        <v>534501</v>
      </c>
      <c r="J28" s="68">
        <f t="shared" si="4"/>
        <v>535551</v>
      </c>
    </row>
    <row r="29" spans="1:10" ht="32.25" customHeight="1" x14ac:dyDescent="0.25">
      <c r="A29" s="23"/>
      <c r="B29" s="23"/>
      <c r="C29" s="25"/>
      <c r="D29" s="23"/>
      <c r="E29" s="23"/>
      <c r="F29" s="7" t="s">
        <v>109</v>
      </c>
      <c r="G29" s="8">
        <v>531876</v>
      </c>
      <c r="H29" s="8">
        <v>531876</v>
      </c>
      <c r="I29" s="8">
        <v>531876</v>
      </c>
      <c r="J29" s="8">
        <v>531876</v>
      </c>
    </row>
    <row r="30" spans="1:10" ht="32.25" customHeight="1" x14ac:dyDescent="0.25">
      <c r="A30" s="23"/>
      <c r="B30" s="23"/>
      <c r="C30" s="25"/>
      <c r="D30" s="23"/>
      <c r="E30" s="23"/>
      <c r="F30" s="7" t="s">
        <v>96</v>
      </c>
      <c r="G30" s="8">
        <v>525</v>
      </c>
      <c r="H30" s="8">
        <v>1575</v>
      </c>
      <c r="I30" s="8">
        <v>2625</v>
      </c>
      <c r="J30" s="8">
        <v>3675</v>
      </c>
    </row>
    <row r="31" spans="1:10" ht="32.25" customHeight="1" x14ac:dyDescent="0.25">
      <c r="A31" s="23"/>
      <c r="B31" s="23"/>
      <c r="C31" s="25"/>
      <c r="D31" s="23"/>
      <c r="E31" s="23"/>
      <c r="F31" s="9" t="s">
        <v>80</v>
      </c>
      <c r="G31" s="8">
        <f>+G32</f>
        <v>6651</v>
      </c>
      <c r="H31" s="8">
        <f t="shared" ref="H31:J31" si="5">+H32</f>
        <v>6651</v>
      </c>
      <c r="I31" s="8">
        <f t="shared" si="5"/>
        <v>6651</v>
      </c>
      <c r="J31" s="8">
        <f t="shared" si="5"/>
        <v>6651</v>
      </c>
    </row>
    <row r="32" spans="1:10" ht="54.75" customHeight="1" x14ac:dyDescent="0.25">
      <c r="A32" s="23"/>
      <c r="B32" s="23"/>
      <c r="C32" s="25"/>
      <c r="D32" s="23"/>
      <c r="E32" s="23"/>
      <c r="F32" s="7" t="s">
        <v>93</v>
      </c>
      <c r="G32" s="8">
        <v>6651</v>
      </c>
      <c r="H32" s="8">
        <v>6651</v>
      </c>
      <c r="I32" s="8">
        <v>6651</v>
      </c>
      <c r="J32" s="8">
        <v>6651</v>
      </c>
    </row>
    <row r="33" spans="1:10" ht="32.25" customHeight="1" x14ac:dyDescent="0.25">
      <c r="A33" s="53" t="s">
        <v>74</v>
      </c>
      <c r="B33" s="54"/>
      <c r="C33" s="54"/>
      <c r="D33" s="54"/>
      <c r="E33" s="54"/>
      <c r="F33" s="20" t="s">
        <v>75</v>
      </c>
      <c r="G33" s="13">
        <f t="shared" ref="G33:I33" si="6">+G35+G56</f>
        <v>-539052</v>
      </c>
      <c r="H33" s="13">
        <f t="shared" si="6"/>
        <v>-540102</v>
      </c>
      <c r="I33" s="13">
        <f t="shared" si="6"/>
        <v>-541152</v>
      </c>
      <c r="J33" s="13">
        <f>+J35</f>
        <v>-542202</v>
      </c>
    </row>
    <row r="34" spans="1:10" ht="21" customHeight="1" x14ac:dyDescent="0.25">
      <c r="A34" s="54"/>
      <c r="B34" s="54"/>
      <c r="C34" s="54"/>
      <c r="D34" s="54"/>
      <c r="E34" s="54"/>
      <c r="F34" s="55" t="s">
        <v>23</v>
      </c>
      <c r="G34" s="55"/>
      <c r="H34" s="55"/>
      <c r="I34" s="55"/>
      <c r="J34" s="8"/>
    </row>
    <row r="35" spans="1:10" ht="19.5" customHeight="1" x14ac:dyDescent="0.25">
      <c r="A35" s="54"/>
      <c r="B35" s="53" t="s">
        <v>21</v>
      </c>
      <c r="C35" s="54"/>
      <c r="D35" s="54"/>
      <c r="E35" s="54"/>
      <c r="F35" s="20" t="s">
        <v>76</v>
      </c>
      <c r="G35" s="13">
        <f t="shared" ref="G35:I35" si="7">+G37+G58</f>
        <v>-539052</v>
      </c>
      <c r="H35" s="13">
        <f t="shared" si="7"/>
        <v>-540102</v>
      </c>
      <c r="I35" s="13">
        <f t="shared" si="7"/>
        <v>-541152</v>
      </c>
      <c r="J35" s="13">
        <f t="shared" ref="J35:J41" si="8">+J37</f>
        <v>-542202</v>
      </c>
    </row>
    <row r="36" spans="1:10" ht="21" customHeight="1" x14ac:dyDescent="0.25">
      <c r="A36" s="54"/>
      <c r="B36" s="54"/>
      <c r="C36" s="54"/>
      <c r="D36" s="54"/>
      <c r="E36" s="54"/>
      <c r="F36" s="55" t="s">
        <v>23</v>
      </c>
      <c r="G36" s="55"/>
      <c r="H36" s="55"/>
      <c r="I36" s="55"/>
      <c r="J36" s="8"/>
    </row>
    <row r="37" spans="1:10" ht="18.75" customHeight="1" x14ac:dyDescent="0.25">
      <c r="A37" s="54"/>
      <c r="B37" s="54"/>
      <c r="C37" s="53" t="s">
        <v>21</v>
      </c>
      <c r="D37" s="54"/>
      <c r="E37" s="54"/>
      <c r="F37" s="20" t="s">
        <v>77</v>
      </c>
      <c r="G37" s="13">
        <f t="shared" ref="G37:I37" si="9">+G39+G60</f>
        <v>-539052</v>
      </c>
      <c r="H37" s="13">
        <f t="shared" si="9"/>
        <v>-540102</v>
      </c>
      <c r="I37" s="13">
        <f t="shared" si="9"/>
        <v>-541152</v>
      </c>
      <c r="J37" s="13">
        <f t="shared" si="8"/>
        <v>-542202</v>
      </c>
    </row>
    <row r="38" spans="1:10" ht="18.75" customHeight="1" x14ac:dyDescent="0.25">
      <c r="A38" s="54"/>
      <c r="B38" s="54"/>
      <c r="C38" s="54"/>
      <c r="D38" s="54"/>
      <c r="E38" s="54"/>
      <c r="F38" s="55" t="s">
        <v>23</v>
      </c>
      <c r="G38" s="55"/>
      <c r="H38" s="55"/>
      <c r="I38" s="55"/>
      <c r="J38" s="8"/>
    </row>
    <row r="39" spans="1:10" ht="19.5" customHeight="1" x14ac:dyDescent="0.25">
      <c r="A39" s="15"/>
      <c r="B39" s="15"/>
      <c r="C39" s="15"/>
      <c r="D39" s="15"/>
      <c r="E39" s="15"/>
      <c r="F39" s="56" t="s">
        <v>78</v>
      </c>
      <c r="G39" s="13">
        <f t="shared" ref="G39:I39" si="10">+G41+G62</f>
        <v>-539052</v>
      </c>
      <c r="H39" s="13">
        <f t="shared" si="10"/>
        <v>-540102</v>
      </c>
      <c r="I39" s="13">
        <f t="shared" si="10"/>
        <v>-541152</v>
      </c>
      <c r="J39" s="13">
        <f t="shared" si="8"/>
        <v>-542202</v>
      </c>
    </row>
    <row r="40" spans="1:10" ht="21.75" customHeight="1" x14ac:dyDescent="0.25">
      <c r="A40" s="54"/>
      <c r="B40" s="54"/>
      <c r="C40" s="54"/>
      <c r="D40" s="54"/>
      <c r="E40" s="54"/>
      <c r="F40" s="55" t="s">
        <v>20</v>
      </c>
      <c r="G40" s="55"/>
      <c r="H40" s="55"/>
      <c r="I40" s="55"/>
      <c r="J40" s="8"/>
    </row>
    <row r="41" spans="1:10" ht="26.25" customHeight="1" x14ac:dyDescent="0.25">
      <c r="A41" s="54"/>
      <c r="B41" s="54"/>
      <c r="C41" s="54"/>
      <c r="D41" s="54" t="s">
        <v>79</v>
      </c>
      <c r="E41" s="54"/>
      <c r="F41" s="55" t="s">
        <v>77</v>
      </c>
      <c r="G41" s="67">
        <f t="shared" ref="G41:I41" si="11">+G43+G64</f>
        <v>-539052</v>
      </c>
      <c r="H41" s="67">
        <f t="shared" si="11"/>
        <v>-540102</v>
      </c>
      <c r="I41" s="67">
        <f t="shared" si="11"/>
        <v>-541152</v>
      </c>
      <c r="J41" s="67">
        <f t="shared" si="8"/>
        <v>-542202</v>
      </c>
    </row>
    <row r="42" spans="1:10" ht="19.5" customHeight="1" x14ac:dyDescent="0.25">
      <c r="A42" s="54"/>
      <c r="B42" s="54"/>
      <c r="C42" s="54"/>
      <c r="D42" s="54"/>
      <c r="E42" s="54"/>
      <c r="F42" s="55" t="s">
        <v>20</v>
      </c>
      <c r="G42" s="55"/>
      <c r="H42" s="55"/>
      <c r="I42" s="55"/>
      <c r="J42" s="8"/>
    </row>
    <row r="43" spans="1:10" ht="24.75" customHeight="1" x14ac:dyDescent="0.25">
      <c r="A43" s="54"/>
      <c r="B43" s="54"/>
      <c r="C43" s="54"/>
      <c r="D43" s="54"/>
      <c r="E43" s="54">
        <v>11001</v>
      </c>
      <c r="F43" s="55" t="s">
        <v>77</v>
      </c>
      <c r="G43" s="67">
        <v>-539052</v>
      </c>
      <c r="H43" s="67">
        <v>-540102</v>
      </c>
      <c r="I43" s="67">
        <v>-541152</v>
      </c>
      <c r="J43" s="67">
        <v>-542202</v>
      </c>
    </row>
    <row r="44" spans="1:10" ht="26.25" customHeight="1" x14ac:dyDescent="0.25">
      <c r="A44" s="23"/>
      <c r="B44" s="23"/>
      <c r="C44" s="23"/>
      <c r="D44" s="55"/>
      <c r="E44" s="55"/>
      <c r="F44" s="55" t="s">
        <v>24</v>
      </c>
      <c r="G44" s="55"/>
      <c r="H44" s="55"/>
      <c r="I44" s="55"/>
      <c r="J44" s="55"/>
    </row>
    <row r="45" spans="1:10" ht="27" customHeight="1" x14ac:dyDescent="0.25">
      <c r="A45" s="23"/>
      <c r="B45" s="23"/>
      <c r="C45" s="23"/>
      <c r="D45" s="55"/>
      <c r="E45" s="55"/>
      <c r="F45" s="57" t="s">
        <v>78</v>
      </c>
      <c r="G45" s="67">
        <v>-539052</v>
      </c>
      <c r="H45" s="67">
        <v>-540102</v>
      </c>
      <c r="I45" s="67">
        <v>-541152</v>
      </c>
      <c r="J45" s="67">
        <v>-542202</v>
      </c>
    </row>
    <row r="46" spans="1:10" ht="37.5" customHeight="1" x14ac:dyDescent="0.25">
      <c r="A46" s="23"/>
      <c r="B46" s="23"/>
      <c r="C46" s="23"/>
      <c r="D46" s="55"/>
      <c r="E46" s="55"/>
      <c r="F46" s="55" t="s">
        <v>25</v>
      </c>
      <c r="G46" s="55"/>
      <c r="H46" s="55"/>
      <c r="I46" s="55"/>
      <c r="J46" s="55"/>
    </row>
    <row r="47" spans="1:10" ht="24" customHeight="1" x14ac:dyDescent="0.25">
      <c r="A47" s="23"/>
      <c r="B47" s="23"/>
      <c r="C47" s="23"/>
      <c r="D47" s="55"/>
      <c r="E47" s="55"/>
      <c r="F47" s="26" t="s">
        <v>26</v>
      </c>
      <c r="G47" s="67">
        <v>-539052</v>
      </c>
      <c r="H47" s="67">
        <v>-540102</v>
      </c>
      <c r="I47" s="67">
        <v>-541152</v>
      </c>
      <c r="J47" s="67">
        <v>-542202</v>
      </c>
    </row>
    <row r="48" spans="1:10" ht="24" customHeight="1" x14ac:dyDescent="0.25">
      <c r="A48" s="23"/>
      <c r="B48" s="23"/>
      <c r="C48" s="23"/>
      <c r="D48" s="55"/>
      <c r="E48" s="55"/>
      <c r="F48" s="26" t="s">
        <v>27</v>
      </c>
      <c r="G48" s="67">
        <v>-539052</v>
      </c>
      <c r="H48" s="67">
        <v>-540102</v>
      </c>
      <c r="I48" s="67">
        <v>-541152</v>
      </c>
      <c r="J48" s="67">
        <v>-542202</v>
      </c>
    </row>
    <row r="49" spans="1:12" ht="24" customHeight="1" x14ac:dyDescent="0.25">
      <c r="A49" s="23"/>
      <c r="B49" s="23"/>
      <c r="C49" s="23"/>
      <c r="D49" s="55"/>
      <c r="E49" s="55"/>
      <c r="F49" s="26" t="s">
        <v>80</v>
      </c>
      <c r="G49" s="67">
        <v>-539052</v>
      </c>
      <c r="H49" s="67">
        <v>-540102</v>
      </c>
      <c r="I49" s="67">
        <v>-541152</v>
      </c>
      <c r="J49" s="67">
        <v>-542202</v>
      </c>
    </row>
    <row r="50" spans="1:12" ht="24" customHeight="1" x14ac:dyDescent="0.25">
      <c r="A50" s="23"/>
      <c r="B50" s="23"/>
      <c r="C50" s="23"/>
      <c r="D50" s="23"/>
      <c r="E50" s="23"/>
      <c r="F50" s="6" t="s">
        <v>81</v>
      </c>
      <c r="G50" s="67">
        <v>-539052</v>
      </c>
      <c r="H50" s="67">
        <v>-540102</v>
      </c>
      <c r="I50" s="67">
        <v>-541152</v>
      </c>
      <c r="J50" s="67">
        <v>-542202</v>
      </c>
    </row>
    <row r="51" spans="1:12" ht="24" customHeight="1" x14ac:dyDescent="0.25"/>
    <row r="52" spans="1:12" s="33" customFormat="1" ht="17.25" x14ac:dyDescent="0.3">
      <c r="D52" s="34"/>
      <c r="E52" s="34"/>
      <c r="F52" s="34"/>
      <c r="G52" s="34"/>
      <c r="H52" s="34"/>
      <c r="I52" s="34"/>
      <c r="J52" s="34"/>
      <c r="K52" s="34"/>
      <c r="L52" s="34"/>
    </row>
    <row r="53" spans="1:12" s="33" customFormat="1" ht="17.25" x14ac:dyDescent="0.3">
      <c r="D53" s="35" t="s">
        <v>45</v>
      </c>
      <c r="E53" s="36"/>
      <c r="F53" s="37"/>
      <c r="G53" s="37"/>
      <c r="H53" s="37"/>
      <c r="I53" s="37"/>
      <c r="J53" s="34"/>
      <c r="K53" s="34"/>
      <c r="L53" s="34"/>
    </row>
    <row r="54" spans="1:12" s="33" customFormat="1" ht="17.25" x14ac:dyDescent="0.3">
      <c r="D54" s="35" t="s">
        <v>46</v>
      </c>
      <c r="E54" s="36"/>
      <c r="F54" s="37"/>
      <c r="G54" s="37"/>
      <c r="H54" s="37"/>
      <c r="I54" s="37"/>
    </row>
    <row r="55" spans="1:12" s="33" customFormat="1" ht="17.25" x14ac:dyDescent="0.3">
      <c r="D55" s="38" t="s">
        <v>65</v>
      </c>
      <c r="E55" s="39"/>
      <c r="F55" s="37"/>
      <c r="G55" s="37"/>
      <c r="H55" s="37"/>
      <c r="I55" s="37"/>
    </row>
  </sheetData>
  <mergeCells count="9">
    <mergeCell ref="A7:C7"/>
    <mergeCell ref="D7:E7"/>
    <mergeCell ref="F7:F8"/>
    <mergeCell ref="F1:J1"/>
    <mergeCell ref="D2:J2"/>
    <mergeCell ref="D3:J3"/>
    <mergeCell ref="A4:J4"/>
    <mergeCell ref="A6:F6"/>
    <mergeCell ref="G7:J7"/>
  </mergeCells>
  <pageMargins left="0.7" right="0.7" top="0.75" bottom="0.75" header="0.3" footer="0.3"/>
  <pageSetup paperSize="9" orientation="portrait" verticalDpi="0" r:id="rId1"/>
  <ignoredErrors>
    <ignoredError sqref="G27:J2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6"/>
  <sheetViews>
    <sheetView topLeftCell="A10" workbookViewId="0">
      <selection activeCell="J17" sqref="J17:M19"/>
    </sheetView>
  </sheetViews>
  <sheetFormatPr defaultColWidth="9.140625" defaultRowHeight="36" customHeight="1" x14ac:dyDescent="0.25"/>
  <cols>
    <col min="1" max="1" width="6.5703125" style="11" customWidth="1"/>
    <col min="2" max="2" width="14.28515625" style="11" customWidth="1"/>
    <col min="3" max="3" width="12.5703125" style="11" customWidth="1"/>
    <col min="4" max="4" width="15.7109375" style="11" customWidth="1"/>
    <col min="5" max="5" width="13.5703125" style="11" customWidth="1"/>
    <col min="6" max="6" width="18.7109375" style="11" customWidth="1"/>
    <col min="7" max="7" width="9.140625" style="11"/>
    <col min="8" max="8" width="18.140625" style="11" customWidth="1"/>
    <col min="9" max="9" width="20.140625" style="11" customWidth="1"/>
    <col min="10" max="10" width="17" style="11" customWidth="1"/>
    <col min="11" max="11" width="15.5703125" style="11" customWidth="1"/>
    <col min="12" max="12" width="14.5703125" style="11" customWidth="1"/>
    <col min="13" max="14" width="25.5703125" style="11" customWidth="1"/>
    <col min="15" max="16384" width="9.140625" style="11"/>
  </cols>
  <sheetData>
    <row r="1" spans="1:13" s="33" customFormat="1" ht="13.5" x14ac:dyDescent="0.25">
      <c r="F1" s="40"/>
      <c r="M1" s="40" t="s">
        <v>43</v>
      </c>
    </row>
    <row r="2" spans="1:13" ht="13.5" x14ac:dyDescent="0.25">
      <c r="B2" s="114"/>
      <c r="C2" s="114"/>
      <c r="D2" s="114"/>
      <c r="E2" s="114"/>
      <c r="F2" s="114"/>
      <c r="I2" s="114" t="s">
        <v>103</v>
      </c>
      <c r="J2" s="114"/>
      <c r="K2" s="114"/>
      <c r="L2" s="114"/>
      <c r="M2" s="114"/>
    </row>
    <row r="3" spans="1:13" ht="13.5" x14ac:dyDescent="0.25">
      <c r="B3" s="114"/>
      <c r="C3" s="114"/>
      <c r="D3" s="114"/>
      <c r="E3" s="114"/>
      <c r="F3" s="114"/>
      <c r="I3" s="114" t="s">
        <v>28</v>
      </c>
      <c r="J3" s="114"/>
      <c r="K3" s="114"/>
      <c r="L3" s="114"/>
      <c r="M3" s="114"/>
    </row>
    <row r="4" spans="1:13" ht="13.5" x14ac:dyDescent="0.25"/>
    <row r="5" spans="1:13" ht="36" customHeight="1" x14ac:dyDescent="0.3">
      <c r="A5" s="115" t="s">
        <v>108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</row>
    <row r="6" spans="1:13" ht="15" customHeight="1" x14ac:dyDescent="0.25"/>
    <row r="7" spans="1:13" s="33" customFormat="1" ht="36" customHeight="1" x14ac:dyDescent="0.3">
      <c r="A7" s="41"/>
      <c r="B7" s="41"/>
      <c r="C7" s="41"/>
      <c r="D7" s="41"/>
      <c r="E7" s="41"/>
      <c r="F7" s="41"/>
      <c r="G7" s="41"/>
      <c r="H7" s="41"/>
      <c r="I7" s="116" t="s">
        <v>44</v>
      </c>
      <c r="J7" s="116"/>
      <c r="K7" s="116"/>
      <c r="L7" s="116"/>
      <c r="M7" s="116"/>
    </row>
    <row r="8" spans="1:13" s="33" customFormat="1" ht="102" customHeight="1" x14ac:dyDescent="0.25">
      <c r="A8" s="117" t="s">
        <v>29</v>
      </c>
      <c r="B8" s="118" t="s">
        <v>30</v>
      </c>
      <c r="C8" s="118"/>
      <c r="D8" s="118" t="s">
        <v>31</v>
      </c>
      <c r="E8" s="118"/>
      <c r="F8" s="118"/>
      <c r="G8" s="118"/>
      <c r="H8" s="117" t="s">
        <v>32</v>
      </c>
      <c r="I8" s="117" t="s">
        <v>33</v>
      </c>
      <c r="J8" s="119" t="s">
        <v>15</v>
      </c>
      <c r="K8" s="120"/>
      <c r="L8" s="120"/>
      <c r="M8" s="121"/>
    </row>
    <row r="9" spans="1:13" ht="69.75" customHeight="1" x14ac:dyDescent="0.25">
      <c r="A9" s="117"/>
      <c r="B9" s="14" t="s">
        <v>34</v>
      </c>
      <c r="C9" s="14" t="s">
        <v>35</v>
      </c>
      <c r="D9" s="14" t="s">
        <v>34</v>
      </c>
      <c r="E9" s="14" t="s">
        <v>36</v>
      </c>
      <c r="F9" s="14" t="s">
        <v>37</v>
      </c>
      <c r="G9" s="14" t="s">
        <v>38</v>
      </c>
      <c r="H9" s="117"/>
      <c r="I9" s="117"/>
      <c r="J9" s="14" t="s">
        <v>105</v>
      </c>
      <c r="K9" s="14" t="s">
        <v>106</v>
      </c>
      <c r="L9" s="14" t="s">
        <v>107</v>
      </c>
      <c r="M9" s="14" t="s">
        <v>39</v>
      </c>
    </row>
    <row r="10" spans="1:13" ht="18.75" customHeight="1" x14ac:dyDescent="0.25">
      <c r="A10" s="122" t="s">
        <v>66</v>
      </c>
      <c r="B10" s="122"/>
      <c r="C10" s="122"/>
      <c r="D10" s="122"/>
      <c r="E10" s="122"/>
      <c r="F10" s="122"/>
      <c r="G10" s="122"/>
      <c r="H10" s="122"/>
      <c r="I10" s="122"/>
      <c r="J10" s="49">
        <f t="shared" ref="J10:L10" si="0">+J13+J17</f>
        <v>0</v>
      </c>
      <c r="K10" s="49">
        <f t="shared" si="0"/>
        <v>0</v>
      </c>
      <c r="L10" s="49">
        <f t="shared" si="0"/>
        <v>0</v>
      </c>
      <c r="M10" s="49">
        <f>+M13+M17</f>
        <v>0</v>
      </c>
    </row>
    <row r="11" spans="1:13" ht="30" customHeight="1" x14ac:dyDescent="0.25">
      <c r="A11" s="122" t="s">
        <v>60</v>
      </c>
      <c r="B11" s="122"/>
      <c r="C11" s="122"/>
      <c r="D11" s="122"/>
      <c r="E11" s="122"/>
      <c r="F11" s="122"/>
      <c r="G11" s="122"/>
      <c r="H11" s="122"/>
      <c r="I11" s="122"/>
      <c r="J11" s="69">
        <v>539052</v>
      </c>
      <c r="K11" s="69">
        <v>540102</v>
      </c>
      <c r="L11" s="69">
        <v>541152</v>
      </c>
      <c r="M11" s="69">
        <v>542202</v>
      </c>
    </row>
    <row r="12" spans="1:13" ht="36" customHeight="1" x14ac:dyDescent="0.25">
      <c r="A12" s="14"/>
      <c r="B12" s="12" t="s">
        <v>61</v>
      </c>
      <c r="C12" s="123" t="s">
        <v>62</v>
      </c>
      <c r="D12" s="123"/>
      <c r="E12" s="123"/>
      <c r="F12" s="123"/>
      <c r="G12" s="123"/>
      <c r="H12" s="123"/>
      <c r="I12" s="123"/>
      <c r="J12" s="68">
        <v>539052</v>
      </c>
      <c r="K12" s="68">
        <v>540102</v>
      </c>
      <c r="L12" s="68">
        <v>541152</v>
      </c>
      <c r="M12" s="68">
        <v>542202</v>
      </c>
    </row>
    <row r="13" spans="1:13" ht="36" customHeight="1" x14ac:dyDescent="0.25">
      <c r="A13" s="14"/>
      <c r="B13" s="7"/>
      <c r="C13" s="7"/>
      <c r="D13" s="12" t="s">
        <v>97</v>
      </c>
      <c r="E13" s="123" t="s">
        <v>90</v>
      </c>
      <c r="F13" s="123"/>
      <c r="G13" s="123"/>
      <c r="H13" s="123"/>
      <c r="I13" s="123"/>
      <c r="J13" s="68">
        <v>539052</v>
      </c>
      <c r="K13" s="68">
        <v>540102</v>
      </c>
      <c r="L13" s="68">
        <v>541152</v>
      </c>
      <c r="M13" s="68">
        <v>542202</v>
      </c>
    </row>
    <row r="14" spans="1:13" ht="36" customHeight="1" x14ac:dyDescent="0.25">
      <c r="A14" s="14"/>
      <c r="B14" s="7"/>
      <c r="C14" s="7"/>
      <c r="D14" s="7"/>
      <c r="E14" s="7"/>
      <c r="F14" s="123" t="s">
        <v>98</v>
      </c>
      <c r="G14" s="123"/>
      <c r="H14" s="123"/>
      <c r="I14" s="123"/>
      <c r="J14" s="123"/>
      <c r="K14" s="123"/>
      <c r="L14" s="123"/>
      <c r="M14" s="123"/>
    </row>
    <row r="15" spans="1:13" ht="25.5" customHeight="1" x14ac:dyDescent="0.25">
      <c r="A15" s="14"/>
      <c r="B15" s="7"/>
      <c r="C15" s="7"/>
      <c r="D15" s="7"/>
      <c r="E15" s="7"/>
      <c r="F15" s="7"/>
      <c r="G15" s="123" t="s">
        <v>40</v>
      </c>
      <c r="H15" s="123"/>
      <c r="I15" s="123"/>
      <c r="J15" s="123"/>
      <c r="K15" s="123"/>
      <c r="L15" s="123"/>
      <c r="M15" s="123"/>
    </row>
    <row r="16" spans="1:13" ht="52.5" customHeight="1" x14ac:dyDescent="0.25">
      <c r="A16" s="14"/>
      <c r="B16" s="7"/>
      <c r="C16" s="7"/>
      <c r="D16" s="7"/>
      <c r="E16" s="7"/>
      <c r="F16" s="7"/>
      <c r="G16" s="7"/>
      <c r="H16" s="123" t="s">
        <v>63</v>
      </c>
      <c r="I16" s="123"/>
      <c r="J16" s="123"/>
      <c r="K16" s="123"/>
      <c r="L16" s="123"/>
      <c r="M16" s="123"/>
    </row>
    <row r="17" spans="1:13" ht="29.25" customHeight="1" x14ac:dyDescent="0.25">
      <c r="A17" s="108" t="s">
        <v>82</v>
      </c>
      <c r="B17" s="109"/>
      <c r="C17" s="109"/>
      <c r="D17" s="109"/>
      <c r="E17" s="109"/>
      <c r="F17" s="109"/>
      <c r="G17" s="109"/>
      <c r="H17" s="109"/>
      <c r="I17" s="110"/>
      <c r="J17" s="13">
        <v>-539052</v>
      </c>
      <c r="K17" s="13">
        <v>-540102</v>
      </c>
      <c r="L17" s="13">
        <v>-541152</v>
      </c>
      <c r="M17" s="13">
        <v>-542202</v>
      </c>
    </row>
    <row r="18" spans="1:13" ht="34.5" customHeight="1" x14ac:dyDescent="0.25">
      <c r="A18" s="7"/>
      <c r="B18" s="12" t="s">
        <v>83</v>
      </c>
      <c r="C18" s="111" t="s">
        <v>84</v>
      </c>
      <c r="D18" s="112"/>
      <c r="E18" s="112"/>
      <c r="F18" s="112"/>
      <c r="G18" s="112"/>
      <c r="H18" s="112"/>
      <c r="I18" s="113"/>
      <c r="J18" s="67">
        <v>-539052</v>
      </c>
      <c r="K18" s="67">
        <v>-540102</v>
      </c>
      <c r="L18" s="67">
        <v>-541152</v>
      </c>
      <c r="M18" s="67">
        <v>-542202</v>
      </c>
    </row>
    <row r="19" spans="1:13" ht="32.25" customHeight="1" x14ac:dyDescent="0.25">
      <c r="A19" s="61"/>
      <c r="B19" s="61"/>
      <c r="C19" s="61"/>
      <c r="D19" s="12" t="s">
        <v>85</v>
      </c>
      <c r="E19" s="111" t="s">
        <v>69</v>
      </c>
      <c r="F19" s="112"/>
      <c r="G19" s="112"/>
      <c r="H19" s="112"/>
      <c r="I19" s="113"/>
      <c r="J19" s="67">
        <v>-539052</v>
      </c>
      <c r="K19" s="67">
        <v>-540102</v>
      </c>
      <c r="L19" s="67">
        <v>-541152</v>
      </c>
      <c r="M19" s="67">
        <v>-542202</v>
      </c>
    </row>
    <row r="20" spans="1:13" ht="55.5" customHeight="1" x14ac:dyDescent="0.25">
      <c r="A20" s="61"/>
      <c r="B20" s="61"/>
      <c r="C20" s="61"/>
      <c r="D20" s="7"/>
      <c r="E20" s="7"/>
      <c r="F20" s="111" t="s">
        <v>86</v>
      </c>
      <c r="G20" s="112"/>
      <c r="H20" s="112"/>
      <c r="I20" s="112"/>
      <c r="J20" s="112"/>
      <c r="K20" s="112"/>
      <c r="L20" s="112"/>
      <c r="M20" s="113"/>
    </row>
    <row r="21" spans="1:13" ht="26.25" customHeight="1" x14ac:dyDescent="0.25">
      <c r="A21" s="61"/>
      <c r="B21" s="61"/>
      <c r="C21" s="61"/>
      <c r="D21" s="7"/>
      <c r="E21" s="7"/>
      <c r="F21" s="7"/>
      <c r="G21" s="111" t="s">
        <v>40</v>
      </c>
      <c r="H21" s="112"/>
      <c r="I21" s="112"/>
      <c r="J21" s="112"/>
      <c r="K21" s="112"/>
      <c r="L21" s="112"/>
      <c r="M21" s="113"/>
    </row>
    <row r="22" spans="1:13" ht="49.5" customHeight="1" x14ac:dyDescent="0.25">
      <c r="A22" s="61"/>
      <c r="B22" s="61"/>
      <c r="C22" s="61"/>
      <c r="D22" s="7"/>
      <c r="E22" s="7"/>
      <c r="F22" s="7"/>
      <c r="G22" s="7"/>
      <c r="H22" s="111" t="s">
        <v>87</v>
      </c>
      <c r="I22" s="112"/>
      <c r="J22" s="112"/>
      <c r="K22" s="112"/>
      <c r="L22" s="112"/>
      <c r="M22" s="113"/>
    </row>
    <row r="23" spans="1:13" ht="48" customHeight="1" x14ac:dyDescent="0.25">
      <c r="A23" s="58"/>
      <c r="B23" s="52"/>
      <c r="C23" s="52"/>
      <c r="D23" s="52"/>
      <c r="E23" s="52"/>
      <c r="F23" s="52"/>
      <c r="G23" s="52"/>
      <c r="H23" s="59"/>
      <c r="I23" s="59"/>
      <c r="J23" s="59"/>
      <c r="K23" s="59"/>
      <c r="L23" s="59"/>
      <c r="M23" s="59"/>
    </row>
    <row r="24" spans="1:13" s="33" customFormat="1" ht="17.25" x14ac:dyDescent="0.3">
      <c r="D24" s="35" t="s">
        <v>45</v>
      </c>
      <c r="E24" s="36"/>
      <c r="F24" s="37"/>
      <c r="G24" s="34"/>
      <c r="H24" s="34"/>
      <c r="I24" s="34"/>
      <c r="J24" s="34"/>
      <c r="K24" s="34"/>
      <c r="L24" s="34"/>
    </row>
    <row r="25" spans="1:13" s="33" customFormat="1" ht="17.25" x14ac:dyDescent="0.3">
      <c r="D25" s="35" t="s">
        <v>46</v>
      </c>
      <c r="E25" s="36"/>
      <c r="F25" s="37"/>
      <c r="G25" s="34"/>
      <c r="H25" s="34"/>
      <c r="I25" s="34"/>
      <c r="J25" s="34"/>
      <c r="K25" s="34"/>
      <c r="L25" s="34"/>
    </row>
    <row r="26" spans="1:13" s="33" customFormat="1" ht="17.25" x14ac:dyDescent="0.3">
      <c r="D26" s="38"/>
      <c r="E26" s="39" t="s">
        <v>47</v>
      </c>
      <c r="F26" s="37"/>
      <c r="G26" s="34"/>
      <c r="H26" s="34"/>
      <c r="I26" s="34"/>
      <c r="J26" s="34"/>
      <c r="K26" s="34"/>
      <c r="L26" s="34"/>
    </row>
  </sheetData>
  <mergeCells count="25">
    <mergeCell ref="A10:I10"/>
    <mergeCell ref="A11:I11"/>
    <mergeCell ref="C12:I12"/>
    <mergeCell ref="F14:M14"/>
    <mergeCell ref="H16:M16"/>
    <mergeCell ref="E13:I13"/>
    <mergeCell ref="G15:M15"/>
    <mergeCell ref="I7:M7"/>
    <mergeCell ref="A8:A9"/>
    <mergeCell ref="B8:C8"/>
    <mergeCell ref="D8:G8"/>
    <mergeCell ref="H8:H9"/>
    <mergeCell ref="I8:I9"/>
    <mergeCell ref="J8:M8"/>
    <mergeCell ref="B2:F2"/>
    <mergeCell ref="I2:M2"/>
    <mergeCell ref="B3:F3"/>
    <mergeCell ref="I3:M3"/>
    <mergeCell ref="A5:M5"/>
    <mergeCell ref="A17:I17"/>
    <mergeCell ref="C18:I18"/>
    <mergeCell ref="H22:M22"/>
    <mergeCell ref="E19:I19"/>
    <mergeCell ref="F20:M20"/>
    <mergeCell ref="G21:M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5"/>
  <sheetViews>
    <sheetView workbookViewId="0">
      <selection activeCell="G8" sqref="G8"/>
    </sheetView>
  </sheetViews>
  <sheetFormatPr defaultColWidth="9.140625" defaultRowHeight="33.75" customHeight="1" x14ac:dyDescent="0.25"/>
  <cols>
    <col min="1" max="1" width="6.5703125" style="11" customWidth="1"/>
    <col min="2" max="3" width="14.28515625" style="11" customWidth="1"/>
    <col min="4" max="4" width="15.28515625" style="11" customWidth="1"/>
    <col min="5" max="5" width="13.42578125" style="11" customWidth="1"/>
    <col min="6" max="6" width="20.7109375" style="11" customWidth="1"/>
    <col min="7" max="7" width="11.42578125" style="11" customWidth="1"/>
    <col min="8" max="8" width="18.140625" style="11" customWidth="1"/>
    <col min="9" max="9" width="20.42578125" style="11" customWidth="1"/>
    <col min="10" max="10" width="17" style="11" customWidth="1"/>
    <col min="11" max="11" width="14.7109375" style="11" customWidth="1"/>
    <col min="12" max="12" width="13.28515625" style="11" customWidth="1"/>
    <col min="13" max="13" width="16.140625" style="11" customWidth="1"/>
    <col min="14" max="16384" width="9.140625" style="11"/>
  </cols>
  <sheetData>
    <row r="1" spans="1:13" s="33" customFormat="1" ht="13.5" x14ac:dyDescent="0.25">
      <c r="F1" s="40"/>
      <c r="M1" s="40" t="s">
        <v>42</v>
      </c>
    </row>
    <row r="2" spans="1:13" ht="13.5" x14ac:dyDescent="0.25">
      <c r="B2" s="114"/>
      <c r="C2" s="114"/>
      <c r="D2" s="114"/>
      <c r="E2" s="114"/>
      <c r="F2" s="114"/>
      <c r="I2" s="114" t="s">
        <v>103</v>
      </c>
      <c r="J2" s="114"/>
      <c r="K2" s="114"/>
      <c r="L2" s="114"/>
      <c r="M2" s="114"/>
    </row>
    <row r="3" spans="1:13" ht="13.5" x14ac:dyDescent="0.25">
      <c r="B3" s="114"/>
      <c r="C3" s="114"/>
      <c r="D3" s="114"/>
      <c r="E3" s="114"/>
      <c r="F3" s="114"/>
      <c r="I3" s="114" t="s">
        <v>28</v>
      </c>
      <c r="J3" s="114"/>
      <c r="K3" s="114"/>
      <c r="L3" s="114"/>
      <c r="M3" s="114"/>
    </row>
    <row r="4" spans="1:13" ht="13.5" x14ac:dyDescent="0.25"/>
    <row r="5" spans="1:13" ht="36.75" customHeight="1" x14ac:dyDescent="0.3">
      <c r="A5" s="115" t="s">
        <v>111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</row>
    <row r="6" spans="1:13" s="33" customFormat="1" ht="33.75" customHeight="1" x14ac:dyDescent="0.35">
      <c r="A6" s="42"/>
      <c r="B6" s="43"/>
      <c r="C6" s="43"/>
      <c r="D6" s="43"/>
      <c r="E6" s="43"/>
      <c r="F6" s="43"/>
      <c r="G6" s="43"/>
      <c r="H6" s="43"/>
      <c r="I6" s="116" t="s">
        <v>44</v>
      </c>
      <c r="J6" s="116"/>
      <c r="K6" s="116"/>
      <c r="L6" s="116"/>
      <c r="M6" s="116"/>
    </row>
    <row r="7" spans="1:13" s="33" customFormat="1" ht="104.25" customHeight="1" x14ac:dyDescent="0.25">
      <c r="A7" s="117" t="s">
        <v>41</v>
      </c>
      <c r="B7" s="118" t="s">
        <v>30</v>
      </c>
      <c r="C7" s="118"/>
      <c r="D7" s="118" t="s">
        <v>31</v>
      </c>
      <c r="E7" s="118"/>
      <c r="F7" s="118"/>
      <c r="G7" s="118"/>
      <c r="H7" s="117" t="s">
        <v>32</v>
      </c>
      <c r="I7" s="117" t="s">
        <v>33</v>
      </c>
      <c r="J7" s="119" t="s">
        <v>15</v>
      </c>
      <c r="K7" s="120"/>
      <c r="L7" s="120"/>
      <c r="M7" s="121"/>
    </row>
    <row r="8" spans="1:13" ht="69.75" customHeight="1" x14ac:dyDescent="0.25">
      <c r="A8" s="117"/>
      <c r="B8" s="14" t="s">
        <v>34</v>
      </c>
      <c r="C8" s="14" t="s">
        <v>36</v>
      </c>
      <c r="D8" s="14" t="s">
        <v>34</v>
      </c>
      <c r="E8" s="14" t="s">
        <v>36</v>
      </c>
      <c r="F8" s="14" t="s">
        <v>48</v>
      </c>
      <c r="G8" s="14" t="s">
        <v>38</v>
      </c>
      <c r="H8" s="117"/>
      <c r="I8" s="117"/>
      <c r="J8" s="14" t="s">
        <v>105</v>
      </c>
      <c r="K8" s="14" t="s">
        <v>106</v>
      </c>
      <c r="L8" s="14" t="s">
        <v>107</v>
      </c>
      <c r="M8" s="14" t="s">
        <v>39</v>
      </c>
    </row>
    <row r="9" spans="1:13" ht="27.75" customHeight="1" x14ac:dyDescent="0.25">
      <c r="A9" s="123" t="s">
        <v>66</v>
      </c>
      <c r="B9" s="123"/>
      <c r="C9" s="123"/>
      <c r="D9" s="123"/>
      <c r="E9" s="123"/>
      <c r="F9" s="123"/>
      <c r="G9" s="123"/>
      <c r="H9" s="123"/>
      <c r="I9" s="123"/>
      <c r="J9" s="60">
        <f t="shared" ref="J9:L9" si="0">+J10+J16:J16</f>
        <v>0</v>
      </c>
      <c r="K9" s="60">
        <f t="shared" si="0"/>
        <v>0</v>
      </c>
      <c r="L9" s="60">
        <f t="shared" si="0"/>
        <v>0</v>
      </c>
      <c r="M9" s="60">
        <f>+M10+M16:M16</f>
        <v>0</v>
      </c>
    </row>
    <row r="10" spans="1:13" s="48" customFormat="1" ht="39" customHeight="1" x14ac:dyDescent="0.25">
      <c r="A10" s="123" t="s">
        <v>64</v>
      </c>
      <c r="B10" s="123"/>
      <c r="C10" s="123"/>
      <c r="D10" s="123"/>
      <c r="E10" s="123"/>
      <c r="F10" s="123"/>
      <c r="G10" s="123"/>
      <c r="H10" s="123"/>
      <c r="I10" s="123"/>
      <c r="J10" s="69">
        <v>539052</v>
      </c>
      <c r="K10" s="69">
        <v>540102</v>
      </c>
      <c r="L10" s="69">
        <v>541152</v>
      </c>
      <c r="M10" s="69">
        <v>542202</v>
      </c>
    </row>
    <row r="11" spans="1:13" ht="18.75" customHeight="1" x14ac:dyDescent="0.25">
      <c r="A11" s="14"/>
      <c r="B11" s="12" t="s">
        <v>61</v>
      </c>
      <c r="C11" s="123" t="s">
        <v>62</v>
      </c>
      <c r="D11" s="123"/>
      <c r="E11" s="123"/>
      <c r="F11" s="123"/>
      <c r="G11" s="123"/>
      <c r="H11" s="123"/>
      <c r="I11" s="123"/>
      <c r="J11" s="68">
        <v>539052</v>
      </c>
      <c r="K11" s="68">
        <v>540102</v>
      </c>
      <c r="L11" s="68">
        <v>541152</v>
      </c>
      <c r="M11" s="68">
        <v>542202</v>
      </c>
    </row>
    <row r="12" spans="1:13" ht="33.75" customHeight="1" x14ac:dyDescent="0.25">
      <c r="A12" s="14"/>
      <c r="B12" s="7"/>
      <c r="C12" s="7"/>
      <c r="D12" s="12" t="s">
        <v>97</v>
      </c>
      <c r="E12" s="123" t="s">
        <v>90</v>
      </c>
      <c r="F12" s="123"/>
      <c r="G12" s="123"/>
      <c r="H12" s="123"/>
      <c r="I12" s="123"/>
      <c r="J12" s="68">
        <v>539052</v>
      </c>
      <c r="K12" s="68">
        <v>540102</v>
      </c>
      <c r="L12" s="68">
        <v>541152</v>
      </c>
      <c r="M12" s="68">
        <v>542202</v>
      </c>
    </row>
    <row r="13" spans="1:13" ht="60" customHeight="1" x14ac:dyDescent="0.25">
      <c r="A13" s="14"/>
      <c r="B13" s="7"/>
      <c r="C13" s="7"/>
      <c r="D13" s="7"/>
      <c r="E13" s="7"/>
      <c r="F13" s="123" t="s">
        <v>98</v>
      </c>
      <c r="G13" s="123"/>
      <c r="H13" s="123"/>
      <c r="I13" s="123"/>
      <c r="J13" s="123"/>
      <c r="K13" s="123"/>
      <c r="L13" s="123"/>
      <c r="M13" s="123"/>
    </row>
    <row r="14" spans="1:13" ht="16.5" customHeight="1" x14ac:dyDescent="0.25">
      <c r="A14" s="14"/>
      <c r="B14" s="7"/>
      <c r="C14" s="7"/>
      <c r="D14" s="7"/>
      <c r="E14" s="7"/>
      <c r="F14" s="7"/>
      <c r="G14" s="123" t="s">
        <v>40</v>
      </c>
      <c r="H14" s="123"/>
      <c r="I14" s="123"/>
      <c r="J14" s="123"/>
      <c r="K14" s="123"/>
      <c r="L14" s="123"/>
      <c r="M14" s="123"/>
    </row>
    <row r="15" spans="1:13" ht="65.25" customHeight="1" x14ac:dyDescent="0.25">
      <c r="A15" s="14"/>
      <c r="B15" s="7"/>
      <c r="C15" s="7"/>
      <c r="D15" s="7"/>
      <c r="E15" s="7"/>
      <c r="F15" s="7"/>
      <c r="G15" s="7"/>
      <c r="H15" s="123" t="s">
        <v>63</v>
      </c>
      <c r="I15" s="123"/>
      <c r="J15" s="123"/>
      <c r="K15" s="123"/>
      <c r="L15" s="123"/>
      <c r="M15" s="123"/>
    </row>
    <row r="16" spans="1:13" ht="42" customHeight="1" x14ac:dyDescent="0.25">
      <c r="A16" s="108" t="s">
        <v>82</v>
      </c>
      <c r="B16" s="109"/>
      <c r="C16" s="109"/>
      <c r="D16" s="109"/>
      <c r="E16" s="109"/>
      <c r="F16" s="109"/>
      <c r="G16" s="109"/>
      <c r="H16" s="109"/>
      <c r="I16" s="110"/>
      <c r="J16" s="13">
        <v>-539052</v>
      </c>
      <c r="K16" s="13">
        <v>-540102</v>
      </c>
      <c r="L16" s="13">
        <v>-541152</v>
      </c>
      <c r="M16" s="13">
        <v>-542202</v>
      </c>
    </row>
    <row r="17" spans="1:13" ht="42" customHeight="1" x14ac:dyDescent="0.25">
      <c r="A17" s="7"/>
      <c r="B17" s="12" t="s">
        <v>83</v>
      </c>
      <c r="C17" s="111" t="s">
        <v>84</v>
      </c>
      <c r="D17" s="112"/>
      <c r="E17" s="112"/>
      <c r="F17" s="112"/>
      <c r="G17" s="112"/>
      <c r="H17" s="112"/>
      <c r="I17" s="113"/>
      <c r="J17" s="67">
        <v>-539052</v>
      </c>
      <c r="K17" s="67">
        <v>-540102</v>
      </c>
      <c r="L17" s="67">
        <v>-541152</v>
      </c>
      <c r="M17" s="67">
        <v>-542202</v>
      </c>
    </row>
    <row r="18" spans="1:13" ht="42" customHeight="1" x14ac:dyDescent="0.25">
      <c r="A18" s="61"/>
      <c r="B18" s="61"/>
      <c r="C18" s="61"/>
      <c r="D18" s="12" t="s">
        <v>85</v>
      </c>
      <c r="E18" s="111" t="s">
        <v>69</v>
      </c>
      <c r="F18" s="112"/>
      <c r="G18" s="112"/>
      <c r="H18" s="112"/>
      <c r="I18" s="113"/>
      <c r="J18" s="67">
        <v>-539052</v>
      </c>
      <c r="K18" s="67">
        <v>-540102</v>
      </c>
      <c r="L18" s="67">
        <v>-541152</v>
      </c>
      <c r="M18" s="67">
        <v>-542202</v>
      </c>
    </row>
    <row r="19" spans="1:13" ht="55.5" customHeight="1" x14ac:dyDescent="0.25">
      <c r="A19" s="61"/>
      <c r="B19" s="61"/>
      <c r="C19" s="61"/>
      <c r="D19" s="7"/>
      <c r="E19" s="7"/>
      <c r="F19" s="111" t="s">
        <v>86</v>
      </c>
      <c r="G19" s="112"/>
      <c r="H19" s="112"/>
      <c r="I19" s="112"/>
      <c r="J19" s="112"/>
      <c r="K19" s="112"/>
      <c r="L19" s="112"/>
      <c r="M19" s="113"/>
    </row>
    <row r="20" spans="1:13" ht="30.75" customHeight="1" x14ac:dyDescent="0.25">
      <c r="A20" s="61"/>
      <c r="B20" s="61"/>
      <c r="C20" s="61"/>
      <c r="D20" s="7"/>
      <c r="E20" s="7"/>
      <c r="F20" s="7"/>
      <c r="G20" s="111" t="s">
        <v>40</v>
      </c>
      <c r="H20" s="112"/>
      <c r="I20" s="112"/>
      <c r="J20" s="112"/>
      <c r="K20" s="112"/>
      <c r="L20" s="112"/>
      <c r="M20" s="113"/>
    </row>
    <row r="21" spans="1:13" ht="42" customHeight="1" x14ac:dyDescent="0.25">
      <c r="A21" s="61"/>
      <c r="B21" s="61"/>
      <c r="C21" s="61"/>
      <c r="D21" s="7"/>
      <c r="E21" s="7"/>
      <c r="F21" s="7"/>
      <c r="G21" s="7"/>
      <c r="H21" s="111" t="s">
        <v>87</v>
      </c>
      <c r="I21" s="112"/>
      <c r="J21" s="112"/>
      <c r="K21" s="112"/>
      <c r="L21" s="112"/>
      <c r="M21" s="113"/>
    </row>
    <row r="23" spans="1:13" s="33" customFormat="1" ht="17.25" x14ac:dyDescent="0.3">
      <c r="D23" s="34"/>
      <c r="E23" s="34"/>
      <c r="F23" s="34"/>
      <c r="G23" s="34"/>
      <c r="H23" s="34"/>
      <c r="I23" s="34"/>
      <c r="J23" s="34"/>
      <c r="K23" s="34"/>
      <c r="L23" s="34"/>
    </row>
    <row r="24" spans="1:13" s="33" customFormat="1" ht="17.25" x14ac:dyDescent="0.3">
      <c r="D24" s="35" t="s">
        <v>45</v>
      </c>
      <c r="E24" s="36"/>
      <c r="F24" s="37"/>
      <c r="G24" s="34"/>
      <c r="H24" s="34"/>
      <c r="I24" s="34"/>
      <c r="J24" s="34"/>
      <c r="K24" s="34"/>
      <c r="L24" s="34"/>
    </row>
    <row r="25" spans="1:13" s="33" customFormat="1" ht="17.25" x14ac:dyDescent="0.3">
      <c r="D25" s="35" t="s">
        <v>46</v>
      </c>
      <c r="E25" s="36"/>
      <c r="F25" s="37"/>
      <c r="G25" s="34"/>
      <c r="H25" s="34"/>
      <c r="I25" s="34"/>
      <c r="J25" s="34"/>
      <c r="K25" s="34"/>
      <c r="L25" s="34"/>
    </row>
    <row r="26" spans="1:13" s="33" customFormat="1" ht="17.25" x14ac:dyDescent="0.3">
      <c r="D26" s="38"/>
      <c r="E26" s="39" t="s">
        <v>47</v>
      </c>
      <c r="F26" s="37"/>
      <c r="G26" s="34"/>
      <c r="H26" s="34"/>
      <c r="I26" s="34"/>
      <c r="J26" s="34"/>
      <c r="K26" s="34"/>
      <c r="L26" s="34"/>
    </row>
    <row r="27" spans="1:13" ht="33.75" customHeight="1" x14ac:dyDescent="0.3">
      <c r="D27" s="29"/>
      <c r="E27" s="29"/>
      <c r="F27" s="30"/>
      <c r="G27" s="29"/>
      <c r="H27" s="29"/>
      <c r="I27" s="29"/>
      <c r="J27" s="29"/>
      <c r="K27" s="29"/>
      <c r="L27" s="29"/>
    </row>
    <row r="28" spans="1:13" ht="33.75" customHeight="1" x14ac:dyDescent="0.3">
      <c r="D28" s="29"/>
      <c r="E28" s="29"/>
      <c r="F28" s="29"/>
      <c r="G28" s="29"/>
      <c r="H28" s="29"/>
      <c r="I28" s="29"/>
      <c r="J28" s="29"/>
      <c r="K28" s="29"/>
      <c r="L28" s="29"/>
    </row>
    <row r="29" spans="1:13" ht="33.75" customHeight="1" x14ac:dyDescent="0.3">
      <c r="D29" s="29"/>
      <c r="E29" s="29"/>
      <c r="F29" s="29"/>
      <c r="G29" s="29"/>
      <c r="H29" s="29"/>
      <c r="I29" s="29"/>
      <c r="J29" s="29"/>
      <c r="K29" s="29"/>
      <c r="L29" s="29"/>
    </row>
    <row r="30" spans="1:13" ht="33.75" customHeight="1" x14ac:dyDescent="0.3">
      <c r="D30" s="29"/>
      <c r="E30" s="29"/>
      <c r="F30" s="29"/>
      <c r="G30" s="29"/>
      <c r="H30" s="29"/>
      <c r="I30" s="29"/>
      <c r="J30" s="29"/>
      <c r="K30" s="29"/>
      <c r="L30" s="29"/>
    </row>
    <row r="31" spans="1:13" ht="33.75" customHeight="1" x14ac:dyDescent="0.3">
      <c r="D31" s="29"/>
      <c r="E31" s="29"/>
      <c r="F31" s="29"/>
      <c r="G31" s="29"/>
      <c r="H31" s="29"/>
      <c r="I31" s="29"/>
      <c r="J31" s="29"/>
      <c r="K31" s="29"/>
      <c r="L31" s="29"/>
    </row>
    <row r="32" spans="1:13" ht="33.75" customHeight="1" x14ac:dyDescent="0.3">
      <c r="D32" s="29"/>
      <c r="E32" s="29"/>
      <c r="F32" s="29"/>
      <c r="G32" s="29"/>
      <c r="H32" s="29"/>
      <c r="I32" s="29"/>
      <c r="J32" s="29"/>
      <c r="K32" s="29"/>
      <c r="L32" s="29"/>
    </row>
    <row r="33" spans="4:12" ht="33.75" customHeight="1" x14ac:dyDescent="0.3">
      <c r="D33" s="29"/>
      <c r="E33" s="29"/>
      <c r="F33" s="29"/>
      <c r="G33" s="29"/>
      <c r="H33" s="29"/>
      <c r="I33" s="29"/>
      <c r="J33" s="29"/>
      <c r="K33" s="29"/>
      <c r="L33" s="29"/>
    </row>
    <row r="34" spans="4:12" ht="33.75" customHeight="1" x14ac:dyDescent="0.3">
      <c r="D34" s="29"/>
      <c r="E34" s="29"/>
      <c r="F34" s="29"/>
      <c r="G34" s="29"/>
      <c r="H34" s="29"/>
      <c r="I34" s="29"/>
      <c r="J34" s="29"/>
      <c r="K34" s="29"/>
      <c r="L34" s="29"/>
    </row>
    <row r="35" spans="4:12" ht="33.75" customHeight="1" x14ac:dyDescent="0.3">
      <c r="D35" s="29"/>
      <c r="E35" s="29"/>
      <c r="F35" s="29"/>
      <c r="G35" s="29"/>
      <c r="H35" s="29"/>
      <c r="I35" s="29"/>
      <c r="J35" s="29"/>
      <c r="K35" s="29"/>
      <c r="L35" s="29"/>
    </row>
  </sheetData>
  <mergeCells count="25">
    <mergeCell ref="I6:M6"/>
    <mergeCell ref="I7:I8"/>
    <mergeCell ref="J7:M7"/>
    <mergeCell ref="B2:F2"/>
    <mergeCell ref="I2:M2"/>
    <mergeCell ref="B3:F3"/>
    <mergeCell ref="I3:M3"/>
    <mergeCell ref="A5:M5"/>
    <mergeCell ref="H21:M21"/>
    <mergeCell ref="E18:I18"/>
    <mergeCell ref="F19:M19"/>
    <mergeCell ref="G20:M20"/>
    <mergeCell ref="A16:I16"/>
    <mergeCell ref="C17:I17"/>
    <mergeCell ref="A9:I9"/>
    <mergeCell ref="A7:A8"/>
    <mergeCell ref="H15:M15"/>
    <mergeCell ref="A10:I10"/>
    <mergeCell ref="C11:I11"/>
    <mergeCell ref="E12:I12"/>
    <mergeCell ref="F13:M13"/>
    <mergeCell ref="G14:M14"/>
    <mergeCell ref="B7:C7"/>
    <mergeCell ref="D7:G7"/>
    <mergeCell ref="H7:H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D7650-EFC2-49D9-99EB-20050ED7F31B}">
  <dimension ref="A1:I13"/>
  <sheetViews>
    <sheetView tabSelected="1" workbookViewId="0">
      <selection activeCell="Q11" sqref="Q11"/>
    </sheetView>
  </sheetViews>
  <sheetFormatPr defaultRowHeight="15" x14ac:dyDescent="0.25"/>
  <cols>
    <col min="1" max="1" width="16.7109375" customWidth="1"/>
    <col min="2" max="2" width="14.140625" customWidth="1"/>
    <col min="3" max="3" width="15.85546875" customWidth="1"/>
    <col min="5" max="5" width="12.5703125" customWidth="1"/>
    <col min="6" max="6" width="13.85546875" customWidth="1"/>
    <col min="7" max="7" width="17.42578125" customWidth="1"/>
    <col min="8" max="8" width="16.28515625" customWidth="1"/>
    <col min="9" max="9" width="21.7109375" customWidth="1"/>
  </cols>
  <sheetData>
    <row r="1" spans="1:9" ht="16.5" x14ac:dyDescent="0.3">
      <c r="A1" s="74"/>
      <c r="B1" s="74"/>
      <c r="C1" s="74"/>
      <c r="D1" s="74"/>
      <c r="E1" s="74"/>
      <c r="F1" s="40"/>
      <c r="G1" s="40"/>
      <c r="H1" s="40"/>
      <c r="I1" s="40" t="s">
        <v>128</v>
      </c>
    </row>
    <row r="2" spans="1:9" ht="16.5" x14ac:dyDescent="0.3">
      <c r="A2" s="74"/>
      <c r="B2" s="74"/>
      <c r="C2" s="74"/>
      <c r="D2" s="74"/>
      <c r="E2" s="74"/>
      <c r="F2" s="128" t="s">
        <v>103</v>
      </c>
      <c r="G2" s="128"/>
      <c r="H2" s="128"/>
      <c r="I2" s="128"/>
    </row>
    <row r="3" spans="1:9" ht="25.5" customHeight="1" x14ac:dyDescent="0.3">
      <c r="A3" s="74"/>
      <c r="B3" s="74"/>
      <c r="C3" s="74"/>
      <c r="D3" s="74"/>
      <c r="E3" s="74"/>
      <c r="F3" s="129" t="s">
        <v>28</v>
      </c>
      <c r="G3" s="129"/>
      <c r="H3" s="129"/>
      <c r="I3" s="129"/>
    </row>
    <row r="4" spans="1:9" ht="3" customHeight="1" x14ac:dyDescent="0.3">
      <c r="A4" s="74"/>
      <c r="B4" s="74"/>
      <c r="C4" s="74"/>
      <c r="D4" s="74"/>
      <c r="E4" s="74"/>
      <c r="F4" s="74"/>
      <c r="G4" s="74"/>
      <c r="H4" s="75"/>
      <c r="I4" s="75"/>
    </row>
    <row r="5" spans="1:9" ht="54.75" customHeight="1" x14ac:dyDescent="0.3">
      <c r="A5" s="130" t="s">
        <v>112</v>
      </c>
      <c r="B5" s="130"/>
      <c r="C5" s="130"/>
      <c r="D5" s="130"/>
      <c r="E5" s="130"/>
      <c r="F5" s="130"/>
      <c r="G5" s="130"/>
      <c r="H5" s="130"/>
      <c r="I5" s="130"/>
    </row>
    <row r="6" spans="1:9" ht="16.5" x14ac:dyDescent="0.3">
      <c r="A6" s="74"/>
      <c r="B6" s="74"/>
      <c r="C6" s="74"/>
      <c r="D6" s="74"/>
      <c r="E6" s="74"/>
      <c r="F6" s="74"/>
      <c r="G6" s="74"/>
      <c r="H6" s="75"/>
      <c r="I6" s="75"/>
    </row>
    <row r="7" spans="1:9" ht="27" x14ac:dyDescent="0.25">
      <c r="A7" s="76" t="s">
        <v>113</v>
      </c>
      <c r="B7" s="131" t="s">
        <v>114</v>
      </c>
      <c r="C7" s="131"/>
      <c r="D7" s="131"/>
      <c r="E7" s="76" t="s">
        <v>115</v>
      </c>
      <c r="F7" s="76" t="s">
        <v>116</v>
      </c>
      <c r="G7" s="76" t="s">
        <v>117</v>
      </c>
      <c r="H7" s="76" t="s">
        <v>118</v>
      </c>
      <c r="I7" s="76" t="s">
        <v>119</v>
      </c>
    </row>
    <row r="8" spans="1:9" ht="30.75" customHeight="1" x14ac:dyDescent="0.25">
      <c r="A8" s="127" t="s">
        <v>120</v>
      </c>
      <c r="B8" s="127"/>
      <c r="C8" s="127"/>
      <c r="D8" s="127"/>
      <c r="E8" s="127"/>
      <c r="F8" s="127"/>
      <c r="G8" s="127"/>
      <c r="H8" s="127"/>
      <c r="I8" s="8">
        <f>+I9</f>
        <v>535551</v>
      </c>
    </row>
    <row r="9" spans="1:9" ht="17.25" customHeight="1" x14ac:dyDescent="0.25">
      <c r="A9" s="77" t="s">
        <v>121</v>
      </c>
      <c r="B9" s="77" t="s">
        <v>122</v>
      </c>
      <c r="C9" s="77" t="s">
        <v>123</v>
      </c>
      <c r="D9" s="132" t="s">
        <v>56</v>
      </c>
      <c r="E9" s="133"/>
      <c r="F9" s="133"/>
      <c r="G9" s="133"/>
      <c r="H9" s="134"/>
      <c r="I9" s="8">
        <f>+I10</f>
        <v>535551</v>
      </c>
    </row>
    <row r="10" spans="1:9" ht="34.5" customHeight="1" x14ac:dyDescent="0.25">
      <c r="A10" s="7" t="s">
        <v>129</v>
      </c>
      <c r="B10" s="127" t="s">
        <v>90</v>
      </c>
      <c r="C10" s="127"/>
      <c r="D10" s="127"/>
      <c r="E10" s="127"/>
      <c r="F10" s="127"/>
      <c r="G10" s="127"/>
      <c r="H10" s="127"/>
      <c r="I10" s="8">
        <f>+I12+I13</f>
        <v>535551</v>
      </c>
    </row>
    <row r="11" spans="1:9" ht="16.5" x14ac:dyDescent="0.3">
      <c r="A11" s="78"/>
      <c r="B11" s="127" t="s">
        <v>124</v>
      </c>
      <c r="C11" s="127"/>
      <c r="D11" s="127"/>
      <c r="E11" s="79" t="s">
        <v>125</v>
      </c>
      <c r="F11" s="7" t="s">
        <v>125</v>
      </c>
      <c r="G11" s="7" t="s">
        <v>125</v>
      </c>
      <c r="H11" s="80"/>
      <c r="I11" s="81"/>
    </row>
    <row r="12" spans="1:9" ht="45" customHeight="1" x14ac:dyDescent="0.25">
      <c r="A12" s="14" t="s">
        <v>133</v>
      </c>
      <c r="B12" s="124" t="s">
        <v>130</v>
      </c>
      <c r="C12" s="125"/>
      <c r="D12" s="126"/>
      <c r="E12" s="14" t="s">
        <v>126</v>
      </c>
      <c r="F12" s="14" t="s">
        <v>127</v>
      </c>
      <c r="G12" s="82">
        <v>531876000</v>
      </c>
      <c r="H12" s="83">
        <v>1</v>
      </c>
      <c r="I12" s="8">
        <v>531876</v>
      </c>
    </row>
    <row r="13" spans="1:9" ht="58.5" customHeight="1" x14ac:dyDescent="0.25">
      <c r="A13" s="14" t="s">
        <v>131</v>
      </c>
      <c r="B13" s="124" t="s">
        <v>132</v>
      </c>
      <c r="C13" s="125"/>
      <c r="D13" s="126"/>
      <c r="E13" s="14" t="s">
        <v>126</v>
      </c>
      <c r="F13" s="14" t="s">
        <v>127</v>
      </c>
      <c r="G13" s="82">
        <v>3675000</v>
      </c>
      <c r="H13" s="83">
        <v>1</v>
      </c>
      <c r="I13" s="8">
        <v>3675</v>
      </c>
    </row>
  </sheetData>
  <mergeCells count="10">
    <mergeCell ref="B13:D13"/>
    <mergeCell ref="B10:H10"/>
    <mergeCell ref="B11:D11"/>
    <mergeCell ref="B12:D12"/>
    <mergeCell ref="F2:I2"/>
    <mergeCell ref="F3:I3"/>
    <mergeCell ref="A5:I5"/>
    <mergeCell ref="B7:D7"/>
    <mergeCell ref="A8:H8"/>
    <mergeCell ref="D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https://mul2-spm.gov.am/tasks/534603/oneclick?token=6c34a5a62b7cba2e2aa796426e8521f3</cp:keywords>
  <cp:lastModifiedBy/>
  <dcterms:created xsi:type="dcterms:W3CDTF">2015-06-05T18:17:20Z</dcterms:created>
  <dcterms:modified xsi:type="dcterms:W3CDTF">2026-02-17T13:25:51Z</dcterms:modified>
</cp:coreProperties>
</file>