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0" yWindow="0" windowWidth="28800" windowHeight="11430" activeTab="6"/>
  </bookViews>
  <sheets>
    <sheet name="h1-1.2-5.1 " sheetId="29" r:id="rId1"/>
    <sheet name="h2-3-4" sheetId="28" r:id="rId2"/>
    <sheet name="հ3-5.2" sheetId="65" r:id="rId3"/>
    <sheet name="հ4-1.3" sheetId="64" r:id="rId4"/>
    <sheet name="h5-9" sheetId="60" r:id="rId5"/>
    <sheet name="h6-9.1" sheetId="66" r:id="rId6"/>
    <sheet name="հ7-10" sheetId="68" r:id="rId7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1" i="28" l="1"/>
  <c r="I11" i="28"/>
  <c r="J11" i="28"/>
  <c r="G11" i="28"/>
  <c r="I9" i="68" l="1"/>
  <c r="H9" i="28" l="1"/>
  <c r="I9" i="28"/>
  <c r="J9" i="28"/>
  <c r="G9" i="28"/>
  <c r="H29" i="28"/>
  <c r="I29" i="28"/>
  <c r="J29" i="28"/>
  <c r="G29" i="28"/>
  <c r="H31" i="28"/>
  <c r="I31" i="28"/>
  <c r="J31" i="28"/>
  <c r="G31" i="28"/>
  <c r="H33" i="28"/>
  <c r="I33" i="28"/>
  <c r="J33" i="28"/>
  <c r="G33" i="28"/>
  <c r="L24" i="66" l="1"/>
  <c r="L23" i="66" s="1"/>
  <c r="J24" i="66"/>
  <c r="J23" i="66" s="1"/>
  <c r="L16" i="66"/>
  <c r="L11" i="66"/>
  <c r="J11" i="66"/>
  <c r="J10" i="66" s="1"/>
  <c r="L17" i="60"/>
  <c r="L16" i="60" s="1"/>
  <c r="L9" i="60" s="1"/>
  <c r="J16" i="60"/>
  <c r="J9" i="60" s="1"/>
  <c r="J17" i="60"/>
  <c r="L10" i="60"/>
  <c r="J10" i="60"/>
  <c r="L11" i="60"/>
  <c r="J11" i="60"/>
  <c r="J9" i="66" l="1"/>
  <c r="L10" i="66"/>
  <c r="L9" i="66" s="1"/>
  <c r="E14" i="65" l="1"/>
  <c r="F14" i="65"/>
  <c r="G14" i="65"/>
  <c r="D14" i="65"/>
  <c r="I13" i="68" l="1"/>
  <c r="I12" i="68" s="1"/>
  <c r="I11" i="68" s="1"/>
  <c r="I10" i="68" s="1"/>
  <c r="I17" i="68"/>
  <c r="I15" i="68" s="1"/>
  <c r="I14" i="68" s="1"/>
  <c r="I18" i="68"/>
  <c r="I19" i="68"/>
  <c r="I20" i="68"/>
  <c r="I16" i="68" l="1"/>
  <c r="M11" i="66" l="1"/>
  <c r="K11" i="66"/>
  <c r="M24" i="66"/>
  <c r="M23" i="66" s="1"/>
  <c r="K24" i="66"/>
  <c r="K23" i="66" s="1"/>
  <c r="M16" i="66" l="1"/>
  <c r="M10" i="66" s="1"/>
  <c r="M9" i="66" s="1"/>
  <c r="K16" i="66"/>
  <c r="K10" i="66" s="1"/>
  <c r="K9" i="66" s="1"/>
  <c r="H50" i="28" l="1"/>
  <c r="H49" i="28" s="1"/>
  <c r="H48" i="28" s="1"/>
  <c r="H47" i="28" s="1"/>
  <c r="H45" i="28" s="1"/>
  <c r="I50" i="28"/>
  <c r="I49" i="28" s="1"/>
  <c r="I48" i="28" s="1"/>
  <c r="I47" i="28" s="1"/>
  <c r="I45" i="28" s="1"/>
  <c r="J50" i="28"/>
  <c r="J49" i="28" s="1"/>
  <c r="J48" i="28" s="1"/>
  <c r="J47" i="28" s="1"/>
  <c r="J45" i="28" s="1"/>
  <c r="G45" i="28"/>
  <c r="E12" i="65" l="1"/>
  <c r="E10" i="65" s="1"/>
  <c r="F12" i="65"/>
  <c r="F10" i="65" s="1"/>
  <c r="G12" i="65"/>
  <c r="G10" i="65" s="1"/>
  <c r="D12" i="65"/>
  <c r="D10" i="65" s="1"/>
  <c r="E12" i="64" l="1"/>
  <c r="E11" i="64" s="1"/>
  <c r="F12" i="64"/>
  <c r="F11" i="64" s="1"/>
  <c r="G12" i="64"/>
  <c r="G11" i="64" s="1"/>
  <c r="H12" i="64"/>
  <c r="H11" i="64" s="1"/>
  <c r="D14" i="64"/>
  <c r="D12" i="64" s="1"/>
  <c r="D11" i="64" s="1"/>
  <c r="H27" i="28" l="1"/>
  <c r="H26" i="28" s="1"/>
  <c r="I27" i="28"/>
  <c r="I26" i="28" s="1"/>
  <c r="J27" i="28"/>
  <c r="J26" i="28" s="1"/>
  <c r="G27" i="28"/>
  <c r="G26" i="28" s="1"/>
  <c r="K17" i="60" l="1"/>
  <c r="K16" i="60" s="1"/>
  <c r="K11" i="60"/>
  <c r="K10" i="60" s="1"/>
  <c r="G43" i="28"/>
  <c r="G42" i="28" s="1"/>
  <c r="G41" i="28" s="1"/>
  <c r="G40" i="28" s="1"/>
  <c r="G38" i="28" s="1"/>
  <c r="G36" i="28" s="1"/>
  <c r="H43" i="28"/>
  <c r="H42" i="28" s="1"/>
  <c r="H41" i="28" s="1"/>
  <c r="H40" i="28" s="1"/>
  <c r="H38" i="28" s="1"/>
  <c r="I43" i="28"/>
  <c r="I42" i="28" s="1"/>
  <c r="I41" i="28" s="1"/>
  <c r="I40" i="28" s="1"/>
  <c r="I38" i="28" s="1"/>
  <c r="G14" i="29"/>
  <c r="G13" i="29" s="1"/>
  <c r="H14" i="29"/>
  <c r="H13" i="29" s="1"/>
  <c r="I14" i="29"/>
  <c r="I13" i="29" s="1"/>
  <c r="G11" i="29"/>
  <c r="G10" i="29" s="1"/>
  <c r="H11" i="29"/>
  <c r="H10" i="29" s="1"/>
  <c r="I11" i="29"/>
  <c r="I10" i="29" s="1"/>
  <c r="I36" i="28" l="1"/>
  <c r="I34" i="28" s="1"/>
  <c r="H36" i="28"/>
  <c r="H34" i="28" s="1"/>
  <c r="H9" i="29"/>
  <c r="G34" i="28"/>
  <c r="H25" i="28"/>
  <c r="H24" i="28" s="1"/>
  <c r="H22" i="28" s="1"/>
  <c r="H20" i="28" s="1"/>
  <c r="H18" i="28" s="1"/>
  <c r="H17" i="28" s="1"/>
  <c r="H15" i="28" s="1"/>
  <c r="H13" i="28" s="1"/>
  <c r="I25" i="28"/>
  <c r="I24" i="28" s="1"/>
  <c r="I22" i="28" s="1"/>
  <c r="I20" i="28" s="1"/>
  <c r="I18" i="28" s="1"/>
  <c r="I17" i="28" s="1"/>
  <c r="I15" i="28" s="1"/>
  <c r="I13" i="28" s="1"/>
  <c r="G25" i="28"/>
  <c r="G24" i="28" s="1"/>
  <c r="G22" i="28" s="1"/>
  <c r="G20" i="28" s="1"/>
  <c r="G18" i="28" s="1"/>
  <c r="G17" i="28" s="1"/>
  <c r="G15" i="28" s="1"/>
  <c r="G13" i="28" s="1"/>
  <c r="I9" i="29"/>
  <c r="G9" i="29"/>
  <c r="K9" i="60"/>
  <c r="J43" i="28" l="1"/>
  <c r="J42" i="28" s="1"/>
  <c r="J41" i="28" s="1"/>
  <c r="J40" i="28" s="1"/>
  <c r="M17" i="60" l="1"/>
  <c r="M16" i="60" s="1"/>
  <c r="M11" i="60"/>
  <c r="M10" i="60" s="1"/>
  <c r="M9" i="60" l="1"/>
  <c r="J11" i="29"/>
  <c r="J10" i="29" s="1"/>
  <c r="J14" i="29"/>
  <c r="J13" i="29" s="1"/>
  <c r="J9" i="29" l="1"/>
  <c r="J38" i="28"/>
  <c r="J36" i="28" l="1"/>
  <c r="J34" i="28" s="1"/>
  <c r="J25" i="28"/>
  <c r="J24" i="28" s="1"/>
  <c r="J22" i="28" s="1"/>
  <c r="J20" i="28" s="1"/>
  <c r="J18" i="28" s="1"/>
  <c r="J17" i="28" s="1"/>
  <c r="J15" i="28" s="1"/>
  <c r="J13" i="28" s="1"/>
</calcChain>
</file>

<file path=xl/sharedStrings.xml><?xml version="1.0" encoding="utf-8"?>
<sst xmlns="http://schemas.openxmlformats.org/spreadsheetml/2006/main" count="279" uniqueCount="138">
  <si>
    <t>Ցուցանիշների փոփոխությունը (ավելացումները նշված են դրական նշանով, իսկ նվազեցումները` փակագծերում)</t>
  </si>
  <si>
    <t>Հավելված N 1</t>
  </si>
  <si>
    <t>«___»  «__________» N       -Ն որոշման</t>
  </si>
  <si>
    <t>1012</t>
  </si>
  <si>
    <t>01</t>
  </si>
  <si>
    <t>06</t>
  </si>
  <si>
    <t>Միջոցառում</t>
  </si>
  <si>
    <t>Ծրագիր</t>
  </si>
  <si>
    <t>Դաս</t>
  </si>
  <si>
    <t>Խումբ</t>
  </si>
  <si>
    <t>Բաժին</t>
  </si>
  <si>
    <t>Ծրագրային դասիչը</t>
  </si>
  <si>
    <t>Գործառական դասիչը</t>
  </si>
  <si>
    <t>Ծառայությունների մատուցում</t>
  </si>
  <si>
    <t>11001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</si>
  <si>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</si>
  <si>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</si>
  <si>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</si>
  <si>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Անշարժ գույքի կադաստրի վարման բնագավառում պետական քաղաքականության իրականացում </t>
  </si>
  <si>
    <t xml:space="preserve">այդ թվում՝ </t>
  </si>
  <si>
    <t xml:space="preserve">այդ թվում՝  </t>
  </si>
  <si>
    <t>ԸՆԴԱՄԵՆԸ</t>
  </si>
  <si>
    <t>Հավելված N 2</t>
  </si>
  <si>
    <t>Հավելված N 3</t>
  </si>
  <si>
    <t xml:space="preserve"> ԸՆԴԱՄԵՆԸ ԾԱԽՍԵՐ</t>
  </si>
  <si>
    <t xml:space="preserve"> ԸՆԹԱՑԻԿ ԾԱԽՍԵՐ</t>
  </si>
  <si>
    <t xml:space="preserve"> ՀՀ կադաստրի կոմիտե</t>
  </si>
  <si>
    <t xml:space="preserve"> այդ թվում՝ </t>
  </si>
  <si>
    <t xml:space="preserve"> Ընդհանուր բնույթի հանրային ծառայություններ (այլ դասերին չպատկանող)</t>
  </si>
  <si>
    <t xml:space="preserve"> Գույքի նկատմամբ իրավունքների պետական գրանցում, գույքի և դրա նկատմամբ գրանցված
իրավունքների և սահմանափակումների վերաբերյալ տեղեկատվության տրամադրում</t>
  </si>
  <si>
    <t xml:space="preserve"> 1012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</si>
  <si>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</si>
  <si>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</si>
  <si>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</si>
  <si>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>Անշարժ գույքի պետական միասնական կադաստրի համակարգի զարգացում և պետության կողմից անշարժ գույքի նկատմամբ իրավունքների ճանաչում, երաշխավորում և պաշտպանություն</t>
  </si>
  <si>
    <t>Անշարժ գույքի կադաստրի արդյունավետ համակարգի ապահովում և սեփականության իրավունքի պաշտպանություն</t>
  </si>
  <si>
    <t>Անշարժ գույքի կադաստրի վարման բնագավառում պետական քաղաքականության իրականացում</t>
  </si>
  <si>
    <t>1012 - 11001</t>
  </si>
  <si>
    <t>Գույքի նկատմամբ իրավունքների պետական գրանցում,գույքի և դրա նկատմամբ գրանցված իրավունքների և սահմանափակումների վերաբերյալ տեղեկատվության տրամադրում</t>
  </si>
  <si>
    <t>Գույքի նկատմամբ իրավունքների պետական գրանցում, գրանցված իրավունքների և սահմանափակումների վերաբերյալ տեղեկատվության տրամադրում, համակարգված դիտարկումների և անշարժ գույքի շուկայի վերլուծությունների իրականացում և իրազեկման ծառայություններ</t>
  </si>
  <si>
    <t xml:space="preserve">հազար դրամներով </t>
  </si>
  <si>
    <t xml:space="preserve"> ԲԳԿ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</si>
  <si>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</si>
  <si>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ԸՆԴՀԱՆՈՒՐ ԲՆՈՒՅԹԻ ՀԱՆՐԱՅԻՆ ԾԱՌԱՅՈՒԹՅՈՒՆՆԵՐ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</si>
  <si>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</si>
  <si>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</si>
  <si>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</si>
  <si>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</si>
  <si>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Ծրագիր</t>
  </si>
  <si>
    <t xml:space="preserve">Միջոցառում </t>
  </si>
  <si>
    <t xml:space="preserve"> Անվանումը </t>
  </si>
  <si>
    <t xml:space="preserve"> Նկարագրությունը </t>
  </si>
  <si>
    <t xml:space="preserve"> ՀՀ կադաստրի կոմիտե </t>
  </si>
  <si>
    <t xml:space="preserve"> ԸՆԴԱՄԵՆԸ </t>
  </si>
  <si>
    <t xml:space="preserve"> 1012 - 11001 </t>
  </si>
  <si>
    <t xml:space="preserve"> Գույքի նկատմամբ իրավունքների պետական գրանցում, գրանցված իրավունքների և սահմանափակումների վերաբերյալ տեղեկատվության տրամադրում, համակարգված դիտարկումների և անշարժ գույքի շուկայի վերլուծությունների իրականացում և իրազեկման ծառայություններ </t>
  </si>
  <si>
    <t xml:space="preserve"> Ծառայությունների մատուցում </t>
  </si>
  <si>
    <t xml:space="preserve"> Ծառայությունը մատուցողի անվանումը` Կադաստրի կոմիտե </t>
  </si>
  <si>
    <t xml:space="preserve"> ԾԱՌԱՅՈՒԹՅՈՒՆՆԵՐԻ  ԵՎ   ԱՊՐԱՆՔՆԵՐԻ  ՁԵՌՔԲԵՐՈՒՄ</t>
  </si>
  <si>
    <t xml:space="preserve"> </t>
  </si>
  <si>
    <t xml:space="preserve"> ՄԱՍ III. ԾԱՌԱՅՈՒԹՅՈՒՆՆԵՐ</t>
  </si>
  <si>
    <t xml:space="preserve"> Ընդհանուր բնույթի հանրային ծառայություններ (այլ դասերին
չպատկանող)</t>
  </si>
  <si>
    <t xml:space="preserve"> Դաս N 01</t>
  </si>
  <si>
    <t xml:space="preserve"> Խումբ N 06</t>
  </si>
  <si>
    <t xml:space="preserve"> Բաժին N 01</t>
  </si>
  <si>
    <t>Գումարը
(հազար դրամով)</t>
  </si>
  <si>
    <t>Քանակը</t>
  </si>
  <si>
    <t>Միավորի գինը</t>
  </si>
  <si>
    <t>Չափման
միավորը</t>
  </si>
  <si>
    <t>Գնման ձևը</t>
  </si>
  <si>
    <t>Անվանումները</t>
  </si>
  <si>
    <t>Կոդը</t>
  </si>
  <si>
    <t xml:space="preserve"> Գույքի նկատմամբ իրավունքների պետական գրանցում,գույքի և դրա նկատմամբ գրանցված իրավունքների և սահմանափակումների վերաբերյալ տեղեկատվության տրամադրում</t>
  </si>
  <si>
    <t>1012 11001</t>
  </si>
  <si>
    <t>Հավելված N 4</t>
  </si>
  <si>
    <t>ՀՀ բարձր տեխնոլոգիական արդյունաբերության նախարարություն</t>
  </si>
  <si>
    <t>1235</t>
  </si>
  <si>
    <t>Թվային փոխակերպման գործընթացի իրականացում</t>
  </si>
  <si>
    <t>Պետական մարմինների կողմից իրականացվող թվային փոխակերպման միջոցառումների ֆինանսավորում</t>
  </si>
  <si>
    <t>Թվային ծառայությունների և համակարգերի ներդրում</t>
  </si>
  <si>
    <t>Միասնական թվային միջավայրի ձևավորում</t>
  </si>
  <si>
    <t>Թվային փոխակերպման գործընթացի շրջանակներում թվայնացման համակարգերի ներդրում և կայքերի արդիականացում</t>
  </si>
  <si>
    <t>Պետական մարմինների կողմից օգտագործվող ոչ ֆինանսական ակտիվների հետ գործառնություններ</t>
  </si>
  <si>
    <t>1235-31001</t>
  </si>
  <si>
    <t>03</t>
  </si>
  <si>
    <t>02</t>
  </si>
  <si>
    <t xml:space="preserve"> 31001</t>
  </si>
  <si>
    <t xml:space="preserve"> Ընդհանուր բնույթի ծառայություններ</t>
  </si>
  <si>
    <t xml:space="preserve"> Ծրագրման և վիճակագրական ընդհանուր ծառայություններ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</si>
  <si>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</si>
  <si>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</si>
  <si>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</si>
  <si>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Ոչ նյութական հիմնական միջոցներ</t>
  </si>
  <si>
    <t xml:space="preserve">1235 - 31001 </t>
  </si>
  <si>
    <t>ԳՀ</t>
  </si>
  <si>
    <t>դրամ</t>
  </si>
  <si>
    <t>ՀՀ կառավարության 2026 թվականի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</si>
  <si>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</si>
  <si>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</si>
  <si>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</si>
  <si>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</si>
  <si>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</si>
  <si>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</si>
  <si>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>«Հայաստանի Հանրապետության 2026 թվականի պետական բյուջեի մասին» Հայաստանի Հանրապետության օրենքի N 1 հավելվածի N 2 աղյուսակում կատարվող վերաբաշխումը ու Հայաստանի Հանրապետության կառավարության 2025 թվականի դեկտեմբերի 25-ի N 1910-Ն որոշման N 5 հավելվածի N 1 աղյուսակում կատարվող փոփոխությունները և լրացումները</t>
  </si>
  <si>
    <t xml:space="preserve">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</si>
  <si>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Հանրային իշխանության մարմիններ </t>
  </si>
  <si>
    <t xml:space="preserve">ՀՀ կառավարություն </t>
  </si>
  <si>
    <t>Համակարգչային տեխնիկայի կառավարման ծառայություններ՝ ներառյալ համակարգիչների աշխատանքը</t>
  </si>
  <si>
    <t>ԵՄ</t>
  </si>
  <si>
    <t>Ոչ ֆինանսական այլ ակտիվների ձեռքբերում</t>
  </si>
  <si>
    <t>Կառուցման աշխատանքներ</t>
  </si>
  <si>
    <t>այդ թվում՝</t>
  </si>
  <si>
    <t>Ընդամենը</t>
  </si>
  <si>
    <t>Ցուցանիշների փոփոխությունը (նվազեցումները նշված են փակագծերում)</t>
  </si>
  <si>
    <t>Բյուջետային գլխավոր կարգադրիչների, ծրագրերի, միջոցառումների և ուղղությունների անվանումները</t>
  </si>
  <si>
    <t>Վերակառուցման, վերանորոգման և վերականգնման աշխատանքներ</t>
  </si>
  <si>
    <t>Նախագծահետազոտական,
գեոդեզիա-քարտեզագրական աշխատանքներ</t>
  </si>
  <si>
    <t>Հավելված N 5</t>
  </si>
  <si>
    <t xml:space="preserve"> ՀՀ կառավարություն</t>
  </si>
  <si>
    <r>
      <t>«Հայաստանի Հանրապետության 2026 թվականի պետական բյուջեի մասին» Հայաստանի Հանրապետության օրենքի N 1 հավելվածի N 3 աղյուսակում կատարվող վերաբաշխումը</t>
    </r>
    <r>
      <rPr>
        <sz val="11"/>
        <color rgb="FFFF0000"/>
        <rFont val="GHEA Mariam"/>
        <family val="3"/>
      </rPr>
      <t xml:space="preserve"> </t>
    </r>
  </si>
  <si>
    <t>Հավելված N 6</t>
  </si>
  <si>
    <t>Հայաստանի Հանրապետության կառավարության 2025 թվականի դեկտեմբերի 25-ի N 1910-Ն որոշման N 5 հավելվածի N 2 աղյուսակում կատարվող փոփոխությունները և լրացումները</t>
  </si>
  <si>
    <t>Հայաստանի Հանրապետության կառավարության   2025 թվականի դեկտեմբերի 25-ի N 1910-Ն որոշման N 3 և N 4 հավելվածներում կատարվող փոփոխությունները և լրացումները</t>
  </si>
  <si>
    <t xml:space="preserve">ԲՍԿ  </t>
  </si>
  <si>
    <t xml:space="preserve"> ԲԳԿ </t>
  </si>
  <si>
    <t>Հավելված N 7</t>
  </si>
  <si>
    <t xml:space="preserve"> Խումբ N 03</t>
  </si>
  <si>
    <t xml:space="preserve"> Դաս N 02</t>
  </si>
  <si>
    <t>Հայաստանի Հանրապետության կառավարության   2025 թվականի դեկտեմբերի 25-ի N 1910-Ն որոշման N 9 հավելվածում կատարվող փոփոխությունները և լրացումները</t>
  </si>
  <si>
    <t>Հայաստանի Հանրապետության կառավարության   2025 թվականի դեկտեմբերի 25-ի N 1910-Ն որոշման N 9.1 հավելվածում կատարվող փոփոխությունները և լրացումները</t>
  </si>
  <si>
    <t>Ցանցային զանազան համակարգչային ծրագրային փաթեթներ</t>
  </si>
  <si>
    <t>Գործարքնորի իրականացման համակարգչային ծրագրային փաթեթներ</t>
  </si>
  <si>
    <t>Օպերացիոն համակարգի բարելավման համար ծրագրային փաթեթներ</t>
  </si>
  <si>
    <t>Ցանցային օպերացիոն համակարգի համակարգչային ծրագրային փաթեթներ</t>
  </si>
  <si>
    <t xml:space="preserve"> Ակտիվն օգտագործող կազմակերպության անվանումը` Կադաստրի կոմիտե </t>
  </si>
  <si>
    <t>Արդիականացվող ծրագրերի քանակ, հատ</t>
  </si>
  <si>
    <t>Թվայնացվող ծրագրերի քանակ, հատ</t>
  </si>
  <si>
    <t>Հայաստանի Հանրապետության կառավարության    2025 թվականի դեկտեմբերի 25-ի N 1910-Ն որոշման N 10 հավելվածում կատարվող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</si>
</sst>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#,##0.0_);\(#,##0.0\)"/>
    <numFmt numFmtId="165" formatCode="#,##0.000_);\(#,##0.000\)"/>
    <numFmt numFmtId="166" formatCode="##,##0.0;\(##,##0.0\);\-"/>
    <numFmt numFmtId="167" formatCode="#,##0.0"/>
    <numFmt numFmtId="168" formatCode="0_);\(0\)"/>
    <numFmt numFmtId="169" formatCode="0.0"/>
  </numFmts>
  <fonts count="19" x14ac:knownFonts="1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11"/>
      <name val="GHEA Mariam"/>
      <family val="3"/>
    </font>
    <font>
      <sz val="11"/>
      <color theme="1"/>
      <name val="GHEA Mariam"/>
      <family val="3"/>
    </font>
    <font>
      <i/>
      <sz val="11"/>
      <name val="GHEA Mariam"/>
      <family val="3"/>
    </font>
    <font>
      <b/>
      <sz val="11"/>
      <name val="GHEA Mariam"/>
      <family val="3"/>
    </font>
    <font>
      <i/>
      <sz val="11"/>
      <color theme="1"/>
      <name val="GHEA Mariam"/>
      <family val="3"/>
    </font>
    <font>
      <sz val="8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i/>
      <sz val="8"/>
      <name val="GHEA Grapalat"/>
      <family val="2"/>
    </font>
    <font>
      <b/>
      <sz val="11"/>
      <name val="GHEA Grapalat"/>
      <family val="3"/>
    </font>
    <font>
      <b/>
      <sz val="11"/>
      <color theme="1"/>
      <name val="GHEA Mariam"/>
      <family val="3"/>
    </font>
    <font>
      <b/>
      <i/>
      <sz val="11"/>
      <name val="GHEA Mariam"/>
      <family val="3"/>
    </font>
    <font>
      <sz val="11"/>
      <color rgb="FFFF0000"/>
      <name val="GHEA Mariam"/>
      <family val="3"/>
    </font>
    <font>
      <i/>
      <sz val="10"/>
      <name val="GHEA Grapalat"/>
      <family val="2"/>
    </font>
    <font>
      <i/>
      <sz val="11"/>
      <name val="GHEA Grapalat"/>
      <family val="2"/>
    </font>
    <font>
      <sz val="11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6" fontId="8" fillId="0" borderId="0" applyFill="0" applyBorder="0" applyProtection="0">
      <alignment horizontal="right" vertical="top"/>
    </xf>
    <xf numFmtId="166" fontId="11" fillId="0" borderId="0" applyFill="0" applyBorder="0" applyProtection="0">
      <alignment horizontal="right" vertical="top"/>
    </xf>
  </cellStyleXfs>
  <cellXfs count="158">
    <xf numFmtId="0" fontId="0" fillId="0" borderId="0" xfId="0"/>
    <xf numFmtId="0" fontId="3" fillId="0" borderId="0" xfId="1" applyFont="1" applyFill="1"/>
    <xf numFmtId="0" fontId="3" fillId="0" borderId="0" xfId="1" applyFont="1" applyFill="1" applyAlignment="1">
      <alignment horizontal="center" vertical="center"/>
    </xf>
    <xf numFmtId="0" fontId="4" fillId="0" borderId="0" xfId="0" applyFont="1" applyFill="1"/>
    <xf numFmtId="0" fontId="3" fillId="0" borderId="0" xfId="1" applyFont="1" applyFill="1" applyAlignment="1">
      <alignment horizontal="center" vertical="center" wrapText="1"/>
    </xf>
    <xf numFmtId="0" fontId="3" fillId="0" borderId="0" xfId="1" applyFont="1" applyFill="1" applyBorder="1"/>
    <xf numFmtId="49" fontId="3" fillId="0" borderId="0" xfId="1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/>
    <xf numFmtId="0" fontId="4" fillId="0" borderId="0" xfId="0" applyFont="1" applyFill="1" applyAlignment="1">
      <alignment vertical="center" wrapText="1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Alignment="1"/>
    <xf numFmtId="164" fontId="3" fillId="0" borderId="1" xfId="2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/>
    <xf numFmtId="0" fontId="4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1" xfId="5" applyFont="1" applyFill="1" applyBorder="1" applyAlignment="1">
      <alignment horizontal="left" vertical="center" wrapText="1"/>
    </xf>
    <xf numFmtId="2" fontId="3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3" fillId="0" borderId="0" xfId="1" applyFont="1" applyFill="1" applyAlignment="1">
      <alignment horizontal="right"/>
    </xf>
    <xf numFmtId="0" fontId="4" fillId="0" borderId="0" xfId="0" applyFont="1" applyFill="1" applyAlignment="1">
      <alignment horizontal="center" vertical="top" wrapText="1"/>
    </xf>
    <xf numFmtId="165" fontId="4" fillId="0" borderId="0" xfId="0" applyNumberFormat="1" applyFont="1" applyFill="1"/>
    <xf numFmtId="0" fontId="4" fillId="0" borderId="0" xfId="0" applyFont="1" applyFill="1" applyAlignment="1">
      <alignment wrapText="1"/>
    </xf>
    <xf numFmtId="164" fontId="4" fillId="0" borderId="0" xfId="0" applyNumberFormat="1" applyFont="1" applyFill="1" applyBorder="1"/>
    <xf numFmtId="49" fontId="3" fillId="0" borderId="1" xfId="1" applyNumberFormat="1" applyFont="1" applyFill="1" applyBorder="1" applyAlignment="1">
      <alignment horizontal="left" vertical="top" wrapText="1"/>
    </xf>
    <xf numFmtId="167" fontId="4" fillId="0" borderId="0" xfId="0" applyNumberFormat="1" applyFont="1" applyFill="1"/>
    <xf numFmtId="37" fontId="4" fillId="0" borderId="0" xfId="0" applyNumberFormat="1" applyFont="1" applyFill="1"/>
    <xf numFmtId="0" fontId="3" fillId="0" borderId="0" xfId="1" applyFont="1" applyFill="1" applyAlignment="1">
      <alignment horizontal="right"/>
    </xf>
    <xf numFmtId="0" fontId="3" fillId="0" borderId="0" xfId="1" applyFont="1" applyFill="1" applyAlignment="1">
      <alignment horizontal="right"/>
    </xf>
    <xf numFmtId="0" fontId="9" fillId="0" borderId="0" xfId="0" applyFont="1" applyFill="1" applyBorder="1" applyAlignment="1">
      <alignment horizontal="left" vertical="top" wrapText="1"/>
    </xf>
    <xf numFmtId="166" fontId="9" fillId="0" borderId="0" xfId="7" applyFont="1" applyFill="1" applyBorder="1">
      <alignment horizontal="right" vertical="top"/>
    </xf>
    <xf numFmtId="0" fontId="10" fillId="0" borderId="0" xfId="0" applyFont="1" applyFill="1" applyBorder="1" applyAlignment="1">
      <alignment horizontal="left" vertical="top" wrapText="1"/>
    </xf>
    <xf numFmtId="166" fontId="10" fillId="0" borderId="0" xfId="8" applyFont="1" applyFill="1" applyBorder="1">
      <alignment horizontal="right" vertical="top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top"/>
    </xf>
    <xf numFmtId="0" fontId="12" fillId="0" borderId="0" xfId="0" applyFont="1" applyAlignment="1">
      <alignment vertical="top" wrapText="1"/>
    </xf>
    <xf numFmtId="0" fontId="12" fillId="0" borderId="1" xfId="0" applyFont="1" applyBorder="1" applyAlignment="1">
      <alignment horizontal="left" vertical="top" wrapText="1"/>
    </xf>
    <xf numFmtId="0" fontId="4" fillId="0" borderId="2" xfId="0" applyFont="1" applyFill="1" applyBorder="1"/>
    <xf numFmtId="49" fontId="3" fillId="0" borderId="0" xfId="1" applyNumberFormat="1" applyFont="1" applyFill="1" applyBorder="1" applyAlignment="1">
      <alignment vertical="top" wrapText="1"/>
    </xf>
    <xf numFmtId="49" fontId="3" fillId="0" borderId="0" xfId="1" applyNumberFormat="1" applyFont="1" applyFill="1" applyBorder="1" applyAlignment="1">
      <alignment horizontal="left" vertical="center" wrapText="1"/>
    </xf>
    <xf numFmtId="49" fontId="5" fillId="0" borderId="0" xfId="1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/>
    </xf>
    <xf numFmtId="164" fontId="3" fillId="0" borderId="1" xfId="4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right" vertical="top"/>
    </xf>
    <xf numFmtId="49" fontId="3" fillId="0" borderId="1" xfId="1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168" fontId="3" fillId="0" borderId="1" xfId="1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wrapText="1"/>
    </xf>
    <xf numFmtId="164" fontId="3" fillId="0" borderId="7" xfId="4" applyNumberFormat="1" applyFont="1" applyFill="1" applyBorder="1" applyAlignment="1">
      <alignment wrapText="1"/>
    </xf>
    <xf numFmtId="164" fontId="3" fillId="0" borderId="0" xfId="4" applyNumberFormat="1" applyFont="1" applyFill="1" applyBorder="1" applyAlignment="1">
      <alignment horizontal="right" vertical="center" wrapText="1"/>
    </xf>
    <xf numFmtId="0" fontId="3" fillId="0" borderId="0" xfId="1" applyFont="1" applyFill="1" applyBorder="1" applyAlignment="1">
      <alignment vertical="center"/>
    </xf>
    <xf numFmtId="164" fontId="3" fillId="0" borderId="0" xfId="1" applyNumberFormat="1" applyFont="1" applyFill="1"/>
    <xf numFmtId="0" fontId="3" fillId="0" borderId="0" xfId="1" applyFont="1" applyFill="1" applyAlignment="1">
      <alignment vertical="center"/>
    </xf>
    <xf numFmtId="2" fontId="3" fillId="0" borderId="1" xfId="1" applyNumberFormat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left" vertical="center" wrapText="1"/>
    </xf>
    <xf numFmtId="0" fontId="12" fillId="0" borderId="0" xfId="0" applyFont="1" applyAlignment="1">
      <alignment vertical="top"/>
    </xf>
    <xf numFmtId="49" fontId="14" fillId="0" borderId="0" xfId="1" applyNumberFormat="1" applyFont="1" applyFill="1" applyBorder="1" applyAlignment="1">
      <alignment horizontal="left" vertical="top" wrapText="1"/>
    </xf>
    <xf numFmtId="49" fontId="6" fillId="0" borderId="0" xfId="1" applyNumberFormat="1" applyFont="1" applyFill="1" applyBorder="1" applyAlignment="1">
      <alignment horizontal="left" vertical="center" wrapText="1"/>
    </xf>
    <xf numFmtId="49" fontId="6" fillId="0" borderId="1" xfId="1" applyNumberFormat="1" applyFont="1" applyFill="1" applyBorder="1" applyAlignment="1">
      <alignment horizontal="center" vertical="top"/>
    </xf>
    <xf numFmtId="164" fontId="6" fillId="0" borderId="1" xfId="4" applyNumberFormat="1" applyFont="1" applyFill="1" applyBorder="1" applyAlignment="1">
      <alignment horizontal="center" vertical="center" wrapText="1"/>
    </xf>
    <xf numFmtId="164" fontId="6" fillId="0" borderId="1" xfId="2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top" wrapText="1"/>
    </xf>
    <xf numFmtId="0" fontId="4" fillId="0" borderId="0" xfId="0" applyFont="1" applyFill="1" applyAlignment="1">
      <alignment horizontal="center" vertical="top"/>
    </xf>
    <xf numFmtId="169" fontId="4" fillId="0" borderId="0" xfId="0" applyNumberFormat="1" applyFont="1" applyFill="1"/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vertical="center"/>
    </xf>
    <xf numFmtId="164" fontId="3" fillId="0" borderId="2" xfId="4" applyNumberFormat="1" applyFont="1" applyFill="1" applyBorder="1" applyAlignment="1">
      <alignment horizontal="center" vertical="center" wrapText="1"/>
    </xf>
    <xf numFmtId="164" fontId="3" fillId="0" borderId="0" xfId="4" applyNumberFormat="1" applyFont="1" applyFill="1" applyBorder="1" applyAlignment="1">
      <alignment horizontal="right" wrapText="1"/>
    </xf>
    <xf numFmtId="164" fontId="3" fillId="0" borderId="2" xfId="4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164" fontId="13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49" fontId="6" fillId="0" borderId="1" xfId="1" applyNumberFormat="1" applyFont="1" applyFill="1" applyBorder="1" applyAlignment="1">
      <alignment vertical="top" wrapText="1"/>
    </xf>
    <xf numFmtId="49" fontId="6" fillId="0" borderId="1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64" fontId="3" fillId="0" borderId="4" xfId="4" applyNumberFormat="1" applyFont="1" applyFill="1" applyBorder="1" applyAlignment="1">
      <alignment horizontal="center" vertical="center" wrapText="1"/>
    </xf>
    <xf numFmtId="164" fontId="3" fillId="0" borderId="6" xfId="4" applyNumberFormat="1" applyFont="1" applyFill="1" applyBorder="1" applyAlignment="1">
      <alignment horizontal="center" vertical="center" wrapText="1"/>
    </xf>
    <xf numFmtId="164" fontId="3" fillId="0" borderId="5" xfId="4" applyNumberFormat="1" applyFont="1" applyFill="1" applyBorder="1" applyAlignment="1">
      <alignment horizontal="center" vertical="center" wrapText="1"/>
    </xf>
    <xf numFmtId="49" fontId="3" fillId="0" borderId="1" xfId="4" applyNumberFormat="1" applyFont="1" applyFill="1" applyBorder="1" applyAlignment="1">
      <alignment horizontal="center" vertical="center" wrapText="1"/>
    </xf>
    <xf numFmtId="49" fontId="6" fillId="0" borderId="4" xfId="1" applyNumberFormat="1" applyFont="1" applyFill="1" applyBorder="1" applyAlignment="1">
      <alignment horizontal="left" vertical="center" wrapText="1"/>
    </xf>
    <xf numFmtId="49" fontId="6" fillId="0" borderId="6" xfId="1" applyNumberFormat="1" applyFont="1" applyFill="1" applyBorder="1" applyAlignment="1">
      <alignment horizontal="left" vertical="center" wrapText="1"/>
    </xf>
    <xf numFmtId="49" fontId="6" fillId="0" borderId="5" xfId="1" applyNumberFormat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left" vertical="center" wrapText="1"/>
    </xf>
    <xf numFmtId="0" fontId="6" fillId="0" borderId="6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right"/>
    </xf>
    <xf numFmtId="49" fontId="3" fillId="0" borderId="2" xfId="4" applyNumberFormat="1" applyFont="1" applyFill="1" applyBorder="1" applyAlignment="1">
      <alignment horizontal="center" vertical="center" wrapText="1"/>
    </xf>
    <xf numFmtId="49" fontId="3" fillId="0" borderId="8" xfId="4" applyNumberFormat="1" applyFont="1" applyFill="1" applyBorder="1" applyAlignment="1">
      <alignment horizontal="center" vertical="center" wrapText="1"/>
    </xf>
    <xf numFmtId="164" fontId="3" fillId="0" borderId="2" xfId="4" applyNumberFormat="1" applyFont="1" applyFill="1" applyBorder="1" applyAlignment="1">
      <alignment horizontal="center" vertical="center" wrapText="1"/>
    </xf>
    <xf numFmtId="164" fontId="3" fillId="0" borderId="3" xfId="4" applyNumberFormat="1" applyFont="1" applyFill="1" applyBorder="1" applyAlignment="1">
      <alignment horizontal="center" vertical="center" wrapText="1"/>
    </xf>
    <xf numFmtId="49" fontId="3" fillId="0" borderId="3" xfId="4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5" xfId="0" applyFont="1" applyFill="1" applyBorder="1" applyAlignment="1">
      <alignment horizontal="left" vertical="center"/>
    </xf>
    <xf numFmtId="49" fontId="3" fillId="0" borderId="1" xfId="1" applyNumberFormat="1" applyFont="1" applyFill="1" applyBorder="1" applyAlignment="1">
      <alignment horizontal="center" vertical="top" wrapText="1"/>
    </xf>
    <xf numFmtId="49" fontId="6" fillId="0" borderId="1" xfId="1" applyNumberFormat="1" applyFont="1" applyFill="1" applyBorder="1" applyAlignment="1">
      <alignment horizontal="left" vertical="center" wrapText="1"/>
    </xf>
    <xf numFmtId="49" fontId="3" fillId="0" borderId="0" xfId="1" applyNumberFormat="1" applyFont="1" applyFill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49" fontId="6" fillId="0" borderId="3" xfId="1" applyNumberFormat="1" applyFont="1" applyFill="1" applyBorder="1" applyAlignment="1">
      <alignment horizontal="left" vertical="center" wrapText="1"/>
    </xf>
    <xf numFmtId="49" fontId="6" fillId="0" borderId="2" xfId="1" applyNumberFormat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/>
    </xf>
    <xf numFmtId="0" fontId="12" fillId="0" borderId="4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3" fillId="0" borderId="1" xfId="1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2" fontId="3" fillId="0" borderId="1" xfId="1" applyNumberFormat="1" applyFont="1" applyFill="1" applyBorder="1" applyAlignment="1">
      <alignment horizontal="left" vertical="center" wrapText="1"/>
    </xf>
  </cellXfs>
  <cellStyles count="9">
    <cellStyle name="Comma 15" xfId="6"/>
    <cellStyle name="Comma 2" xfId="2"/>
    <cellStyle name="Normal" xfId="0" builtinId="0"/>
    <cellStyle name="Normal 2" xfId="3"/>
    <cellStyle name="Normal 2 2" xfId="4"/>
    <cellStyle name="Normal 4 2" xfId="1"/>
    <cellStyle name="Normal_Artabyuje-2011" xfId="5"/>
    <cellStyle name="SN_241" xfId="7"/>
    <cellStyle name="SN_it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zoomScaleNormal="100" zoomScaleSheetLayoutView="100" workbookViewId="0"/>
  </sheetViews>
  <sheetFormatPr defaultColWidth="8.85546875" defaultRowHeight="16.5" x14ac:dyDescent="0.3"/>
  <cols>
    <col min="1" max="1" width="8.85546875" style="3"/>
    <col min="2" max="2" width="9.7109375" style="3" customWidth="1"/>
    <col min="3" max="3" width="14.42578125" style="3" customWidth="1"/>
    <col min="4" max="5" width="52.85546875" style="3" customWidth="1"/>
    <col min="6" max="6" width="50.7109375" style="3" customWidth="1"/>
    <col min="7" max="10" width="18" style="3" customWidth="1"/>
    <col min="11" max="11" width="15.5703125" style="3" bestFit="1" customWidth="1"/>
    <col min="12" max="12" width="18.28515625" style="3" customWidth="1"/>
    <col min="13" max="13" width="17.28515625" style="3" customWidth="1"/>
    <col min="14" max="14" width="14" style="3" customWidth="1"/>
    <col min="15" max="15" width="14.5703125" style="3" customWidth="1"/>
    <col min="16" max="16384" width="8.85546875" style="3"/>
  </cols>
  <sheetData>
    <row r="1" spans="1:18" x14ac:dyDescent="0.3">
      <c r="B1" s="1"/>
      <c r="C1" s="2"/>
      <c r="J1" s="27" t="s">
        <v>1</v>
      </c>
    </row>
    <row r="2" spans="1:18" ht="16.149999999999999" customHeight="1" x14ac:dyDescent="0.3">
      <c r="B2" s="1"/>
      <c r="C2" s="2"/>
      <c r="J2" s="27" t="s">
        <v>96</v>
      </c>
      <c r="K2" s="11"/>
      <c r="L2" s="11"/>
      <c r="M2" s="9"/>
      <c r="N2" s="9"/>
      <c r="O2" s="9"/>
      <c r="P2" s="9"/>
      <c r="Q2" s="9"/>
      <c r="R2" s="9"/>
    </row>
    <row r="3" spans="1:18" ht="18.600000000000001" customHeight="1" x14ac:dyDescent="0.3">
      <c r="B3" s="1"/>
      <c r="C3" s="2"/>
      <c r="J3" s="27" t="s">
        <v>2</v>
      </c>
      <c r="K3" s="9"/>
      <c r="L3" s="9"/>
      <c r="M3" s="9"/>
      <c r="N3" s="9"/>
      <c r="O3" s="9"/>
      <c r="P3" s="9"/>
      <c r="Q3" s="9"/>
      <c r="R3" s="9"/>
    </row>
    <row r="4" spans="1:18" x14ac:dyDescent="0.3">
      <c r="B4" s="1"/>
      <c r="C4" s="2"/>
      <c r="D4" s="4"/>
      <c r="E4" s="4"/>
      <c r="F4" s="4"/>
      <c r="G4" s="4"/>
      <c r="H4" s="4"/>
      <c r="I4" s="4"/>
    </row>
    <row r="5" spans="1:18" ht="44.25" customHeight="1" x14ac:dyDescent="0.3">
      <c r="B5" s="120" t="s">
        <v>103</v>
      </c>
      <c r="C5" s="120"/>
      <c r="D5" s="120"/>
      <c r="E5" s="120"/>
      <c r="F5" s="120"/>
      <c r="G5" s="120"/>
      <c r="H5" s="120"/>
      <c r="I5" s="120"/>
      <c r="J5" s="120"/>
      <c r="K5" s="9"/>
      <c r="L5" s="9"/>
      <c r="M5" s="9"/>
      <c r="N5" s="9"/>
      <c r="O5" s="9"/>
      <c r="P5" s="9"/>
      <c r="Q5" s="9"/>
    </row>
    <row r="6" spans="1:18" x14ac:dyDescent="0.3">
      <c r="B6" s="5"/>
      <c r="C6" s="10"/>
      <c r="D6" s="6"/>
      <c r="E6" s="6"/>
      <c r="F6" s="6"/>
      <c r="G6" s="6"/>
      <c r="H6" s="6"/>
      <c r="I6" s="6"/>
      <c r="J6" s="50" t="s">
        <v>40</v>
      </c>
      <c r="L6" s="9"/>
      <c r="M6" s="9"/>
      <c r="N6" s="9"/>
    </row>
    <row r="7" spans="1:18" ht="53.25" customHeight="1" x14ac:dyDescent="0.3">
      <c r="A7" s="116" t="s">
        <v>41</v>
      </c>
      <c r="B7" s="121" t="s">
        <v>11</v>
      </c>
      <c r="C7" s="121"/>
      <c r="D7" s="116" t="s">
        <v>31</v>
      </c>
      <c r="E7" s="116" t="s">
        <v>32</v>
      </c>
      <c r="F7" s="116" t="s">
        <v>33</v>
      </c>
      <c r="G7" s="113" t="s">
        <v>0</v>
      </c>
      <c r="H7" s="114"/>
      <c r="I7" s="114"/>
      <c r="J7" s="115"/>
      <c r="L7" s="9"/>
      <c r="M7" s="9"/>
      <c r="N7" s="9"/>
      <c r="O7" s="13"/>
    </row>
    <row r="8" spans="1:18" ht="36.75" customHeight="1" x14ac:dyDescent="0.3">
      <c r="A8" s="116"/>
      <c r="B8" s="35" t="s">
        <v>7</v>
      </c>
      <c r="C8" s="35" t="s">
        <v>6</v>
      </c>
      <c r="D8" s="116"/>
      <c r="E8" s="116"/>
      <c r="F8" s="116"/>
      <c r="G8" s="66" t="s">
        <v>97</v>
      </c>
      <c r="H8" s="66" t="s">
        <v>98</v>
      </c>
      <c r="I8" s="66" t="s">
        <v>99</v>
      </c>
      <c r="J8" s="66" t="s">
        <v>100</v>
      </c>
      <c r="L8" s="9"/>
      <c r="M8" s="9"/>
      <c r="N8" s="9"/>
      <c r="O8" s="13"/>
    </row>
    <row r="9" spans="1:18" ht="25.9" customHeight="1" x14ac:dyDescent="0.3">
      <c r="A9" s="122" t="s">
        <v>21</v>
      </c>
      <c r="B9" s="123"/>
      <c r="C9" s="123"/>
      <c r="D9" s="123"/>
      <c r="E9" s="123"/>
      <c r="F9" s="124"/>
      <c r="G9" s="75">
        <f>G10+G13</f>
        <v>0</v>
      </c>
      <c r="H9" s="75">
        <f t="shared" ref="H9:J9" si="0">H10+H13</f>
        <v>0</v>
      </c>
      <c r="I9" s="75">
        <f t="shared" si="0"/>
        <v>0</v>
      </c>
      <c r="J9" s="75">
        <f t="shared" si="0"/>
        <v>0</v>
      </c>
      <c r="K9" s="25"/>
      <c r="L9" s="9"/>
      <c r="M9" s="9"/>
      <c r="N9" s="9"/>
      <c r="O9" s="13"/>
    </row>
    <row r="10" spans="1:18" ht="23.45" customHeight="1" x14ac:dyDescent="0.3">
      <c r="A10" s="117" t="s">
        <v>26</v>
      </c>
      <c r="B10" s="118"/>
      <c r="C10" s="118"/>
      <c r="D10" s="118"/>
      <c r="E10" s="118"/>
      <c r="F10" s="119"/>
      <c r="G10" s="75">
        <f t="shared" ref="G10:I10" si="1">G11</f>
        <v>22990</v>
      </c>
      <c r="H10" s="75">
        <f t="shared" si="1"/>
        <v>22990</v>
      </c>
      <c r="I10" s="75">
        <f t="shared" si="1"/>
        <v>22990</v>
      </c>
      <c r="J10" s="75">
        <f t="shared" ref="J10" si="2">J11</f>
        <v>22990</v>
      </c>
      <c r="K10" s="13"/>
      <c r="L10" s="9"/>
      <c r="M10" s="9"/>
      <c r="N10" s="9"/>
    </row>
    <row r="11" spans="1:18" ht="89.25" customHeight="1" x14ac:dyDescent="0.3">
      <c r="A11" s="8"/>
      <c r="B11" s="73" t="s">
        <v>3</v>
      </c>
      <c r="C11" s="34"/>
      <c r="D11" s="69" t="s">
        <v>36</v>
      </c>
      <c r="E11" s="69" t="s">
        <v>34</v>
      </c>
      <c r="F11" s="69" t="s">
        <v>35</v>
      </c>
      <c r="G11" s="75">
        <f t="shared" ref="G11:I11" si="3">G12</f>
        <v>22990</v>
      </c>
      <c r="H11" s="75">
        <f t="shared" si="3"/>
        <v>22990</v>
      </c>
      <c r="I11" s="75">
        <f t="shared" si="3"/>
        <v>22990</v>
      </c>
      <c r="J11" s="75">
        <f>J12</f>
        <v>22990</v>
      </c>
      <c r="L11" s="13"/>
      <c r="M11" s="13"/>
      <c r="N11" s="13"/>
    </row>
    <row r="12" spans="1:18" ht="122.25" customHeight="1" x14ac:dyDescent="0.3">
      <c r="A12" s="8"/>
      <c r="B12" s="35"/>
      <c r="C12" s="36" t="s">
        <v>37</v>
      </c>
      <c r="D12" s="37" t="s">
        <v>38</v>
      </c>
      <c r="E12" s="37" t="s">
        <v>39</v>
      </c>
      <c r="F12" s="37" t="s">
        <v>13</v>
      </c>
      <c r="G12" s="12">
        <v>22990</v>
      </c>
      <c r="H12" s="12">
        <v>22990</v>
      </c>
      <c r="I12" s="12">
        <v>22990</v>
      </c>
      <c r="J12" s="12">
        <v>22990</v>
      </c>
      <c r="K12" s="25"/>
      <c r="L12" s="25"/>
      <c r="M12" s="25"/>
    </row>
    <row r="13" spans="1:18" ht="24" customHeight="1" x14ac:dyDescent="0.3">
      <c r="A13" s="117" t="s">
        <v>75</v>
      </c>
      <c r="B13" s="118"/>
      <c r="C13" s="118"/>
      <c r="D13" s="118"/>
      <c r="E13" s="118"/>
      <c r="F13" s="119"/>
      <c r="G13" s="74">
        <f t="shared" ref="G13:I13" si="4">G14</f>
        <v>-22990</v>
      </c>
      <c r="H13" s="74">
        <f t="shared" si="4"/>
        <v>-22990</v>
      </c>
      <c r="I13" s="74">
        <f t="shared" si="4"/>
        <v>-22990</v>
      </c>
      <c r="J13" s="74">
        <f t="shared" ref="J13" si="5">J14</f>
        <v>-22990</v>
      </c>
      <c r="K13" s="21"/>
      <c r="L13" s="21"/>
      <c r="M13" s="21"/>
      <c r="N13" s="21"/>
    </row>
    <row r="14" spans="1:18" ht="67.5" customHeight="1" x14ac:dyDescent="0.3">
      <c r="A14" s="8"/>
      <c r="B14" s="73" t="s">
        <v>76</v>
      </c>
      <c r="C14" s="34"/>
      <c r="D14" s="69" t="s">
        <v>77</v>
      </c>
      <c r="E14" s="69" t="s">
        <v>78</v>
      </c>
      <c r="F14" s="69" t="s">
        <v>79</v>
      </c>
      <c r="G14" s="74">
        <f t="shared" ref="G14:I14" si="6">G15</f>
        <v>-22990</v>
      </c>
      <c r="H14" s="74">
        <f t="shared" si="6"/>
        <v>-22990</v>
      </c>
      <c r="I14" s="74">
        <f t="shared" si="6"/>
        <v>-22990</v>
      </c>
      <c r="J14" s="74">
        <f>J15</f>
        <v>-22990</v>
      </c>
      <c r="K14" s="21"/>
      <c r="L14" s="21"/>
      <c r="M14" s="21"/>
      <c r="N14" s="21"/>
    </row>
    <row r="15" spans="1:18" ht="79.5" customHeight="1" x14ac:dyDescent="0.3">
      <c r="A15" s="8"/>
      <c r="B15" s="33"/>
      <c r="C15" s="52" t="s">
        <v>83</v>
      </c>
      <c r="D15" s="37" t="s">
        <v>80</v>
      </c>
      <c r="E15" s="37" t="s">
        <v>81</v>
      </c>
      <c r="F15" s="37" t="s">
        <v>82</v>
      </c>
      <c r="G15" s="12">
        <v>-22990</v>
      </c>
      <c r="H15" s="12">
        <v>-22990</v>
      </c>
      <c r="I15" s="12">
        <v>-22990</v>
      </c>
      <c r="J15" s="12">
        <v>-22990</v>
      </c>
      <c r="K15" s="21"/>
      <c r="L15" s="21"/>
      <c r="M15" s="21"/>
      <c r="N15" s="21"/>
    </row>
    <row r="21" spans="7:7" x14ac:dyDescent="0.3">
      <c r="G21" s="13"/>
    </row>
  </sheetData>
  <mergeCells count="10">
    <mergeCell ref="G7:J7"/>
    <mergeCell ref="A7:A8"/>
    <mergeCell ref="A10:F10"/>
    <mergeCell ref="A13:F13"/>
    <mergeCell ref="B5:J5"/>
    <mergeCell ref="B7:C7"/>
    <mergeCell ref="D7:D8"/>
    <mergeCell ref="F7:F8"/>
    <mergeCell ref="E7:E8"/>
    <mergeCell ref="A9:F9"/>
  </mergeCells>
  <pageMargins left="0.23622047244094491" right="0.23622047244094491" top="0.74803149606299213" bottom="0.74803149606299213" header="0.31496062992125984" footer="0.31496062992125984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1"/>
  <sheetViews>
    <sheetView zoomScaleNormal="100" zoomScaleSheetLayoutView="100" workbookViewId="0"/>
  </sheetViews>
  <sheetFormatPr defaultColWidth="8.85546875" defaultRowHeight="16.5" x14ac:dyDescent="0.3"/>
  <cols>
    <col min="1" max="3" width="8.85546875" style="3"/>
    <col min="4" max="4" width="8.85546875" style="3" customWidth="1"/>
    <col min="5" max="5" width="8.5703125" style="3" customWidth="1"/>
    <col min="6" max="6" width="46" style="22" customWidth="1"/>
    <col min="7" max="9" width="20.85546875" style="22" customWidth="1"/>
    <col min="10" max="10" width="20.85546875" style="3" customWidth="1"/>
    <col min="11" max="11" width="12.85546875" style="3" bestFit="1" customWidth="1"/>
    <col min="12" max="12" width="7.28515625" style="3" customWidth="1"/>
    <col min="13" max="13" width="7.140625" style="3" customWidth="1"/>
    <col min="14" max="14" width="26.42578125" style="3" customWidth="1"/>
    <col min="15" max="17" width="22.85546875" style="3" customWidth="1"/>
    <col min="18" max="18" width="4.7109375" style="3" customWidth="1"/>
    <col min="19" max="19" width="28.140625" style="3" customWidth="1"/>
    <col min="20" max="16384" width="8.85546875" style="3"/>
  </cols>
  <sheetData>
    <row r="1" spans="1:18" x14ac:dyDescent="0.3">
      <c r="D1" s="1"/>
      <c r="E1" s="2"/>
      <c r="J1" s="27" t="s">
        <v>22</v>
      </c>
    </row>
    <row r="2" spans="1:18" ht="15.6" customHeight="1" x14ac:dyDescent="0.3">
      <c r="D2" s="1"/>
      <c r="E2" s="2"/>
      <c r="J2" s="27" t="s">
        <v>96</v>
      </c>
      <c r="K2" s="9"/>
      <c r="L2" s="9"/>
      <c r="M2" s="9"/>
      <c r="N2" s="9"/>
      <c r="O2" s="9"/>
      <c r="P2" s="9"/>
      <c r="Q2" s="9"/>
      <c r="R2" s="9"/>
    </row>
    <row r="3" spans="1:18" ht="18.600000000000001" customHeight="1" x14ac:dyDescent="0.3">
      <c r="D3" s="1"/>
      <c r="E3" s="2"/>
      <c r="F3" s="4"/>
      <c r="G3" s="4"/>
      <c r="H3" s="4"/>
      <c r="I3" s="4"/>
      <c r="J3" s="27" t="s">
        <v>2</v>
      </c>
    </row>
    <row r="4" spans="1:18" x14ac:dyDescent="0.3">
      <c r="D4" s="1"/>
      <c r="E4" s="2"/>
      <c r="F4" s="4"/>
      <c r="G4" s="4"/>
      <c r="H4" s="4"/>
      <c r="I4" s="4"/>
      <c r="J4" s="19"/>
    </row>
    <row r="5" spans="1:18" ht="37.9" customHeight="1" x14ac:dyDescent="0.3">
      <c r="A5" s="120" t="s">
        <v>122</v>
      </c>
      <c r="B5" s="120"/>
      <c r="C5" s="120"/>
      <c r="D5" s="120"/>
      <c r="E5" s="120"/>
      <c r="F5" s="120"/>
      <c r="G5" s="120"/>
      <c r="H5" s="120"/>
      <c r="I5" s="120"/>
      <c r="J5" s="120"/>
      <c r="K5" s="9"/>
      <c r="L5" s="9"/>
      <c r="M5" s="9"/>
      <c r="N5" s="9"/>
      <c r="O5" s="9"/>
      <c r="P5" s="9"/>
      <c r="Q5" s="9"/>
    </row>
    <row r="6" spans="1:18" x14ac:dyDescent="0.3">
      <c r="D6" s="5"/>
      <c r="E6" s="10"/>
      <c r="F6" s="6"/>
      <c r="G6" s="6"/>
      <c r="H6" s="6"/>
      <c r="I6" s="6"/>
      <c r="J6" s="38" t="s">
        <v>40</v>
      </c>
    </row>
    <row r="7" spans="1:18" ht="56.25" customHeight="1" x14ac:dyDescent="0.3">
      <c r="A7" s="125" t="s">
        <v>12</v>
      </c>
      <c r="B7" s="125"/>
      <c r="C7" s="125"/>
      <c r="D7" s="121" t="s">
        <v>11</v>
      </c>
      <c r="E7" s="121"/>
      <c r="F7" s="116" t="s">
        <v>42</v>
      </c>
      <c r="G7" s="113" t="s">
        <v>0</v>
      </c>
      <c r="H7" s="114"/>
      <c r="I7" s="114"/>
      <c r="J7" s="115"/>
    </row>
    <row r="8" spans="1:18" ht="39.75" customHeight="1" x14ac:dyDescent="0.3">
      <c r="A8" s="17" t="s">
        <v>10</v>
      </c>
      <c r="B8" s="17" t="s">
        <v>9</v>
      </c>
      <c r="C8" s="17" t="s">
        <v>8</v>
      </c>
      <c r="D8" s="17" t="s">
        <v>7</v>
      </c>
      <c r="E8" s="17" t="s">
        <v>6</v>
      </c>
      <c r="F8" s="116"/>
      <c r="G8" s="66" t="s">
        <v>97</v>
      </c>
      <c r="H8" s="66" t="s">
        <v>98</v>
      </c>
      <c r="I8" s="66" t="s">
        <v>99</v>
      </c>
      <c r="J8" s="66" t="s">
        <v>100</v>
      </c>
    </row>
    <row r="9" spans="1:18" ht="20.45" customHeight="1" x14ac:dyDescent="0.3">
      <c r="A9" s="17"/>
      <c r="B9" s="17"/>
      <c r="C9" s="17"/>
      <c r="D9" s="17"/>
      <c r="E9" s="17"/>
      <c r="F9" s="77" t="s">
        <v>21</v>
      </c>
      <c r="G9" s="74">
        <f>G13+G29</f>
        <v>0</v>
      </c>
      <c r="H9" s="74">
        <f t="shared" ref="H9:J9" si="0">H13+H29</f>
        <v>0</v>
      </c>
      <c r="I9" s="74">
        <f t="shared" si="0"/>
        <v>0</v>
      </c>
      <c r="J9" s="74">
        <f t="shared" si="0"/>
        <v>0</v>
      </c>
    </row>
    <row r="10" spans="1:18" ht="15" customHeight="1" x14ac:dyDescent="0.3">
      <c r="A10" s="17"/>
      <c r="B10" s="17"/>
      <c r="C10" s="17"/>
      <c r="D10" s="17"/>
      <c r="E10" s="17"/>
      <c r="F10" s="47" t="s">
        <v>20</v>
      </c>
      <c r="G10" s="64"/>
      <c r="H10" s="64"/>
      <c r="I10" s="64"/>
      <c r="J10" s="46"/>
    </row>
    <row r="11" spans="1:18" ht="33.6" customHeight="1" x14ac:dyDescent="0.3">
      <c r="A11" s="73" t="s">
        <v>4</v>
      </c>
      <c r="B11" s="34"/>
      <c r="C11" s="34"/>
      <c r="D11" s="34"/>
      <c r="E11" s="34"/>
      <c r="F11" s="81" t="s">
        <v>43</v>
      </c>
      <c r="G11" s="75">
        <f>G13+G29</f>
        <v>0</v>
      </c>
      <c r="H11" s="75">
        <f t="shared" ref="H11:J11" si="1">H13+H29</f>
        <v>0</v>
      </c>
      <c r="I11" s="75">
        <f t="shared" si="1"/>
        <v>0</v>
      </c>
      <c r="J11" s="75">
        <f t="shared" si="1"/>
        <v>0</v>
      </c>
    </row>
    <row r="12" spans="1:18" ht="19.149999999999999" customHeight="1" x14ac:dyDescent="0.3">
      <c r="A12" s="34"/>
      <c r="B12" s="34"/>
      <c r="C12" s="34"/>
      <c r="D12" s="34"/>
      <c r="E12" s="34"/>
      <c r="F12" s="7" t="s">
        <v>27</v>
      </c>
      <c r="G12" s="7"/>
      <c r="H12" s="7"/>
      <c r="I12" s="7"/>
      <c r="J12" s="12"/>
    </row>
    <row r="13" spans="1:18" ht="51.6" customHeight="1" x14ac:dyDescent="0.3">
      <c r="A13" s="34"/>
      <c r="B13" s="73" t="s">
        <v>5</v>
      </c>
      <c r="C13" s="34"/>
      <c r="D13" s="34"/>
      <c r="E13" s="34"/>
      <c r="F13" s="81" t="s">
        <v>28</v>
      </c>
      <c r="G13" s="75">
        <f>G15</f>
        <v>22990</v>
      </c>
      <c r="H13" s="75">
        <f t="shared" ref="H13:J13" si="2">H15</f>
        <v>22990</v>
      </c>
      <c r="I13" s="75">
        <f t="shared" si="2"/>
        <v>22990</v>
      </c>
      <c r="J13" s="75">
        <f t="shared" si="2"/>
        <v>22990</v>
      </c>
    </row>
    <row r="14" spans="1:18" ht="18.600000000000001" customHeight="1" x14ac:dyDescent="0.3">
      <c r="A14" s="34"/>
      <c r="B14" s="34"/>
      <c r="C14" s="34"/>
      <c r="D14" s="34"/>
      <c r="E14" s="34"/>
      <c r="F14" s="7" t="s">
        <v>27</v>
      </c>
      <c r="G14" s="7"/>
      <c r="H14" s="7"/>
      <c r="I14" s="7"/>
      <c r="J14" s="12"/>
    </row>
    <row r="15" spans="1:18" ht="49.15" customHeight="1" x14ac:dyDescent="0.3">
      <c r="A15" s="34"/>
      <c r="B15" s="34"/>
      <c r="C15" s="73" t="s">
        <v>4</v>
      </c>
      <c r="D15" s="34"/>
      <c r="E15" s="34"/>
      <c r="F15" s="81" t="s">
        <v>28</v>
      </c>
      <c r="G15" s="75">
        <f>G17</f>
        <v>22990</v>
      </c>
      <c r="H15" s="75">
        <f t="shared" ref="H15:J15" si="3">H17</f>
        <v>22990</v>
      </c>
      <c r="I15" s="75">
        <f t="shared" si="3"/>
        <v>22990</v>
      </c>
      <c r="J15" s="75">
        <f t="shared" si="3"/>
        <v>22990</v>
      </c>
    </row>
    <row r="16" spans="1:18" ht="21" customHeight="1" x14ac:dyDescent="0.3">
      <c r="A16" s="34"/>
      <c r="B16" s="34"/>
      <c r="C16" s="34"/>
      <c r="D16" s="34"/>
      <c r="E16" s="34"/>
      <c r="F16" s="7" t="s">
        <v>27</v>
      </c>
      <c r="G16" s="7"/>
      <c r="H16" s="7"/>
      <c r="I16" s="7"/>
      <c r="J16" s="12"/>
    </row>
    <row r="17" spans="1:18" ht="21" customHeight="1" x14ac:dyDescent="0.3">
      <c r="A17" s="34"/>
      <c r="B17" s="34"/>
      <c r="C17" s="34"/>
      <c r="D17" s="34"/>
      <c r="E17" s="34"/>
      <c r="F17" s="111" t="s">
        <v>26</v>
      </c>
      <c r="G17" s="12">
        <f>G18</f>
        <v>22990</v>
      </c>
      <c r="H17" s="12">
        <f t="shared" ref="H17:J17" si="4">H18</f>
        <v>22990</v>
      </c>
      <c r="I17" s="12">
        <f t="shared" si="4"/>
        <v>22990</v>
      </c>
      <c r="J17" s="12">
        <f t="shared" si="4"/>
        <v>22990</v>
      </c>
    </row>
    <row r="18" spans="1:18" ht="52.15" customHeight="1" x14ac:dyDescent="0.3">
      <c r="A18" s="8"/>
      <c r="B18" s="8"/>
      <c r="C18" s="8"/>
      <c r="D18" s="33">
        <v>1012</v>
      </c>
      <c r="E18" s="34"/>
      <c r="F18" s="48" t="s">
        <v>18</v>
      </c>
      <c r="G18" s="12">
        <f>G20</f>
        <v>22990</v>
      </c>
      <c r="H18" s="12">
        <f t="shared" ref="H18:J18" si="5">H20</f>
        <v>22990</v>
      </c>
      <c r="I18" s="12">
        <f t="shared" si="5"/>
        <v>22990</v>
      </c>
      <c r="J18" s="12">
        <f t="shared" si="5"/>
        <v>22990</v>
      </c>
    </row>
    <row r="19" spans="1:18" ht="16.899999999999999" customHeight="1" x14ac:dyDescent="0.3">
      <c r="A19" s="8"/>
      <c r="B19" s="8"/>
      <c r="C19" s="8"/>
      <c r="D19" s="33"/>
      <c r="E19" s="34"/>
      <c r="F19" s="7" t="s">
        <v>15</v>
      </c>
      <c r="G19" s="7"/>
      <c r="H19" s="7"/>
      <c r="I19" s="7"/>
      <c r="J19" s="12"/>
    </row>
    <row r="20" spans="1:18" ht="99.75" customHeight="1" x14ac:dyDescent="0.3">
      <c r="A20" s="8"/>
      <c r="B20" s="8"/>
      <c r="C20" s="8"/>
      <c r="D20" s="33"/>
      <c r="E20" s="34" t="s">
        <v>14</v>
      </c>
      <c r="F20" s="48" t="s">
        <v>29</v>
      </c>
      <c r="G20" s="12">
        <f>G22</f>
        <v>22990</v>
      </c>
      <c r="H20" s="12">
        <f t="shared" ref="H20:J20" si="6">H22</f>
        <v>22990</v>
      </c>
      <c r="I20" s="12">
        <f t="shared" si="6"/>
        <v>22990</v>
      </c>
      <c r="J20" s="12">
        <f t="shared" si="6"/>
        <v>22990</v>
      </c>
      <c r="K20" s="25"/>
      <c r="L20" s="25"/>
      <c r="M20" s="25"/>
      <c r="N20" s="25"/>
    </row>
    <row r="21" spans="1:18" ht="16.899999999999999" customHeight="1" x14ac:dyDescent="0.3">
      <c r="A21" s="8"/>
      <c r="B21" s="8"/>
      <c r="C21" s="8"/>
      <c r="D21" s="33"/>
      <c r="E21" s="34"/>
      <c r="F21" s="24" t="s">
        <v>16</v>
      </c>
      <c r="G21" s="24"/>
      <c r="H21" s="24"/>
      <c r="I21" s="24"/>
      <c r="J21" s="12"/>
    </row>
    <row r="22" spans="1:18" ht="24" customHeight="1" x14ac:dyDescent="0.3">
      <c r="A22" s="8"/>
      <c r="B22" s="8"/>
      <c r="C22" s="8"/>
      <c r="D22" s="33"/>
      <c r="E22" s="34"/>
      <c r="F22" s="18" t="s">
        <v>26</v>
      </c>
      <c r="G22" s="12">
        <f>G24</f>
        <v>22990</v>
      </c>
      <c r="H22" s="12">
        <f t="shared" ref="H22:J22" si="7">H24</f>
        <v>22990</v>
      </c>
      <c r="I22" s="12">
        <f t="shared" si="7"/>
        <v>22990</v>
      </c>
      <c r="J22" s="12">
        <f t="shared" si="7"/>
        <v>22990</v>
      </c>
    </row>
    <row r="23" spans="1:18" ht="49.5" customHeight="1" x14ac:dyDescent="0.3">
      <c r="A23" s="8"/>
      <c r="B23" s="8"/>
      <c r="C23" s="8"/>
      <c r="D23" s="33"/>
      <c r="E23" s="34"/>
      <c r="F23" s="7" t="s">
        <v>17</v>
      </c>
      <c r="G23" s="7"/>
      <c r="H23" s="7"/>
      <c r="I23" s="7"/>
      <c r="J23" s="12"/>
    </row>
    <row r="24" spans="1:18" ht="18" customHeight="1" x14ac:dyDescent="0.3">
      <c r="A24" s="8"/>
      <c r="B24" s="8"/>
      <c r="C24" s="8"/>
      <c r="D24" s="33"/>
      <c r="E24" s="34"/>
      <c r="F24" s="7" t="s">
        <v>24</v>
      </c>
      <c r="G24" s="12">
        <f t="shared" ref="G24:I26" si="8">G25</f>
        <v>22990</v>
      </c>
      <c r="H24" s="12">
        <f t="shared" si="8"/>
        <v>22990</v>
      </c>
      <c r="I24" s="12">
        <f t="shared" si="8"/>
        <v>22990</v>
      </c>
      <c r="J24" s="12">
        <f t="shared" ref="J24:J26" si="9">J25</f>
        <v>22990</v>
      </c>
    </row>
    <row r="25" spans="1:18" ht="18" customHeight="1" x14ac:dyDescent="0.3">
      <c r="A25" s="8"/>
      <c r="B25" s="8"/>
      <c r="C25" s="8"/>
      <c r="D25" s="33"/>
      <c r="E25" s="34"/>
      <c r="F25" s="7" t="s">
        <v>25</v>
      </c>
      <c r="G25" s="12">
        <f t="shared" si="8"/>
        <v>22990</v>
      </c>
      <c r="H25" s="12">
        <f t="shared" si="8"/>
        <v>22990</v>
      </c>
      <c r="I25" s="12">
        <f t="shared" si="8"/>
        <v>22990</v>
      </c>
      <c r="J25" s="12">
        <f t="shared" si="9"/>
        <v>22990</v>
      </c>
    </row>
    <row r="26" spans="1:18" ht="39" customHeight="1" x14ac:dyDescent="0.3">
      <c r="A26" s="8"/>
      <c r="B26" s="8"/>
      <c r="C26" s="8"/>
      <c r="D26" s="33"/>
      <c r="E26" s="34"/>
      <c r="F26" s="7" t="s">
        <v>58</v>
      </c>
      <c r="G26" s="12">
        <f>G27</f>
        <v>22990</v>
      </c>
      <c r="H26" s="12">
        <f t="shared" si="8"/>
        <v>22990</v>
      </c>
      <c r="I26" s="12">
        <f t="shared" si="8"/>
        <v>22990</v>
      </c>
      <c r="J26" s="12">
        <f t="shared" si="9"/>
        <v>22990</v>
      </c>
    </row>
    <row r="27" spans="1:18" ht="39" customHeight="1" x14ac:dyDescent="0.3">
      <c r="A27" s="8"/>
      <c r="B27" s="8"/>
      <c r="C27" s="8"/>
      <c r="D27" s="33"/>
      <c r="E27" s="34"/>
      <c r="F27" s="7" t="s">
        <v>101</v>
      </c>
      <c r="G27" s="12">
        <f>G28</f>
        <v>22990</v>
      </c>
      <c r="H27" s="12">
        <f t="shared" ref="H27:J27" si="10">H28</f>
        <v>22990</v>
      </c>
      <c r="I27" s="12">
        <f t="shared" si="10"/>
        <v>22990</v>
      </c>
      <c r="J27" s="12">
        <f t="shared" si="10"/>
        <v>22990</v>
      </c>
    </row>
    <row r="28" spans="1:18" ht="39" customHeight="1" x14ac:dyDescent="0.3">
      <c r="A28" s="8"/>
      <c r="B28" s="8"/>
      <c r="C28" s="8"/>
      <c r="D28" s="33"/>
      <c r="E28" s="34"/>
      <c r="F28" s="7" t="s">
        <v>102</v>
      </c>
      <c r="G28" s="12">
        <v>22990</v>
      </c>
      <c r="H28" s="12">
        <v>22990</v>
      </c>
      <c r="I28" s="12">
        <v>22990</v>
      </c>
      <c r="J28" s="12">
        <v>22990</v>
      </c>
    </row>
    <row r="29" spans="1:18" ht="31.15" customHeight="1" x14ac:dyDescent="0.3">
      <c r="A29" s="34"/>
      <c r="B29" s="73" t="s">
        <v>84</v>
      </c>
      <c r="C29" s="34"/>
      <c r="D29" s="34"/>
      <c r="E29" s="34"/>
      <c r="F29" s="81" t="s">
        <v>87</v>
      </c>
      <c r="G29" s="74">
        <f>G31</f>
        <v>-22990</v>
      </c>
      <c r="H29" s="74">
        <f t="shared" ref="H29:J29" si="11">H31</f>
        <v>-22990</v>
      </c>
      <c r="I29" s="74">
        <f t="shared" si="11"/>
        <v>-22990</v>
      </c>
      <c r="J29" s="74">
        <f t="shared" si="11"/>
        <v>-22990</v>
      </c>
    </row>
    <row r="30" spans="1:18" ht="19.149999999999999" customHeight="1" x14ac:dyDescent="0.3">
      <c r="A30" s="34"/>
      <c r="B30" s="34"/>
      <c r="C30" s="34"/>
      <c r="D30" s="34"/>
      <c r="E30" s="34"/>
      <c r="F30" s="7" t="s">
        <v>19</v>
      </c>
      <c r="G30" s="7"/>
      <c r="H30" s="7"/>
      <c r="I30" s="7"/>
      <c r="J30" s="46"/>
    </row>
    <row r="31" spans="1:18" ht="35.25" customHeight="1" x14ac:dyDescent="0.3">
      <c r="A31" s="34"/>
      <c r="B31" s="34"/>
      <c r="C31" s="73" t="s">
        <v>85</v>
      </c>
      <c r="D31" s="34"/>
      <c r="E31" s="34"/>
      <c r="F31" s="82" t="s">
        <v>88</v>
      </c>
      <c r="G31" s="74">
        <f>G33</f>
        <v>-22990</v>
      </c>
      <c r="H31" s="74">
        <f t="shared" ref="H31:J31" si="12">H33</f>
        <v>-22990</v>
      </c>
      <c r="I31" s="74">
        <f t="shared" si="12"/>
        <v>-22990</v>
      </c>
      <c r="J31" s="74">
        <f t="shared" si="12"/>
        <v>-22990</v>
      </c>
    </row>
    <row r="32" spans="1:18" ht="19.149999999999999" customHeight="1" x14ac:dyDescent="0.3">
      <c r="A32" s="34"/>
      <c r="B32" s="34"/>
      <c r="C32" s="34"/>
      <c r="D32" s="34"/>
      <c r="E32" s="34"/>
      <c r="F32" s="7" t="s">
        <v>19</v>
      </c>
      <c r="G32" s="7"/>
      <c r="H32" s="7"/>
      <c r="I32" s="7"/>
      <c r="J32" s="46"/>
      <c r="L32" s="14"/>
      <c r="M32" s="14"/>
      <c r="N32" s="14"/>
      <c r="O32" s="14"/>
      <c r="P32" s="14"/>
      <c r="Q32" s="14"/>
      <c r="R32" s="14"/>
    </row>
    <row r="33" spans="1:18" ht="34.5" customHeight="1" x14ac:dyDescent="0.3">
      <c r="A33" s="34"/>
      <c r="B33" s="34"/>
      <c r="C33" s="34"/>
      <c r="D33" s="34"/>
      <c r="E33" s="34"/>
      <c r="F33" s="111" t="s">
        <v>75</v>
      </c>
      <c r="G33" s="46">
        <f>G34</f>
        <v>-22990</v>
      </c>
      <c r="H33" s="46">
        <f t="shared" ref="H33:J33" si="13">H34</f>
        <v>-22990</v>
      </c>
      <c r="I33" s="46">
        <f t="shared" si="13"/>
        <v>-22990</v>
      </c>
      <c r="J33" s="46">
        <f t="shared" si="13"/>
        <v>-22990</v>
      </c>
      <c r="L33" s="14"/>
      <c r="M33" s="14"/>
      <c r="N33" s="14"/>
      <c r="O33" s="14"/>
      <c r="P33" s="14"/>
      <c r="Q33" s="14"/>
      <c r="R33" s="14"/>
    </row>
    <row r="34" spans="1:18" ht="33" customHeight="1" x14ac:dyDescent="0.3">
      <c r="A34" s="33"/>
      <c r="B34" s="33"/>
      <c r="C34" s="33"/>
      <c r="D34" s="33">
        <v>1235</v>
      </c>
      <c r="E34" s="33"/>
      <c r="F34" s="7" t="s">
        <v>77</v>
      </c>
      <c r="G34" s="46">
        <f t="shared" ref="G34:I34" si="14">G36</f>
        <v>-22990</v>
      </c>
      <c r="H34" s="46">
        <f t="shared" si="14"/>
        <v>-22990</v>
      </c>
      <c r="I34" s="46">
        <f t="shared" si="14"/>
        <v>-22990</v>
      </c>
      <c r="J34" s="46">
        <f>J36</f>
        <v>-22990</v>
      </c>
      <c r="L34" s="29"/>
      <c r="M34" s="29"/>
      <c r="N34" s="29"/>
      <c r="O34" s="30"/>
      <c r="P34" s="30"/>
      <c r="Q34" s="30"/>
      <c r="R34" s="30"/>
    </row>
    <row r="35" spans="1:18" ht="19.149999999999999" customHeight="1" x14ac:dyDescent="0.3">
      <c r="A35" s="33"/>
      <c r="B35" s="33"/>
      <c r="C35" s="33"/>
      <c r="D35" s="33"/>
      <c r="E35" s="33"/>
      <c r="F35" s="7" t="s">
        <v>27</v>
      </c>
      <c r="G35" s="7"/>
      <c r="H35" s="7"/>
      <c r="I35" s="7"/>
      <c r="J35" s="46"/>
      <c r="L35" s="29"/>
      <c r="M35" s="29"/>
      <c r="N35" s="29"/>
      <c r="O35" s="29"/>
      <c r="P35" s="29"/>
      <c r="Q35" s="29"/>
      <c r="R35" s="29"/>
    </row>
    <row r="36" spans="1:18" ht="30" customHeight="1" x14ac:dyDescent="0.3">
      <c r="A36" s="33"/>
      <c r="B36" s="33"/>
      <c r="C36" s="33"/>
      <c r="D36" s="33"/>
      <c r="E36" s="33" t="s">
        <v>86</v>
      </c>
      <c r="F36" s="7" t="s">
        <v>80</v>
      </c>
      <c r="G36" s="46">
        <f>G38+G45</f>
        <v>-22990</v>
      </c>
      <c r="H36" s="46">
        <f t="shared" ref="H36:J36" si="15">H38+H45</f>
        <v>-22990</v>
      </c>
      <c r="I36" s="46">
        <f t="shared" si="15"/>
        <v>-22990</v>
      </c>
      <c r="J36" s="46">
        <f t="shared" si="15"/>
        <v>-22990</v>
      </c>
      <c r="K36" s="25"/>
      <c r="L36" s="29"/>
      <c r="M36" s="29"/>
      <c r="N36" s="29"/>
      <c r="O36" s="30"/>
      <c r="P36" s="30"/>
      <c r="Q36" s="30"/>
      <c r="R36" s="30"/>
    </row>
    <row r="37" spans="1:18" ht="19.149999999999999" customHeight="1" x14ac:dyDescent="0.3">
      <c r="A37" s="33"/>
      <c r="B37" s="33"/>
      <c r="C37" s="33"/>
      <c r="D37" s="33"/>
      <c r="E37" s="33"/>
      <c r="F37" s="24" t="s">
        <v>16</v>
      </c>
      <c r="G37" s="24"/>
      <c r="H37" s="24"/>
      <c r="I37" s="24"/>
      <c r="J37" s="46"/>
      <c r="K37" s="25"/>
      <c r="L37" s="29"/>
      <c r="M37" s="29"/>
      <c r="N37" s="29"/>
      <c r="O37" s="29"/>
      <c r="P37" s="29"/>
      <c r="Q37" s="29"/>
      <c r="R37" s="29"/>
    </row>
    <row r="38" spans="1:18" ht="26.25" customHeight="1" x14ac:dyDescent="0.3">
      <c r="A38" s="33"/>
      <c r="B38" s="33"/>
      <c r="C38" s="33"/>
      <c r="D38" s="33"/>
      <c r="E38" s="33"/>
      <c r="F38" s="108" t="s">
        <v>106</v>
      </c>
      <c r="G38" s="46">
        <f t="shared" ref="G38:I38" si="16">G40</f>
        <v>-22990</v>
      </c>
      <c r="H38" s="46">
        <f t="shared" si="16"/>
        <v>-66990</v>
      </c>
      <c r="I38" s="46">
        <f t="shared" si="16"/>
        <v>-66990</v>
      </c>
      <c r="J38" s="46">
        <f t="shared" ref="J38" si="17">J40</f>
        <v>-66990</v>
      </c>
      <c r="K38" s="25"/>
      <c r="L38" s="29"/>
      <c r="M38" s="29"/>
      <c r="N38" s="31"/>
      <c r="O38" s="32"/>
      <c r="P38" s="32"/>
      <c r="Q38" s="32"/>
      <c r="R38" s="32"/>
    </row>
    <row r="39" spans="1:18" ht="47.45" customHeight="1" x14ac:dyDescent="0.3">
      <c r="A39" s="33"/>
      <c r="B39" s="33"/>
      <c r="C39" s="33"/>
      <c r="D39" s="33"/>
      <c r="E39" s="33"/>
      <c r="F39" s="48" t="s">
        <v>17</v>
      </c>
      <c r="G39" s="65"/>
      <c r="H39" s="65"/>
      <c r="I39" s="65"/>
      <c r="J39" s="46"/>
      <c r="K39" s="25"/>
      <c r="L39" s="29"/>
      <c r="M39" s="29"/>
      <c r="N39" s="29"/>
      <c r="O39" s="29"/>
      <c r="P39" s="29"/>
      <c r="Q39" s="29"/>
      <c r="R39" s="29"/>
    </row>
    <row r="40" spans="1:18" ht="19.5" customHeight="1" x14ac:dyDescent="0.3">
      <c r="A40" s="33"/>
      <c r="B40" s="33"/>
      <c r="C40" s="33"/>
      <c r="D40" s="33"/>
      <c r="E40" s="33"/>
      <c r="F40" s="48" t="s">
        <v>24</v>
      </c>
      <c r="G40" s="46">
        <f t="shared" ref="G40:I43" si="18">G41</f>
        <v>-22990</v>
      </c>
      <c r="H40" s="46">
        <f t="shared" si="18"/>
        <v>-66990</v>
      </c>
      <c r="I40" s="46">
        <f t="shared" si="18"/>
        <v>-66990</v>
      </c>
      <c r="J40" s="46">
        <f>J41</f>
        <v>-66990</v>
      </c>
      <c r="L40" s="29"/>
      <c r="M40" s="29"/>
      <c r="N40" s="29"/>
      <c r="O40" s="30"/>
      <c r="P40" s="30"/>
      <c r="Q40" s="30"/>
      <c r="R40" s="30"/>
    </row>
    <row r="41" spans="1:18" ht="31.5" customHeight="1" x14ac:dyDescent="0.3">
      <c r="A41" s="33"/>
      <c r="B41" s="33"/>
      <c r="C41" s="33"/>
      <c r="D41" s="33"/>
      <c r="E41" s="33"/>
      <c r="F41" s="48" t="s">
        <v>89</v>
      </c>
      <c r="G41" s="46">
        <f t="shared" si="18"/>
        <v>-22990</v>
      </c>
      <c r="H41" s="46">
        <f t="shared" si="18"/>
        <v>-66990</v>
      </c>
      <c r="I41" s="46">
        <f t="shared" si="18"/>
        <v>-66990</v>
      </c>
      <c r="J41" s="46">
        <f>J42</f>
        <v>-66990</v>
      </c>
      <c r="L41" s="29"/>
      <c r="M41" s="29"/>
      <c r="N41" s="29"/>
      <c r="O41" s="30"/>
      <c r="P41" s="30"/>
      <c r="Q41" s="30"/>
      <c r="R41" s="30"/>
    </row>
    <row r="42" spans="1:18" ht="22.5" customHeight="1" x14ac:dyDescent="0.3">
      <c r="A42" s="33"/>
      <c r="B42" s="33"/>
      <c r="C42" s="33"/>
      <c r="D42" s="33"/>
      <c r="E42" s="33"/>
      <c r="F42" s="48" t="s">
        <v>90</v>
      </c>
      <c r="G42" s="46">
        <f t="shared" si="18"/>
        <v>-22990</v>
      </c>
      <c r="H42" s="46">
        <f t="shared" si="18"/>
        <v>-66990</v>
      </c>
      <c r="I42" s="46">
        <f t="shared" si="18"/>
        <v>-66990</v>
      </c>
      <c r="J42" s="46">
        <f>J43</f>
        <v>-66990</v>
      </c>
      <c r="L42" s="29"/>
      <c r="M42" s="29"/>
      <c r="N42" s="29"/>
      <c r="O42" s="30"/>
      <c r="P42" s="30"/>
      <c r="Q42" s="30"/>
      <c r="R42" s="30"/>
    </row>
    <row r="43" spans="1:18" ht="22.5" customHeight="1" x14ac:dyDescent="0.3">
      <c r="A43" s="33"/>
      <c r="B43" s="33"/>
      <c r="C43" s="33"/>
      <c r="D43" s="33"/>
      <c r="E43" s="33"/>
      <c r="F43" s="51" t="s">
        <v>91</v>
      </c>
      <c r="G43" s="46">
        <f t="shared" si="18"/>
        <v>-22990</v>
      </c>
      <c r="H43" s="46">
        <f t="shared" si="18"/>
        <v>-66990</v>
      </c>
      <c r="I43" s="46">
        <f t="shared" si="18"/>
        <v>-66990</v>
      </c>
      <c r="J43" s="46">
        <f>J44</f>
        <v>-66990</v>
      </c>
      <c r="L43" s="29"/>
      <c r="M43" s="29"/>
      <c r="N43" s="29"/>
      <c r="O43" s="30"/>
      <c r="P43" s="30"/>
      <c r="Q43" s="30"/>
      <c r="R43" s="30"/>
    </row>
    <row r="44" spans="1:18" ht="19.5" customHeight="1" x14ac:dyDescent="0.3">
      <c r="A44" s="33"/>
      <c r="B44" s="33"/>
      <c r="C44" s="33"/>
      <c r="D44" s="33"/>
      <c r="E44" s="33"/>
      <c r="F44" s="16" t="s">
        <v>92</v>
      </c>
      <c r="G44" s="12">
        <v>-22990</v>
      </c>
      <c r="H44" s="12">
        <v>-66990</v>
      </c>
      <c r="I44" s="12">
        <v>-66990</v>
      </c>
      <c r="J44" s="12">
        <v>-66990</v>
      </c>
      <c r="L44" s="29"/>
      <c r="M44" s="29"/>
      <c r="N44" s="29"/>
      <c r="O44" s="30"/>
      <c r="P44" s="30"/>
      <c r="Q44" s="30"/>
      <c r="R44" s="30"/>
    </row>
    <row r="45" spans="1:18" ht="23.25" customHeight="1" x14ac:dyDescent="0.3">
      <c r="A45" s="8"/>
      <c r="B45" s="8"/>
      <c r="C45" s="8"/>
      <c r="D45" s="8"/>
      <c r="E45" s="8"/>
      <c r="F45" s="108" t="s">
        <v>26</v>
      </c>
      <c r="G45" s="12">
        <f>G47</f>
        <v>0</v>
      </c>
      <c r="H45" s="12">
        <f t="shared" ref="H45:J45" si="19">H47</f>
        <v>44000</v>
      </c>
      <c r="I45" s="12">
        <f t="shared" si="19"/>
        <v>44000</v>
      </c>
      <c r="J45" s="12">
        <f t="shared" si="19"/>
        <v>44000</v>
      </c>
      <c r="L45" s="29"/>
      <c r="M45" s="29"/>
      <c r="N45" s="29"/>
      <c r="O45" s="30"/>
      <c r="P45" s="30"/>
      <c r="Q45" s="30"/>
      <c r="R45" s="30"/>
    </row>
    <row r="46" spans="1:18" ht="48.75" customHeight="1" x14ac:dyDescent="0.3">
      <c r="A46" s="8"/>
      <c r="B46" s="8"/>
      <c r="C46" s="8"/>
      <c r="D46" s="8"/>
      <c r="E46" s="8"/>
      <c r="F46" s="102" t="s">
        <v>17</v>
      </c>
      <c r="G46" s="12"/>
      <c r="H46" s="12"/>
      <c r="I46" s="12"/>
      <c r="J46" s="12"/>
      <c r="L46" s="29"/>
      <c r="M46" s="29"/>
      <c r="N46" s="29"/>
      <c r="O46" s="30"/>
      <c r="P46" s="30"/>
      <c r="Q46" s="30"/>
      <c r="R46" s="30"/>
    </row>
    <row r="47" spans="1:18" ht="18.600000000000001" customHeight="1" x14ac:dyDescent="0.3">
      <c r="A47" s="8"/>
      <c r="B47" s="8"/>
      <c r="C47" s="8"/>
      <c r="D47" s="8"/>
      <c r="E47" s="8"/>
      <c r="F47" s="102" t="s">
        <v>24</v>
      </c>
      <c r="G47" s="12"/>
      <c r="H47" s="12">
        <f t="shared" ref="H47:J47" si="20">H48</f>
        <v>44000</v>
      </c>
      <c r="I47" s="12">
        <f t="shared" si="20"/>
        <v>44000</v>
      </c>
      <c r="J47" s="12">
        <f t="shared" si="20"/>
        <v>44000</v>
      </c>
      <c r="L47" s="29"/>
      <c r="M47" s="29"/>
      <c r="N47" s="29"/>
      <c r="O47" s="30"/>
      <c r="P47" s="30"/>
      <c r="Q47" s="30"/>
      <c r="R47" s="30"/>
    </row>
    <row r="48" spans="1:18" ht="18.600000000000001" customHeight="1" x14ac:dyDescent="0.3">
      <c r="A48" s="8"/>
      <c r="B48" s="8"/>
      <c r="C48" s="8"/>
      <c r="D48" s="8"/>
      <c r="E48" s="8"/>
      <c r="F48" s="102" t="s">
        <v>89</v>
      </c>
      <c r="G48" s="12"/>
      <c r="H48" s="12">
        <f t="shared" ref="H48:J48" si="21">H49</f>
        <v>44000</v>
      </c>
      <c r="I48" s="12">
        <f t="shared" si="21"/>
        <v>44000</v>
      </c>
      <c r="J48" s="12">
        <f t="shared" si="21"/>
        <v>44000</v>
      </c>
      <c r="L48" s="29"/>
      <c r="M48" s="29"/>
      <c r="N48" s="29"/>
      <c r="O48" s="30"/>
      <c r="P48" s="30"/>
      <c r="Q48" s="30"/>
      <c r="R48" s="30"/>
    </row>
    <row r="49" spans="1:18" ht="18.600000000000001" customHeight="1" x14ac:dyDescent="0.3">
      <c r="A49" s="8"/>
      <c r="B49" s="8"/>
      <c r="C49" s="8"/>
      <c r="D49" s="8"/>
      <c r="E49" s="8"/>
      <c r="F49" s="102" t="s">
        <v>90</v>
      </c>
      <c r="G49" s="12"/>
      <c r="H49" s="12">
        <f t="shared" ref="H49:J49" si="22">H50</f>
        <v>44000</v>
      </c>
      <c r="I49" s="12">
        <f t="shared" si="22"/>
        <v>44000</v>
      </c>
      <c r="J49" s="12">
        <f t="shared" si="22"/>
        <v>44000</v>
      </c>
      <c r="L49" s="14"/>
      <c r="M49" s="14"/>
      <c r="N49" s="14"/>
      <c r="O49" s="14"/>
      <c r="P49" s="14"/>
      <c r="Q49" s="14"/>
      <c r="R49" s="14"/>
    </row>
    <row r="50" spans="1:18" ht="18.600000000000001" customHeight="1" x14ac:dyDescent="0.3">
      <c r="A50" s="8"/>
      <c r="B50" s="8"/>
      <c r="C50" s="8"/>
      <c r="D50" s="8"/>
      <c r="E50" s="8"/>
      <c r="F50" s="102" t="s">
        <v>91</v>
      </c>
      <c r="G50" s="12"/>
      <c r="H50" s="12">
        <f t="shared" ref="H50:J50" si="23">H51</f>
        <v>44000</v>
      </c>
      <c r="I50" s="12">
        <f t="shared" si="23"/>
        <v>44000</v>
      </c>
      <c r="J50" s="12">
        <f t="shared" si="23"/>
        <v>44000</v>
      </c>
      <c r="L50" s="14"/>
      <c r="M50" s="14"/>
      <c r="N50" s="14"/>
      <c r="O50" s="14"/>
      <c r="P50" s="14"/>
      <c r="Q50" s="14"/>
      <c r="R50" s="14"/>
    </row>
    <row r="51" spans="1:18" ht="18.600000000000001" customHeight="1" x14ac:dyDescent="0.3">
      <c r="A51" s="8"/>
      <c r="B51" s="8"/>
      <c r="C51" s="8"/>
      <c r="D51" s="8"/>
      <c r="E51" s="8"/>
      <c r="F51" s="102" t="s">
        <v>92</v>
      </c>
      <c r="G51" s="12"/>
      <c r="H51" s="12">
        <v>44000</v>
      </c>
      <c r="I51" s="12">
        <v>44000</v>
      </c>
      <c r="J51" s="12">
        <v>44000</v>
      </c>
    </row>
    <row r="52" spans="1:18" ht="18.600000000000001" customHeight="1" x14ac:dyDescent="0.3">
      <c r="F52" s="3"/>
      <c r="G52" s="3"/>
      <c r="H52" s="3"/>
      <c r="I52" s="3"/>
    </row>
    <row r="53" spans="1:18" ht="17.45" customHeight="1" x14ac:dyDescent="0.3">
      <c r="F53" s="3"/>
      <c r="G53" s="3"/>
      <c r="H53" s="3"/>
      <c r="I53" s="3"/>
    </row>
    <row r="54" spans="1:18" ht="19.149999999999999" customHeight="1" x14ac:dyDescent="0.3">
      <c r="F54" s="3"/>
      <c r="G54" s="3"/>
      <c r="H54" s="3"/>
      <c r="I54" s="3"/>
    </row>
    <row r="55" spans="1:18" ht="15.6" customHeight="1" x14ac:dyDescent="0.3">
      <c r="F55" s="3"/>
      <c r="G55" s="3"/>
      <c r="H55" s="3"/>
      <c r="I55" s="3"/>
    </row>
    <row r="56" spans="1:18" x14ac:dyDescent="0.3">
      <c r="F56" s="3"/>
      <c r="G56" s="3"/>
      <c r="H56" s="3"/>
      <c r="I56" s="3"/>
    </row>
    <row r="57" spans="1:18" x14ac:dyDescent="0.3">
      <c r="F57" s="3"/>
      <c r="G57" s="3"/>
      <c r="H57" s="3"/>
      <c r="I57" s="3"/>
    </row>
    <row r="58" spans="1:18" x14ac:dyDescent="0.3">
      <c r="F58" s="3"/>
      <c r="G58" s="3"/>
      <c r="H58" s="3"/>
      <c r="I58" s="3"/>
    </row>
    <row r="59" spans="1:18" x14ac:dyDescent="0.3">
      <c r="F59" s="3"/>
      <c r="G59" s="3"/>
      <c r="H59" s="3"/>
      <c r="I59" s="3"/>
    </row>
    <row r="60" spans="1:18" x14ac:dyDescent="0.3">
      <c r="F60" s="3"/>
      <c r="G60" s="3"/>
      <c r="H60" s="3"/>
      <c r="I60" s="3"/>
    </row>
    <row r="61" spans="1:18" x14ac:dyDescent="0.3">
      <c r="F61" s="3"/>
      <c r="G61" s="3"/>
      <c r="H61" s="3"/>
      <c r="I61" s="3"/>
    </row>
  </sheetData>
  <mergeCells count="5">
    <mergeCell ref="A7:C7"/>
    <mergeCell ref="D7:E7"/>
    <mergeCell ref="F7:F8"/>
    <mergeCell ref="A5:J5"/>
    <mergeCell ref="G7:J7"/>
  </mergeCells>
  <pageMargins left="0.23622047244094491" right="0.23622047244094491" top="0.74803149606299213" bottom="0.74803149606299213" header="0.31496062992125984" footer="0.31496062992125984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/>
  </sheetViews>
  <sheetFormatPr defaultColWidth="8.85546875" defaultRowHeight="16.5" x14ac:dyDescent="0.3"/>
  <cols>
    <col min="1" max="1" width="9.140625" style="3" customWidth="1"/>
    <col min="2" max="2" width="10.28515625" style="3" customWidth="1"/>
    <col min="3" max="3" width="45.5703125" style="3" customWidth="1"/>
    <col min="4" max="7" width="15.85546875" style="3" customWidth="1"/>
    <col min="8" max="8" width="8.85546875" style="3"/>
    <col min="9" max="9" width="12.85546875" style="3" bestFit="1" customWidth="1"/>
    <col min="10" max="10" width="10.28515625" style="3" bestFit="1" customWidth="1"/>
    <col min="11" max="12" width="11.5703125" style="3" bestFit="1" customWidth="1"/>
    <col min="13" max="16384" width="8.85546875" style="3"/>
  </cols>
  <sheetData>
    <row r="1" spans="1:13" x14ac:dyDescent="0.3">
      <c r="A1" s="1"/>
      <c r="B1" s="2"/>
      <c r="D1" s="11"/>
      <c r="E1" s="11"/>
      <c r="F1" s="126" t="s">
        <v>23</v>
      </c>
      <c r="G1" s="126"/>
    </row>
    <row r="2" spans="1:13" ht="15.6" customHeight="1" x14ac:dyDescent="0.3">
      <c r="A2" s="1"/>
      <c r="B2" s="2"/>
      <c r="D2" s="11"/>
      <c r="E2" s="11"/>
      <c r="F2" s="126" t="s">
        <v>96</v>
      </c>
      <c r="G2" s="126"/>
      <c r="H2" s="9"/>
      <c r="I2" s="9"/>
      <c r="J2" s="9"/>
      <c r="K2" s="9"/>
      <c r="L2" s="9"/>
      <c r="M2" s="9"/>
    </row>
    <row r="3" spans="1:13" ht="19.149999999999999" customHeight="1" x14ac:dyDescent="0.3">
      <c r="A3" s="1"/>
      <c r="B3" s="2"/>
      <c r="D3" s="11"/>
      <c r="E3" s="11"/>
      <c r="F3" s="126" t="s">
        <v>2</v>
      </c>
      <c r="G3" s="126"/>
      <c r="H3" s="9"/>
      <c r="I3" s="9"/>
      <c r="J3" s="9"/>
      <c r="K3" s="9"/>
      <c r="L3" s="9"/>
      <c r="M3" s="9"/>
    </row>
    <row r="4" spans="1:13" x14ac:dyDescent="0.3">
      <c r="A4" s="1"/>
      <c r="B4" s="2"/>
      <c r="C4" s="4"/>
    </row>
    <row r="5" spans="1:13" ht="50.25" customHeight="1" x14ac:dyDescent="0.3">
      <c r="A5" s="120" t="s">
        <v>121</v>
      </c>
      <c r="B5" s="120"/>
      <c r="C5" s="120"/>
      <c r="D5" s="120"/>
      <c r="E5" s="120"/>
      <c r="F5" s="120"/>
      <c r="G5" s="120"/>
      <c r="H5" s="120"/>
      <c r="I5" s="9"/>
      <c r="J5" s="9"/>
      <c r="K5" s="9"/>
      <c r="L5" s="9"/>
    </row>
    <row r="6" spans="1:13" x14ac:dyDescent="0.3">
      <c r="A6" s="5"/>
      <c r="B6" s="10"/>
      <c r="C6" s="6"/>
    </row>
    <row r="7" spans="1:13" x14ac:dyDescent="0.3">
      <c r="A7" s="5"/>
      <c r="B7" s="10"/>
      <c r="C7" s="6"/>
      <c r="F7" s="90"/>
      <c r="G7" s="50" t="s">
        <v>40</v>
      </c>
    </row>
    <row r="8" spans="1:13" ht="48.75" customHeight="1" x14ac:dyDescent="0.3">
      <c r="A8" s="121" t="s">
        <v>11</v>
      </c>
      <c r="B8" s="121"/>
      <c r="C8" s="127" t="s">
        <v>114</v>
      </c>
      <c r="D8" s="113" t="s">
        <v>0</v>
      </c>
      <c r="E8" s="114"/>
      <c r="F8" s="114"/>
      <c r="G8" s="115"/>
    </row>
    <row r="9" spans="1:13" ht="52.5" customHeight="1" x14ac:dyDescent="0.3">
      <c r="A9" s="91" t="s">
        <v>7</v>
      </c>
      <c r="B9" s="91" t="s">
        <v>6</v>
      </c>
      <c r="C9" s="128"/>
      <c r="D9" s="92" t="s">
        <v>97</v>
      </c>
      <c r="E9" s="92" t="s">
        <v>98</v>
      </c>
      <c r="F9" s="92" t="s">
        <v>99</v>
      </c>
      <c r="G9" s="92" t="s">
        <v>100</v>
      </c>
    </row>
    <row r="10" spans="1:13" ht="24" customHeight="1" x14ac:dyDescent="0.3">
      <c r="A10" s="88"/>
      <c r="B10" s="88"/>
      <c r="C10" s="76" t="s">
        <v>21</v>
      </c>
      <c r="D10" s="75">
        <f>D12</f>
        <v>-22990</v>
      </c>
      <c r="E10" s="75">
        <f>E12</f>
        <v>-22990</v>
      </c>
      <c r="F10" s="75">
        <f>F12</f>
        <v>-22990</v>
      </c>
      <c r="G10" s="75">
        <f>G12</f>
        <v>-22990</v>
      </c>
    </row>
    <row r="11" spans="1:13" ht="16.5" customHeight="1" x14ac:dyDescent="0.3">
      <c r="A11" s="88"/>
      <c r="B11" s="88"/>
      <c r="C11" s="95" t="s">
        <v>20</v>
      </c>
      <c r="D11" s="75"/>
      <c r="E11" s="75"/>
      <c r="F11" s="75"/>
      <c r="G11" s="75"/>
    </row>
    <row r="12" spans="1:13" ht="45.75" customHeight="1" x14ac:dyDescent="0.3">
      <c r="A12" s="34"/>
      <c r="B12" s="34"/>
      <c r="C12" s="87" t="s">
        <v>75</v>
      </c>
      <c r="D12" s="75">
        <f>SUM(D14:D14)</f>
        <v>-22990</v>
      </c>
      <c r="E12" s="75">
        <f>SUM(E14:E14)</f>
        <v>-22990</v>
      </c>
      <c r="F12" s="75">
        <f>SUM(F14:F14)</f>
        <v>-22990</v>
      </c>
      <c r="G12" s="75">
        <f>SUM(G14:G14)</f>
        <v>-22990</v>
      </c>
    </row>
    <row r="13" spans="1:13" ht="16.149999999999999" customHeight="1" x14ac:dyDescent="0.3">
      <c r="A13" s="34"/>
      <c r="B13" s="34"/>
      <c r="C13" s="95" t="s">
        <v>20</v>
      </c>
      <c r="D13" s="45"/>
      <c r="E13" s="45"/>
      <c r="F13" s="45"/>
      <c r="G13" s="45"/>
    </row>
    <row r="14" spans="1:13" ht="47.25" customHeight="1" x14ac:dyDescent="0.3">
      <c r="A14" s="96" t="s">
        <v>76</v>
      </c>
      <c r="B14" s="96" t="s">
        <v>86</v>
      </c>
      <c r="C14" s="97" t="s">
        <v>80</v>
      </c>
      <c r="D14" s="103">
        <f>D16+D17</f>
        <v>-22990</v>
      </c>
      <c r="E14" s="103">
        <f t="shared" ref="E14:G14" si="0">E16+E17</f>
        <v>-22990</v>
      </c>
      <c r="F14" s="103">
        <f t="shared" si="0"/>
        <v>-22990</v>
      </c>
      <c r="G14" s="103">
        <f t="shared" si="0"/>
        <v>-22990</v>
      </c>
    </row>
    <row r="15" spans="1:13" x14ac:dyDescent="0.3">
      <c r="A15" s="33"/>
      <c r="B15" s="33"/>
      <c r="C15" s="93" t="s">
        <v>16</v>
      </c>
      <c r="D15" s="12"/>
      <c r="E15" s="12"/>
      <c r="F15" s="12"/>
      <c r="G15" s="12"/>
    </row>
    <row r="16" spans="1:13" ht="22.5" customHeight="1" x14ac:dyDescent="0.3">
      <c r="A16" s="33"/>
      <c r="B16" s="33"/>
      <c r="C16" s="108" t="s">
        <v>26</v>
      </c>
      <c r="D16" s="12"/>
      <c r="E16" s="12">
        <v>44000</v>
      </c>
      <c r="F16" s="12">
        <v>44000</v>
      </c>
      <c r="G16" s="12">
        <v>44000</v>
      </c>
      <c r="J16" s="84"/>
    </row>
    <row r="17" spans="1:10" ht="22.5" customHeight="1" x14ac:dyDescent="0.3">
      <c r="A17" s="33"/>
      <c r="B17" s="33"/>
      <c r="C17" s="94" t="s">
        <v>118</v>
      </c>
      <c r="D17" s="12">
        <v>-22990</v>
      </c>
      <c r="E17" s="12">
        <v>-66990</v>
      </c>
      <c r="F17" s="12">
        <v>-66990</v>
      </c>
      <c r="G17" s="12">
        <v>-66990</v>
      </c>
      <c r="J17" s="84"/>
    </row>
    <row r="18" spans="1:10" x14ac:dyDescent="0.3">
      <c r="A18" s="83"/>
      <c r="B18" s="83"/>
    </row>
    <row r="19" spans="1:10" x14ac:dyDescent="0.3">
      <c r="A19" s="83"/>
      <c r="B19" s="83"/>
    </row>
    <row r="20" spans="1:10" x14ac:dyDescent="0.3">
      <c r="A20" s="83"/>
      <c r="B20" s="83"/>
    </row>
    <row r="21" spans="1:10" x14ac:dyDescent="0.3">
      <c r="A21" s="83"/>
      <c r="B21" s="83"/>
    </row>
  </sheetData>
  <mergeCells count="7">
    <mergeCell ref="D8:G8"/>
    <mergeCell ref="F1:G1"/>
    <mergeCell ref="F2:G2"/>
    <mergeCell ref="F3:G3"/>
    <mergeCell ref="A5:H5"/>
    <mergeCell ref="A8:B8"/>
    <mergeCell ref="C8:C9"/>
  </mergeCells>
  <pageMargins left="0.23622047244094491" right="0.23622047244094491" top="0.74803149606299213" bottom="0.74803149606299213" header="0.31496062992125984" footer="0.31496062992125984"/>
  <pageSetup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zoomScaleNormal="100" zoomScaleSheetLayoutView="100" workbookViewId="0"/>
  </sheetViews>
  <sheetFormatPr defaultColWidth="8.85546875" defaultRowHeight="16.5" x14ac:dyDescent="0.3"/>
  <cols>
    <col min="1" max="1" width="9.140625" style="3" customWidth="1"/>
    <col min="2" max="2" width="10.28515625" style="3" customWidth="1"/>
    <col min="3" max="3" width="45.5703125" style="3" customWidth="1"/>
    <col min="4" max="4" width="16.140625" style="3" customWidth="1"/>
    <col min="5" max="5" width="12.85546875" style="3" customWidth="1"/>
    <col min="6" max="6" width="18.85546875" style="3" customWidth="1"/>
    <col min="7" max="7" width="20.42578125" style="3" customWidth="1"/>
    <col min="8" max="8" width="16.42578125" style="3" customWidth="1"/>
    <col min="9" max="9" width="8.85546875" style="3"/>
    <col min="10" max="10" width="12.85546875" style="3" bestFit="1" customWidth="1"/>
    <col min="11" max="11" width="10.28515625" style="3" bestFit="1" customWidth="1"/>
    <col min="12" max="13" width="11.5703125" style="3" bestFit="1" customWidth="1"/>
    <col min="14" max="16384" width="8.85546875" style="3"/>
  </cols>
  <sheetData>
    <row r="1" spans="1:14" x14ac:dyDescent="0.3">
      <c r="A1" s="1"/>
      <c r="B1" s="2"/>
      <c r="E1" s="11"/>
      <c r="F1" s="11"/>
      <c r="G1" s="126" t="s">
        <v>74</v>
      </c>
      <c r="H1" s="126"/>
    </row>
    <row r="2" spans="1:14" ht="15.6" customHeight="1" x14ac:dyDescent="0.3">
      <c r="A2" s="1"/>
      <c r="B2" s="2"/>
      <c r="E2" s="11"/>
      <c r="F2" s="11"/>
      <c r="G2" s="126" t="s">
        <v>96</v>
      </c>
      <c r="H2" s="126"/>
      <c r="I2" s="9"/>
      <c r="J2" s="9"/>
      <c r="K2" s="9"/>
      <c r="L2" s="9"/>
      <c r="M2" s="9"/>
      <c r="N2" s="9"/>
    </row>
    <row r="3" spans="1:14" ht="19.149999999999999" customHeight="1" x14ac:dyDescent="0.3">
      <c r="A3" s="1"/>
      <c r="B3" s="2"/>
      <c r="E3" s="11"/>
      <c r="F3" s="11"/>
      <c r="G3" s="126" t="s">
        <v>2</v>
      </c>
      <c r="H3" s="126"/>
      <c r="I3" s="9"/>
      <c r="J3" s="9"/>
      <c r="K3" s="9"/>
      <c r="L3" s="9"/>
      <c r="M3" s="9"/>
      <c r="N3" s="9"/>
    </row>
    <row r="4" spans="1:14" x14ac:dyDescent="0.3">
      <c r="A4" s="1"/>
      <c r="B4" s="2"/>
      <c r="C4" s="4"/>
    </row>
    <row r="5" spans="1:14" ht="50.25" customHeight="1" x14ac:dyDescent="0.3">
      <c r="A5" s="120" t="s">
        <v>119</v>
      </c>
      <c r="B5" s="120"/>
      <c r="C5" s="120"/>
      <c r="D5" s="120"/>
      <c r="E5" s="120"/>
      <c r="F5" s="120"/>
      <c r="G5" s="120"/>
      <c r="H5" s="120"/>
      <c r="I5" s="120"/>
      <c r="J5" s="9"/>
      <c r="K5" s="9"/>
      <c r="L5" s="9"/>
      <c r="M5" s="9"/>
    </row>
    <row r="6" spans="1:14" x14ac:dyDescent="0.3">
      <c r="A6" s="5"/>
      <c r="B6" s="10"/>
      <c r="C6" s="6"/>
    </row>
    <row r="7" spans="1:14" x14ac:dyDescent="0.3">
      <c r="A7" s="5"/>
      <c r="B7" s="10"/>
      <c r="C7" s="6"/>
      <c r="G7" s="90"/>
      <c r="H7" s="50" t="s">
        <v>40</v>
      </c>
    </row>
    <row r="8" spans="1:14" ht="36" customHeight="1" x14ac:dyDescent="0.3">
      <c r="A8" s="121" t="s">
        <v>11</v>
      </c>
      <c r="B8" s="121"/>
      <c r="C8" s="127" t="s">
        <v>114</v>
      </c>
      <c r="D8" s="113" t="s">
        <v>113</v>
      </c>
      <c r="E8" s="114"/>
      <c r="F8" s="114"/>
      <c r="G8" s="114"/>
      <c r="H8" s="115"/>
    </row>
    <row r="9" spans="1:14" ht="24.6" customHeight="1" x14ac:dyDescent="0.3">
      <c r="A9" s="129" t="s">
        <v>7</v>
      </c>
      <c r="B9" s="129" t="s">
        <v>6</v>
      </c>
      <c r="C9" s="128"/>
      <c r="D9" s="129" t="s">
        <v>112</v>
      </c>
      <c r="E9" s="113" t="s">
        <v>111</v>
      </c>
      <c r="F9" s="114"/>
      <c r="G9" s="114"/>
      <c r="H9" s="115"/>
    </row>
    <row r="10" spans="1:14" ht="94.5" customHeight="1" x14ac:dyDescent="0.3">
      <c r="A10" s="130"/>
      <c r="B10" s="130"/>
      <c r="C10" s="131"/>
      <c r="D10" s="130"/>
      <c r="E10" s="46" t="s">
        <v>110</v>
      </c>
      <c r="F10" s="89" t="s">
        <v>115</v>
      </c>
      <c r="G10" s="46" t="s">
        <v>116</v>
      </c>
      <c r="H10" s="89" t="s">
        <v>109</v>
      </c>
    </row>
    <row r="11" spans="1:14" ht="24" customHeight="1" x14ac:dyDescent="0.3">
      <c r="A11" s="88"/>
      <c r="B11" s="88"/>
      <c r="C11" s="76" t="s">
        <v>21</v>
      </c>
      <c r="D11" s="75">
        <f>D12</f>
        <v>-22990</v>
      </c>
      <c r="E11" s="75">
        <f>E12</f>
        <v>0</v>
      </c>
      <c r="F11" s="75">
        <f>F12</f>
        <v>0</v>
      </c>
      <c r="G11" s="75">
        <f>G12</f>
        <v>0</v>
      </c>
      <c r="H11" s="75">
        <f>H12</f>
        <v>-22990</v>
      </c>
    </row>
    <row r="12" spans="1:14" ht="45.75" customHeight="1" x14ac:dyDescent="0.3">
      <c r="A12" s="34"/>
      <c r="B12" s="34"/>
      <c r="C12" s="87" t="s">
        <v>75</v>
      </c>
      <c r="D12" s="75">
        <f>SUM(D14:D14)</f>
        <v>-22990</v>
      </c>
      <c r="E12" s="75">
        <f>SUM(E14:E14)</f>
        <v>0</v>
      </c>
      <c r="F12" s="75">
        <f>SUM(F14:F14)</f>
        <v>0</v>
      </c>
      <c r="G12" s="75">
        <f>SUM(G14:G14)</f>
        <v>0</v>
      </c>
      <c r="H12" s="75">
        <f>SUM(H14:H14)</f>
        <v>-22990</v>
      </c>
    </row>
    <row r="13" spans="1:14" ht="16.149999999999999" customHeight="1" x14ac:dyDescent="0.3">
      <c r="A13" s="34"/>
      <c r="B13" s="34"/>
      <c r="C13" s="68" t="s">
        <v>20</v>
      </c>
      <c r="D13" s="8"/>
      <c r="E13" s="8"/>
      <c r="F13" s="8"/>
      <c r="G13" s="8"/>
      <c r="H13" s="8"/>
    </row>
    <row r="14" spans="1:14" ht="42" customHeight="1" x14ac:dyDescent="0.3">
      <c r="A14" s="86" t="s">
        <v>76</v>
      </c>
      <c r="B14" s="86" t="s">
        <v>86</v>
      </c>
      <c r="C14" s="85" t="s">
        <v>80</v>
      </c>
      <c r="D14" s="12">
        <f>E14+F14+G14+H14</f>
        <v>-22990</v>
      </c>
      <c r="E14" s="8"/>
      <c r="F14" s="8"/>
      <c r="G14" s="12"/>
      <c r="H14" s="12">
        <v>-22990</v>
      </c>
    </row>
    <row r="15" spans="1:14" x14ac:dyDescent="0.3">
      <c r="A15" s="83"/>
      <c r="B15" s="83"/>
    </row>
    <row r="16" spans="1:14" x14ac:dyDescent="0.3">
      <c r="A16" s="83"/>
      <c r="B16" s="83"/>
      <c r="K16" s="84"/>
    </row>
    <row r="17" spans="1:11" x14ac:dyDescent="0.3">
      <c r="A17" s="83"/>
      <c r="B17" s="83"/>
    </row>
    <row r="18" spans="1:11" x14ac:dyDescent="0.3">
      <c r="A18" s="83"/>
      <c r="B18" s="83"/>
      <c r="K18" s="84"/>
    </row>
    <row r="19" spans="1:11" x14ac:dyDescent="0.3">
      <c r="A19" s="83"/>
      <c r="B19" s="83"/>
    </row>
    <row r="20" spans="1:11" x14ac:dyDescent="0.3">
      <c r="A20" s="83"/>
      <c r="B20" s="83"/>
    </row>
    <row r="21" spans="1:11" x14ac:dyDescent="0.3">
      <c r="A21" s="83"/>
      <c r="B21" s="83"/>
    </row>
    <row r="22" spans="1:11" x14ac:dyDescent="0.3">
      <c r="A22" s="83"/>
      <c r="B22" s="83"/>
    </row>
  </sheetData>
  <mergeCells count="11">
    <mergeCell ref="A5:I5"/>
    <mergeCell ref="G1:H1"/>
    <mergeCell ref="G2:H2"/>
    <mergeCell ref="G3:H3"/>
    <mergeCell ref="E9:H9"/>
    <mergeCell ref="D9:D10"/>
    <mergeCell ref="A8:B8"/>
    <mergeCell ref="C8:C10"/>
    <mergeCell ref="A9:A10"/>
    <mergeCell ref="B9:B10"/>
    <mergeCell ref="D8:H8"/>
  </mergeCells>
  <pageMargins left="0.23622047244094491" right="0.23622047244094491" top="0.74803149606299213" bottom="0.74803149606299213" header="0.31496062992125984" footer="0.31496062992125984"/>
  <pageSetup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opLeftCell="A10" zoomScaleNormal="100" zoomScaleSheetLayoutView="100" workbookViewId="0">
      <selection activeCell="L28" sqref="L28"/>
    </sheetView>
  </sheetViews>
  <sheetFormatPr defaultColWidth="8.85546875" defaultRowHeight="16.5" x14ac:dyDescent="0.3"/>
  <cols>
    <col min="1" max="1" width="8.85546875" style="3"/>
    <col min="2" max="2" width="16.7109375" style="3" customWidth="1"/>
    <col min="3" max="3" width="18" style="3" customWidth="1"/>
    <col min="4" max="5" width="15.28515625" style="3" customWidth="1"/>
    <col min="6" max="6" width="19.7109375" style="3" customWidth="1"/>
    <col min="7" max="7" width="15.28515625" style="3" customWidth="1"/>
    <col min="8" max="8" width="28.28515625" style="3" customWidth="1"/>
    <col min="9" max="9" width="26.42578125" style="3" customWidth="1"/>
    <col min="10" max="13" width="18.140625" style="3" customWidth="1"/>
    <col min="14" max="14" width="8.42578125" style="3" customWidth="1"/>
    <col min="15" max="15" width="9.140625" style="3" customWidth="1"/>
    <col min="16" max="16" width="10.140625" style="3" customWidth="1"/>
    <col min="17" max="17" width="11.28515625" style="3" bestFit="1" customWidth="1"/>
    <col min="18" max="18" width="12.28515625" style="3" customWidth="1"/>
    <col min="19" max="21" width="8.85546875" style="3"/>
    <col min="22" max="22" width="17.42578125" style="3" customWidth="1"/>
    <col min="23" max="23" width="15.5703125" style="3" customWidth="1"/>
    <col min="24" max="16384" width="8.85546875" style="3"/>
  </cols>
  <sheetData>
    <row r="1" spans="1:20" ht="18" customHeight="1" x14ac:dyDescent="0.3"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8" t="s">
        <v>117</v>
      </c>
      <c r="N1" s="14"/>
      <c r="O1" s="15"/>
      <c r="P1" s="15"/>
    </row>
    <row r="2" spans="1:20" ht="18" customHeight="1" x14ac:dyDescent="0.3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8" t="s">
        <v>96</v>
      </c>
      <c r="N2" s="14"/>
      <c r="O2" s="15"/>
      <c r="P2" s="15"/>
    </row>
    <row r="3" spans="1:20" ht="18" customHeight="1" x14ac:dyDescent="0.3"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8" t="s">
        <v>2</v>
      </c>
      <c r="N3" s="14"/>
      <c r="O3" s="15"/>
      <c r="P3" s="15"/>
    </row>
    <row r="4" spans="1:20" ht="18" customHeight="1" x14ac:dyDescent="0.3"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14"/>
      <c r="O4" s="15"/>
      <c r="P4" s="15"/>
    </row>
    <row r="5" spans="1:20" ht="41.25" customHeight="1" x14ac:dyDescent="0.3">
      <c r="A5" s="120" t="s">
        <v>128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4"/>
      <c r="O5" s="15"/>
      <c r="P5" s="15"/>
    </row>
    <row r="6" spans="1:20" ht="18" customHeight="1" x14ac:dyDescent="0.3"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38" t="s">
        <v>40</v>
      </c>
      <c r="N6" s="14"/>
      <c r="O6" s="15"/>
      <c r="P6" s="15"/>
    </row>
    <row r="7" spans="1:20" ht="38.25" customHeight="1" x14ac:dyDescent="0.3">
      <c r="A7" s="148" t="s">
        <v>124</v>
      </c>
      <c r="B7" s="147" t="s">
        <v>48</v>
      </c>
      <c r="C7" s="147"/>
      <c r="D7" s="136" t="s">
        <v>49</v>
      </c>
      <c r="E7" s="136"/>
      <c r="F7" s="136"/>
      <c r="G7" s="136"/>
      <c r="H7" s="148" t="s">
        <v>44</v>
      </c>
      <c r="I7" s="148" t="s">
        <v>45</v>
      </c>
      <c r="J7" s="113" t="s">
        <v>0</v>
      </c>
      <c r="K7" s="114"/>
      <c r="L7" s="114"/>
      <c r="M7" s="115"/>
      <c r="N7" s="14"/>
      <c r="O7" s="15"/>
    </row>
    <row r="8" spans="1:20" ht="38.25" customHeight="1" x14ac:dyDescent="0.3">
      <c r="A8" s="148"/>
      <c r="B8" s="49" t="s">
        <v>46</v>
      </c>
      <c r="C8" s="49" t="s">
        <v>50</v>
      </c>
      <c r="D8" s="35" t="s">
        <v>46</v>
      </c>
      <c r="E8" s="35" t="s">
        <v>50</v>
      </c>
      <c r="F8" s="35" t="s">
        <v>51</v>
      </c>
      <c r="G8" s="35" t="s">
        <v>47</v>
      </c>
      <c r="H8" s="148"/>
      <c r="I8" s="148"/>
      <c r="J8" s="66" t="s">
        <v>97</v>
      </c>
      <c r="K8" s="78" t="s">
        <v>98</v>
      </c>
      <c r="L8" s="66" t="s">
        <v>99</v>
      </c>
      <c r="M8" s="78" t="s">
        <v>100</v>
      </c>
      <c r="N8" s="14"/>
      <c r="O8" s="14"/>
    </row>
    <row r="9" spans="1:20" ht="28.5" customHeight="1" x14ac:dyDescent="0.3">
      <c r="A9" s="133" t="s">
        <v>53</v>
      </c>
      <c r="B9" s="134"/>
      <c r="C9" s="134"/>
      <c r="D9" s="134"/>
      <c r="E9" s="134"/>
      <c r="F9" s="134"/>
      <c r="G9" s="134"/>
      <c r="H9" s="134"/>
      <c r="I9" s="135"/>
      <c r="J9" s="75">
        <f t="shared" ref="J9:L9" si="0">J10+J16</f>
        <v>0</v>
      </c>
      <c r="K9" s="75">
        <f t="shared" si="0"/>
        <v>0</v>
      </c>
      <c r="L9" s="75">
        <f t="shared" si="0"/>
        <v>0</v>
      </c>
      <c r="M9" s="75">
        <f>M10+M16</f>
        <v>0</v>
      </c>
      <c r="N9" s="14"/>
      <c r="O9" s="14"/>
    </row>
    <row r="10" spans="1:20" ht="24" customHeight="1" x14ac:dyDescent="0.3">
      <c r="A10" s="132" t="s">
        <v>52</v>
      </c>
      <c r="B10" s="132"/>
      <c r="C10" s="132"/>
      <c r="D10" s="132"/>
      <c r="E10" s="132"/>
      <c r="F10" s="132"/>
      <c r="G10" s="132"/>
      <c r="H10" s="132"/>
      <c r="I10" s="132"/>
      <c r="J10" s="75">
        <f t="shared" ref="J10:L11" si="1">J11</f>
        <v>22990</v>
      </c>
      <c r="K10" s="75">
        <f t="shared" si="1"/>
        <v>22990</v>
      </c>
      <c r="L10" s="75">
        <f t="shared" si="1"/>
        <v>22990</v>
      </c>
      <c r="M10" s="75">
        <f>M11</f>
        <v>22990</v>
      </c>
      <c r="N10" s="14"/>
      <c r="O10" s="14"/>
    </row>
    <row r="11" spans="1:20" ht="24.75" customHeight="1" x14ac:dyDescent="0.3">
      <c r="A11" s="14"/>
      <c r="B11" s="79" t="s">
        <v>30</v>
      </c>
      <c r="C11" s="139" t="s">
        <v>18</v>
      </c>
      <c r="D11" s="139"/>
      <c r="E11" s="139"/>
      <c r="F11" s="139"/>
      <c r="G11" s="139"/>
      <c r="H11" s="139"/>
      <c r="I11" s="139"/>
      <c r="J11" s="75">
        <f t="shared" si="1"/>
        <v>22990</v>
      </c>
      <c r="K11" s="75">
        <f t="shared" si="1"/>
        <v>22990</v>
      </c>
      <c r="L11" s="75">
        <f t="shared" si="1"/>
        <v>22990</v>
      </c>
      <c r="M11" s="75">
        <f>M12</f>
        <v>22990</v>
      </c>
      <c r="N11" s="14"/>
      <c r="O11" s="14"/>
    </row>
    <row r="12" spans="1:20" ht="36.75" customHeight="1" x14ac:dyDescent="0.3">
      <c r="A12" s="14"/>
      <c r="B12" s="42"/>
      <c r="C12" s="42"/>
      <c r="D12" s="40" t="s">
        <v>54</v>
      </c>
      <c r="E12" s="140" t="s">
        <v>38</v>
      </c>
      <c r="F12" s="140"/>
      <c r="G12" s="140"/>
      <c r="H12" s="140"/>
      <c r="I12" s="140"/>
      <c r="J12" s="75">
        <v>22990</v>
      </c>
      <c r="K12" s="75">
        <v>22990</v>
      </c>
      <c r="L12" s="75">
        <v>22990</v>
      </c>
      <c r="M12" s="75">
        <v>22990</v>
      </c>
      <c r="N12" s="14"/>
      <c r="O12" s="14"/>
    </row>
    <row r="13" spans="1:20" ht="44.25" customHeight="1" x14ac:dyDescent="0.3">
      <c r="A13" s="14"/>
      <c r="B13" s="42"/>
      <c r="C13" s="42"/>
      <c r="D13" s="43"/>
      <c r="E13" s="43"/>
      <c r="F13" s="137" t="s">
        <v>55</v>
      </c>
      <c r="G13" s="137"/>
      <c r="H13" s="137"/>
      <c r="I13" s="137"/>
      <c r="J13" s="137"/>
      <c r="K13" s="137"/>
      <c r="L13" s="137"/>
      <c r="M13" s="137"/>
      <c r="N13" s="23"/>
      <c r="O13" s="23"/>
      <c r="P13" s="23"/>
    </row>
    <row r="14" spans="1:20" ht="21.75" customHeight="1" x14ac:dyDescent="0.3">
      <c r="A14" s="14"/>
      <c r="B14" s="42"/>
      <c r="C14" s="42"/>
      <c r="D14" s="43"/>
      <c r="E14" s="43"/>
      <c r="F14" s="72"/>
      <c r="G14" s="137" t="s">
        <v>56</v>
      </c>
      <c r="H14" s="137"/>
      <c r="I14" s="137"/>
      <c r="J14" s="137"/>
      <c r="K14" s="137"/>
      <c r="L14" s="137"/>
      <c r="M14" s="137"/>
      <c r="N14" s="14"/>
      <c r="O14" s="14"/>
    </row>
    <row r="15" spans="1:20" ht="24.75" customHeight="1" x14ac:dyDescent="0.3">
      <c r="A15" s="14"/>
      <c r="B15" s="138"/>
      <c r="C15" s="138"/>
      <c r="D15" s="44"/>
      <c r="E15" s="44"/>
      <c r="F15" s="71"/>
      <c r="G15" s="71"/>
      <c r="H15" s="142" t="s">
        <v>57</v>
      </c>
      <c r="I15" s="142"/>
      <c r="J15" s="142"/>
      <c r="K15" s="142"/>
      <c r="L15" s="142"/>
      <c r="M15" s="142"/>
      <c r="N15" s="14"/>
      <c r="O15" s="14"/>
    </row>
    <row r="16" spans="1:20" ht="26.25" customHeight="1" x14ac:dyDescent="0.3">
      <c r="A16" s="143" t="s">
        <v>75</v>
      </c>
      <c r="B16" s="143"/>
      <c r="C16" s="143"/>
      <c r="D16" s="143"/>
      <c r="E16" s="143"/>
      <c r="F16" s="143"/>
      <c r="G16" s="143"/>
      <c r="H16" s="143"/>
      <c r="I16" s="143"/>
      <c r="J16" s="75">
        <f t="shared" ref="J16:L17" si="2">J17</f>
        <v>-22990</v>
      </c>
      <c r="K16" s="75">
        <f t="shared" si="2"/>
        <v>-22990</v>
      </c>
      <c r="L16" s="75">
        <f t="shared" si="2"/>
        <v>-22990</v>
      </c>
      <c r="M16" s="75">
        <f>M17</f>
        <v>-22990</v>
      </c>
      <c r="O16" s="26"/>
      <c r="P16" s="13"/>
      <c r="Q16" s="13"/>
      <c r="R16" s="13"/>
      <c r="S16" s="13"/>
      <c r="T16" s="13"/>
    </row>
    <row r="17" spans="1:15" ht="21" customHeight="1" x14ac:dyDescent="0.3">
      <c r="A17" s="41"/>
      <c r="B17" s="79">
        <v>1235</v>
      </c>
      <c r="C17" s="140" t="s">
        <v>77</v>
      </c>
      <c r="D17" s="140"/>
      <c r="E17" s="140"/>
      <c r="F17" s="140"/>
      <c r="G17" s="140"/>
      <c r="H17" s="140"/>
      <c r="I17" s="140"/>
      <c r="J17" s="75">
        <f t="shared" si="2"/>
        <v>-22990</v>
      </c>
      <c r="K17" s="75">
        <f t="shared" si="2"/>
        <v>-22990</v>
      </c>
      <c r="L17" s="75">
        <f t="shared" si="2"/>
        <v>-22990</v>
      </c>
      <c r="M17" s="75">
        <f>M18</f>
        <v>-22990</v>
      </c>
      <c r="O17" s="26"/>
    </row>
    <row r="18" spans="1:15" ht="21" customHeight="1" x14ac:dyDescent="0.3">
      <c r="A18" s="14"/>
      <c r="B18" s="42"/>
      <c r="C18" s="42"/>
      <c r="D18" s="40" t="s">
        <v>93</v>
      </c>
      <c r="E18" s="140" t="s">
        <v>80</v>
      </c>
      <c r="F18" s="140"/>
      <c r="G18" s="140"/>
      <c r="H18" s="140"/>
      <c r="I18" s="140"/>
      <c r="J18" s="75">
        <v>-22990</v>
      </c>
      <c r="K18" s="75">
        <v>-22990</v>
      </c>
      <c r="L18" s="75">
        <v>-22990</v>
      </c>
      <c r="M18" s="75">
        <v>-22990</v>
      </c>
    </row>
    <row r="19" spans="1:15" ht="25.5" customHeight="1" x14ac:dyDescent="0.3">
      <c r="A19" s="14"/>
      <c r="B19" s="42"/>
      <c r="C19" s="42"/>
      <c r="D19" s="43"/>
      <c r="E19" s="43"/>
      <c r="F19" s="144" t="s">
        <v>81</v>
      </c>
      <c r="G19" s="145"/>
      <c r="H19" s="145"/>
      <c r="I19" s="145"/>
      <c r="J19" s="145"/>
      <c r="K19" s="145"/>
      <c r="L19" s="145"/>
      <c r="M19" s="146"/>
      <c r="N19" s="39"/>
      <c r="O19" s="39"/>
    </row>
    <row r="20" spans="1:15" ht="23.25" customHeight="1" x14ac:dyDescent="0.3">
      <c r="A20" s="14"/>
      <c r="B20" s="42"/>
      <c r="C20" s="42"/>
      <c r="D20" s="43"/>
      <c r="E20" s="43"/>
      <c r="F20" s="43"/>
      <c r="G20" s="137" t="s">
        <v>104</v>
      </c>
      <c r="H20" s="137"/>
      <c r="I20" s="137"/>
      <c r="J20" s="137"/>
      <c r="K20" s="137"/>
      <c r="L20" s="137"/>
      <c r="M20" s="137"/>
    </row>
    <row r="21" spans="1:15" ht="24.75" customHeight="1" x14ac:dyDescent="0.3">
      <c r="A21" s="14"/>
      <c r="B21" s="138"/>
      <c r="C21" s="138"/>
      <c r="D21" s="44"/>
      <c r="E21" s="44"/>
      <c r="F21" s="44"/>
      <c r="G21" s="71"/>
      <c r="H21" s="141" t="s">
        <v>105</v>
      </c>
      <c r="I21" s="141"/>
      <c r="J21" s="141"/>
      <c r="K21" s="141"/>
      <c r="L21" s="141"/>
      <c r="M21" s="141"/>
      <c r="N21" s="39"/>
      <c r="O21" s="70"/>
    </row>
    <row r="22" spans="1:15" ht="33" x14ac:dyDescent="0.3">
      <c r="I22" s="109" t="s">
        <v>135</v>
      </c>
      <c r="J22" s="45"/>
      <c r="K22" s="45">
        <v>3</v>
      </c>
      <c r="L22" s="45"/>
      <c r="M22" s="45">
        <v>3</v>
      </c>
    </row>
    <row r="23" spans="1:15" ht="33" x14ac:dyDescent="0.3">
      <c r="I23" s="109" t="s">
        <v>136</v>
      </c>
      <c r="J23" s="112"/>
      <c r="K23" s="112">
        <v>1</v>
      </c>
      <c r="L23" s="112"/>
      <c r="M23" s="112">
        <v>1</v>
      </c>
    </row>
  </sheetData>
  <mergeCells count="22">
    <mergeCell ref="J7:M7"/>
    <mergeCell ref="A5:M5"/>
    <mergeCell ref="B7:C7"/>
    <mergeCell ref="H7:H8"/>
    <mergeCell ref="I7:I8"/>
    <mergeCell ref="A7:A8"/>
    <mergeCell ref="A10:I10"/>
    <mergeCell ref="A9:I9"/>
    <mergeCell ref="D7:G7"/>
    <mergeCell ref="G20:M20"/>
    <mergeCell ref="B21:C21"/>
    <mergeCell ref="C11:I11"/>
    <mergeCell ref="E12:I12"/>
    <mergeCell ref="F13:M13"/>
    <mergeCell ref="G14:M14"/>
    <mergeCell ref="H21:M21"/>
    <mergeCell ref="H15:M15"/>
    <mergeCell ref="A16:I16"/>
    <mergeCell ref="C17:I17"/>
    <mergeCell ref="E18:I18"/>
    <mergeCell ref="F19:M19"/>
    <mergeCell ref="B15:C15"/>
  </mergeCells>
  <pageMargins left="0.23622047244094491" right="0.23622047244094491" top="0.74803149606299213" bottom="0.74803149606299213" header="0.31496062992125984" footer="0.31496062992125984"/>
  <pageSetup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opLeftCell="A16" zoomScaleNormal="100" zoomScaleSheetLayoutView="100" workbookViewId="0"/>
  </sheetViews>
  <sheetFormatPr defaultColWidth="8.85546875" defaultRowHeight="16.5" x14ac:dyDescent="0.3"/>
  <cols>
    <col min="1" max="1" width="8.85546875" style="3"/>
    <col min="2" max="2" width="16.7109375" style="3" customWidth="1"/>
    <col min="3" max="3" width="18" style="3" customWidth="1"/>
    <col min="4" max="5" width="15.28515625" style="3" customWidth="1"/>
    <col min="6" max="6" width="19.7109375" style="3" customWidth="1"/>
    <col min="7" max="7" width="15.28515625" style="3" customWidth="1"/>
    <col min="8" max="8" width="24.5703125" style="3" customWidth="1"/>
    <col min="9" max="9" width="29.5703125" style="3" customWidth="1"/>
    <col min="10" max="13" width="18.140625" style="3" customWidth="1"/>
    <col min="14" max="14" width="8.42578125" style="3" customWidth="1"/>
    <col min="15" max="15" width="9.140625" style="3" customWidth="1"/>
    <col min="16" max="16" width="10.140625" style="3" customWidth="1"/>
    <col min="17" max="17" width="11.28515625" style="3" bestFit="1" customWidth="1"/>
    <col min="18" max="18" width="12.28515625" style="3" customWidth="1"/>
    <col min="19" max="21" width="8.85546875" style="3"/>
    <col min="22" max="22" width="17.42578125" style="3" customWidth="1"/>
    <col min="23" max="23" width="15.5703125" style="3" customWidth="1"/>
    <col min="24" max="16384" width="8.85546875" style="3"/>
  </cols>
  <sheetData>
    <row r="1" spans="1:16" ht="18" customHeight="1" x14ac:dyDescent="0.3"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98" t="s">
        <v>120</v>
      </c>
      <c r="N1" s="14"/>
      <c r="O1" s="15"/>
      <c r="P1" s="15"/>
    </row>
    <row r="2" spans="1:16" ht="18" customHeight="1" x14ac:dyDescent="0.3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98" t="s">
        <v>96</v>
      </c>
      <c r="N2" s="14"/>
      <c r="O2" s="15"/>
      <c r="P2" s="15"/>
    </row>
    <row r="3" spans="1:16" ht="18" customHeight="1" x14ac:dyDescent="0.3"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98" t="s">
        <v>2</v>
      </c>
      <c r="N3" s="14"/>
      <c r="O3" s="15"/>
      <c r="P3" s="15"/>
    </row>
    <row r="4" spans="1:16" ht="18" customHeight="1" x14ac:dyDescent="0.3"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14"/>
      <c r="O4" s="15"/>
      <c r="P4" s="15"/>
    </row>
    <row r="5" spans="1:16" ht="41.25" customHeight="1" x14ac:dyDescent="0.3">
      <c r="A5" s="120" t="s">
        <v>129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4"/>
      <c r="O5" s="15"/>
      <c r="P5" s="15"/>
    </row>
    <row r="6" spans="1:16" ht="18" customHeight="1" x14ac:dyDescent="0.3"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38" t="s">
        <v>40</v>
      </c>
      <c r="N6" s="14"/>
      <c r="O6" s="15"/>
      <c r="P6" s="15"/>
    </row>
    <row r="7" spans="1:16" ht="41.25" customHeight="1" x14ac:dyDescent="0.3">
      <c r="A7" s="148" t="s">
        <v>123</v>
      </c>
      <c r="B7" s="147" t="s">
        <v>48</v>
      </c>
      <c r="C7" s="147"/>
      <c r="D7" s="136" t="s">
        <v>49</v>
      </c>
      <c r="E7" s="136"/>
      <c r="F7" s="136"/>
      <c r="G7" s="136"/>
      <c r="H7" s="148" t="s">
        <v>44</v>
      </c>
      <c r="I7" s="148" t="s">
        <v>45</v>
      </c>
      <c r="J7" s="113" t="s">
        <v>0</v>
      </c>
      <c r="K7" s="114"/>
      <c r="L7" s="114"/>
      <c r="M7" s="115"/>
      <c r="N7" s="14"/>
      <c r="O7" s="15"/>
    </row>
    <row r="8" spans="1:16" ht="38.25" customHeight="1" x14ac:dyDescent="0.3">
      <c r="A8" s="148"/>
      <c r="B8" s="99" t="s">
        <v>46</v>
      </c>
      <c r="C8" s="99" t="s">
        <v>50</v>
      </c>
      <c r="D8" s="100" t="s">
        <v>46</v>
      </c>
      <c r="E8" s="100" t="s">
        <v>50</v>
      </c>
      <c r="F8" s="100" t="s">
        <v>51</v>
      </c>
      <c r="G8" s="100" t="s">
        <v>47</v>
      </c>
      <c r="H8" s="148"/>
      <c r="I8" s="148"/>
      <c r="J8" s="99" t="s">
        <v>97</v>
      </c>
      <c r="K8" s="78" t="s">
        <v>98</v>
      </c>
      <c r="L8" s="99" t="s">
        <v>99</v>
      </c>
      <c r="M8" s="78" t="s">
        <v>100</v>
      </c>
      <c r="N8" s="14"/>
      <c r="O8" s="14"/>
    </row>
    <row r="9" spans="1:16" ht="28.5" customHeight="1" x14ac:dyDescent="0.3">
      <c r="A9" s="133" t="s">
        <v>53</v>
      </c>
      <c r="B9" s="134"/>
      <c r="C9" s="134"/>
      <c r="D9" s="134"/>
      <c r="E9" s="134"/>
      <c r="F9" s="134"/>
      <c r="G9" s="134"/>
      <c r="H9" s="134"/>
      <c r="I9" s="135"/>
      <c r="J9" s="75">
        <f>J10+J23</f>
        <v>0</v>
      </c>
      <c r="K9" s="75">
        <f>K10+K23</f>
        <v>0</v>
      </c>
      <c r="L9" s="75">
        <f>L10+L23</f>
        <v>0</v>
      </c>
      <c r="M9" s="75">
        <f>M10+M23</f>
        <v>0</v>
      </c>
      <c r="N9" s="14"/>
      <c r="O9" s="14"/>
    </row>
    <row r="10" spans="1:16" ht="28.5" customHeight="1" x14ac:dyDescent="0.3">
      <c r="A10" s="132" t="s">
        <v>52</v>
      </c>
      <c r="B10" s="132"/>
      <c r="C10" s="132"/>
      <c r="D10" s="132"/>
      <c r="E10" s="132"/>
      <c r="F10" s="132"/>
      <c r="G10" s="132"/>
      <c r="H10" s="132"/>
      <c r="I10" s="132"/>
      <c r="J10" s="75">
        <f>J11+J16</f>
        <v>22990</v>
      </c>
      <c r="K10" s="75">
        <f>K11+K16</f>
        <v>66990</v>
      </c>
      <c r="L10" s="75">
        <f>L11+L16</f>
        <v>66990</v>
      </c>
      <c r="M10" s="75">
        <f t="shared" ref="M10" si="0">M11+M16</f>
        <v>66990</v>
      </c>
      <c r="N10" s="14"/>
      <c r="O10" s="14"/>
    </row>
    <row r="11" spans="1:16" ht="28.5" customHeight="1" x14ac:dyDescent="0.3">
      <c r="A11" s="14"/>
      <c r="B11" s="79" t="s">
        <v>30</v>
      </c>
      <c r="C11" s="139" t="s">
        <v>18</v>
      </c>
      <c r="D11" s="139"/>
      <c r="E11" s="139"/>
      <c r="F11" s="139"/>
      <c r="G11" s="139"/>
      <c r="H11" s="139"/>
      <c r="I11" s="139"/>
      <c r="J11" s="75">
        <f t="shared" ref="J11:L11" si="1">J12</f>
        <v>22990</v>
      </c>
      <c r="K11" s="75">
        <f t="shared" si="1"/>
        <v>22990</v>
      </c>
      <c r="L11" s="75">
        <f t="shared" si="1"/>
        <v>22990</v>
      </c>
      <c r="M11" s="75">
        <f>M12</f>
        <v>22990</v>
      </c>
      <c r="N11" s="14"/>
      <c r="O11" s="14"/>
    </row>
    <row r="12" spans="1:16" ht="36" customHeight="1" x14ac:dyDescent="0.3">
      <c r="A12" s="14"/>
      <c r="B12" s="42"/>
      <c r="C12" s="42"/>
      <c r="D12" s="104" t="s">
        <v>54</v>
      </c>
      <c r="E12" s="140" t="s">
        <v>38</v>
      </c>
      <c r="F12" s="140"/>
      <c r="G12" s="140"/>
      <c r="H12" s="140"/>
      <c r="I12" s="140"/>
      <c r="J12" s="75">
        <v>22990</v>
      </c>
      <c r="K12" s="75">
        <v>22990</v>
      </c>
      <c r="L12" s="75">
        <v>22990</v>
      </c>
      <c r="M12" s="75">
        <v>22990</v>
      </c>
      <c r="N12" s="14"/>
      <c r="O12" s="14"/>
    </row>
    <row r="13" spans="1:16" ht="38.25" customHeight="1" x14ac:dyDescent="0.3">
      <c r="A13" s="14"/>
      <c r="B13" s="42"/>
      <c r="C13" s="42"/>
      <c r="D13" s="43"/>
      <c r="E13" s="43"/>
      <c r="F13" s="137" t="s">
        <v>55</v>
      </c>
      <c r="G13" s="137"/>
      <c r="H13" s="137"/>
      <c r="I13" s="137"/>
      <c r="J13" s="137"/>
      <c r="K13" s="137"/>
      <c r="L13" s="137"/>
      <c r="M13" s="137"/>
      <c r="N13" s="14"/>
      <c r="O13" s="14"/>
    </row>
    <row r="14" spans="1:16" ht="21.75" customHeight="1" x14ac:dyDescent="0.3">
      <c r="A14" s="14"/>
      <c r="B14" s="42"/>
      <c r="C14" s="42"/>
      <c r="D14" s="43"/>
      <c r="E14" s="43"/>
      <c r="F14" s="72"/>
      <c r="G14" s="137" t="s">
        <v>56</v>
      </c>
      <c r="H14" s="137"/>
      <c r="I14" s="137"/>
      <c r="J14" s="137"/>
      <c r="K14" s="137"/>
      <c r="L14" s="137"/>
      <c r="M14" s="137"/>
      <c r="N14" s="14"/>
      <c r="O14" s="14"/>
    </row>
    <row r="15" spans="1:16" ht="18.75" customHeight="1" x14ac:dyDescent="0.3">
      <c r="A15" s="14"/>
      <c r="B15" s="138"/>
      <c r="C15" s="138"/>
      <c r="D15" s="44"/>
      <c r="E15" s="44"/>
      <c r="F15" s="71"/>
      <c r="G15" s="71"/>
      <c r="H15" s="142" t="s">
        <v>57</v>
      </c>
      <c r="I15" s="142"/>
      <c r="J15" s="142"/>
      <c r="K15" s="142"/>
      <c r="L15" s="142"/>
      <c r="M15" s="142"/>
      <c r="N15" s="14"/>
      <c r="O15" s="14"/>
    </row>
    <row r="16" spans="1:16" ht="24" customHeight="1" x14ac:dyDescent="0.3">
      <c r="A16" s="14"/>
      <c r="B16" s="110">
        <v>1235</v>
      </c>
      <c r="C16" s="149" t="s">
        <v>77</v>
      </c>
      <c r="D16" s="149"/>
      <c r="E16" s="149"/>
      <c r="F16" s="149"/>
      <c r="G16" s="149"/>
      <c r="H16" s="149"/>
      <c r="I16" s="149"/>
      <c r="J16" s="75"/>
      <c r="K16" s="75">
        <f>K17</f>
        <v>44000</v>
      </c>
      <c r="L16" s="75">
        <f>L17</f>
        <v>44000</v>
      </c>
      <c r="M16" s="75">
        <f t="shared" ref="M16" si="2">M17</f>
        <v>44000</v>
      </c>
      <c r="O16" s="26"/>
    </row>
    <row r="17" spans="1:13" x14ac:dyDescent="0.3">
      <c r="A17" s="14"/>
      <c r="D17" s="101" t="s">
        <v>93</v>
      </c>
      <c r="E17" s="140" t="s">
        <v>80</v>
      </c>
      <c r="F17" s="140"/>
      <c r="G17" s="140"/>
      <c r="H17" s="140"/>
      <c r="I17" s="140"/>
      <c r="J17" s="75"/>
      <c r="K17" s="75">
        <v>44000</v>
      </c>
      <c r="L17" s="75">
        <v>44000</v>
      </c>
      <c r="M17" s="75">
        <v>44000</v>
      </c>
    </row>
    <row r="18" spans="1:13" x14ac:dyDescent="0.3">
      <c r="D18" s="43"/>
      <c r="E18" s="43"/>
      <c r="F18" s="144" t="s">
        <v>81</v>
      </c>
      <c r="G18" s="145"/>
      <c r="H18" s="145"/>
      <c r="I18" s="145"/>
      <c r="J18" s="145"/>
      <c r="K18" s="145"/>
      <c r="L18" s="145"/>
      <c r="M18" s="146"/>
    </row>
    <row r="19" spans="1:13" x14ac:dyDescent="0.3">
      <c r="D19" s="43"/>
      <c r="E19" s="43"/>
      <c r="F19" s="43"/>
      <c r="G19" s="137" t="s">
        <v>104</v>
      </c>
      <c r="H19" s="137"/>
      <c r="I19" s="137"/>
      <c r="J19" s="137"/>
      <c r="K19" s="137"/>
      <c r="L19" s="137"/>
      <c r="M19" s="137"/>
    </row>
    <row r="20" spans="1:13" ht="19.5" customHeight="1" x14ac:dyDescent="0.3">
      <c r="D20" s="43"/>
      <c r="E20" s="43"/>
      <c r="F20" s="43"/>
      <c r="G20" s="43"/>
      <c r="H20" s="117" t="s">
        <v>134</v>
      </c>
      <c r="I20" s="118"/>
      <c r="J20" s="118"/>
      <c r="K20" s="118"/>
      <c r="L20" s="118"/>
      <c r="M20" s="119"/>
    </row>
    <row r="21" spans="1:13" ht="33.75" customHeight="1" x14ac:dyDescent="0.3">
      <c r="D21" s="43"/>
      <c r="E21" s="43"/>
      <c r="F21" s="43"/>
      <c r="G21" s="43"/>
      <c r="H21" s="43"/>
      <c r="I21" s="109" t="s">
        <v>135</v>
      </c>
      <c r="J21" s="45"/>
      <c r="K21" s="45">
        <v>3</v>
      </c>
      <c r="L21" s="45"/>
      <c r="M21" s="45">
        <v>3</v>
      </c>
    </row>
    <row r="22" spans="1:13" ht="33.75" customHeight="1" x14ac:dyDescent="0.3">
      <c r="D22" s="43"/>
      <c r="E22" s="43"/>
      <c r="F22" s="43"/>
      <c r="G22" s="43"/>
      <c r="H22" s="43"/>
      <c r="I22" s="109" t="s">
        <v>136</v>
      </c>
      <c r="J22" s="105"/>
      <c r="K22" s="105">
        <v>1</v>
      </c>
      <c r="L22" s="105"/>
      <c r="M22" s="105">
        <v>1</v>
      </c>
    </row>
    <row r="23" spans="1:13" ht="24" customHeight="1" x14ac:dyDescent="0.3">
      <c r="A23" s="143" t="s">
        <v>106</v>
      </c>
      <c r="B23" s="143"/>
      <c r="C23" s="143"/>
      <c r="D23" s="143"/>
      <c r="E23" s="143"/>
      <c r="F23" s="143"/>
      <c r="G23" s="143"/>
      <c r="H23" s="143"/>
      <c r="I23" s="143"/>
      <c r="J23" s="75">
        <f t="shared" ref="J23:L24" si="3">J24</f>
        <v>-22990</v>
      </c>
      <c r="K23" s="75">
        <f t="shared" si="3"/>
        <v>-66990</v>
      </c>
      <c r="L23" s="75">
        <f t="shared" si="3"/>
        <v>-66990</v>
      </c>
      <c r="M23" s="75">
        <f>M24</f>
        <v>-66990</v>
      </c>
    </row>
    <row r="24" spans="1:13" x14ac:dyDescent="0.3">
      <c r="A24" s="41"/>
      <c r="B24" s="79">
        <v>1235</v>
      </c>
      <c r="C24" s="140" t="s">
        <v>77</v>
      </c>
      <c r="D24" s="140"/>
      <c r="E24" s="140"/>
      <c r="F24" s="140"/>
      <c r="G24" s="140"/>
      <c r="H24" s="140"/>
      <c r="I24" s="140"/>
      <c r="J24" s="75">
        <f t="shared" si="3"/>
        <v>-22990</v>
      </c>
      <c r="K24" s="75">
        <f t="shared" si="3"/>
        <v>-66990</v>
      </c>
      <c r="L24" s="75">
        <f t="shared" si="3"/>
        <v>-66990</v>
      </c>
      <c r="M24" s="75">
        <f>M25</f>
        <v>-66990</v>
      </c>
    </row>
    <row r="25" spans="1:13" x14ac:dyDescent="0.3">
      <c r="A25" s="14"/>
      <c r="B25" s="42"/>
      <c r="C25" s="42"/>
      <c r="D25" s="104" t="s">
        <v>93</v>
      </c>
      <c r="E25" s="140" t="s">
        <v>80</v>
      </c>
      <c r="F25" s="140"/>
      <c r="G25" s="140"/>
      <c r="H25" s="140"/>
      <c r="I25" s="140"/>
      <c r="J25" s="75">
        <v>-22990</v>
      </c>
      <c r="K25" s="75">
        <v>-66990</v>
      </c>
      <c r="L25" s="75">
        <v>-66990</v>
      </c>
      <c r="M25" s="75">
        <v>-66990</v>
      </c>
    </row>
    <row r="26" spans="1:13" x14ac:dyDescent="0.3">
      <c r="A26" s="14"/>
      <c r="B26" s="42"/>
      <c r="C26" s="42"/>
      <c r="D26" s="43"/>
      <c r="E26" s="43"/>
      <c r="F26" s="144" t="s">
        <v>81</v>
      </c>
      <c r="G26" s="145"/>
      <c r="H26" s="145"/>
      <c r="I26" s="145"/>
      <c r="J26" s="145"/>
      <c r="K26" s="145"/>
      <c r="L26" s="145"/>
      <c r="M26" s="146"/>
    </row>
    <row r="27" spans="1:13" x14ac:dyDescent="0.3">
      <c r="A27" s="14"/>
      <c r="B27" s="42"/>
      <c r="C27" s="42"/>
      <c r="D27" s="43"/>
      <c r="E27" s="43"/>
      <c r="F27" s="43"/>
      <c r="G27" s="137" t="s">
        <v>104</v>
      </c>
      <c r="H27" s="137"/>
      <c r="I27" s="137"/>
      <c r="J27" s="137"/>
      <c r="K27" s="137"/>
      <c r="L27" s="137"/>
      <c r="M27" s="137"/>
    </row>
    <row r="28" spans="1:13" x14ac:dyDescent="0.3">
      <c r="A28" s="14"/>
      <c r="B28" s="138"/>
      <c r="C28" s="138"/>
      <c r="D28" s="44"/>
      <c r="E28" s="44"/>
      <c r="F28" s="44"/>
      <c r="G28" s="71"/>
      <c r="H28" s="141" t="s">
        <v>105</v>
      </c>
      <c r="I28" s="141"/>
      <c r="J28" s="141"/>
      <c r="K28" s="141"/>
      <c r="L28" s="141"/>
      <c r="M28" s="141"/>
    </row>
  </sheetData>
  <mergeCells count="27">
    <mergeCell ref="A5:M5"/>
    <mergeCell ref="A7:A8"/>
    <mergeCell ref="B7:C7"/>
    <mergeCell ref="D7:G7"/>
    <mergeCell ref="H7:H8"/>
    <mergeCell ref="I7:I8"/>
    <mergeCell ref="J7:M7"/>
    <mergeCell ref="A9:I9"/>
    <mergeCell ref="A23:I23"/>
    <mergeCell ref="C24:I24"/>
    <mergeCell ref="E25:I25"/>
    <mergeCell ref="A10:I10"/>
    <mergeCell ref="C11:I11"/>
    <mergeCell ref="E12:I12"/>
    <mergeCell ref="F13:M13"/>
    <mergeCell ref="G14:M14"/>
    <mergeCell ref="B15:C15"/>
    <mergeCell ref="H15:M15"/>
    <mergeCell ref="C16:I16"/>
    <mergeCell ref="E17:I17"/>
    <mergeCell ref="F18:M18"/>
    <mergeCell ref="G19:M19"/>
    <mergeCell ref="F26:M26"/>
    <mergeCell ref="G27:M27"/>
    <mergeCell ref="B28:C28"/>
    <mergeCell ref="H28:M28"/>
    <mergeCell ref="H20:M20"/>
  </mergeCells>
  <pageMargins left="0.23622047244094491" right="0.23622047244094491" top="0.74803149606299213" bottom="0.74803149606299213" header="0.31496062992125984" footer="0.31496062992125984"/>
  <pageSetup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topLeftCell="A10" workbookViewId="0">
      <selection activeCell="M7" sqref="M7"/>
    </sheetView>
  </sheetViews>
  <sheetFormatPr defaultColWidth="8.85546875" defaultRowHeight="16.5" x14ac:dyDescent="0.3"/>
  <cols>
    <col min="1" max="1" width="16.28515625" style="53" customWidth="1"/>
    <col min="2" max="2" width="12.42578125" style="3" customWidth="1"/>
    <col min="3" max="3" width="13.42578125" style="3" customWidth="1"/>
    <col min="4" max="4" width="83.5703125" style="3" customWidth="1"/>
    <col min="5" max="5" width="15.140625" style="3" customWidth="1"/>
    <col min="6" max="6" width="12.7109375" style="13" customWidth="1"/>
    <col min="7" max="7" width="17.5703125" style="3" customWidth="1"/>
    <col min="8" max="8" width="15.7109375" style="3" customWidth="1"/>
    <col min="9" max="9" width="16.7109375" style="3" customWidth="1"/>
    <col min="10" max="10" width="8.85546875" style="3"/>
    <col min="11" max="11" width="11.7109375" style="3" bestFit="1" customWidth="1"/>
    <col min="12" max="16384" width="8.85546875" style="3"/>
  </cols>
  <sheetData>
    <row r="1" spans="1:17" x14ac:dyDescent="0.3">
      <c r="A1" s="62"/>
      <c r="B1" s="2"/>
      <c r="H1" s="11"/>
      <c r="I1" s="106" t="s">
        <v>125</v>
      </c>
    </row>
    <row r="2" spans="1:17" ht="15.6" customHeight="1" x14ac:dyDescent="0.3">
      <c r="A2" s="62"/>
      <c r="B2" s="2"/>
      <c r="G2" s="11"/>
      <c r="H2" s="11"/>
      <c r="I2" s="106" t="s">
        <v>96</v>
      </c>
      <c r="J2" s="9"/>
      <c r="K2" s="9"/>
      <c r="L2" s="9"/>
      <c r="M2" s="9"/>
      <c r="N2" s="9"/>
      <c r="O2" s="9"/>
      <c r="P2" s="9"/>
      <c r="Q2" s="9"/>
    </row>
    <row r="3" spans="1:17" x14ac:dyDescent="0.3">
      <c r="A3" s="62"/>
      <c r="B3" s="2"/>
      <c r="G3" s="11"/>
      <c r="H3" s="11"/>
      <c r="I3" s="106" t="s">
        <v>2</v>
      </c>
      <c r="J3" s="9"/>
      <c r="K3" s="9"/>
      <c r="L3" s="9"/>
      <c r="M3" s="9"/>
      <c r="N3" s="9"/>
      <c r="O3" s="9"/>
      <c r="P3" s="9"/>
      <c r="Q3" s="9"/>
    </row>
    <row r="4" spans="1:17" x14ac:dyDescent="0.3">
      <c r="A4" s="62"/>
      <c r="B4" s="2"/>
      <c r="C4" s="4"/>
      <c r="D4" s="4"/>
      <c r="E4" s="4"/>
      <c r="F4" s="61"/>
    </row>
    <row r="5" spans="1:17" ht="41.45" customHeight="1" x14ac:dyDescent="0.3">
      <c r="A5" s="120" t="s">
        <v>137</v>
      </c>
      <c r="B5" s="120"/>
      <c r="C5" s="120"/>
      <c r="D5" s="120"/>
      <c r="E5" s="120"/>
      <c r="F5" s="120"/>
      <c r="G5" s="120"/>
      <c r="H5" s="120"/>
      <c r="I5" s="120"/>
      <c r="J5" s="9"/>
      <c r="K5" s="9"/>
      <c r="L5" s="9"/>
      <c r="M5" s="9"/>
      <c r="N5" s="9"/>
      <c r="O5" s="9"/>
      <c r="P5" s="9"/>
    </row>
    <row r="6" spans="1:17" ht="32.450000000000003" customHeight="1" x14ac:dyDescent="0.3">
      <c r="A6" s="60"/>
      <c r="B6" s="10"/>
      <c r="C6" s="6"/>
      <c r="D6" s="6"/>
      <c r="E6" s="6"/>
      <c r="F6" s="59"/>
      <c r="H6" s="58"/>
      <c r="I6" s="58"/>
      <c r="L6" s="9"/>
      <c r="M6" s="9"/>
    </row>
    <row r="7" spans="1:17" ht="38.25" customHeight="1" x14ac:dyDescent="0.3">
      <c r="A7" s="121" t="s">
        <v>71</v>
      </c>
      <c r="B7" s="116" t="s">
        <v>70</v>
      </c>
      <c r="C7" s="116"/>
      <c r="D7" s="116"/>
      <c r="E7" s="156" t="s">
        <v>0</v>
      </c>
      <c r="F7" s="156"/>
      <c r="G7" s="156"/>
      <c r="H7" s="156"/>
      <c r="I7" s="156"/>
      <c r="L7" s="9"/>
      <c r="M7" s="9"/>
    </row>
    <row r="8" spans="1:17" ht="48.75" customHeight="1" x14ac:dyDescent="0.3">
      <c r="A8" s="121"/>
      <c r="B8" s="116"/>
      <c r="C8" s="116"/>
      <c r="D8" s="116"/>
      <c r="E8" s="46" t="s">
        <v>69</v>
      </c>
      <c r="F8" s="46" t="s">
        <v>68</v>
      </c>
      <c r="G8" s="46" t="s">
        <v>67</v>
      </c>
      <c r="H8" s="46" t="s">
        <v>66</v>
      </c>
      <c r="I8" s="57" t="s">
        <v>65</v>
      </c>
    </row>
    <row r="9" spans="1:17" ht="25.5" customHeight="1" x14ac:dyDescent="0.3">
      <c r="A9" s="137" t="s">
        <v>26</v>
      </c>
      <c r="B9" s="137"/>
      <c r="C9" s="137"/>
      <c r="D9" s="137"/>
      <c r="E9" s="137"/>
      <c r="F9" s="137"/>
      <c r="G9" s="137"/>
      <c r="H9" s="137"/>
      <c r="I9" s="12">
        <f>I10+I14</f>
        <v>66990</v>
      </c>
      <c r="L9" s="13"/>
    </row>
    <row r="10" spans="1:17" ht="41.25" customHeight="1" x14ac:dyDescent="0.3">
      <c r="A10" s="63" t="s">
        <v>64</v>
      </c>
      <c r="B10" s="63" t="s">
        <v>63</v>
      </c>
      <c r="C10" s="63" t="s">
        <v>62</v>
      </c>
      <c r="D10" s="157" t="s">
        <v>61</v>
      </c>
      <c r="E10" s="157"/>
      <c r="F10" s="157"/>
      <c r="G10" s="157"/>
      <c r="H10" s="157"/>
      <c r="I10" s="12">
        <f>I11</f>
        <v>22990</v>
      </c>
      <c r="L10" s="13"/>
    </row>
    <row r="11" spans="1:17" ht="39" customHeight="1" x14ac:dyDescent="0.3">
      <c r="A11" s="45" t="s">
        <v>73</v>
      </c>
      <c r="B11" s="157" t="s">
        <v>72</v>
      </c>
      <c r="C11" s="157"/>
      <c r="D11" s="157"/>
      <c r="E11" s="157"/>
      <c r="F11" s="157"/>
      <c r="G11" s="157"/>
      <c r="H11" s="157"/>
      <c r="I11" s="12">
        <f>I12</f>
        <v>22990</v>
      </c>
    </row>
    <row r="12" spans="1:17" ht="25.5" customHeight="1" x14ac:dyDescent="0.3">
      <c r="A12" s="56" t="s">
        <v>59</v>
      </c>
      <c r="B12" s="157" t="s">
        <v>60</v>
      </c>
      <c r="C12" s="157"/>
      <c r="D12" s="157"/>
      <c r="E12" s="55" t="s">
        <v>59</v>
      </c>
      <c r="F12" s="55" t="s">
        <v>59</v>
      </c>
      <c r="G12" s="17"/>
      <c r="H12" s="54"/>
      <c r="I12" s="12">
        <f>I13</f>
        <v>22990</v>
      </c>
    </row>
    <row r="13" spans="1:17" ht="24.75" customHeight="1" x14ac:dyDescent="0.3">
      <c r="A13" s="80">
        <v>72511500</v>
      </c>
      <c r="B13" s="150" t="s">
        <v>107</v>
      </c>
      <c r="C13" s="151"/>
      <c r="D13" s="152"/>
      <c r="E13" s="45" t="s">
        <v>94</v>
      </c>
      <c r="F13" s="67" t="s">
        <v>95</v>
      </c>
      <c r="G13" s="45">
        <v>22990000</v>
      </c>
      <c r="H13" s="45">
        <v>1</v>
      </c>
      <c r="I13" s="12">
        <f>G13*1/1000</f>
        <v>22990</v>
      </c>
    </row>
    <row r="14" spans="1:17" ht="27.75" customHeight="1" x14ac:dyDescent="0.3">
      <c r="A14" s="63" t="s">
        <v>64</v>
      </c>
      <c r="B14" s="63" t="s">
        <v>126</v>
      </c>
      <c r="C14" s="63" t="s">
        <v>127</v>
      </c>
      <c r="D14" s="157" t="s">
        <v>88</v>
      </c>
      <c r="E14" s="157"/>
      <c r="F14" s="157"/>
      <c r="G14" s="157"/>
      <c r="H14" s="157"/>
      <c r="I14" s="12">
        <f>I15</f>
        <v>44000</v>
      </c>
      <c r="L14" s="13"/>
    </row>
    <row r="15" spans="1:17" ht="25.5" customHeight="1" x14ac:dyDescent="0.3">
      <c r="A15" s="107" t="s">
        <v>83</v>
      </c>
      <c r="B15" s="157" t="s">
        <v>80</v>
      </c>
      <c r="C15" s="157"/>
      <c r="D15" s="157"/>
      <c r="E15" s="157"/>
      <c r="F15" s="157"/>
      <c r="G15" s="157"/>
      <c r="H15" s="157"/>
      <c r="I15" s="12">
        <f>SUM(I17:I20)</f>
        <v>44000</v>
      </c>
    </row>
    <row r="16" spans="1:17" ht="25.5" customHeight="1" x14ac:dyDescent="0.3">
      <c r="A16" s="56"/>
      <c r="B16" s="157" t="s">
        <v>60</v>
      </c>
      <c r="C16" s="157"/>
      <c r="D16" s="157"/>
      <c r="E16" s="55"/>
      <c r="F16" s="55"/>
      <c r="G16" s="17"/>
      <c r="H16" s="54"/>
      <c r="I16" s="12">
        <f>SUM(I17:I20)</f>
        <v>44000</v>
      </c>
    </row>
    <row r="17" spans="1:9" ht="28.5" customHeight="1" x14ac:dyDescent="0.3">
      <c r="A17" s="80">
        <v>48211130</v>
      </c>
      <c r="B17" s="150" t="s">
        <v>133</v>
      </c>
      <c r="C17" s="151"/>
      <c r="D17" s="152"/>
      <c r="E17" s="45" t="s">
        <v>94</v>
      </c>
      <c r="F17" s="67" t="s">
        <v>95</v>
      </c>
      <c r="G17" s="45">
        <v>16000000</v>
      </c>
      <c r="H17" s="45">
        <v>1</v>
      </c>
      <c r="I17" s="12">
        <f>G17*1/1000</f>
        <v>16000</v>
      </c>
    </row>
    <row r="18" spans="1:9" ht="33" customHeight="1" x14ac:dyDescent="0.3">
      <c r="A18" s="80">
        <v>48211120</v>
      </c>
      <c r="B18" s="153" t="s">
        <v>132</v>
      </c>
      <c r="C18" s="154"/>
      <c r="D18" s="155"/>
      <c r="E18" s="45" t="s">
        <v>94</v>
      </c>
      <c r="F18" s="67" t="s">
        <v>95</v>
      </c>
      <c r="G18" s="45">
        <v>7000000</v>
      </c>
      <c r="H18" s="45">
        <v>1</v>
      </c>
      <c r="I18" s="12">
        <f>G18*1/1000</f>
        <v>7000</v>
      </c>
    </row>
    <row r="19" spans="1:9" ht="24.75" customHeight="1" x14ac:dyDescent="0.3">
      <c r="A19" s="80">
        <v>48211160</v>
      </c>
      <c r="B19" s="150" t="s">
        <v>131</v>
      </c>
      <c r="C19" s="151"/>
      <c r="D19" s="152"/>
      <c r="E19" s="45" t="s">
        <v>94</v>
      </c>
      <c r="F19" s="67" t="s">
        <v>95</v>
      </c>
      <c r="G19" s="45">
        <v>9000000</v>
      </c>
      <c r="H19" s="45">
        <v>1</v>
      </c>
      <c r="I19" s="12">
        <f>G19*1/1000</f>
        <v>9000</v>
      </c>
    </row>
    <row r="20" spans="1:9" ht="24.75" customHeight="1" x14ac:dyDescent="0.3">
      <c r="A20" s="80">
        <v>48211210</v>
      </c>
      <c r="B20" s="150" t="s">
        <v>130</v>
      </c>
      <c r="C20" s="151"/>
      <c r="D20" s="152"/>
      <c r="E20" s="45" t="s">
        <v>108</v>
      </c>
      <c r="F20" s="67" t="s">
        <v>95</v>
      </c>
      <c r="G20" s="45">
        <v>12000000</v>
      </c>
      <c r="H20" s="45">
        <v>1</v>
      </c>
      <c r="I20" s="12">
        <f>G20*1/1000</f>
        <v>12000</v>
      </c>
    </row>
  </sheetData>
  <mergeCells count="16">
    <mergeCell ref="B17:D17"/>
    <mergeCell ref="B18:D18"/>
    <mergeCell ref="B19:D19"/>
    <mergeCell ref="B20:D20"/>
    <mergeCell ref="A5:I5"/>
    <mergeCell ref="A7:A8"/>
    <mergeCell ref="B7:D8"/>
    <mergeCell ref="E7:I7"/>
    <mergeCell ref="A9:H9"/>
    <mergeCell ref="B12:D12"/>
    <mergeCell ref="D10:H10"/>
    <mergeCell ref="B13:D13"/>
    <mergeCell ref="B15:H15"/>
    <mergeCell ref="B16:D16"/>
    <mergeCell ref="D14:H14"/>
    <mergeCell ref="B11:H11"/>
  </mergeCells>
  <pageMargins left="0.23622047244094491" right="0.23622047244094491" top="0.74803149606299213" bottom="0.74803149606299213" header="0.31496062992125984" footer="0.31496062992125984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h1-1.2-5.1 </vt:lpstr>
      <vt:lpstr>h2-3-4</vt:lpstr>
      <vt:lpstr>հ3-5.2</vt:lpstr>
      <vt:lpstr>հ4-1.3</vt:lpstr>
      <vt:lpstr>h5-9</vt:lpstr>
      <vt:lpstr>h6-9.1</vt:lpstr>
      <vt:lpstr>հ7-10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Armenak Khachatryan</dc:creator>
  <cp:keywords>https://mul2.gov.am/tasks/1276132/oneclick?token=1fc7c9f3a134cd267a89fc8259e3855e</cp:keywords>
  <cp:lastModifiedBy>Merri Saribekyan</cp:lastModifiedBy>
  <cp:lastPrinted>2026-01-05T10:41:14Z</cp:lastPrinted>
  <dcterms:created xsi:type="dcterms:W3CDTF">2019-07-11T14:38:04Z</dcterms:created>
  <dcterms:modified xsi:type="dcterms:W3CDTF">2026-02-19T06:05:14Z</dcterms:modified>
</cp:coreProperties>
</file>