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6\6 ՋՕԸ երի ՋԹ Էջմիածին-800 մլն  պետական տուրք\ardir\"/>
    </mc:Choice>
  </mc:AlternateContent>
  <bookViews>
    <workbookView xWindow="-120" yWindow="-120" windowWidth="29040" windowHeight="15720" activeTab="5"/>
  </bookViews>
  <sheets>
    <sheet name="1" sheetId="32" r:id="rId1"/>
    <sheet name="2" sheetId="31" r:id="rId2"/>
    <sheet name="3" sheetId="23" r:id="rId3"/>
    <sheet name="4" sheetId="3" r:id="rId4"/>
    <sheet name="5" sheetId="20" r:id="rId5"/>
    <sheet name="6" sheetId="33" r:id="rId6"/>
    <sheet name="7" sheetId="24" r:id="rId7"/>
    <sheet name="8" sheetId="25" r:id="rId8"/>
  </sheets>
  <definedNames>
    <definedName name="_xlnm.Print_Area" localSheetId="1">'2'!$A$1:$D$11</definedName>
    <definedName name="_xlnm.Print_Area" localSheetId="3">'4'!$A$1:$I$33</definedName>
    <definedName name="_xlnm.Print_Area" localSheetId="4">'5'!$A$1:$H$14</definedName>
    <definedName name="_xlnm.Print_Area" localSheetId="5">'6'!$A$1:$F$15</definedName>
    <definedName name="_xlnm.Print_Area" localSheetId="6">'7'!$A$1:$L$21</definedName>
    <definedName name="_xlnm.Print_Area" localSheetId="7">'8'!$A$1:$L$17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20" l="1"/>
  <c r="B9" i="32" s="1"/>
  <c r="B8" i="32" l="1"/>
  <c r="B11" i="31"/>
  <c r="B9" i="31"/>
  <c r="C11" i="31" l="1"/>
  <c r="D11" i="31" s="1"/>
  <c r="G13" i="23"/>
  <c r="H13" i="23" s="1"/>
  <c r="D15" i="33"/>
  <c r="G12" i="23" l="1"/>
  <c r="G28" i="3"/>
  <c r="E15" i="33"/>
  <c r="C9" i="31"/>
  <c r="D13" i="33"/>
  <c r="D11" i="33" s="1"/>
  <c r="D14" i="33"/>
  <c r="H28" i="3"/>
  <c r="H12" i="23"/>
  <c r="I13" i="23"/>
  <c r="F15" i="33" l="1"/>
  <c r="D9" i="31"/>
  <c r="E13" i="33"/>
  <c r="E11" i="33" s="1"/>
  <c r="E14" i="33"/>
  <c r="I12" i="23"/>
  <c r="I28" i="3"/>
  <c r="F13" i="33" l="1"/>
  <c r="F11" i="33" s="1"/>
  <c r="F14" i="33"/>
  <c r="G27" i="3"/>
  <c r="G26" i="3" s="1"/>
  <c r="G25" i="3" s="1"/>
  <c r="G23" i="3" s="1"/>
  <c r="G21" i="3" s="1"/>
  <c r="G19" i="3" s="1"/>
  <c r="H27" i="3"/>
  <c r="H26" i="3" s="1"/>
  <c r="H25" i="3" s="1"/>
  <c r="H23" i="3" s="1"/>
  <c r="H21" i="3" s="1"/>
  <c r="H19" i="3" s="1"/>
  <c r="H12" i="20"/>
  <c r="H11" i="20" s="1"/>
  <c r="H10" i="20" s="1"/>
  <c r="G17" i="3" l="1"/>
  <c r="G15" i="3" s="1"/>
  <c r="G13" i="3" s="1"/>
  <c r="G11" i="3" s="1"/>
  <c r="G10" i="3" s="1"/>
  <c r="G8" i="3" s="1"/>
  <c r="H17" i="3"/>
  <c r="H15" i="3" s="1"/>
  <c r="H13" i="3" s="1"/>
  <c r="H11" i="3" s="1"/>
  <c r="H10" i="3" s="1"/>
  <c r="H8" i="3" s="1"/>
  <c r="I27" i="3"/>
  <c r="I26" i="3" s="1"/>
  <c r="I25" i="3" s="1"/>
  <c r="I23" i="3" s="1"/>
  <c r="I21" i="3" s="1"/>
  <c r="I19" i="3" s="1"/>
  <c r="I17" i="3" l="1"/>
  <c r="I15" i="3" s="1"/>
  <c r="I13" i="3" s="1"/>
  <c r="I11" i="3" s="1"/>
  <c r="I10" i="3" s="1"/>
  <c r="I8" i="3" s="1"/>
  <c r="K12" i="24"/>
  <c r="K11" i="24" s="1"/>
  <c r="H11" i="23"/>
  <c r="H10" i="23" s="1"/>
  <c r="J12" i="24"/>
  <c r="J11" i="24" s="1"/>
  <c r="G11" i="23"/>
  <c r="G10" i="23" s="1"/>
  <c r="J13" i="25" l="1"/>
  <c r="J10" i="24"/>
  <c r="J9" i="24" s="1"/>
  <c r="K10" i="24"/>
  <c r="K9" i="24" s="1"/>
  <c r="K13" i="25"/>
  <c r="L12" i="24"/>
  <c r="L11" i="24" s="1"/>
  <c r="I11" i="23"/>
  <c r="I10" i="23" s="1"/>
  <c r="K12" i="25" l="1"/>
  <c r="K11" i="25" s="1"/>
  <c r="K10" i="25" s="1"/>
  <c r="J12" i="25"/>
  <c r="J11" i="25" s="1"/>
  <c r="J10" i="25" s="1"/>
  <c r="L13" i="25"/>
  <c r="L10" i="24"/>
  <c r="L9" i="24" s="1"/>
  <c r="L12" i="25" l="1"/>
  <c r="L11" i="25" s="1"/>
  <c r="L10" i="25" s="1"/>
</calcChain>
</file>

<file path=xl/sharedStrings.xml><?xml version="1.0" encoding="utf-8"?>
<sst xmlns="http://schemas.openxmlformats.org/spreadsheetml/2006/main" count="203" uniqueCount="124">
  <si>
    <t xml:space="preserve">                   -ի N        -Ն որոշման</t>
  </si>
  <si>
    <t>Ծրագիր</t>
  </si>
  <si>
    <t>Միջոցառում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</si>
  <si>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</si>
  <si>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</si>
  <si>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</si>
  <si>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</si>
  <si>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</si>
  <si>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</si>
  <si>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</si>
  <si>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</si>
  <si>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</si>
  <si>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</si>
  <si>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</si>
  <si>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</si>
  <si>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</si>
  <si>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</si>
  <si>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</si>
  <si>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</si>
  <si>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</si>
  <si>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</si>
  <si>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</si>
  <si>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</si>
  <si>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</si>
  <si>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</si>
  <si>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ՀՀ տարածքային կառավարման և ենթակառուցվածքների նախարարության ջրային կոմիտե</t>
  </si>
  <si>
    <t>Հավելված N 4</t>
  </si>
  <si>
    <t>______________ ի    ___Ն որոշման</t>
  </si>
  <si>
    <t xml:space="preserve"> Տարի</t>
  </si>
  <si>
    <t xml:space="preserve"> ԸՆԹԱՑԻԿ ԾԱԽՍԵՐ</t>
  </si>
  <si>
    <t xml:space="preserve"> Աջակցություն ոռոգման համակարգի առողջացմանը</t>
  </si>
  <si>
    <t>Ծրագրային դասիչը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</si>
  <si>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</si>
  <si>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</si>
  <si>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  (ավելացումները նշված են դրական նշանով)</t>
  </si>
  <si>
    <t>ԸՆԴԱՄԵՆԸ</t>
  </si>
  <si>
    <t>Ոռոգման համակարգի առողջացում</t>
  </si>
  <si>
    <t>Աջակցություն ոռոգման համակարգի առողջացմանը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</si>
  <si>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</si>
  <si>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</si>
  <si>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</si>
  <si>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</si>
  <si>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</si>
  <si>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</si>
  <si>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</si>
  <si>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</si>
  <si>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</si>
  <si>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 xml:space="preserve">հազար դրամներով </t>
  </si>
  <si>
    <t>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</si>
  <si>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</si>
  <si>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</si>
  <si>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</si>
  <si>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</si>
  <si>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</si>
  <si>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</si>
  <si>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</si>
  <si>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</si>
  <si>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</si>
  <si>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</si>
  <si>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</si>
  <si>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</si>
  <si>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</si>
  <si>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</si>
  <si>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</si>
  <si>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</si>
  <si>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</si>
  <si>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</si>
  <si>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</si>
  <si>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</si>
  <si>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Հավելված N 5</t>
  </si>
  <si>
    <t>1004 - 12001</t>
  </si>
  <si>
    <t xml:space="preserve"> Աջակցություն ոռոգման համակարգի ընկերությունների ֆինանսական կենսունակության բարելավման նպատակով իրականացվող միջոցառումներին</t>
  </si>
  <si>
    <t xml:space="preserve"> Տրանսֆերտների տրամադրում</t>
  </si>
  <si>
    <t>Հավելված N 2</t>
  </si>
  <si>
    <t>Դրամաշնորհներ</t>
  </si>
  <si>
    <t>-Այլ ընթացիկ դրամաշնորհներ</t>
  </si>
  <si>
    <t xml:space="preserve"> 1004 - 12001 </t>
  </si>
  <si>
    <t>Աջակցություն ստացած ընկերություն, հատ</t>
  </si>
  <si>
    <t xml:space="preserve"> ՀՀ  տարածքային կառավարման և ենթակառուցվածքների նախարարության ջրային կոմիտե </t>
  </si>
  <si>
    <t>ՀԱՅԱՍՏԱՆԻ  ՀԱՆՐԱՊԵՏՈՒԹՅԱՆ</t>
  </si>
  <si>
    <t>ՎԱՐՉԱՊԵՏԻ ԱՇԽԱՏԱԿԱԶՄԻ</t>
  </si>
  <si>
    <t>ՂԵԿԱՎԱՐ</t>
  </si>
  <si>
    <t>Ա. ՀԱՐՈՒԹՅՈՒՆՅԱՆ</t>
  </si>
  <si>
    <t xml:space="preserve">Ա. ՀԱՐՈՒԹՅՈՒՆՅԱՆ </t>
  </si>
  <si>
    <t>այդ թվում՝</t>
  </si>
  <si>
    <t>Հավելված N 7</t>
  </si>
  <si>
    <t>Հավելված N 6</t>
  </si>
  <si>
    <t>Հավելված N 1</t>
  </si>
  <si>
    <t xml:space="preserve"> -----------------ի N -----------Ն որոշման</t>
  </si>
  <si>
    <t>Ցուցանիշների փոփոխությունը (գումարների ավելացումը նշված է դրական նշանով)</t>
  </si>
  <si>
    <t>1. Եկամուտների գծով</t>
  </si>
  <si>
    <t>2. Ծախսերի գծով</t>
  </si>
  <si>
    <t>3. Դեֆիցիտը (պակասուրդը)</t>
  </si>
  <si>
    <t xml:space="preserve">Պետական բյուջեի եկամուտները 
</t>
  </si>
  <si>
    <t>Առաջին կիսամյակ</t>
  </si>
  <si>
    <t>Ընդամենը</t>
  </si>
  <si>
    <t xml:space="preserve"> ՀՀ կառավարության 2026 թվականի</t>
  </si>
  <si>
    <t xml:space="preserve">«ՀԱՅԱՍՏԱՆԻ ՀԱՆՐԱՊԵՏՈՒԹՅԱՆ 2026 ԹՎԱԿԱՆԻ ՊԵՏԱԿԱՆ ԲՅՈՒՋԵԻ ՄԱՍԻՆ»
ՀԱՅԱՍՏԱՆԻ ՀԱՆՐԱՊԵՏՈՒԹՅԱՆ ՕՐԵՆՔԻ 2-ՐԴ ՀՈԴՎԱԾԻ ԱՂՅՈՒՍԱԿՈՒՄ
ԿԱՏԱՐՎՈՂ ՓՈՓՈԽՈՒԹՅՈՒՆԸ 
</t>
  </si>
  <si>
    <t xml:space="preserve">Շահառուների ընտրության չափորոշիչները`  Ոռոգման համակարգի ընկերություններ </t>
  </si>
  <si>
    <t xml:space="preserve">Հավելված N 3 </t>
  </si>
  <si>
    <t xml:space="preserve">ՀՀ կառավարության  2026 թվականի </t>
  </si>
  <si>
    <t>ՀՀ կառավարության 2026 թվականի</t>
  </si>
  <si>
    <t>-</t>
  </si>
  <si>
    <t>ՀԱՅԱՍՏԱՆԻ ՀԱՆՐԱՊԵՏՈՒԹՅԱՆ ԿԱՌԱՎԱՐՈՒԹՅԱՆ 2025 ԹՎԱԿԱՆԻ ԴԵԿՏԵՄԲԵՐԻ 25-Ի N 1910-Ն ՈՐՈՇՄԱՆ N 5 ՀԱՎԵԼՎԱԾԻ N 7 ԱՂՅՈՒՍԱԿՈՒՄ ԿԱՏԱՐՎՈՂ ԼՐԱՑՈՒՄԸ</t>
  </si>
  <si>
    <t>Այլ եկամուտներ</t>
  </si>
  <si>
    <t>Ցուցանիշների փոփոխությունը (ավելացումները նշված են դրական նշանով)</t>
  </si>
  <si>
    <t>Եկամտատեսակը</t>
  </si>
  <si>
    <t>Գանձման համար պատասխանատու պետական կառավարման մարմին(ներ)ը</t>
  </si>
  <si>
    <t>2026 թվական</t>
  </si>
  <si>
    <t>Ա</t>
  </si>
  <si>
    <t>այդ թվում`</t>
  </si>
  <si>
    <t>Այլ եկամուտներ, ընդամենը</t>
  </si>
  <si>
    <t>Իրավախախտումների համար գործադիր, դատական մարմինների կողմից կիրառվող պատժամիջոցներից մուտքեր</t>
  </si>
  <si>
    <t>ՀՀ վարչապետի աշխատակազմ,            այդ թվում՝</t>
  </si>
  <si>
    <t>4.1.1</t>
  </si>
  <si>
    <t>Բնապահպանության և ընդերքի տեսչական մարմին</t>
  </si>
  <si>
    <t xml:space="preserve"> ՀԱՅԱՍՏԱՆԻ ՀԱՆՐԱՊԵՏՈՒԹՅԱՆ ԿԱՌԱՎԱՐՈՒԹՅԱՆ 2025 ԹՎԱԿԱՆԻ ԴԵԿՏԵՄԲԵՐԻ 25-Ի N 1910-Ն ՈՐՈՇՄԱՆ N 6 ՀԱՎԵԼՎԱԾՈՒՄ ԿԱՏԱՐՎՈՂ ՓՈՓՈԽՈՒԹՅՈՒՆԸ
</t>
  </si>
  <si>
    <t>«Էջմիածին» ՋՕԸ</t>
  </si>
  <si>
    <t>Հավելված N 8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</si>
  <si>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ՓՈՓՈԽՈՒԹՅՈՒՆԸ </t>
  </si>
  <si>
    <t xml:space="preserve">ՀԱՅԱՍՏԱՆԻ ՀԱՆՐԱՊԵՏՈՒԹՅԱՆ ԿԱՌԱՎԱՐՈՒԹՅԱՆ 2025 ԹՎԱԿԱՆԻ ԴԵԿՏԵՄԲԵՐԻ 25-Ի N 1910-Ն ՈՐՈՇՄԱՆ N 9 ՀԱՎԵԼՎԱԾՈՒՄ ԿԱՏԱՐՎՈՂ ՓՈՓՈԽՈՒԹՅՈՒՆԸ </t>
  </si>
  <si>
    <t xml:space="preserve"> ,«ՀԱՅԱՍՏԱՆԻ ՀԱՆՐԱՊԵՏՈՒԹՅԱՆ 2026 ԹՎԱԿԱՆԻ ՊԵՏԱԿԱՆ ԲՅՈՒՋԵԻ ՄԱՍԻՆ» ՕՐԵՆՔԻ 6-ՐԴ ՀՈԴՎԱԾԻ ԱՂՅՈՒՍԱԿՈՒՄ ԵՎ ՀԱՅԱՍՏԱՆԻ ՀԱՆՐԱՊԵՏՈՒԹՅԱՆ ԿԱՌԱՎԱՐՈՒԹՅԱՆ 2025 ԹՎԱԿԱՆԻ ԴԵԿՏԵՄԲԵՐԻ 25-Ի N 1910-Ն ՈՐՈՇՄԱՆ N 2 ՀԱՎԵԼՎԱԾՈՒՄ ԿԱՏԱՐՎՈՂ ՓՈՓՈԽՈՒԹՅՈՒՆԸ
</t>
  </si>
  <si>
    <t xml:space="preserve">«ՀԱՅԱUՏԱՆԻ ՀԱՆՐԱՊԵՏՈՒԹՅԱՆ 2026 ԹՎԱԿԱՆԻ ՊԵՏԱԿԱՆ ԲՅՈՒՋԵԻ ՄԱUԻՆ» OՐԵՆՔԻ N 1 ՀԱՎԵԼՎԱԾԻ N 2 ԱՂՅՈՒՍԱԿՈՒՄ  ԵՎ  ՀԱՅԱՍՏԱՆԻ ՀԱՆՐԱՊԵՏՈՒԹՅԱՆ ԿԱՌԱՎԱՐՈՒԹՅԱՆ 2025 ԹՎԱԿԱՆԻ ԴԵԿՏԵՄԲԵՐԻ 25-Ի N 1910-Ն ՈՐՈՇՄԱՆ N 5 ՀԱՎԵԼՎԱԾԻ N 1 ԱՂՅՈՒՍԱԿՈՒՄ ԿԱՏԱՐՎՈՂ ՓՈՓՈԽՈՒԹՅՈՒՆՆԵՐԸ </t>
  </si>
  <si>
    <t xml:space="preserve">ՀԱՅԱՍՏԱՆԻ ՀԱՆՐԱՊԵՏՈՒԹՅԱՆ ԿԱՌԱՎԱՐՈՒԹՅԱՆ 2025 ԹՎԱԿԱՆԻ ԴԵԿՏԵՄԲԵՐԻ 25-Ի N 1910-Ն ՈՐՈՇՄԱՆ N 9.1 ՀԱՎԵԼՎԱԾՈՒՄ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</si>
</sst>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_-;\-* #,##0.00_-;_-* &quot;-&quot;??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\ _֏_-;\-* #,##0.0\ _֏_-;_-* &quot;-&quot;?\ _֏_-;_-@_-"/>
    <numFmt numFmtId="171" formatCode="#,##0.0_ ;\-#,##0.0\ "/>
    <numFmt numFmtId="172" formatCode="0.0"/>
    <numFmt numFmtId="173" formatCode="#,##0.0"/>
  </numFmts>
  <fonts count="59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sz val="10"/>
      <name val="Times Armenian"/>
      <family val="1"/>
    </font>
    <font>
      <b/>
      <sz val="10"/>
      <name val="GHEA Grapalat"/>
      <family val="2"/>
    </font>
    <font>
      <b/>
      <i/>
      <sz val="10"/>
      <name val="GHEA Grapalat"/>
      <family val="3"/>
    </font>
    <font>
      <sz val="11"/>
      <color indexed="60"/>
      <name val="Calibri"/>
      <family val="2"/>
    </font>
    <font>
      <b/>
      <i/>
      <sz val="12"/>
      <name val="GHEA Grapalat"/>
      <family val="3"/>
    </font>
    <font>
      <b/>
      <sz val="11"/>
      <color indexed="8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sz val="12"/>
      <color theme="1"/>
      <name val="GHEA Grapalat"/>
      <family val="3"/>
    </font>
    <font>
      <sz val="12"/>
      <name val="GHEA Mariam"/>
      <family val="3"/>
    </font>
    <font>
      <b/>
      <sz val="9"/>
      <name val="GHEA Grapalat"/>
      <family val="3"/>
    </font>
    <font>
      <sz val="10"/>
      <color theme="1"/>
      <name val="Arial Narrow"/>
      <family val="2"/>
    </font>
    <font>
      <sz val="12"/>
      <color rgb="FF000000"/>
      <name val="GHEA Grapalat"/>
      <family val="3"/>
    </font>
    <font>
      <sz val="12"/>
      <color theme="1"/>
      <name val="Arial Narrow"/>
      <family val="2"/>
    </font>
    <font>
      <i/>
      <sz val="11"/>
      <color indexed="8"/>
      <name val="GHEA Grapalat"/>
      <family val="3"/>
    </font>
    <font>
      <i/>
      <sz val="10"/>
      <name val="GHEA Grapalat"/>
      <family val="3"/>
    </font>
    <font>
      <sz val="11"/>
      <color indexed="9"/>
      <name val="GHEA Grapalat"/>
      <family val="3"/>
    </font>
    <font>
      <sz val="10"/>
      <name val="Star"/>
    </font>
    <font>
      <b/>
      <sz val="12"/>
      <color theme="1"/>
      <name val="GHEA Grapalat"/>
      <family val="3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5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166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5" fontId="23" fillId="0" borderId="0" applyFont="0" applyFill="0" applyBorder="0" applyAlignment="0" applyProtection="0"/>
    <xf numFmtId="0" fontId="38" fillId="0" borderId="0"/>
    <xf numFmtId="165" fontId="38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41" fillId="35" borderId="0" applyNumberFormat="0" applyBorder="0" applyAlignment="0" applyProtection="0"/>
    <xf numFmtId="167" fontId="47" fillId="0" borderId="0" applyFill="0" applyBorder="0" applyProtection="0">
      <alignment horizontal="right" vertical="top"/>
    </xf>
    <xf numFmtId="167" fontId="39" fillId="0" borderId="0" applyFill="0" applyBorder="0" applyProtection="0">
      <alignment horizontal="right" vertical="top"/>
    </xf>
    <xf numFmtId="0" fontId="20" fillId="0" borderId="0"/>
    <xf numFmtId="0" fontId="51" fillId="0" borderId="0"/>
    <xf numFmtId="0" fontId="23" fillId="0" borderId="0"/>
    <xf numFmtId="0" fontId="38" fillId="0" borderId="0"/>
    <xf numFmtId="0" fontId="38" fillId="0" borderId="0"/>
    <xf numFmtId="165" fontId="23" fillId="0" borderId="0" applyFont="0" applyFill="0" applyBorder="0" applyAlignment="0" applyProtection="0"/>
    <xf numFmtId="0" fontId="57" fillId="0" borderId="0"/>
  </cellStyleXfs>
  <cellXfs count="226">
    <xf numFmtId="0" fontId="0" fillId="0" borderId="0" xfId="0">
      <alignment horizontal="left" vertical="top" wrapText="1"/>
    </xf>
    <xf numFmtId="0" fontId="48" fillId="0" borderId="0" xfId="0" applyFont="1" applyAlignment="1">
      <alignment horizontal="center" vertical="center" wrapText="1"/>
    </xf>
    <xf numFmtId="0" fontId="26" fillId="0" borderId="0" xfId="0" applyFo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26" fillId="33" borderId="0" xfId="0" applyFont="1" applyFill="1">
      <alignment horizontal="left" vertical="top" wrapText="1"/>
    </xf>
    <xf numFmtId="0" fontId="30" fillId="0" borderId="0" xfId="0" applyFont="1" applyAlignment="1">
      <alignment vertical="center" wrapText="1"/>
    </xf>
    <xf numFmtId="167" fontId="32" fillId="0" borderId="28" xfId="49" applyFont="1" applyFill="1" applyBorder="1">
      <alignment horizontal="right" vertical="top"/>
    </xf>
    <xf numFmtId="0" fontId="26" fillId="34" borderId="0" xfId="0" applyFont="1" applyFill="1">
      <alignment horizontal="left" vertical="top" wrapText="1"/>
    </xf>
    <xf numFmtId="0" fontId="30" fillId="0" borderId="0" xfId="55" applyFont="1" applyAlignment="1">
      <alignment vertical="center" wrapText="1"/>
    </xf>
    <xf numFmtId="0" fontId="26" fillId="33" borderId="0" xfId="0" applyFont="1" applyFill="1" applyBorder="1">
      <alignment horizontal="left" vertical="top" wrapText="1"/>
    </xf>
    <xf numFmtId="0" fontId="25" fillId="0" borderId="0" xfId="0" applyFont="1" applyFill="1" applyAlignment="1">
      <alignment vertical="center" wrapText="1"/>
    </xf>
    <xf numFmtId="168" fontId="28" fillId="0" borderId="0" xfId="0" applyNumberFormat="1" applyFont="1" applyFill="1" applyAlignment="1">
      <alignment horizontal="right" wrapText="1"/>
    </xf>
    <xf numFmtId="0" fontId="26" fillId="33" borderId="0" xfId="0" applyFont="1" applyFill="1" applyAlignment="1">
      <alignment vertical="top"/>
    </xf>
    <xf numFmtId="0" fontId="26" fillId="33" borderId="0" xfId="0" applyFont="1" applyFill="1" applyAlignment="1">
      <alignment vertical="center"/>
    </xf>
    <xf numFmtId="0" fontId="28" fillId="33" borderId="28" xfId="0" applyFont="1" applyFill="1" applyBorder="1" applyAlignment="1">
      <alignment horizontal="center" vertical="center"/>
    </xf>
    <xf numFmtId="0" fontId="28" fillId="33" borderId="28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28" fillId="33" borderId="28" xfId="0" applyFont="1" applyFill="1" applyBorder="1" applyAlignment="1">
      <alignment vertical="center"/>
    </xf>
    <xf numFmtId="168" fontId="42" fillId="33" borderId="28" xfId="0" applyNumberFormat="1" applyFont="1" applyFill="1" applyBorder="1" applyAlignment="1">
      <alignment horizontal="center" vertical="center"/>
    </xf>
    <xf numFmtId="168" fontId="33" fillId="33" borderId="28" xfId="0" applyNumberFormat="1" applyFont="1" applyFill="1" applyBorder="1" applyAlignment="1">
      <alignment horizontal="center" vertical="center"/>
    </xf>
    <xf numFmtId="0" fontId="43" fillId="33" borderId="28" xfId="0" applyFont="1" applyFill="1" applyBorder="1" applyAlignment="1">
      <alignment horizontal="center" vertical="center"/>
    </xf>
    <xf numFmtId="0" fontId="27" fillId="33" borderId="28" xfId="0" applyFont="1" applyFill="1" applyBorder="1" applyAlignment="1">
      <alignment horizontal="center" vertical="center" wrapText="1"/>
    </xf>
    <xf numFmtId="168" fontId="32" fillId="33" borderId="28" xfId="0" applyNumberFormat="1" applyFont="1" applyFill="1" applyBorder="1" applyAlignment="1">
      <alignment horizontal="center" vertical="center"/>
    </xf>
    <xf numFmtId="0" fontId="27" fillId="33" borderId="28" xfId="0" applyFont="1" applyFill="1" applyBorder="1" applyAlignment="1">
      <alignment horizontal="center" vertical="center"/>
    </xf>
    <xf numFmtId="168" fontId="40" fillId="33" borderId="28" xfId="0" applyNumberFormat="1" applyFont="1" applyFill="1" applyBorder="1" applyAlignment="1">
      <alignment horizontal="center" vertical="center"/>
    </xf>
    <xf numFmtId="0" fontId="26" fillId="33" borderId="0" xfId="0" applyFont="1" applyFill="1" applyAlignment="1">
      <alignment horizontal="center" vertical="center"/>
    </xf>
    <xf numFmtId="169" fontId="32" fillId="0" borderId="0" xfId="2" applyNumberFormat="1" applyFont="1" applyFill="1" applyBorder="1" applyAlignment="1">
      <alignment horizontal="right" vertical="center"/>
    </xf>
    <xf numFmtId="169" fontId="45" fillId="0" borderId="0" xfId="2" applyNumberFormat="1" applyFont="1" applyFill="1" applyBorder="1" applyAlignment="1">
      <alignment vertical="center"/>
    </xf>
    <xf numFmtId="0" fontId="24" fillId="0" borderId="28" xfId="0" applyFont="1" applyFill="1" applyBorder="1">
      <alignment horizontal="left" vertical="top" wrapText="1"/>
    </xf>
    <xf numFmtId="0" fontId="30" fillId="0" borderId="28" xfId="0" applyFont="1" applyFill="1" applyBorder="1">
      <alignment horizontal="left" vertical="top" wrapText="1"/>
    </xf>
    <xf numFmtId="0" fontId="45" fillId="0" borderId="0" xfId="0" applyFont="1" applyFill="1" applyAlignment="1">
      <alignment vertical="center"/>
    </xf>
    <xf numFmtId="0" fontId="24" fillId="0" borderId="0" xfId="0" applyFont="1" applyFill="1">
      <alignment horizontal="left" vertical="top" wrapText="1"/>
    </xf>
    <xf numFmtId="0" fontId="24" fillId="0" borderId="11" xfId="0" applyFont="1" applyFill="1" applyBorder="1">
      <alignment horizontal="left" vertical="top" wrapText="1"/>
    </xf>
    <xf numFmtId="0" fontId="24" fillId="0" borderId="18" xfId="0" applyFont="1" applyFill="1" applyBorder="1">
      <alignment horizontal="left" vertical="top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1" xfId="0" applyFont="1" applyFill="1" applyBorder="1">
      <alignment horizontal="left" vertical="top" wrapText="1"/>
    </xf>
    <xf numFmtId="0" fontId="24" fillId="0" borderId="16" xfId="0" applyFont="1" applyFill="1" applyBorder="1">
      <alignment horizontal="left" vertical="top" wrapText="1"/>
    </xf>
    <xf numFmtId="0" fontId="32" fillId="0" borderId="13" xfId="0" applyFont="1" applyFill="1" applyBorder="1">
      <alignment horizontal="left" vertical="top" wrapText="1"/>
    </xf>
    <xf numFmtId="0" fontId="24" fillId="0" borderId="12" xfId="0" applyFont="1" applyFill="1" applyBorder="1">
      <alignment horizontal="left" vertical="top" wrapText="1"/>
    </xf>
    <xf numFmtId="0" fontId="24" fillId="0" borderId="13" xfId="0" applyFont="1" applyFill="1" applyBorder="1">
      <alignment horizontal="left" vertical="top" wrapText="1"/>
    </xf>
    <xf numFmtId="0" fontId="26" fillId="0" borderId="28" xfId="0" applyFont="1" applyFill="1" applyBorder="1">
      <alignment horizontal="left" vertical="top" wrapText="1"/>
    </xf>
    <xf numFmtId="0" fontId="32" fillId="0" borderId="12" xfId="0" applyFont="1" applyFill="1" applyBorder="1">
      <alignment horizontal="left" vertical="top" wrapText="1"/>
    </xf>
    <xf numFmtId="49" fontId="32" fillId="0" borderId="11" xfId="0" applyNumberFormat="1" applyFont="1" applyFill="1" applyBorder="1">
      <alignment horizontal="left" vertical="top" wrapText="1"/>
    </xf>
    <xf numFmtId="49" fontId="32" fillId="0" borderId="13" xfId="0" applyNumberFormat="1" applyFont="1" applyFill="1" applyBorder="1">
      <alignment horizontal="left" vertical="top" wrapText="1"/>
    </xf>
    <xf numFmtId="0" fontId="32" fillId="0" borderId="11" xfId="0" applyFont="1" applyFill="1" applyBorder="1">
      <alignment horizontal="left" vertical="top" wrapText="1"/>
    </xf>
    <xf numFmtId="0" fontId="32" fillId="0" borderId="20" xfId="0" applyFont="1" applyFill="1" applyBorder="1">
      <alignment horizontal="left" vertical="top" wrapText="1"/>
    </xf>
    <xf numFmtId="0" fontId="31" fillId="0" borderId="12" xfId="0" applyFont="1" applyFill="1" applyBorder="1">
      <alignment horizontal="left" vertical="top" wrapText="1"/>
    </xf>
    <xf numFmtId="0" fontId="36" fillId="0" borderId="28" xfId="0" applyFont="1" applyFill="1" applyBorder="1" applyAlignment="1">
      <alignment horizontal="left" vertical="top" wrapText="1"/>
    </xf>
    <xf numFmtId="0" fontId="30" fillId="0" borderId="13" xfId="0" applyFont="1" applyFill="1" applyBorder="1">
      <alignment horizontal="left" vertical="top" wrapText="1"/>
    </xf>
    <xf numFmtId="0" fontId="29" fillId="0" borderId="28" xfId="0" applyFont="1" applyBorder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34" borderId="28" xfId="0" applyFont="1" applyFill="1" applyBorder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165" fontId="24" fillId="0" borderId="0" xfId="2" applyNumberFormat="1" applyFont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0" borderId="0" xfId="0" applyFont="1" applyFill="1" applyAlignment="1">
      <alignment vertical="center" wrapText="1"/>
    </xf>
    <xf numFmtId="0" fontId="32" fillId="0" borderId="0" xfId="0" applyFont="1" applyFill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29" fillId="0" borderId="0" xfId="0" applyFont="1">
      <alignment horizontal="left" vertical="top" wrapText="1"/>
    </xf>
    <xf numFmtId="167" fontId="46" fillId="0" borderId="28" xfId="66" applyNumberFormat="1" applyFont="1" applyBorder="1" applyAlignment="1">
      <alignment horizontal="right" vertical="top"/>
    </xf>
    <xf numFmtId="0" fontId="46" fillId="0" borderId="28" xfId="0" applyFont="1" applyBorder="1" applyAlignment="1">
      <alignment horizontal="center" vertical="top" wrapText="1"/>
    </xf>
    <xf numFmtId="0" fontId="46" fillId="0" borderId="28" xfId="0" applyFont="1" applyBorder="1" applyAlignment="1">
      <alignment horizontal="left" vertical="top" wrapText="1"/>
    </xf>
    <xf numFmtId="0" fontId="29" fillId="0" borderId="28" xfId="0" applyFont="1" applyBorder="1" applyAlignment="1">
      <alignment horizontal="center" vertical="top" wrapText="1"/>
    </xf>
    <xf numFmtId="0" fontId="29" fillId="0" borderId="28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24" fillId="0" borderId="28" xfId="0" applyFont="1" applyBorder="1">
      <alignment horizontal="left" vertical="top" wrapText="1"/>
    </xf>
    <xf numFmtId="0" fontId="24" fillId="0" borderId="0" xfId="0" applyFont="1">
      <alignment horizontal="left" vertical="top" wrapText="1"/>
    </xf>
    <xf numFmtId="0" fontId="24" fillId="0" borderId="0" xfId="0" applyFont="1" applyAlignment="1">
      <alignment horizontal="right" vertical="top"/>
    </xf>
    <xf numFmtId="0" fontId="44" fillId="0" borderId="0" xfId="0" applyFont="1" applyAlignment="1">
      <alignment horizontal="right" vertical="center"/>
    </xf>
    <xf numFmtId="167" fontId="29" fillId="0" borderId="28" xfId="49" applyNumberFormat="1" applyFont="1" applyBorder="1" applyAlignment="1">
      <alignment horizontal="right" vertical="center"/>
    </xf>
    <xf numFmtId="167" fontId="46" fillId="0" borderId="28" xfId="66" applyNumberFormat="1" applyFont="1" applyBorder="1" applyAlignment="1">
      <alignment horizontal="right" vertical="center"/>
    </xf>
    <xf numFmtId="167" fontId="46" fillId="34" borderId="28" xfId="66" applyNumberFormat="1" applyFont="1" applyFill="1" applyBorder="1" applyAlignment="1">
      <alignment horizontal="right" vertical="top"/>
    </xf>
    <xf numFmtId="0" fontId="30" fillId="0" borderId="22" xfId="0" applyFont="1" applyFill="1" applyBorder="1">
      <alignment horizontal="left" vertical="top" wrapText="1"/>
    </xf>
    <xf numFmtId="0" fontId="36" fillId="0" borderId="28" xfId="0" applyFont="1" applyBorder="1" applyAlignment="1">
      <alignment horizontal="left" vertical="top" wrapText="1"/>
    </xf>
    <xf numFmtId="0" fontId="30" fillId="0" borderId="16" xfId="0" applyFont="1" applyFill="1" applyBorder="1" applyAlignment="1">
      <alignment horizontal="left" vertical="top" wrapText="1"/>
    </xf>
    <xf numFmtId="0" fontId="34" fillId="0" borderId="13" xfId="0" applyFont="1" applyFill="1" applyBorder="1" applyAlignment="1">
      <alignment horizontal="left" vertical="top" wrapText="1"/>
    </xf>
    <xf numFmtId="0" fontId="30" fillId="0" borderId="13" xfId="0" applyFont="1" applyFill="1" applyBorder="1" applyAlignment="1">
      <alignment horizontal="left" vertical="top" wrapText="1"/>
    </xf>
    <xf numFmtId="0" fontId="48" fillId="0" borderId="28" xfId="0" applyFont="1" applyFill="1" applyBorder="1" applyAlignment="1">
      <alignment horizontal="left" vertical="top" wrapText="1"/>
    </xf>
    <xf numFmtId="49" fontId="48" fillId="0" borderId="28" xfId="0" applyNumberFormat="1" applyFont="1" applyFill="1" applyBorder="1" applyAlignment="1">
      <alignment horizontal="left" vertical="top" wrapText="1"/>
    </xf>
    <xf numFmtId="169" fontId="31" fillId="0" borderId="28" xfId="0" applyNumberFormat="1" applyFont="1" applyFill="1" applyBorder="1">
      <alignment horizontal="left" vertical="top" wrapText="1"/>
    </xf>
    <xf numFmtId="169" fontId="24" fillId="0" borderId="28" xfId="0" applyNumberFormat="1" applyFont="1" applyFill="1" applyBorder="1">
      <alignment horizontal="left" vertical="top" wrapText="1"/>
    </xf>
    <xf numFmtId="169" fontId="37" fillId="0" borderId="28" xfId="0" applyNumberFormat="1" applyFont="1" applyFill="1" applyBorder="1">
      <alignment horizontal="left" vertical="top" wrapText="1"/>
    </xf>
    <xf numFmtId="169" fontId="36" fillId="0" borderId="28" xfId="0" applyNumberFormat="1" applyFont="1" applyFill="1" applyBorder="1" applyAlignment="1">
      <alignment horizontal="left" vertical="top" wrapText="1"/>
    </xf>
    <xf numFmtId="169" fontId="32" fillId="0" borderId="28" xfId="0" applyNumberFormat="1" applyFont="1" applyFill="1" applyBorder="1">
      <alignment horizontal="left" vertical="top" wrapText="1"/>
    </xf>
    <xf numFmtId="170" fontId="24" fillId="0" borderId="28" xfId="0" applyNumberFormat="1" applyFont="1" applyBorder="1" applyAlignment="1">
      <alignment vertical="center" wrapText="1"/>
    </xf>
    <xf numFmtId="167" fontId="32" fillId="34" borderId="28" xfId="66" applyNumberFormat="1" applyFont="1" applyFill="1" applyBorder="1" applyAlignment="1">
      <alignment horizontal="right" vertical="top"/>
    </xf>
    <xf numFmtId="0" fontId="24" fillId="0" borderId="28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 wrapText="1"/>
    </xf>
    <xf numFmtId="167" fontId="32" fillId="0" borderId="28" xfId="66" applyNumberFormat="1" applyFont="1" applyBorder="1" applyAlignment="1">
      <alignment horizontal="right" vertical="top"/>
    </xf>
    <xf numFmtId="0" fontId="49" fillId="0" borderId="0" xfId="0" applyFont="1" applyAlignment="1">
      <alignment horizontal="left" vertical="center" wrapText="1"/>
    </xf>
    <xf numFmtId="0" fontId="49" fillId="0" borderId="0" xfId="0" applyFont="1">
      <alignment horizontal="left" vertical="top" wrapText="1"/>
    </xf>
    <xf numFmtId="0" fontId="49" fillId="0" borderId="0" xfId="0" applyFont="1" applyAlignment="1">
      <alignment horizontal="center" vertical="top" wrapText="1"/>
    </xf>
    <xf numFmtId="0" fontId="36" fillId="0" borderId="0" xfId="0" applyFont="1" applyAlignment="1">
      <alignment horizontal="right" vertical="top" wrapText="1"/>
    </xf>
    <xf numFmtId="0" fontId="50" fillId="33" borderId="28" xfId="0" applyFont="1" applyFill="1" applyBorder="1" applyAlignment="1">
      <alignment horizontal="center" vertical="center" wrapText="1"/>
    </xf>
    <xf numFmtId="0" fontId="27" fillId="33" borderId="28" xfId="0" applyFont="1" applyFill="1" applyBorder="1" applyAlignment="1">
      <alignment horizontal="left" vertical="center" wrapText="1"/>
    </xf>
    <xf numFmtId="0" fontId="32" fillId="0" borderId="28" xfId="0" applyFont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0" fontId="27" fillId="33" borderId="13" xfId="0" applyFont="1" applyFill="1" applyBorder="1" applyAlignment="1">
      <alignment horizontal="left" vertical="center" wrapText="1"/>
    </xf>
    <xf numFmtId="0" fontId="27" fillId="33" borderId="27" xfId="0" applyFont="1" applyFill="1" applyBorder="1" applyAlignment="1">
      <alignment horizontal="left" vertical="center" wrapText="1"/>
    </xf>
    <xf numFmtId="0" fontId="27" fillId="33" borderId="19" xfId="0" applyFont="1" applyFill="1" applyBorder="1" applyAlignment="1">
      <alignment horizontal="left" vertical="center" wrapText="1"/>
    </xf>
    <xf numFmtId="0" fontId="45" fillId="0" borderId="0" xfId="0" applyFont="1" applyAlignment="1"/>
    <xf numFmtId="168" fontId="30" fillId="34" borderId="0" xfId="0" applyNumberFormat="1" applyFont="1" applyFill="1" applyAlignment="1">
      <alignment horizontal="right"/>
    </xf>
    <xf numFmtId="0" fontId="30" fillId="34" borderId="0" xfId="0" applyFont="1" applyFill="1" applyAlignment="1">
      <alignment horizontal="right"/>
    </xf>
    <xf numFmtId="0" fontId="45" fillId="0" borderId="0" xfId="0" applyFont="1" applyAlignment="1">
      <alignment horizontal="right"/>
    </xf>
    <xf numFmtId="0" fontId="30" fillId="0" borderId="28" xfId="68" applyFont="1" applyBorder="1" applyAlignment="1">
      <alignment horizontal="center" vertical="center" wrapText="1"/>
    </xf>
    <xf numFmtId="2" fontId="48" fillId="0" borderId="28" xfId="0" applyNumberFormat="1" applyFont="1" applyBorder="1" applyAlignment="1">
      <alignment wrapText="1"/>
    </xf>
    <xf numFmtId="0" fontId="48" fillId="0" borderId="28" xfId="0" applyFont="1" applyBorder="1" applyAlignment="1"/>
    <xf numFmtId="171" fontId="52" fillId="36" borderId="28" xfId="69" applyNumberFormat="1" applyFont="1" applyFill="1" applyBorder="1" applyAlignment="1">
      <alignment horizontal="center" vertical="center"/>
    </xf>
    <xf numFmtId="171" fontId="30" fillId="36" borderId="28" xfId="69" applyNumberFormat="1" applyFont="1" applyFill="1" applyBorder="1" applyAlignment="1">
      <alignment horizontal="center" vertical="center" wrapText="1"/>
    </xf>
    <xf numFmtId="172" fontId="48" fillId="0" borderId="28" xfId="0" applyNumberFormat="1" applyFont="1" applyBorder="1" applyAlignment="1">
      <alignment horizontal="center"/>
    </xf>
    <xf numFmtId="0" fontId="48" fillId="0" borderId="0" xfId="0" applyFont="1" applyAlignment="1"/>
    <xf numFmtId="0" fontId="30" fillId="34" borderId="0" xfId="0" applyFont="1" applyFill="1" applyAlignment="1"/>
    <xf numFmtId="0" fontId="48" fillId="0" borderId="0" xfId="0" applyFont="1" applyAlignment="1">
      <alignment vertical="center" wrapText="1"/>
    </xf>
    <xf numFmtId="0" fontId="30" fillId="0" borderId="28" xfId="70" applyFont="1" applyBorder="1" applyAlignment="1">
      <alignment horizontal="center" vertical="center" wrapText="1"/>
    </xf>
    <xf numFmtId="0" fontId="53" fillId="0" borderId="0" xfId="69" applyFont="1"/>
    <xf numFmtId="171" fontId="30" fillId="0" borderId="28" xfId="70" applyNumberFormat="1" applyFont="1" applyBorder="1" applyAlignment="1">
      <alignment horizontal="center" vertical="center" wrapText="1"/>
    </xf>
    <xf numFmtId="164" fontId="48" fillId="0" borderId="0" xfId="69" applyNumberFormat="1" applyFont="1"/>
    <xf numFmtId="169" fontId="48" fillId="0" borderId="0" xfId="69" applyNumberFormat="1" applyFont="1"/>
    <xf numFmtId="171" fontId="52" fillId="37" borderId="28" xfId="69" applyNumberFormat="1" applyFont="1" applyFill="1" applyBorder="1" applyAlignment="1">
      <alignment horizontal="center" vertical="center"/>
    </xf>
    <xf numFmtId="0" fontId="54" fillId="34" borderId="28" xfId="0" applyFont="1" applyFill="1" applyBorder="1" applyAlignment="1">
      <alignment wrapText="1"/>
    </xf>
    <xf numFmtId="168" fontId="55" fillId="33" borderId="28" xfId="0" applyNumberFormat="1" applyFont="1" applyFill="1" applyBorder="1" applyAlignment="1">
      <alignment horizontal="center" vertical="center"/>
    </xf>
    <xf numFmtId="0" fontId="24" fillId="34" borderId="28" xfId="0" applyFont="1" applyFill="1" applyBorder="1" applyAlignment="1">
      <alignment horizontal="right" vertical="top" wrapText="1"/>
    </xf>
    <xf numFmtId="171" fontId="30" fillId="37" borderId="28" xfId="69" applyNumberFormat="1" applyFont="1" applyFill="1" applyBorder="1" applyAlignment="1">
      <alignment horizontal="center" vertical="center" wrapText="1"/>
    </xf>
    <xf numFmtId="0" fontId="30" fillId="34" borderId="28" xfId="0" applyFont="1" applyFill="1" applyBorder="1">
      <alignment horizontal="left" vertical="top" wrapText="1"/>
    </xf>
    <xf numFmtId="169" fontId="24" fillId="34" borderId="0" xfId="2" applyNumberFormat="1" applyFont="1" applyFill="1" applyAlignment="1">
      <alignment vertical="center"/>
    </xf>
    <xf numFmtId="0" fontId="0" fillId="0" borderId="0" xfId="0" applyAlignment="1"/>
    <xf numFmtId="0" fontId="56" fillId="34" borderId="0" xfId="0" applyFont="1" applyFill="1" applyAlignment="1">
      <alignment horizontal="center" vertical="center"/>
    </xf>
    <xf numFmtId="173" fontId="56" fillId="34" borderId="0" xfId="0" applyNumberFormat="1" applyFont="1" applyFill="1" applyAlignment="1">
      <alignment horizontal="left" vertical="center" wrapText="1"/>
    </xf>
    <xf numFmtId="173" fontId="56" fillId="34" borderId="0" xfId="0" applyNumberFormat="1" applyFont="1" applyFill="1" applyAlignment="1">
      <alignment horizontal="center" vertical="center" wrapText="1"/>
    </xf>
    <xf numFmtId="0" fontId="24" fillId="0" borderId="28" xfId="70" applyFont="1" applyBorder="1" applyAlignment="1">
      <alignment horizontal="center" vertical="center" wrapText="1"/>
    </xf>
    <xf numFmtId="0" fontId="24" fillId="34" borderId="28" xfId="72" applyFont="1" applyFill="1" applyBorder="1" applyAlignment="1">
      <alignment horizontal="center" vertical="center" wrapText="1"/>
    </xf>
    <xf numFmtId="165" fontId="24" fillId="34" borderId="28" xfId="73" applyFont="1" applyFill="1" applyBorder="1" applyAlignment="1">
      <alignment horizontal="center" vertical="center" wrapText="1"/>
    </xf>
    <xf numFmtId="169" fontId="24" fillId="0" borderId="28" xfId="2" applyNumberFormat="1" applyFont="1" applyFill="1" applyBorder="1" applyAlignment="1">
      <alignment horizontal="center" vertical="center" wrapText="1"/>
    </xf>
    <xf numFmtId="169" fontId="24" fillId="34" borderId="28" xfId="2" applyNumberFormat="1" applyFont="1" applyFill="1" applyBorder="1" applyAlignment="1">
      <alignment horizontal="center" vertical="center" wrapText="1"/>
    </xf>
    <xf numFmtId="0" fontId="24" fillId="34" borderId="28" xfId="70" applyNumberFormat="1" applyFont="1" applyFill="1" applyBorder="1" applyAlignment="1">
      <alignment horizontal="center" vertical="center" wrapText="1"/>
    </xf>
    <xf numFmtId="0" fontId="24" fillId="34" borderId="28" xfId="70" applyFont="1" applyFill="1" applyBorder="1" applyAlignment="1">
      <alignment vertical="center" wrapText="1"/>
    </xf>
    <xf numFmtId="0" fontId="24" fillId="34" borderId="28" xfId="70" applyFont="1" applyFill="1" applyBorder="1" applyAlignment="1">
      <alignment horizontal="center" vertical="center" wrapText="1"/>
    </xf>
    <xf numFmtId="173" fontId="24" fillId="34" borderId="28" xfId="74" applyNumberFormat="1" applyFont="1" applyFill="1" applyBorder="1" applyAlignment="1">
      <alignment horizontal="center" vertical="center" wrapText="1"/>
    </xf>
    <xf numFmtId="0" fontId="0" fillId="34" borderId="0" xfId="0" applyFill="1" applyAlignment="1"/>
    <xf numFmtId="169" fontId="0" fillId="34" borderId="0" xfId="0" applyNumberFormat="1" applyFill="1" applyAlignment="1"/>
    <xf numFmtId="0" fontId="24" fillId="34" borderId="13" xfId="70" applyNumberFormat="1" applyFont="1" applyFill="1" applyBorder="1" applyAlignment="1">
      <alignment horizontal="left" vertical="center"/>
    </xf>
    <xf numFmtId="0" fontId="24" fillId="34" borderId="19" xfId="70" applyFont="1" applyFill="1" applyBorder="1" applyAlignment="1">
      <alignment horizontal="left" vertical="center"/>
    </xf>
    <xf numFmtId="0" fontId="30" fillId="0" borderId="28" xfId="68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wrapText="1"/>
    </xf>
    <xf numFmtId="0" fontId="48" fillId="0" borderId="27" xfId="0" applyFont="1" applyBorder="1" applyAlignment="1">
      <alignment horizontal="center" wrapText="1"/>
    </xf>
    <xf numFmtId="0" fontId="48" fillId="0" borderId="19" xfId="0" applyFont="1" applyBorder="1" applyAlignment="1">
      <alignment horizontal="center" wrapText="1"/>
    </xf>
    <xf numFmtId="0" fontId="46" fillId="0" borderId="28" xfId="0" applyFont="1" applyBorder="1" applyAlignment="1">
      <alignment horizontal="left" vertical="top" wrapText="1"/>
    </xf>
    <xf numFmtId="0" fontId="46" fillId="0" borderId="17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46" fillId="0" borderId="30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169" fontId="32" fillId="0" borderId="0" xfId="2" applyNumberFormat="1" applyFont="1" applyFill="1" applyBorder="1" applyAlignment="1">
      <alignment horizontal="right" vertical="center"/>
    </xf>
    <xf numFmtId="0" fontId="44" fillId="0" borderId="0" xfId="0" applyFont="1" applyBorder="1" applyAlignment="1">
      <alignment horizontal="right" vertical="top"/>
    </xf>
    <xf numFmtId="0" fontId="46" fillId="0" borderId="28" xfId="0" applyFont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top" wrapText="1"/>
    </xf>
    <xf numFmtId="0" fontId="24" fillId="0" borderId="27" xfId="0" applyFont="1" applyFill="1" applyBorder="1" applyAlignment="1">
      <alignment horizontal="center" vertical="top" wrapText="1"/>
    </xf>
    <xf numFmtId="0" fontId="24" fillId="0" borderId="19" xfId="0" applyFont="1" applyFill="1" applyBorder="1" applyAlignment="1">
      <alignment horizontal="center" vertical="top" wrapText="1"/>
    </xf>
    <xf numFmtId="0" fontId="31" fillId="0" borderId="0" xfId="51" applyFont="1" applyFill="1" applyAlignment="1">
      <alignment horizontal="right" vertical="center"/>
    </xf>
    <xf numFmtId="0" fontId="32" fillId="0" borderId="0" xfId="45" applyFont="1" applyFill="1" applyAlignment="1">
      <alignment horizontal="right" vertical="center"/>
    </xf>
    <xf numFmtId="0" fontId="31" fillId="0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horizontal="right" wrapText="1"/>
    </xf>
    <xf numFmtId="168" fontId="32" fillId="0" borderId="0" xfId="0" applyNumberFormat="1" applyFont="1" applyFill="1" applyAlignment="1">
      <alignment horizontal="right" wrapText="1"/>
    </xf>
    <xf numFmtId="0" fontId="32" fillId="34" borderId="0" xfId="0" applyNumberFormat="1" applyFont="1" applyFill="1" applyBorder="1" applyAlignment="1">
      <alignment horizontal="center" vertical="center" wrapText="1"/>
    </xf>
    <xf numFmtId="0" fontId="28" fillId="33" borderId="13" xfId="0" applyFont="1" applyFill="1" applyBorder="1" applyAlignment="1">
      <alignment horizontal="center" vertical="center" wrapText="1"/>
    </xf>
    <xf numFmtId="0" fontId="28" fillId="33" borderId="19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29" xfId="0" applyFont="1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24" xfId="0" applyFont="1" applyFill="1" applyBorder="1" applyAlignment="1">
      <alignment horizontal="center" vertical="center" wrapText="1"/>
    </xf>
    <xf numFmtId="0" fontId="28" fillId="33" borderId="17" xfId="0" applyFont="1" applyFill="1" applyBorder="1" applyAlignment="1">
      <alignment horizontal="center" vertical="center" wrapText="1"/>
    </xf>
    <xf numFmtId="0" fontId="28" fillId="33" borderId="30" xfId="0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left" vertical="center" wrapText="1"/>
    </xf>
    <xf numFmtId="0" fontId="27" fillId="33" borderId="27" xfId="0" applyFont="1" applyFill="1" applyBorder="1" applyAlignment="1">
      <alignment horizontal="left" vertical="center" wrapText="1"/>
    </xf>
    <xf numFmtId="0" fontId="27" fillId="33" borderId="19" xfId="0" applyFont="1" applyFill="1" applyBorder="1" applyAlignment="1">
      <alignment horizontal="left" vertical="center" wrapText="1"/>
    </xf>
    <xf numFmtId="0" fontId="28" fillId="33" borderId="13" xfId="0" applyFont="1" applyFill="1" applyBorder="1" applyAlignment="1">
      <alignment vertical="center"/>
    </xf>
    <xf numFmtId="0" fontId="28" fillId="33" borderId="27" xfId="0" applyFont="1" applyFill="1" applyBorder="1" applyAlignment="1">
      <alignment vertical="center"/>
    </xf>
    <xf numFmtId="0" fontId="28" fillId="33" borderId="19" xfId="0" applyFont="1" applyFill="1" applyBorder="1" applyAlignment="1">
      <alignment vertical="center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27" xfId="0" applyFont="1" applyFill="1" applyBorder="1" applyAlignment="1">
      <alignment horizontal="center" vertical="center" wrapText="1"/>
    </xf>
    <xf numFmtId="0" fontId="33" fillId="33" borderId="19" xfId="0" applyFont="1" applyFill="1" applyBorder="1" applyAlignment="1">
      <alignment horizontal="center" vertical="center" wrapText="1"/>
    </xf>
    <xf numFmtId="0" fontId="43" fillId="33" borderId="13" xfId="0" applyFont="1" applyFill="1" applyBorder="1" applyAlignment="1">
      <alignment horizontal="left" vertical="center" wrapText="1"/>
    </xf>
    <xf numFmtId="0" fontId="43" fillId="33" borderId="27" xfId="0" applyFont="1" applyFill="1" applyBorder="1" applyAlignment="1">
      <alignment horizontal="left" vertical="center" wrapText="1"/>
    </xf>
    <xf numFmtId="0" fontId="43" fillId="33" borderId="19" xfId="0" applyFont="1" applyFill="1" applyBorder="1" applyAlignment="1">
      <alignment horizontal="left" vertical="center" wrapText="1"/>
    </xf>
    <xf numFmtId="0" fontId="32" fillId="34" borderId="13" xfId="70" applyFont="1" applyFill="1" applyBorder="1" applyAlignment="1">
      <alignment horizontal="left" vertical="center"/>
    </xf>
    <xf numFmtId="0" fontId="32" fillId="34" borderId="19" xfId="70" applyFont="1" applyFill="1" applyBorder="1" applyAlignment="1">
      <alignment horizontal="left" vertical="center"/>
    </xf>
    <xf numFmtId="168" fontId="31" fillId="34" borderId="0" xfId="0" applyNumberFormat="1" applyFont="1" applyFill="1" applyAlignment="1">
      <alignment horizontal="right"/>
    </xf>
    <xf numFmtId="0" fontId="31" fillId="34" borderId="0" xfId="0" applyFont="1" applyFill="1" applyAlignment="1">
      <alignment horizontal="right"/>
    </xf>
    <xf numFmtId="0" fontId="58" fillId="0" borderId="0" xfId="0" applyFont="1" applyAlignment="1">
      <alignment horizontal="center" vertical="center" wrapText="1"/>
    </xf>
    <xf numFmtId="169" fontId="24" fillId="34" borderId="10" xfId="2" applyNumberFormat="1" applyFont="1" applyFill="1" applyBorder="1" applyAlignment="1">
      <alignment horizontal="right" vertical="center"/>
    </xf>
    <xf numFmtId="0" fontId="56" fillId="34" borderId="17" xfId="0" applyFont="1" applyFill="1" applyBorder="1" applyAlignment="1">
      <alignment horizontal="center" vertical="center"/>
    </xf>
    <xf numFmtId="0" fontId="56" fillId="34" borderId="30" xfId="0" applyFont="1" applyFill="1" applyBorder="1" applyAlignment="1">
      <alignment horizontal="center" vertical="center"/>
    </xf>
    <xf numFmtId="173" fontId="24" fillId="34" borderId="17" xfId="71" applyNumberFormat="1" applyFont="1" applyFill="1" applyBorder="1" applyAlignment="1">
      <alignment horizontal="center" vertical="center" wrapText="1"/>
    </xf>
    <xf numFmtId="173" fontId="24" fillId="34" borderId="30" xfId="71" applyNumberFormat="1" applyFont="1" applyFill="1" applyBorder="1" applyAlignment="1">
      <alignment horizontal="center" vertical="center" wrapText="1"/>
    </xf>
    <xf numFmtId="173" fontId="24" fillId="34" borderId="17" xfId="1" applyNumberFormat="1" applyFont="1" applyFill="1" applyBorder="1" applyAlignment="1">
      <alignment horizontal="center" vertical="center" wrapText="1"/>
    </xf>
    <xf numFmtId="173" fontId="24" fillId="34" borderId="30" xfId="1" applyNumberFormat="1" applyFont="1" applyFill="1" applyBorder="1" applyAlignment="1">
      <alignment horizontal="center" vertical="center" wrapText="1"/>
    </xf>
    <xf numFmtId="169" fontId="24" fillId="34" borderId="13" xfId="2" applyNumberFormat="1" applyFont="1" applyFill="1" applyBorder="1" applyAlignment="1">
      <alignment horizontal="center" vertical="center"/>
    </xf>
    <xf numFmtId="169" fontId="24" fillId="34" borderId="27" xfId="2" applyNumberFormat="1" applyFont="1" applyFill="1" applyBorder="1" applyAlignment="1">
      <alignment horizontal="center" vertical="center"/>
    </xf>
    <xf numFmtId="169" fontId="24" fillId="34" borderId="19" xfId="2" applyNumberFormat="1" applyFont="1" applyFill="1" applyBorder="1" applyAlignment="1">
      <alignment horizontal="center" vertical="center"/>
    </xf>
    <xf numFmtId="0" fontId="32" fillId="33" borderId="0" xfId="45" applyFont="1" applyFill="1" applyAlignment="1">
      <alignment horizontal="right"/>
    </xf>
    <xf numFmtId="0" fontId="32" fillId="0" borderId="28" xfId="0" applyFont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top"/>
    </xf>
    <xf numFmtId="0" fontId="32" fillId="34" borderId="28" xfId="0" applyFont="1" applyFill="1" applyBorder="1" applyAlignment="1">
      <alignment horizontal="left" vertical="top" wrapText="1"/>
    </xf>
    <xf numFmtId="0" fontId="31" fillId="33" borderId="0" xfId="0" applyFont="1" applyFill="1" applyAlignment="1">
      <alignment horizontal="center" vertical="top" wrapText="1"/>
    </xf>
    <xf numFmtId="0" fontId="24" fillId="0" borderId="28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top"/>
    </xf>
  </cellXfs>
  <cellStyles count="75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2" builtinId="3" customBuiltin="1"/>
    <cellStyle name="Comma 15" xfId="58"/>
    <cellStyle name="Comma 19" xfId="63"/>
    <cellStyle name="Comma 4 2" xfId="60"/>
    <cellStyle name="Comma_non tax04" xfId="73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eutral 3" xfId="65"/>
    <cellStyle name="Normal" xfId="0" builtinId="0" customBuiltin="1"/>
    <cellStyle name="Normal 10" xfId="69"/>
    <cellStyle name="Normal 11 2" xfId="59"/>
    <cellStyle name="Normal 12" xfId="54"/>
    <cellStyle name="Normal 12 3" xfId="61"/>
    <cellStyle name="Normal 12 3 2" xfId="64"/>
    <cellStyle name="Normal 2" xfId="44"/>
    <cellStyle name="Normal 2 2" xfId="52"/>
    <cellStyle name="Normal 2 3" xfId="45"/>
    <cellStyle name="Normal 2 3 2 2" xfId="57"/>
    <cellStyle name="Normal 2 5 3" xfId="62"/>
    <cellStyle name="Normal 2_IV-ՀՐԱՏԱՊ ՓՈՒԼԵՐՈՎ" xfId="46"/>
    <cellStyle name="Normal 5" xfId="56"/>
    <cellStyle name="Normal 5 2" xfId="47"/>
    <cellStyle name="Normal 5 3" xfId="55"/>
    <cellStyle name="Normal 6 2" xfId="48"/>
    <cellStyle name="Normal 8" xfId="51"/>
    <cellStyle name="Normal_01-05" xfId="71"/>
    <cellStyle name="Normal_General 17.02.04" xfId="70"/>
    <cellStyle name="Normal_ngn 2" xfId="72"/>
    <cellStyle name="Normal_Total quartal 06.12.08" xfId="68"/>
    <cellStyle name="Normal_turq" xfId="74"/>
    <cellStyle name="Note" xfId="17" builtinId="10" customBuiltin="1"/>
    <cellStyle name="Output" xfId="12" builtinId="21" customBuiltin="1"/>
    <cellStyle name="RowLevel_1" xfId="1" builtinId="1" iLevel="0"/>
    <cellStyle name="SN_241" xfId="49"/>
    <cellStyle name="SN_b" xfId="66"/>
    <cellStyle name="SN10_bold" xfId="67"/>
    <cellStyle name="Title" xfId="3" builtinId="15" customBuiltin="1"/>
    <cellStyle name="Total" xfId="19" builtinId="25" customBuiltin="1"/>
    <cellStyle name="Warning Text" xfId="16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zoomScaleNormal="100" workbookViewId="0">
      <selection activeCell="B9" sqref="B9"/>
    </sheetView>
  </sheetViews>
  <sheetFormatPr defaultRowHeight="16.5"/>
  <cols>
    <col min="1" max="1" width="46.28515625" style="103" customWidth="1"/>
    <col min="2" max="2" width="50.7109375" style="103" customWidth="1"/>
    <col min="3" max="16384" width="9.140625" style="103"/>
  </cols>
  <sheetData>
    <row r="1" spans="1:2" ht="17.25">
      <c r="B1" s="104" t="s">
        <v>87</v>
      </c>
    </row>
    <row r="2" spans="1:2" ht="17.25">
      <c r="B2" s="105" t="s">
        <v>96</v>
      </c>
    </row>
    <row r="3" spans="1:2" ht="17.25">
      <c r="B3" s="105" t="s">
        <v>88</v>
      </c>
    </row>
    <row r="5" spans="1:2" ht="52.5" customHeight="1">
      <c r="A5" s="1" t="s">
        <v>97</v>
      </c>
      <c r="B5" s="1"/>
    </row>
    <row r="6" spans="1:2">
      <c r="B6" s="106" t="s">
        <v>64</v>
      </c>
    </row>
    <row r="7" spans="1:2" ht="34.5">
      <c r="A7" s="107"/>
      <c r="B7" s="108" t="s">
        <v>89</v>
      </c>
    </row>
    <row r="8" spans="1:2" ht="17.25">
      <c r="A8" s="109" t="s">
        <v>90</v>
      </c>
      <c r="B8" s="121">
        <f>B9</f>
        <v>869844</v>
      </c>
    </row>
    <row r="9" spans="1:2" ht="17.25">
      <c r="A9" s="109" t="s">
        <v>91</v>
      </c>
      <c r="B9" s="125">
        <f>'5'!H13</f>
        <v>869844</v>
      </c>
    </row>
    <row r="10" spans="1:2" ht="17.25">
      <c r="A10" s="109" t="s">
        <v>92</v>
      </c>
      <c r="B10" s="112" t="s">
        <v>102</v>
      </c>
    </row>
  </sheetData>
  <mergeCells count="1"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workbookViewId="0">
      <selection activeCell="A7" sqref="A7:A8"/>
    </sheetView>
  </sheetViews>
  <sheetFormatPr defaultRowHeight="17.25"/>
  <cols>
    <col min="1" max="1" width="59" style="113" customWidth="1"/>
    <col min="2" max="3" width="17.5703125" style="113" customWidth="1"/>
    <col min="4" max="4" width="17.85546875" style="113" customWidth="1"/>
    <col min="5" max="5" width="37.85546875" style="113" customWidth="1"/>
    <col min="6" max="6" width="16.5703125" style="113" customWidth="1"/>
    <col min="7" max="7" width="17.7109375" style="113" customWidth="1"/>
    <col min="8" max="8" width="19" style="113" customWidth="1"/>
    <col min="9" max="9" width="19.42578125" style="113" customWidth="1"/>
    <col min="10" max="16384" width="9.140625" style="113"/>
  </cols>
  <sheetData>
    <row r="1" spans="1:10">
      <c r="D1" s="104" t="s">
        <v>73</v>
      </c>
      <c r="E1" s="114"/>
      <c r="F1" s="114"/>
      <c r="G1" s="114"/>
      <c r="H1" s="114"/>
    </row>
    <row r="2" spans="1:10">
      <c r="D2" s="105" t="s">
        <v>96</v>
      </c>
      <c r="E2" s="114"/>
      <c r="F2" s="114"/>
      <c r="G2" s="114"/>
      <c r="H2" s="114"/>
      <c r="I2" s="114"/>
    </row>
    <row r="3" spans="1:10">
      <c r="D3" s="105" t="s">
        <v>88</v>
      </c>
      <c r="E3" s="114"/>
      <c r="F3" s="114"/>
      <c r="G3" s="114"/>
      <c r="H3" s="114"/>
      <c r="I3" s="114"/>
    </row>
    <row r="5" spans="1:10" ht="98.25" customHeight="1">
      <c r="A5" s="1" t="s">
        <v>121</v>
      </c>
      <c r="B5" s="1"/>
      <c r="C5" s="1"/>
      <c r="D5" s="1"/>
      <c r="E5" s="115"/>
      <c r="F5" s="115"/>
      <c r="G5" s="115"/>
      <c r="H5" s="115"/>
      <c r="I5" s="115"/>
    </row>
    <row r="6" spans="1:10">
      <c r="D6" s="106" t="s">
        <v>64</v>
      </c>
    </row>
    <row r="7" spans="1:10" ht="37.5" customHeight="1">
      <c r="A7" s="145" t="s">
        <v>93</v>
      </c>
      <c r="B7" s="146" t="s">
        <v>89</v>
      </c>
      <c r="C7" s="147"/>
      <c r="D7" s="148"/>
    </row>
    <row r="8" spans="1:10" ht="34.5">
      <c r="A8" s="145"/>
      <c r="B8" s="116" t="s">
        <v>94</v>
      </c>
      <c r="C8" s="116" t="s">
        <v>48</v>
      </c>
      <c r="D8" s="116" t="s">
        <v>16</v>
      </c>
      <c r="E8" s="117"/>
      <c r="F8" s="117"/>
      <c r="G8" s="117"/>
      <c r="H8" s="117"/>
      <c r="I8" s="117"/>
      <c r="J8" s="117"/>
    </row>
    <row r="9" spans="1:10">
      <c r="A9" s="109" t="s">
        <v>95</v>
      </c>
      <c r="B9" s="118">
        <f t="shared" ref="B9:D9" si="0">B11</f>
        <v>869844</v>
      </c>
      <c r="C9" s="118">
        <f t="shared" si="0"/>
        <v>869844</v>
      </c>
      <c r="D9" s="118">
        <f t="shared" si="0"/>
        <v>869844</v>
      </c>
      <c r="E9" s="117"/>
      <c r="F9" s="117"/>
      <c r="G9" s="117"/>
      <c r="H9" s="117"/>
      <c r="I9" s="117"/>
      <c r="J9" s="117"/>
    </row>
    <row r="10" spans="1:10">
      <c r="A10" s="109" t="s">
        <v>84</v>
      </c>
      <c r="B10" s="110"/>
      <c r="C10" s="110"/>
      <c r="D10" s="110"/>
      <c r="E10" s="117"/>
      <c r="F10" s="119"/>
      <c r="G10" s="117"/>
      <c r="H10" s="117"/>
      <c r="I10" s="117"/>
      <c r="J10" s="117"/>
    </row>
    <row r="11" spans="1:10">
      <c r="A11" s="126" t="s">
        <v>104</v>
      </c>
      <c r="B11" s="111">
        <f>'1'!B9</f>
        <v>869844</v>
      </c>
      <c r="C11" s="111">
        <f>B11</f>
        <v>869844</v>
      </c>
      <c r="D11" s="111">
        <f>C11</f>
        <v>869844</v>
      </c>
      <c r="E11" s="117"/>
      <c r="F11" s="119"/>
      <c r="G11" s="119"/>
      <c r="H11" s="119"/>
      <c r="I11" s="119"/>
      <c r="J11" s="120"/>
    </row>
  </sheetData>
  <mergeCells count="3">
    <mergeCell ref="A5:D5"/>
    <mergeCell ref="A7:A8"/>
    <mergeCell ref="B7:D7"/>
  </mergeCells>
  <pageMargins left="0.7" right="0.7" top="0.75" bottom="0.75" header="0.3" footer="0.3"/>
  <pageSetup paperSize="9" scale="82" orientation="portrait" verticalDpi="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workbookViewId="0">
      <selection activeCell="G13" sqref="G13"/>
    </sheetView>
  </sheetViews>
  <sheetFormatPr defaultRowHeight="13.5"/>
  <cols>
    <col min="1" max="1" width="7.5703125" customWidth="1"/>
    <col min="2" max="2" width="11.5703125" customWidth="1"/>
    <col min="3" max="3" width="14.28515625" customWidth="1"/>
    <col min="4" max="6" width="51.42578125" style="67" customWidth="1"/>
    <col min="7" max="9" width="18.28515625" style="67" customWidth="1"/>
  </cols>
  <sheetData>
    <row r="1" spans="1:9" s="31" customFormat="1" ht="16.5">
      <c r="G1" s="158" t="s">
        <v>99</v>
      </c>
      <c r="H1" s="158"/>
      <c r="I1" s="158"/>
    </row>
    <row r="2" spans="1:9" s="31" customFormat="1" ht="16.5">
      <c r="I2" s="27" t="s">
        <v>100</v>
      </c>
    </row>
    <row r="3" spans="1:9" s="31" customFormat="1" ht="16.5">
      <c r="I3" s="27" t="s">
        <v>27</v>
      </c>
    </row>
    <row r="4" spans="1:9" s="31" customFormat="1" ht="16.5">
      <c r="G4" s="28"/>
    </row>
    <row r="5" spans="1:9" s="31" customFormat="1" ht="78.75" customHeight="1">
      <c r="B5" s="157" t="s">
        <v>122</v>
      </c>
      <c r="C5" s="157"/>
      <c r="D5" s="157"/>
      <c r="E5" s="157"/>
      <c r="F5" s="157"/>
      <c r="G5" s="157"/>
    </row>
    <row r="6" spans="1:9" s="31" customFormat="1" ht="21" customHeight="1">
      <c r="B6" s="57"/>
      <c r="C6" s="57"/>
      <c r="D6" s="57"/>
      <c r="E6" s="57"/>
      <c r="F6" s="57"/>
      <c r="G6" s="57"/>
      <c r="H6" s="159" t="s">
        <v>47</v>
      </c>
      <c r="I6" s="159"/>
    </row>
    <row r="7" spans="1:9" s="31" customFormat="1" ht="41.25" customHeight="1">
      <c r="A7" s="150" t="s">
        <v>38</v>
      </c>
      <c r="B7" s="153" t="s">
        <v>5</v>
      </c>
      <c r="C7" s="154"/>
      <c r="D7" s="150" t="s">
        <v>39</v>
      </c>
      <c r="E7" s="150" t="s">
        <v>40</v>
      </c>
      <c r="F7" s="150" t="s">
        <v>41</v>
      </c>
      <c r="G7" s="161" t="s">
        <v>105</v>
      </c>
      <c r="H7" s="162"/>
      <c r="I7" s="163"/>
    </row>
    <row r="8" spans="1:9" s="61" customFormat="1" ht="16.5" customHeight="1">
      <c r="A8" s="151"/>
      <c r="B8" s="155"/>
      <c r="C8" s="156"/>
      <c r="D8" s="151"/>
      <c r="E8" s="151"/>
      <c r="F8" s="151"/>
      <c r="G8" s="160" t="s">
        <v>42</v>
      </c>
      <c r="H8" s="160" t="s">
        <v>43</v>
      </c>
      <c r="I8" s="160" t="s">
        <v>28</v>
      </c>
    </row>
    <row r="9" spans="1:9" s="61" customFormat="1" ht="33">
      <c r="A9" s="152"/>
      <c r="B9" s="60" t="s">
        <v>1</v>
      </c>
      <c r="C9" s="60" t="s">
        <v>2</v>
      </c>
      <c r="D9" s="152"/>
      <c r="E9" s="152"/>
      <c r="F9" s="152"/>
      <c r="G9" s="160"/>
      <c r="H9" s="160"/>
      <c r="I9" s="160"/>
    </row>
    <row r="10" spans="1:9" ht="22.5" customHeight="1">
      <c r="A10" s="149" t="s">
        <v>35</v>
      </c>
      <c r="B10" s="149"/>
      <c r="C10" s="149"/>
      <c r="D10" s="149"/>
      <c r="E10" s="149"/>
      <c r="F10" s="149"/>
      <c r="G10" s="74">
        <f t="shared" ref="G10:I10" si="0">G11</f>
        <v>869844</v>
      </c>
      <c r="H10" s="74">
        <f t="shared" si="0"/>
        <v>869844</v>
      </c>
      <c r="I10" s="74">
        <f t="shared" si="0"/>
        <v>869844</v>
      </c>
    </row>
    <row r="11" spans="1:9" ht="24.75" customHeight="1">
      <c r="A11" s="149" t="s">
        <v>3</v>
      </c>
      <c r="B11" s="149"/>
      <c r="C11" s="149"/>
      <c r="D11" s="149"/>
      <c r="E11" s="149"/>
      <c r="F11" s="149"/>
      <c r="G11" s="62">
        <f t="shared" ref="G11:I12" si="1">G12</f>
        <v>869844</v>
      </c>
      <c r="H11" s="62">
        <f t="shared" si="1"/>
        <v>869844</v>
      </c>
      <c r="I11" s="62">
        <f t="shared" si="1"/>
        <v>869844</v>
      </c>
    </row>
    <row r="12" spans="1:9" ht="49.5">
      <c r="A12" s="50"/>
      <c r="B12" s="63" t="s">
        <v>44</v>
      </c>
      <c r="C12" s="50"/>
      <c r="D12" s="64" t="s">
        <v>36</v>
      </c>
      <c r="E12" s="64" t="s">
        <v>45</v>
      </c>
      <c r="F12" s="64" t="s">
        <v>46</v>
      </c>
      <c r="G12" s="73">
        <f t="shared" si="1"/>
        <v>869844</v>
      </c>
      <c r="H12" s="73">
        <f t="shared" si="1"/>
        <v>869844</v>
      </c>
      <c r="I12" s="73">
        <f t="shared" si="1"/>
        <v>869844</v>
      </c>
    </row>
    <row r="13" spans="1:9" ht="66">
      <c r="A13" s="50"/>
      <c r="B13" s="50"/>
      <c r="C13" s="65" t="s">
        <v>70</v>
      </c>
      <c r="D13" s="48" t="s">
        <v>30</v>
      </c>
      <c r="E13" s="66" t="s">
        <v>71</v>
      </c>
      <c r="F13" s="66" t="s">
        <v>72</v>
      </c>
      <c r="G13" s="72">
        <f>'2'!B11</f>
        <v>869844</v>
      </c>
      <c r="H13" s="72">
        <f>G13</f>
        <v>869844</v>
      </c>
      <c r="I13" s="72">
        <f>H13</f>
        <v>869844</v>
      </c>
    </row>
    <row r="16" spans="1:9" ht="18">
      <c r="D16" s="92" t="s">
        <v>79</v>
      </c>
    </row>
    <row r="17" spans="4:6" ht="18">
      <c r="D17" s="93" t="s">
        <v>80</v>
      </c>
    </row>
    <row r="18" spans="4:6" ht="18">
      <c r="D18" s="94" t="s">
        <v>81</v>
      </c>
      <c r="F18" s="93" t="s">
        <v>82</v>
      </c>
    </row>
  </sheetData>
  <mergeCells count="14">
    <mergeCell ref="B5:G5"/>
    <mergeCell ref="G1:I1"/>
    <mergeCell ref="H6:I6"/>
    <mergeCell ref="G8:G9"/>
    <mergeCell ref="H8:H9"/>
    <mergeCell ref="I8:I9"/>
    <mergeCell ref="G7:I7"/>
    <mergeCell ref="A10:F10"/>
    <mergeCell ref="A11:F11"/>
    <mergeCell ref="A7:A9"/>
    <mergeCell ref="B7:C8"/>
    <mergeCell ref="D7:D9"/>
    <mergeCell ref="E7:E9"/>
    <mergeCell ref="F7:F9"/>
  </mergeCells>
  <pageMargins left="0.7" right="0.7" top="0.75" bottom="0.75" header="0.3" footer="0.3"/>
  <pageSetup paperSize="9" scale="3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J33"/>
  <sheetViews>
    <sheetView topLeftCell="A13" zoomScaleNormal="100" zoomScaleSheetLayoutView="90" workbookViewId="0">
      <selection activeCell="A4" sqref="A4:I4"/>
    </sheetView>
  </sheetViews>
  <sheetFormatPr defaultColWidth="8" defaultRowHeight="16.5" customHeight="1"/>
  <cols>
    <col min="1" max="1" width="8.85546875" style="3" customWidth="1"/>
    <col min="2" max="2" width="8.140625" style="3" customWidth="1"/>
    <col min="3" max="3" width="8" style="3"/>
    <col min="4" max="4" width="10.5703125" style="3" customWidth="1"/>
    <col min="5" max="5" width="13.7109375" style="3" customWidth="1"/>
    <col min="6" max="6" width="65.85546875" style="3" customWidth="1"/>
    <col min="7" max="7" width="16.28515625" style="3" customWidth="1"/>
    <col min="8" max="8" width="15.85546875" style="3" customWidth="1"/>
    <col min="9" max="9" width="18.28515625" style="3" customWidth="1"/>
    <col min="10" max="16384" width="8" style="3"/>
  </cols>
  <sheetData>
    <row r="1" spans="1:9" s="9" customFormat="1" ht="25.5" customHeight="1">
      <c r="A1" s="173" t="s">
        <v>26</v>
      </c>
      <c r="B1" s="173"/>
      <c r="C1" s="173"/>
      <c r="D1" s="173"/>
      <c r="E1" s="173"/>
      <c r="F1" s="173"/>
      <c r="G1" s="173"/>
      <c r="H1" s="173"/>
      <c r="I1" s="173"/>
    </row>
    <row r="2" spans="1:9" s="4" customFormat="1" ht="18" customHeight="1">
      <c r="A2" s="174" t="s">
        <v>101</v>
      </c>
      <c r="B2" s="174"/>
      <c r="C2" s="174"/>
      <c r="D2" s="174"/>
      <c r="E2" s="174"/>
      <c r="F2" s="174"/>
      <c r="G2" s="174"/>
      <c r="H2" s="174"/>
      <c r="I2" s="174"/>
    </row>
    <row r="3" spans="1:9" s="4" customFormat="1" ht="21.75" customHeight="1">
      <c r="A3" s="174" t="s">
        <v>0</v>
      </c>
      <c r="B3" s="174"/>
      <c r="C3" s="174"/>
      <c r="D3" s="174"/>
      <c r="E3" s="174"/>
      <c r="F3" s="174"/>
      <c r="G3" s="174"/>
      <c r="H3" s="174"/>
      <c r="I3" s="174"/>
    </row>
    <row r="4" spans="1:9" s="4" customFormat="1" ht="52.5" customHeight="1">
      <c r="A4" s="175" t="s">
        <v>119</v>
      </c>
      <c r="B4" s="175"/>
      <c r="C4" s="175"/>
      <c r="D4" s="175"/>
      <c r="E4" s="175"/>
      <c r="F4" s="175"/>
      <c r="G4" s="175"/>
      <c r="H4" s="175"/>
      <c r="I4" s="175"/>
    </row>
    <row r="5" spans="1:9" s="2" customFormat="1" ht="36" customHeight="1">
      <c r="A5" s="32"/>
      <c r="B5" s="32"/>
      <c r="C5" s="32"/>
      <c r="D5" s="32"/>
      <c r="E5" s="32"/>
      <c r="F5" s="32"/>
      <c r="G5" s="32"/>
      <c r="H5" s="176" t="s">
        <v>47</v>
      </c>
      <c r="I5" s="176"/>
    </row>
    <row r="6" spans="1:9" s="2" customFormat="1" ht="44.25" customHeight="1">
      <c r="A6" s="166" t="s">
        <v>4</v>
      </c>
      <c r="B6" s="167"/>
      <c r="C6" s="168"/>
      <c r="D6" s="166" t="s">
        <v>5</v>
      </c>
      <c r="E6" s="168"/>
      <c r="F6" s="166" t="s">
        <v>6</v>
      </c>
      <c r="G6" s="170" t="s">
        <v>105</v>
      </c>
      <c r="H6" s="171"/>
      <c r="I6" s="172"/>
    </row>
    <row r="7" spans="1:9" s="2" customFormat="1" ht="43.5" customHeight="1">
      <c r="A7" s="35" t="s">
        <v>7</v>
      </c>
      <c r="B7" s="35" t="s">
        <v>8</v>
      </c>
      <c r="C7" s="35" t="s">
        <v>9</v>
      </c>
      <c r="D7" s="35" t="s">
        <v>10</v>
      </c>
      <c r="E7" s="35" t="s">
        <v>11</v>
      </c>
      <c r="F7" s="169"/>
      <c r="G7" s="58" t="s">
        <v>42</v>
      </c>
      <c r="H7" s="58" t="s">
        <v>48</v>
      </c>
      <c r="I7" s="58" t="s">
        <v>16</v>
      </c>
    </row>
    <row r="8" spans="1:9" s="2" customFormat="1" ht="16.5" customHeight="1">
      <c r="A8" s="36"/>
      <c r="B8" s="36"/>
      <c r="C8" s="36"/>
      <c r="D8" s="36"/>
      <c r="E8" s="37"/>
      <c r="F8" s="38" t="s">
        <v>12</v>
      </c>
      <c r="G8" s="87">
        <f t="shared" ref="G8:I8" si="0">G10</f>
        <v>869844</v>
      </c>
      <c r="H8" s="87">
        <f t="shared" si="0"/>
        <v>869844</v>
      </c>
      <c r="I8" s="87">
        <f t="shared" si="0"/>
        <v>869844</v>
      </c>
    </row>
    <row r="9" spans="1:9" s="2" customFormat="1" ht="16.5" customHeight="1">
      <c r="A9" s="33"/>
      <c r="B9" s="33"/>
      <c r="C9" s="33"/>
      <c r="D9" s="33"/>
      <c r="E9" s="39"/>
      <c r="F9" s="40" t="s">
        <v>13</v>
      </c>
      <c r="G9" s="40"/>
      <c r="H9" s="40"/>
      <c r="I9" s="41"/>
    </row>
    <row r="10" spans="1:9" s="2" customFormat="1" ht="38.25" customHeight="1">
      <c r="A10" s="33"/>
      <c r="B10" s="33"/>
      <c r="C10" s="33"/>
      <c r="D10" s="33"/>
      <c r="E10" s="39"/>
      <c r="F10" s="42" t="s">
        <v>3</v>
      </c>
      <c r="G10" s="7">
        <f t="shared" ref="G10:H10" si="1">G11</f>
        <v>869844</v>
      </c>
      <c r="H10" s="7">
        <f t="shared" si="1"/>
        <v>869844</v>
      </c>
      <c r="I10" s="7">
        <f>I11</f>
        <v>869844</v>
      </c>
    </row>
    <row r="11" spans="1:9" s="2" customFormat="1" ht="18" customHeight="1">
      <c r="A11" s="43" t="s">
        <v>19</v>
      </c>
      <c r="B11" s="33"/>
      <c r="C11" s="33"/>
      <c r="D11" s="33"/>
      <c r="E11" s="39"/>
      <c r="F11" s="44" t="s">
        <v>20</v>
      </c>
      <c r="G11" s="7">
        <f t="shared" ref="G11:H11" si="2">G13</f>
        <v>869844</v>
      </c>
      <c r="H11" s="7">
        <f t="shared" si="2"/>
        <v>869844</v>
      </c>
      <c r="I11" s="7">
        <f>I13</f>
        <v>869844</v>
      </c>
    </row>
    <row r="12" spans="1:9" s="2" customFormat="1" ht="16.5" customHeight="1">
      <c r="A12" s="33"/>
      <c r="B12" s="33"/>
      <c r="C12" s="33"/>
      <c r="D12" s="33"/>
      <c r="E12" s="39"/>
      <c r="F12" s="40" t="s">
        <v>13</v>
      </c>
      <c r="G12" s="40"/>
      <c r="H12" s="40"/>
      <c r="I12" s="41"/>
    </row>
    <row r="13" spans="1:9" s="2" customFormat="1" ht="20.25" customHeight="1">
      <c r="A13" s="33"/>
      <c r="B13" s="43" t="s">
        <v>21</v>
      </c>
      <c r="C13" s="33"/>
      <c r="D13" s="33"/>
      <c r="E13" s="39"/>
      <c r="F13" s="44" t="s">
        <v>22</v>
      </c>
      <c r="G13" s="7">
        <f t="shared" ref="G13:H13" si="3">G15</f>
        <v>869844</v>
      </c>
      <c r="H13" s="7">
        <f t="shared" si="3"/>
        <v>869844</v>
      </c>
      <c r="I13" s="7">
        <f>I15</f>
        <v>869844</v>
      </c>
    </row>
    <row r="14" spans="1:9" s="2" customFormat="1" ht="16.5" customHeight="1">
      <c r="A14" s="33"/>
      <c r="B14" s="33"/>
      <c r="C14" s="33"/>
      <c r="D14" s="33"/>
      <c r="E14" s="39"/>
      <c r="F14" s="40" t="s">
        <v>13</v>
      </c>
      <c r="G14" s="29"/>
      <c r="H14" s="29"/>
      <c r="I14" s="41"/>
    </row>
    <row r="15" spans="1:9" s="5" customFormat="1" ht="16.5" customHeight="1">
      <c r="A15" s="33"/>
      <c r="B15" s="33"/>
      <c r="C15" s="45" t="s">
        <v>19</v>
      </c>
      <c r="D15" s="33"/>
      <c r="E15" s="33"/>
      <c r="F15" s="46" t="s">
        <v>23</v>
      </c>
      <c r="G15" s="86">
        <f t="shared" ref="G15:I15" si="4">G17</f>
        <v>869844</v>
      </c>
      <c r="H15" s="86">
        <f t="shared" si="4"/>
        <v>869844</v>
      </c>
      <c r="I15" s="86">
        <f t="shared" si="4"/>
        <v>869844</v>
      </c>
    </row>
    <row r="16" spans="1:9" s="5" customFormat="1" ht="16.5" customHeight="1">
      <c r="A16" s="33"/>
      <c r="B16" s="33"/>
      <c r="C16" s="33"/>
      <c r="D16" s="33"/>
      <c r="E16" s="33"/>
      <c r="F16" s="39" t="s">
        <v>13</v>
      </c>
      <c r="G16" s="29"/>
      <c r="H16" s="29"/>
      <c r="I16" s="41"/>
    </row>
    <row r="17" spans="1:9" s="5" customFormat="1" ht="34.5" customHeight="1">
      <c r="A17" s="33"/>
      <c r="B17" s="33"/>
      <c r="C17" s="33"/>
      <c r="D17" s="33"/>
      <c r="E17" s="33"/>
      <c r="F17" s="42" t="s">
        <v>3</v>
      </c>
      <c r="G17" s="86">
        <f t="shared" ref="G17:I17" si="5">G19</f>
        <v>869844</v>
      </c>
      <c r="H17" s="86">
        <f t="shared" si="5"/>
        <v>869844</v>
      </c>
      <c r="I17" s="86">
        <f t="shared" si="5"/>
        <v>869844</v>
      </c>
    </row>
    <row r="18" spans="1:9" s="5" customFormat="1" ht="16.5" customHeight="1">
      <c r="A18" s="33"/>
      <c r="B18" s="33"/>
      <c r="C18" s="33"/>
      <c r="D18" s="33"/>
      <c r="E18" s="33"/>
      <c r="F18" s="39" t="s">
        <v>13</v>
      </c>
      <c r="G18" s="29"/>
      <c r="H18" s="29"/>
      <c r="I18" s="41"/>
    </row>
    <row r="19" spans="1:9" s="5" customFormat="1" ht="18.75" customHeight="1">
      <c r="A19" s="33"/>
      <c r="B19" s="33"/>
      <c r="C19" s="33"/>
      <c r="D19" s="45" t="s">
        <v>24</v>
      </c>
      <c r="E19" s="45"/>
      <c r="F19" s="47" t="s">
        <v>18</v>
      </c>
      <c r="G19" s="82">
        <f t="shared" ref="G19:I19" si="6">G21</f>
        <v>869844</v>
      </c>
      <c r="H19" s="82">
        <f t="shared" si="6"/>
        <v>869844</v>
      </c>
      <c r="I19" s="82">
        <f t="shared" si="6"/>
        <v>869844</v>
      </c>
    </row>
    <row r="20" spans="1:9" s="5" customFormat="1" ht="16.5" customHeight="1">
      <c r="A20" s="34"/>
      <c r="B20" s="34"/>
      <c r="C20" s="34"/>
      <c r="D20" s="34"/>
      <c r="E20" s="34"/>
      <c r="F20" s="75" t="s">
        <v>13</v>
      </c>
      <c r="G20" s="30"/>
      <c r="H20" s="30"/>
      <c r="I20" s="30"/>
    </row>
    <row r="21" spans="1:9" s="8" customFormat="1" ht="22.5" customHeight="1">
      <c r="A21" s="29"/>
      <c r="B21" s="29"/>
      <c r="C21" s="29"/>
      <c r="D21" s="29"/>
      <c r="E21" s="29">
        <v>12001</v>
      </c>
      <c r="F21" s="76" t="s">
        <v>30</v>
      </c>
      <c r="G21" s="85">
        <f t="shared" ref="G21:I21" si="7">G23</f>
        <v>869844</v>
      </c>
      <c r="H21" s="85">
        <f t="shared" si="7"/>
        <v>869844</v>
      </c>
      <c r="I21" s="85">
        <f t="shared" si="7"/>
        <v>869844</v>
      </c>
    </row>
    <row r="22" spans="1:9" s="8" customFormat="1" ht="16.5" customHeight="1">
      <c r="A22" s="29"/>
      <c r="B22" s="29"/>
      <c r="C22" s="29"/>
      <c r="D22" s="29"/>
      <c r="E22" s="29"/>
      <c r="F22" s="77" t="s">
        <v>14</v>
      </c>
      <c r="G22" s="30"/>
      <c r="H22" s="30"/>
      <c r="I22" s="30"/>
    </row>
    <row r="23" spans="1:9" s="8" customFormat="1" ht="34.5">
      <c r="A23" s="29"/>
      <c r="B23" s="29"/>
      <c r="C23" s="29"/>
      <c r="D23" s="29"/>
      <c r="E23" s="29"/>
      <c r="F23" s="78" t="s">
        <v>25</v>
      </c>
      <c r="G23" s="84">
        <f t="shared" ref="G23:I23" si="8">G25</f>
        <v>869844</v>
      </c>
      <c r="H23" s="84">
        <f t="shared" si="8"/>
        <v>869844</v>
      </c>
      <c r="I23" s="84">
        <f t="shared" si="8"/>
        <v>869844</v>
      </c>
    </row>
    <row r="24" spans="1:9" s="8" customFormat="1" ht="34.5">
      <c r="A24" s="29"/>
      <c r="B24" s="29"/>
      <c r="C24" s="29"/>
      <c r="D24" s="29"/>
      <c r="E24" s="29"/>
      <c r="F24" s="79" t="s">
        <v>15</v>
      </c>
      <c r="G24" s="49"/>
      <c r="H24" s="49"/>
      <c r="I24" s="30"/>
    </row>
    <row r="25" spans="1:9" s="8" customFormat="1" ht="16.5" customHeight="1">
      <c r="A25" s="29"/>
      <c r="B25" s="29"/>
      <c r="C25" s="29"/>
      <c r="D25" s="29"/>
      <c r="E25" s="29"/>
      <c r="F25" s="80" t="s">
        <v>12</v>
      </c>
      <c r="G25" s="83">
        <f t="shared" ref="G25:I27" si="9">G26</f>
        <v>869844</v>
      </c>
      <c r="H25" s="83">
        <f t="shared" si="9"/>
        <v>869844</v>
      </c>
      <c r="I25" s="83">
        <f t="shared" si="9"/>
        <v>869844</v>
      </c>
    </row>
    <row r="26" spans="1:9" s="8" customFormat="1" ht="16.5" customHeight="1">
      <c r="A26" s="29"/>
      <c r="B26" s="29"/>
      <c r="C26" s="29"/>
      <c r="D26" s="29"/>
      <c r="E26" s="29"/>
      <c r="F26" s="80" t="s">
        <v>29</v>
      </c>
      <c r="G26" s="83">
        <f t="shared" si="9"/>
        <v>869844</v>
      </c>
      <c r="H26" s="83">
        <f t="shared" si="9"/>
        <v>869844</v>
      </c>
      <c r="I26" s="83">
        <f t="shared" si="9"/>
        <v>869844</v>
      </c>
    </row>
    <row r="27" spans="1:9" s="8" customFormat="1" ht="16.5" customHeight="1">
      <c r="A27" s="29"/>
      <c r="B27" s="29"/>
      <c r="C27" s="29"/>
      <c r="D27" s="29"/>
      <c r="E27" s="29"/>
      <c r="F27" s="80" t="s">
        <v>74</v>
      </c>
      <c r="G27" s="83">
        <f t="shared" si="9"/>
        <v>869844</v>
      </c>
      <c r="H27" s="83">
        <f t="shared" si="9"/>
        <v>869844</v>
      </c>
      <c r="I27" s="83">
        <f t="shared" si="9"/>
        <v>869844</v>
      </c>
    </row>
    <row r="28" spans="1:9" s="8" customFormat="1" ht="17.25">
      <c r="A28" s="29"/>
      <c r="B28" s="29"/>
      <c r="C28" s="29"/>
      <c r="D28" s="29"/>
      <c r="E28" s="29"/>
      <c r="F28" s="81" t="s">
        <v>75</v>
      </c>
      <c r="G28" s="83">
        <f>'3'!G13</f>
        <v>869844</v>
      </c>
      <c r="H28" s="83">
        <f>'3'!H13</f>
        <v>869844</v>
      </c>
      <c r="I28" s="83">
        <f>'3'!I13</f>
        <v>869844</v>
      </c>
    </row>
    <row r="31" spans="1:9" customFormat="1" ht="18">
      <c r="D31" s="164" t="s">
        <v>79</v>
      </c>
      <c r="E31" s="164"/>
      <c r="F31" s="164"/>
      <c r="G31" s="67"/>
      <c r="H31" s="67"/>
      <c r="I31" s="67"/>
    </row>
    <row r="32" spans="1:9" customFormat="1" ht="18">
      <c r="D32" s="164" t="s">
        <v>80</v>
      </c>
      <c r="E32" s="164"/>
      <c r="F32" s="164"/>
      <c r="G32" s="67"/>
      <c r="H32" s="67"/>
      <c r="I32" s="67"/>
    </row>
    <row r="33" spans="4:10" customFormat="1" ht="21" customHeight="1">
      <c r="D33" s="164" t="s">
        <v>81</v>
      </c>
      <c r="E33" s="164"/>
      <c r="F33" s="164"/>
      <c r="G33" s="67"/>
      <c r="H33" s="165" t="s">
        <v>82</v>
      </c>
      <c r="I33" s="165"/>
      <c r="J33" s="165"/>
    </row>
  </sheetData>
  <mergeCells count="13">
    <mergeCell ref="A1:I1"/>
    <mergeCell ref="A2:I2"/>
    <mergeCell ref="A3:I3"/>
    <mergeCell ref="A4:I4"/>
    <mergeCell ref="H5:I5"/>
    <mergeCell ref="D31:F31"/>
    <mergeCell ref="D32:F32"/>
    <mergeCell ref="D33:F33"/>
    <mergeCell ref="H33:J33"/>
    <mergeCell ref="A6:C6"/>
    <mergeCell ref="D6:E6"/>
    <mergeCell ref="F6:F7"/>
    <mergeCell ref="G6:I6"/>
  </mergeCells>
  <pageMargins left="0.15748031496062992" right="0.23622047244094491" top="0.15748031496062992" bottom="0.15748031496062992" header="0.15748031496062992" footer="0.15748031496062992"/>
  <pageSetup scale="64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21"/>
  <sheetViews>
    <sheetView zoomScaleNormal="100" zoomScaleSheetLayoutView="90" workbookViewId="0">
      <selection activeCell="H15" sqref="H15"/>
    </sheetView>
  </sheetViews>
  <sheetFormatPr defaultRowHeight="13.5"/>
  <cols>
    <col min="1" max="1" width="4.7109375" style="13" customWidth="1"/>
    <col min="2" max="2" width="8.5703125" style="14" customWidth="1"/>
    <col min="3" max="3" width="11.42578125" style="14" customWidth="1"/>
    <col min="4" max="4" width="6.7109375" style="14" customWidth="1"/>
    <col min="5" max="5" width="7.5703125" style="14" customWidth="1"/>
    <col min="6" max="6" width="40.140625" style="14" customWidth="1"/>
    <col min="7" max="7" width="80.28515625" style="14" customWidth="1"/>
    <col min="8" max="8" width="23" style="26" customWidth="1"/>
    <col min="9" max="250" width="9.140625" style="13"/>
    <col min="251" max="251" width="3.7109375" style="13" customWidth="1"/>
    <col min="252" max="253" width="9.140625" style="13"/>
    <col min="254" max="254" width="6.7109375" style="13" customWidth="1"/>
    <col min="255" max="255" width="7.5703125" style="13" customWidth="1"/>
    <col min="256" max="256" width="61.42578125" style="13" customWidth="1"/>
    <col min="257" max="257" width="50.5703125" style="13" customWidth="1"/>
    <col min="258" max="258" width="10.42578125" style="13" customWidth="1"/>
    <col min="259" max="259" width="12" style="13" customWidth="1"/>
    <col min="260" max="260" width="10" style="13" customWidth="1"/>
    <col min="261" max="261" width="15.5703125" style="13" customWidth="1"/>
    <col min="262" max="506" width="9.140625" style="13"/>
    <col min="507" max="507" width="3.7109375" style="13" customWidth="1"/>
    <col min="508" max="509" width="9.140625" style="13"/>
    <col min="510" max="510" width="6.7109375" style="13" customWidth="1"/>
    <col min="511" max="511" width="7.5703125" style="13" customWidth="1"/>
    <col min="512" max="512" width="61.42578125" style="13" customWidth="1"/>
    <col min="513" max="513" width="50.5703125" style="13" customWidth="1"/>
    <col min="514" max="514" width="10.42578125" style="13" customWidth="1"/>
    <col min="515" max="515" width="12" style="13" customWidth="1"/>
    <col min="516" max="516" width="10" style="13" customWidth="1"/>
    <col min="517" max="517" width="15.5703125" style="13" customWidth="1"/>
    <col min="518" max="762" width="9.140625" style="13"/>
    <col min="763" max="763" width="3.7109375" style="13" customWidth="1"/>
    <col min="764" max="765" width="9.140625" style="13"/>
    <col min="766" max="766" width="6.7109375" style="13" customWidth="1"/>
    <col min="767" max="767" width="7.5703125" style="13" customWidth="1"/>
    <col min="768" max="768" width="61.42578125" style="13" customWidth="1"/>
    <col min="769" max="769" width="50.5703125" style="13" customWidth="1"/>
    <col min="770" max="770" width="10.42578125" style="13" customWidth="1"/>
    <col min="771" max="771" width="12" style="13" customWidth="1"/>
    <col min="772" max="772" width="10" style="13" customWidth="1"/>
    <col min="773" max="773" width="15.5703125" style="13" customWidth="1"/>
    <col min="774" max="1018" width="9.140625" style="13"/>
    <col min="1019" max="1019" width="3.7109375" style="13" customWidth="1"/>
    <col min="1020" max="1021" width="9.140625" style="13"/>
    <col min="1022" max="1022" width="6.7109375" style="13" customWidth="1"/>
    <col min="1023" max="1023" width="7.5703125" style="13" customWidth="1"/>
    <col min="1024" max="1024" width="61.42578125" style="13" customWidth="1"/>
    <col min="1025" max="1025" width="50.5703125" style="13" customWidth="1"/>
    <col min="1026" max="1026" width="10.42578125" style="13" customWidth="1"/>
    <col min="1027" max="1027" width="12" style="13" customWidth="1"/>
    <col min="1028" max="1028" width="10" style="13" customWidth="1"/>
    <col min="1029" max="1029" width="15.5703125" style="13" customWidth="1"/>
    <col min="1030" max="1274" width="9.140625" style="13"/>
    <col min="1275" max="1275" width="3.7109375" style="13" customWidth="1"/>
    <col min="1276" max="1277" width="9.140625" style="13"/>
    <col min="1278" max="1278" width="6.7109375" style="13" customWidth="1"/>
    <col min="1279" max="1279" width="7.5703125" style="13" customWidth="1"/>
    <col min="1280" max="1280" width="61.42578125" style="13" customWidth="1"/>
    <col min="1281" max="1281" width="50.5703125" style="13" customWidth="1"/>
    <col min="1282" max="1282" width="10.42578125" style="13" customWidth="1"/>
    <col min="1283" max="1283" width="12" style="13" customWidth="1"/>
    <col min="1284" max="1284" width="10" style="13" customWidth="1"/>
    <col min="1285" max="1285" width="15.5703125" style="13" customWidth="1"/>
    <col min="1286" max="1530" width="9.140625" style="13"/>
    <col min="1531" max="1531" width="3.7109375" style="13" customWidth="1"/>
    <col min="1532" max="1533" width="9.140625" style="13"/>
    <col min="1534" max="1534" width="6.7109375" style="13" customWidth="1"/>
    <col min="1535" max="1535" width="7.5703125" style="13" customWidth="1"/>
    <col min="1536" max="1536" width="61.42578125" style="13" customWidth="1"/>
    <col min="1537" max="1537" width="50.5703125" style="13" customWidth="1"/>
    <col min="1538" max="1538" width="10.42578125" style="13" customWidth="1"/>
    <col min="1539" max="1539" width="12" style="13" customWidth="1"/>
    <col min="1540" max="1540" width="10" style="13" customWidth="1"/>
    <col min="1541" max="1541" width="15.5703125" style="13" customWidth="1"/>
    <col min="1542" max="1786" width="9.140625" style="13"/>
    <col min="1787" max="1787" width="3.7109375" style="13" customWidth="1"/>
    <col min="1788" max="1789" width="9.140625" style="13"/>
    <col min="1790" max="1790" width="6.7109375" style="13" customWidth="1"/>
    <col min="1791" max="1791" width="7.5703125" style="13" customWidth="1"/>
    <col min="1792" max="1792" width="61.42578125" style="13" customWidth="1"/>
    <col min="1793" max="1793" width="50.5703125" style="13" customWidth="1"/>
    <col min="1794" max="1794" width="10.42578125" style="13" customWidth="1"/>
    <col min="1795" max="1795" width="12" style="13" customWidth="1"/>
    <col min="1796" max="1796" width="10" style="13" customWidth="1"/>
    <col min="1797" max="1797" width="15.5703125" style="13" customWidth="1"/>
    <col min="1798" max="2042" width="9.140625" style="13"/>
    <col min="2043" max="2043" width="3.7109375" style="13" customWidth="1"/>
    <col min="2044" max="2045" width="9.140625" style="13"/>
    <col min="2046" max="2046" width="6.7109375" style="13" customWidth="1"/>
    <col min="2047" max="2047" width="7.5703125" style="13" customWidth="1"/>
    <col min="2048" max="2048" width="61.42578125" style="13" customWidth="1"/>
    <col min="2049" max="2049" width="50.5703125" style="13" customWidth="1"/>
    <col min="2050" max="2050" width="10.42578125" style="13" customWidth="1"/>
    <col min="2051" max="2051" width="12" style="13" customWidth="1"/>
    <col min="2052" max="2052" width="10" style="13" customWidth="1"/>
    <col min="2053" max="2053" width="15.5703125" style="13" customWidth="1"/>
    <col min="2054" max="2298" width="9.140625" style="13"/>
    <col min="2299" max="2299" width="3.7109375" style="13" customWidth="1"/>
    <col min="2300" max="2301" width="9.140625" style="13"/>
    <col min="2302" max="2302" width="6.7109375" style="13" customWidth="1"/>
    <col min="2303" max="2303" width="7.5703125" style="13" customWidth="1"/>
    <col min="2304" max="2304" width="61.42578125" style="13" customWidth="1"/>
    <col min="2305" max="2305" width="50.5703125" style="13" customWidth="1"/>
    <col min="2306" max="2306" width="10.42578125" style="13" customWidth="1"/>
    <col min="2307" max="2307" width="12" style="13" customWidth="1"/>
    <col min="2308" max="2308" width="10" style="13" customWidth="1"/>
    <col min="2309" max="2309" width="15.5703125" style="13" customWidth="1"/>
    <col min="2310" max="2554" width="9.140625" style="13"/>
    <col min="2555" max="2555" width="3.7109375" style="13" customWidth="1"/>
    <col min="2556" max="2557" width="9.140625" style="13"/>
    <col min="2558" max="2558" width="6.7109375" style="13" customWidth="1"/>
    <col min="2559" max="2559" width="7.5703125" style="13" customWidth="1"/>
    <col min="2560" max="2560" width="61.42578125" style="13" customWidth="1"/>
    <col min="2561" max="2561" width="50.5703125" style="13" customWidth="1"/>
    <col min="2562" max="2562" width="10.42578125" style="13" customWidth="1"/>
    <col min="2563" max="2563" width="12" style="13" customWidth="1"/>
    <col min="2564" max="2564" width="10" style="13" customWidth="1"/>
    <col min="2565" max="2565" width="15.5703125" style="13" customWidth="1"/>
    <col min="2566" max="2810" width="9.140625" style="13"/>
    <col min="2811" max="2811" width="3.7109375" style="13" customWidth="1"/>
    <col min="2812" max="2813" width="9.140625" style="13"/>
    <col min="2814" max="2814" width="6.7109375" style="13" customWidth="1"/>
    <col min="2815" max="2815" width="7.5703125" style="13" customWidth="1"/>
    <col min="2816" max="2816" width="61.42578125" style="13" customWidth="1"/>
    <col min="2817" max="2817" width="50.5703125" style="13" customWidth="1"/>
    <col min="2818" max="2818" width="10.42578125" style="13" customWidth="1"/>
    <col min="2819" max="2819" width="12" style="13" customWidth="1"/>
    <col min="2820" max="2820" width="10" style="13" customWidth="1"/>
    <col min="2821" max="2821" width="15.5703125" style="13" customWidth="1"/>
    <col min="2822" max="3066" width="9.140625" style="13"/>
    <col min="3067" max="3067" width="3.7109375" style="13" customWidth="1"/>
    <col min="3068" max="3069" width="9.140625" style="13"/>
    <col min="3070" max="3070" width="6.7109375" style="13" customWidth="1"/>
    <col min="3071" max="3071" width="7.5703125" style="13" customWidth="1"/>
    <col min="3072" max="3072" width="61.42578125" style="13" customWidth="1"/>
    <col min="3073" max="3073" width="50.5703125" style="13" customWidth="1"/>
    <col min="3074" max="3074" width="10.42578125" style="13" customWidth="1"/>
    <col min="3075" max="3075" width="12" style="13" customWidth="1"/>
    <col min="3076" max="3076" width="10" style="13" customWidth="1"/>
    <col min="3077" max="3077" width="15.5703125" style="13" customWidth="1"/>
    <col min="3078" max="3322" width="9.140625" style="13"/>
    <col min="3323" max="3323" width="3.7109375" style="13" customWidth="1"/>
    <col min="3324" max="3325" width="9.140625" style="13"/>
    <col min="3326" max="3326" width="6.7109375" style="13" customWidth="1"/>
    <col min="3327" max="3327" width="7.5703125" style="13" customWidth="1"/>
    <col min="3328" max="3328" width="61.42578125" style="13" customWidth="1"/>
    <col min="3329" max="3329" width="50.5703125" style="13" customWidth="1"/>
    <col min="3330" max="3330" width="10.42578125" style="13" customWidth="1"/>
    <col min="3331" max="3331" width="12" style="13" customWidth="1"/>
    <col min="3332" max="3332" width="10" style="13" customWidth="1"/>
    <col min="3333" max="3333" width="15.5703125" style="13" customWidth="1"/>
    <col min="3334" max="3578" width="9.140625" style="13"/>
    <col min="3579" max="3579" width="3.7109375" style="13" customWidth="1"/>
    <col min="3580" max="3581" width="9.140625" style="13"/>
    <col min="3582" max="3582" width="6.7109375" style="13" customWidth="1"/>
    <col min="3583" max="3583" width="7.5703125" style="13" customWidth="1"/>
    <col min="3584" max="3584" width="61.42578125" style="13" customWidth="1"/>
    <col min="3585" max="3585" width="50.5703125" style="13" customWidth="1"/>
    <col min="3586" max="3586" width="10.42578125" style="13" customWidth="1"/>
    <col min="3587" max="3587" width="12" style="13" customWidth="1"/>
    <col min="3588" max="3588" width="10" style="13" customWidth="1"/>
    <col min="3589" max="3589" width="15.5703125" style="13" customWidth="1"/>
    <col min="3590" max="3834" width="9.140625" style="13"/>
    <col min="3835" max="3835" width="3.7109375" style="13" customWidth="1"/>
    <col min="3836" max="3837" width="9.140625" style="13"/>
    <col min="3838" max="3838" width="6.7109375" style="13" customWidth="1"/>
    <col min="3839" max="3839" width="7.5703125" style="13" customWidth="1"/>
    <col min="3840" max="3840" width="61.42578125" style="13" customWidth="1"/>
    <col min="3841" max="3841" width="50.5703125" style="13" customWidth="1"/>
    <col min="3842" max="3842" width="10.42578125" style="13" customWidth="1"/>
    <col min="3843" max="3843" width="12" style="13" customWidth="1"/>
    <col min="3844" max="3844" width="10" style="13" customWidth="1"/>
    <col min="3845" max="3845" width="15.5703125" style="13" customWidth="1"/>
    <col min="3846" max="4090" width="9.140625" style="13"/>
    <col min="4091" max="4091" width="3.7109375" style="13" customWidth="1"/>
    <col min="4092" max="4093" width="9.140625" style="13"/>
    <col min="4094" max="4094" width="6.7109375" style="13" customWidth="1"/>
    <col min="4095" max="4095" width="7.5703125" style="13" customWidth="1"/>
    <col min="4096" max="4096" width="61.42578125" style="13" customWidth="1"/>
    <col min="4097" max="4097" width="50.5703125" style="13" customWidth="1"/>
    <col min="4098" max="4098" width="10.42578125" style="13" customWidth="1"/>
    <col min="4099" max="4099" width="12" style="13" customWidth="1"/>
    <col min="4100" max="4100" width="10" style="13" customWidth="1"/>
    <col min="4101" max="4101" width="15.5703125" style="13" customWidth="1"/>
    <col min="4102" max="4346" width="9.140625" style="13"/>
    <col min="4347" max="4347" width="3.7109375" style="13" customWidth="1"/>
    <col min="4348" max="4349" width="9.140625" style="13"/>
    <col min="4350" max="4350" width="6.7109375" style="13" customWidth="1"/>
    <col min="4351" max="4351" width="7.5703125" style="13" customWidth="1"/>
    <col min="4352" max="4352" width="61.42578125" style="13" customWidth="1"/>
    <col min="4353" max="4353" width="50.5703125" style="13" customWidth="1"/>
    <col min="4354" max="4354" width="10.42578125" style="13" customWidth="1"/>
    <col min="4355" max="4355" width="12" style="13" customWidth="1"/>
    <col min="4356" max="4356" width="10" style="13" customWidth="1"/>
    <col min="4357" max="4357" width="15.5703125" style="13" customWidth="1"/>
    <col min="4358" max="4602" width="9.140625" style="13"/>
    <col min="4603" max="4603" width="3.7109375" style="13" customWidth="1"/>
    <col min="4604" max="4605" width="9.140625" style="13"/>
    <col min="4606" max="4606" width="6.7109375" style="13" customWidth="1"/>
    <col min="4607" max="4607" width="7.5703125" style="13" customWidth="1"/>
    <col min="4608" max="4608" width="61.42578125" style="13" customWidth="1"/>
    <col min="4609" max="4609" width="50.5703125" style="13" customWidth="1"/>
    <col min="4610" max="4610" width="10.42578125" style="13" customWidth="1"/>
    <col min="4611" max="4611" width="12" style="13" customWidth="1"/>
    <col min="4612" max="4612" width="10" style="13" customWidth="1"/>
    <col min="4613" max="4613" width="15.5703125" style="13" customWidth="1"/>
    <col min="4614" max="4858" width="9.140625" style="13"/>
    <col min="4859" max="4859" width="3.7109375" style="13" customWidth="1"/>
    <col min="4860" max="4861" width="9.140625" style="13"/>
    <col min="4862" max="4862" width="6.7109375" style="13" customWidth="1"/>
    <col min="4863" max="4863" width="7.5703125" style="13" customWidth="1"/>
    <col min="4864" max="4864" width="61.42578125" style="13" customWidth="1"/>
    <col min="4865" max="4865" width="50.5703125" style="13" customWidth="1"/>
    <col min="4866" max="4866" width="10.42578125" style="13" customWidth="1"/>
    <col min="4867" max="4867" width="12" style="13" customWidth="1"/>
    <col min="4868" max="4868" width="10" style="13" customWidth="1"/>
    <col min="4869" max="4869" width="15.5703125" style="13" customWidth="1"/>
    <col min="4870" max="5114" width="9.140625" style="13"/>
    <col min="5115" max="5115" width="3.7109375" style="13" customWidth="1"/>
    <col min="5116" max="5117" width="9.140625" style="13"/>
    <col min="5118" max="5118" width="6.7109375" style="13" customWidth="1"/>
    <col min="5119" max="5119" width="7.5703125" style="13" customWidth="1"/>
    <col min="5120" max="5120" width="61.42578125" style="13" customWidth="1"/>
    <col min="5121" max="5121" width="50.5703125" style="13" customWidth="1"/>
    <col min="5122" max="5122" width="10.42578125" style="13" customWidth="1"/>
    <col min="5123" max="5123" width="12" style="13" customWidth="1"/>
    <col min="5124" max="5124" width="10" style="13" customWidth="1"/>
    <col min="5125" max="5125" width="15.5703125" style="13" customWidth="1"/>
    <col min="5126" max="5370" width="9.140625" style="13"/>
    <col min="5371" max="5371" width="3.7109375" style="13" customWidth="1"/>
    <col min="5372" max="5373" width="9.140625" style="13"/>
    <col min="5374" max="5374" width="6.7109375" style="13" customWidth="1"/>
    <col min="5375" max="5375" width="7.5703125" style="13" customWidth="1"/>
    <col min="5376" max="5376" width="61.42578125" style="13" customWidth="1"/>
    <col min="5377" max="5377" width="50.5703125" style="13" customWidth="1"/>
    <col min="5378" max="5378" width="10.42578125" style="13" customWidth="1"/>
    <col min="5379" max="5379" width="12" style="13" customWidth="1"/>
    <col min="5380" max="5380" width="10" style="13" customWidth="1"/>
    <col min="5381" max="5381" width="15.5703125" style="13" customWidth="1"/>
    <col min="5382" max="5626" width="9.140625" style="13"/>
    <col min="5627" max="5627" width="3.7109375" style="13" customWidth="1"/>
    <col min="5628" max="5629" width="9.140625" style="13"/>
    <col min="5630" max="5630" width="6.7109375" style="13" customWidth="1"/>
    <col min="5631" max="5631" width="7.5703125" style="13" customWidth="1"/>
    <col min="5632" max="5632" width="61.42578125" style="13" customWidth="1"/>
    <col min="5633" max="5633" width="50.5703125" style="13" customWidth="1"/>
    <col min="5634" max="5634" width="10.42578125" style="13" customWidth="1"/>
    <col min="5635" max="5635" width="12" style="13" customWidth="1"/>
    <col min="5636" max="5636" width="10" style="13" customWidth="1"/>
    <col min="5637" max="5637" width="15.5703125" style="13" customWidth="1"/>
    <col min="5638" max="5882" width="9.140625" style="13"/>
    <col min="5883" max="5883" width="3.7109375" style="13" customWidth="1"/>
    <col min="5884" max="5885" width="9.140625" style="13"/>
    <col min="5886" max="5886" width="6.7109375" style="13" customWidth="1"/>
    <col min="5887" max="5887" width="7.5703125" style="13" customWidth="1"/>
    <col min="5888" max="5888" width="61.42578125" style="13" customWidth="1"/>
    <col min="5889" max="5889" width="50.5703125" style="13" customWidth="1"/>
    <col min="5890" max="5890" width="10.42578125" style="13" customWidth="1"/>
    <col min="5891" max="5891" width="12" style="13" customWidth="1"/>
    <col min="5892" max="5892" width="10" style="13" customWidth="1"/>
    <col min="5893" max="5893" width="15.5703125" style="13" customWidth="1"/>
    <col min="5894" max="6138" width="9.140625" style="13"/>
    <col min="6139" max="6139" width="3.7109375" style="13" customWidth="1"/>
    <col min="6140" max="6141" width="9.140625" style="13"/>
    <col min="6142" max="6142" width="6.7109375" style="13" customWidth="1"/>
    <col min="6143" max="6143" width="7.5703125" style="13" customWidth="1"/>
    <col min="6144" max="6144" width="61.42578125" style="13" customWidth="1"/>
    <col min="6145" max="6145" width="50.5703125" style="13" customWidth="1"/>
    <col min="6146" max="6146" width="10.42578125" style="13" customWidth="1"/>
    <col min="6147" max="6147" width="12" style="13" customWidth="1"/>
    <col min="6148" max="6148" width="10" style="13" customWidth="1"/>
    <col min="6149" max="6149" width="15.5703125" style="13" customWidth="1"/>
    <col min="6150" max="6394" width="9.140625" style="13"/>
    <col min="6395" max="6395" width="3.7109375" style="13" customWidth="1"/>
    <col min="6396" max="6397" width="9.140625" style="13"/>
    <col min="6398" max="6398" width="6.7109375" style="13" customWidth="1"/>
    <col min="6399" max="6399" width="7.5703125" style="13" customWidth="1"/>
    <col min="6400" max="6400" width="61.42578125" style="13" customWidth="1"/>
    <col min="6401" max="6401" width="50.5703125" style="13" customWidth="1"/>
    <col min="6402" max="6402" width="10.42578125" style="13" customWidth="1"/>
    <col min="6403" max="6403" width="12" style="13" customWidth="1"/>
    <col min="6404" max="6404" width="10" style="13" customWidth="1"/>
    <col min="6405" max="6405" width="15.5703125" style="13" customWidth="1"/>
    <col min="6406" max="6650" width="9.140625" style="13"/>
    <col min="6651" max="6651" width="3.7109375" style="13" customWidth="1"/>
    <col min="6652" max="6653" width="9.140625" style="13"/>
    <col min="6654" max="6654" width="6.7109375" style="13" customWidth="1"/>
    <col min="6655" max="6655" width="7.5703125" style="13" customWidth="1"/>
    <col min="6656" max="6656" width="61.42578125" style="13" customWidth="1"/>
    <col min="6657" max="6657" width="50.5703125" style="13" customWidth="1"/>
    <col min="6658" max="6658" width="10.42578125" style="13" customWidth="1"/>
    <col min="6659" max="6659" width="12" style="13" customWidth="1"/>
    <col min="6660" max="6660" width="10" style="13" customWidth="1"/>
    <col min="6661" max="6661" width="15.5703125" style="13" customWidth="1"/>
    <col min="6662" max="6906" width="9.140625" style="13"/>
    <col min="6907" max="6907" width="3.7109375" style="13" customWidth="1"/>
    <col min="6908" max="6909" width="9.140625" style="13"/>
    <col min="6910" max="6910" width="6.7109375" style="13" customWidth="1"/>
    <col min="6911" max="6911" width="7.5703125" style="13" customWidth="1"/>
    <col min="6912" max="6912" width="61.42578125" style="13" customWidth="1"/>
    <col min="6913" max="6913" width="50.5703125" style="13" customWidth="1"/>
    <col min="6914" max="6914" width="10.42578125" style="13" customWidth="1"/>
    <col min="6915" max="6915" width="12" style="13" customWidth="1"/>
    <col min="6916" max="6916" width="10" style="13" customWidth="1"/>
    <col min="6917" max="6917" width="15.5703125" style="13" customWidth="1"/>
    <col min="6918" max="7162" width="9.140625" style="13"/>
    <col min="7163" max="7163" width="3.7109375" style="13" customWidth="1"/>
    <col min="7164" max="7165" width="9.140625" style="13"/>
    <col min="7166" max="7166" width="6.7109375" style="13" customWidth="1"/>
    <col min="7167" max="7167" width="7.5703125" style="13" customWidth="1"/>
    <col min="7168" max="7168" width="61.42578125" style="13" customWidth="1"/>
    <col min="7169" max="7169" width="50.5703125" style="13" customWidth="1"/>
    <col min="7170" max="7170" width="10.42578125" style="13" customWidth="1"/>
    <col min="7171" max="7171" width="12" style="13" customWidth="1"/>
    <col min="7172" max="7172" width="10" style="13" customWidth="1"/>
    <col min="7173" max="7173" width="15.5703125" style="13" customWidth="1"/>
    <col min="7174" max="7418" width="9.140625" style="13"/>
    <col min="7419" max="7419" width="3.7109375" style="13" customWidth="1"/>
    <col min="7420" max="7421" width="9.140625" style="13"/>
    <col min="7422" max="7422" width="6.7109375" style="13" customWidth="1"/>
    <col min="7423" max="7423" width="7.5703125" style="13" customWidth="1"/>
    <col min="7424" max="7424" width="61.42578125" style="13" customWidth="1"/>
    <col min="7425" max="7425" width="50.5703125" style="13" customWidth="1"/>
    <col min="7426" max="7426" width="10.42578125" style="13" customWidth="1"/>
    <col min="7427" max="7427" width="12" style="13" customWidth="1"/>
    <col min="7428" max="7428" width="10" style="13" customWidth="1"/>
    <col min="7429" max="7429" width="15.5703125" style="13" customWidth="1"/>
    <col min="7430" max="7674" width="9.140625" style="13"/>
    <col min="7675" max="7675" width="3.7109375" style="13" customWidth="1"/>
    <col min="7676" max="7677" width="9.140625" style="13"/>
    <col min="7678" max="7678" width="6.7109375" style="13" customWidth="1"/>
    <col min="7679" max="7679" width="7.5703125" style="13" customWidth="1"/>
    <col min="7680" max="7680" width="61.42578125" style="13" customWidth="1"/>
    <col min="7681" max="7681" width="50.5703125" style="13" customWidth="1"/>
    <col min="7682" max="7682" width="10.42578125" style="13" customWidth="1"/>
    <col min="7683" max="7683" width="12" style="13" customWidth="1"/>
    <col min="7684" max="7684" width="10" style="13" customWidth="1"/>
    <col min="7685" max="7685" width="15.5703125" style="13" customWidth="1"/>
    <col min="7686" max="7930" width="9.140625" style="13"/>
    <col min="7931" max="7931" width="3.7109375" style="13" customWidth="1"/>
    <col min="7932" max="7933" width="9.140625" style="13"/>
    <col min="7934" max="7934" width="6.7109375" style="13" customWidth="1"/>
    <col min="7935" max="7935" width="7.5703125" style="13" customWidth="1"/>
    <col min="7936" max="7936" width="61.42578125" style="13" customWidth="1"/>
    <col min="7937" max="7937" width="50.5703125" style="13" customWidth="1"/>
    <col min="7938" max="7938" width="10.42578125" style="13" customWidth="1"/>
    <col min="7939" max="7939" width="12" style="13" customWidth="1"/>
    <col min="7940" max="7940" width="10" style="13" customWidth="1"/>
    <col min="7941" max="7941" width="15.5703125" style="13" customWidth="1"/>
    <col min="7942" max="8186" width="9.140625" style="13"/>
    <col min="8187" max="8187" width="3.7109375" style="13" customWidth="1"/>
    <col min="8188" max="8189" width="9.140625" style="13"/>
    <col min="8190" max="8190" width="6.7109375" style="13" customWidth="1"/>
    <col min="8191" max="8191" width="7.5703125" style="13" customWidth="1"/>
    <col min="8192" max="8192" width="61.42578125" style="13" customWidth="1"/>
    <col min="8193" max="8193" width="50.5703125" style="13" customWidth="1"/>
    <col min="8194" max="8194" width="10.42578125" style="13" customWidth="1"/>
    <col min="8195" max="8195" width="12" style="13" customWidth="1"/>
    <col min="8196" max="8196" width="10" style="13" customWidth="1"/>
    <col min="8197" max="8197" width="15.5703125" style="13" customWidth="1"/>
    <col min="8198" max="8442" width="9.140625" style="13"/>
    <col min="8443" max="8443" width="3.7109375" style="13" customWidth="1"/>
    <col min="8444" max="8445" width="9.140625" style="13"/>
    <col min="8446" max="8446" width="6.7109375" style="13" customWidth="1"/>
    <col min="8447" max="8447" width="7.5703125" style="13" customWidth="1"/>
    <col min="8448" max="8448" width="61.42578125" style="13" customWidth="1"/>
    <col min="8449" max="8449" width="50.5703125" style="13" customWidth="1"/>
    <col min="8450" max="8450" width="10.42578125" style="13" customWidth="1"/>
    <col min="8451" max="8451" width="12" style="13" customWidth="1"/>
    <col min="8452" max="8452" width="10" style="13" customWidth="1"/>
    <col min="8453" max="8453" width="15.5703125" style="13" customWidth="1"/>
    <col min="8454" max="8698" width="9.140625" style="13"/>
    <col min="8699" max="8699" width="3.7109375" style="13" customWidth="1"/>
    <col min="8700" max="8701" width="9.140625" style="13"/>
    <col min="8702" max="8702" width="6.7109375" style="13" customWidth="1"/>
    <col min="8703" max="8703" width="7.5703125" style="13" customWidth="1"/>
    <col min="8704" max="8704" width="61.42578125" style="13" customWidth="1"/>
    <col min="8705" max="8705" width="50.5703125" style="13" customWidth="1"/>
    <col min="8706" max="8706" width="10.42578125" style="13" customWidth="1"/>
    <col min="8707" max="8707" width="12" style="13" customWidth="1"/>
    <col min="8708" max="8708" width="10" style="13" customWidth="1"/>
    <col min="8709" max="8709" width="15.5703125" style="13" customWidth="1"/>
    <col min="8710" max="8954" width="9.140625" style="13"/>
    <col min="8955" max="8955" width="3.7109375" style="13" customWidth="1"/>
    <col min="8956" max="8957" width="9.140625" style="13"/>
    <col min="8958" max="8958" width="6.7109375" style="13" customWidth="1"/>
    <col min="8959" max="8959" width="7.5703125" style="13" customWidth="1"/>
    <col min="8960" max="8960" width="61.42578125" style="13" customWidth="1"/>
    <col min="8961" max="8961" width="50.5703125" style="13" customWidth="1"/>
    <col min="8962" max="8962" width="10.42578125" style="13" customWidth="1"/>
    <col min="8963" max="8963" width="12" style="13" customWidth="1"/>
    <col min="8964" max="8964" width="10" style="13" customWidth="1"/>
    <col min="8965" max="8965" width="15.5703125" style="13" customWidth="1"/>
    <col min="8966" max="9210" width="9.140625" style="13"/>
    <col min="9211" max="9211" width="3.7109375" style="13" customWidth="1"/>
    <col min="9212" max="9213" width="9.140625" style="13"/>
    <col min="9214" max="9214" width="6.7109375" style="13" customWidth="1"/>
    <col min="9215" max="9215" width="7.5703125" style="13" customWidth="1"/>
    <col min="9216" max="9216" width="61.42578125" style="13" customWidth="1"/>
    <col min="9217" max="9217" width="50.5703125" style="13" customWidth="1"/>
    <col min="9218" max="9218" width="10.42578125" style="13" customWidth="1"/>
    <col min="9219" max="9219" width="12" style="13" customWidth="1"/>
    <col min="9220" max="9220" width="10" style="13" customWidth="1"/>
    <col min="9221" max="9221" width="15.5703125" style="13" customWidth="1"/>
    <col min="9222" max="9466" width="9.140625" style="13"/>
    <col min="9467" max="9467" width="3.7109375" style="13" customWidth="1"/>
    <col min="9468" max="9469" width="9.140625" style="13"/>
    <col min="9470" max="9470" width="6.7109375" style="13" customWidth="1"/>
    <col min="9471" max="9471" width="7.5703125" style="13" customWidth="1"/>
    <col min="9472" max="9472" width="61.42578125" style="13" customWidth="1"/>
    <col min="9473" max="9473" width="50.5703125" style="13" customWidth="1"/>
    <col min="9474" max="9474" width="10.42578125" style="13" customWidth="1"/>
    <col min="9475" max="9475" width="12" style="13" customWidth="1"/>
    <col min="9476" max="9476" width="10" style="13" customWidth="1"/>
    <col min="9477" max="9477" width="15.5703125" style="13" customWidth="1"/>
    <col min="9478" max="9722" width="9.140625" style="13"/>
    <col min="9723" max="9723" width="3.7109375" style="13" customWidth="1"/>
    <col min="9724" max="9725" width="9.140625" style="13"/>
    <col min="9726" max="9726" width="6.7109375" style="13" customWidth="1"/>
    <col min="9727" max="9727" width="7.5703125" style="13" customWidth="1"/>
    <col min="9728" max="9728" width="61.42578125" style="13" customWidth="1"/>
    <col min="9729" max="9729" width="50.5703125" style="13" customWidth="1"/>
    <col min="9730" max="9730" width="10.42578125" style="13" customWidth="1"/>
    <col min="9731" max="9731" width="12" style="13" customWidth="1"/>
    <col min="9732" max="9732" width="10" style="13" customWidth="1"/>
    <col min="9733" max="9733" width="15.5703125" style="13" customWidth="1"/>
    <col min="9734" max="9978" width="9.140625" style="13"/>
    <col min="9979" max="9979" width="3.7109375" style="13" customWidth="1"/>
    <col min="9980" max="9981" width="9.140625" style="13"/>
    <col min="9982" max="9982" width="6.7109375" style="13" customWidth="1"/>
    <col min="9983" max="9983" width="7.5703125" style="13" customWidth="1"/>
    <col min="9984" max="9984" width="61.42578125" style="13" customWidth="1"/>
    <col min="9985" max="9985" width="50.5703125" style="13" customWidth="1"/>
    <col min="9986" max="9986" width="10.42578125" style="13" customWidth="1"/>
    <col min="9987" max="9987" width="12" style="13" customWidth="1"/>
    <col min="9988" max="9988" width="10" style="13" customWidth="1"/>
    <col min="9989" max="9989" width="15.5703125" style="13" customWidth="1"/>
    <col min="9990" max="10234" width="9.140625" style="13"/>
    <col min="10235" max="10235" width="3.7109375" style="13" customWidth="1"/>
    <col min="10236" max="10237" width="9.140625" style="13"/>
    <col min="10238" max="10238" width="6.7109375" style="13" customWidth="1"/>
    <col min="10239" max="10239" width="7.5703125" style="13" customWidth="1"/>
    <col min="10240" max="10240" width="61.42578125" style="13" customWidth="1"/>
    <col min="10241" max="10241" width="50.5703125" style="13" customWidth="1"/>
    <col min="10242" max="10242" width="10.42578125" style="13" customWidth="1"/>
    <col min="10243" max="10243" width="12" style="13" customWidth="1"/>
    <col min="10244" max="10244" width="10" style="13" customWidth="1"/>
    <col min="10245" max="10245" width="15.5703125" style="13" customWidth="1"/>
    <col min="10246" max="10490" width="9.140625" style="13"/>
    <col min="10491" max="10491" width="3.7109375" style="13" customWidth="1"/>
    <col min="10492" max="10493" width="9.140625" style="13"/>
    <col min="10494" max="10494" width="6.7109375" style="13" customWidth="1"/>
    <col min="10495" max="10495" width="7.5703125" style="13" customWidth="1"/>
    <col min="10496" max="10496" width="61.42578125" style="13" customWidth="1"/>
    <col min="10497" max="10497" width="50.5703125" style="13" customWidth="1"/>
    <col min="10498" max="10498" width="10.42578125" style="13" customWidth="1"/>
    <col min="10499" max="10499" width="12" style="13" customWidth="1"/>
    <col min="10500" max="10500" width="10" style="13" customWidth="1"/>
    <col min="10501" max="10501" width="15.5703125" style="13" customWidth="1"/>
    <col min="10502" max="10746" width="9.140625" style="13"/>
    <col min="10747" max="10747" width="3.7109375" style="13" customWidth="1"/>
    <col min="10748" max="10749" width="9.140625" style="13"/>
    <col min="10750" max="10750" width="6.7109375" style="13" customWidth="1"/>
    <col min="10751" max="10751" width="7.5703125" style="13" customWidth="1"/>
    <col min="10752" max="10752" width="61.42578125" style="13" customWidth="1"/>
    <col min="10753" max="10753" width="50.5703125" style="13" customWidth="1"/>
    <col min="10754" max="10754" width="10.42578125" style="13" customWidth="1"/>
    <col min="10755" max="10755" width="12" style="13" customWidth="1"/>
    <col min="10756" max="10756" width="10" style="13" customWidth="1"/>
    <col min="10757" max="10757" width="15.5703125" style="13" customWidth="1"/>
    <col min="10758" max="11002" width="9.140625" style="13"/>
    <col min="11003" max="11003" width="3.7109375" style="13" customWidth="1"/>
    <col min="11004" max="11005" width="9.140625" style="13"/>
    <col min="11006" max="11006" width="6.7109375" style="13" customWidth="1"/>
    <col min="11007" max="11007" width="7.5703125" style="13" customWidth="1"/>
    <col min="11008" max="11008" width="61.42578125" style="13" customWidth="1"/>
    <col min="11009" max="11009" width="50.5703125" style="13" customWidth="1"/>
    <col min="11010" max="11010" width="10.42578125" style="13" customWidth="1"/>
    <col min="11011" max="11011" width="12" style="13" customWidth="1"/>
    <col min="11012" max="11012" width="10" style="13" customWidth="1"/>
    <col min="11013" max="11013" width="15.5703125" style="13" customWidth="1"/>
    <col min="11014" max="11258" width="9.140625" style="13"/>
    <col min="11259" max="11259" width="3.7109375" style="13" customWidth="1"/>
    <col min="11260" max="11261" width="9.140625" style="13"/>
    <col min="11262" max="11262" width="6.7109375" style="13" customWidth="1"/>
    <col min="11263" max="11263" width="7.5703125" style="13" customWidth="1"/>
    <col min="11264" max="11264" width="61.42578125" style="13" customWidth="1"/>
    <col min="11265" max="11265" width="50.5703125" style="13" customWidth="1"/>
    <col min="11266" max="11266" width="10.42578125" style="13" customWidth="1"/>
    <col min="11267" max="11267" width="12" style="13" customWidth="1"/>
    <col min="11268" max="11268" width="10" style="13" customWidth="1"/>
    <col min="11269" max="11269" width="15.5703125" style="13" customWidth="1"/>
    <col min="11270" max="11514" width="9.140625" style="13"/>
    <col min="11515" max="11515" width="3.7109375" style="13" customWidth="1"/>
    <col min="11516" max="11517" width="9.140625" style="13"/>
    <col min="11518" max="11518" width="6.7109375" style="13" customWidth="1"/>
    <col min="11519" max="11519" width="7.5703125" style="13" customWidth="1"/>
    <col min="11520" max="11520" width="61.42578125" style="13" customWidth="1"/>
    <col min="11521" max="11521" width="50.5703125" style="13" customWidth="1"/>
    <col min="11522" max="11522" width="10.42578125" style="13" customWidth="1"/>
    <col min="11523" max="11523" width="12" style="13" customWidth="1"/>
    <col min="11524" max="11524" width="10" style="13" customWidth="1"/>
    <col min="11525" max="11525" width="15.5703125" style="13" customWidth="1"/>
    <col min="11526" max="11770" width="9.140625" style="13"/>
    <col min="11771" max="11771" width="3.7109375" style="13" customWidth="1"/>
    <col min="11772" max="11773" width="9.140625" style="13"/>
    <col min="11774" max="11774" width="6.7109375" style="13" customWidth="1"/>
    <col min="11775" max="11775" width="7.5703125" style="13" customWidth="1"/>
    <col min="11776" max="11776" width="61.42578125" style="13" customWidth="1"/>
    <col min="11777" max="11777" width="50.5703125" style="13" customWidth="1"/>
    <col min="11778" max="11778" width="10.42578125" style="13" customWidth="1"/>
    <col min="11779" max="11779" width="12" style="13" customWidth="1"/>
    <col min="11780" max="11780" width="10" style="13" customWidth="1"/>
    <col min="11781" max="11781" width="15.5703125" style="13" customWidth="1"/>
    <col min="11782" max="12026" width="9.140625" style="13"/>
    <col min="12027" max="12027" width="3.7109375" style="13" customWidth="1"/>
    <col min="12028" max="12029" width="9.140625" style="13"/>
    <col min="12030" max="12030" width="6.7109375" style="13" customWidth="1"/>
    <col min="12031" max="12031" width="7.5703125" style="13" customWidth="1"/>
    <col min="12032" max="12032" width="61.42578125" style="13" customWidth="1"/>
    <col min="12033" max="12033" width="50.5703125" style="13" customWidth="1"/>
    <col min="12034" max="12034" width="10.42578125" style="13" customWidth="1"/>
    <col min="12035" max="12035" width="12" style="13" customWidth="1"/>
    <col min="12036" max="12036" width="10" style="13" customWidth="1"/>
    <col min="12037" max="12037" width="15.5703125" style="13" customWidth="1"/>
    <col min="12038" max="12282" width="9.140625" style="13"/>
    <col min="12283" max="12283" width="3.7109375" style="13" customWidth="1"/>
    <col min="12284" max="12285" width="9.140625" style="13"/>
    <col min="12286" max="12286" width="6.7109375" style="13" customWidth="1"/>
    <col min="12287" max="12287" width="7.5703125" style="13" customWidth="1"/>
    <col min="12288" max="12288" width="61.42578125" style="13" customWidth="1"/>
    <col min="12289" max="12289" width="50.5703125" style="13" customWidth="1"/>
    <col min="12290" max="12290" width="10.42578125" style="13" customWidth="1"/>
    <col min="12291" max="12291" width="12" style="13" customWidth="1"/>
    <col min="12292" max="12292" width="10" style="13" customWidth="1"/>
    <col min="12293" max="12293" width="15.5703125" style="13" customWidth="1"/>
    <col min="12294" max="12538" width="9.140625" style="13"/>
    <col min="12539" max="12539" width="3.7109375" style="13" customWidth="1"/>
    <col min="12540" max="12541" width="9.140625" style="13"/>
    <col min="12542" max="12542" width="6.7109375" style="13" customWidth="1"/>
    <col min="12543" max="12543" width="7.5703125" style="13" customWidth="1"/>
    <col min="12544" max="12544" width="61.42578125" style="13" customWidth="1"/>
    <col min="12545" max="12545" width="50.5703125" style="13" customWidth="1"/>
    <col min="12546" max="12546" width="10.42578125" style="13" customWidth="1"/>
    <col min="12547" max="12547" width="12" style="13" customWidth="1"/>
    <col min="12548" max="12548" width="10" style="13" customWidth="1"/>
    <col min="12549" max="12549" width="15.5703125" style="13" customWidth="1"/>
    <col min="12550" max="12794" width="9.140625" style="13"/>
    <col min="12795" max="12795" width="3.7109375" style="13" customWidth="1"/>
    <col min="12796" max="12797" width="9.140625" style="13"/>
    <col min="12798" max="12798" width="6.7109375" style="13" customWidth="1"/>
    <col min="12799" max="12799" width="7.5703125" style="13" customWidth="1"/>
    <col min="12800" max="12800" width="61.42578125" style="13" customWidth="1"/>
    <col min="12801" max="12801" width="50.5703125" style="13" customWidth="1"/>
    <col min="12802" max="12802" width="10.42578125" style="13" customWidth="1"/>
    <col min="12803" max="12803" width="12" style="13" customWidth="1"/>
    <col min="12804" max="12804" width="10" style="13" customWidth="1"/>
    <col min="12805" max="12805" width="15.5703125" style="13" customWidth="1"/>
    <col min="12806" max="13050" width="9.140625" style="13"/>
    <col min="13051" max="13051" width="3.7109375" style="13" customWidth="1"/>
    <col min="13052" max="13053" width="9.140625" style="13"/>
    <col min="13054" max="13054" width="6.7109375" style="13" customWidth="1"/>
    <col min="13055" max="13055" width="7.5703125" style="13" customWidth="1"/>
    <col min="13056" max="13056" width="61.42578125" style="13" customWidth="1"/>
    <col min="13057" max="13057" width="50.5703125" style="13" customWidth="1"/>
    <col min="13058" max="13058" width="10.42578125" style="13" customWidth="1"/>
    <col min="13059" max="13059" width="12" style="13" customWidth="1"/>
    <col min="13060" max="13060" width="10" style="13" customWidth="1"/>
    <col min="13061" max="13061" width="15.5703125" style="13" customWidth="1"/>
    <col min="13062" max="13306" width="9.140625" style="13"/>
    <col min="13307" max="13307" width="3.7109375" style="13" customWidth="1"/>
    <col min="13308" max="13309" width="9.140625" style="13"/>
    <col min="13310" max="13310" width="6.7109375" style="13" customWidth="1"/>
    <col min="13311" max="13311" width="7.5703125" style="13" customWidth="1"/>
    <col min="13312" max="13312" width="61.42578125" style="13" customWidth="1"/>
    <col min="13313" max="13313" width="50.5703125" style="13" customWidth="1"/>
    <col min="13314" max="13314" width="10.42578125" style="13" customWidth="1"/>
    <col min="13315" max="13315" width="12" style="13" customWidth="1"/>
    <col min="13316" max="13316" width="10" style="13" customWidth="1"/>
    <col min="13317" max="13317" width="15.5703125" style="13" customWidth="1"/>
    <col min="13318" max="13562" width="9.140625" style="13"/>
    <col min="13563" max="13563" width="3.7109375" style="13" customWidth="1"/>
    <col min="13564" max="13565" width="9.140625" style="13"/>
    <col min="13566" max="13566" width="6.7109375" style="13" customWidth="1"/>
    <col min="13567" max="13567" width="7.5703125" style="13" customWidth="1"/>
    <col min="13568" max="13568" width="61.42578125" style="13" customWidth="1"/>
    <col min="13569" max="13569" width="50.5703125" style="13" customWidth="1"/>
    <col min="13570" max="13570" width="10.42578125" style="13" customWidth="1"/>
    <col min="13571" max="13571" width="12" style="13" customWidth="1"/>
    <col min="13572" max="13572" width="10" style="13" customWidth="1"/>
    <col min="13573" max="13573" width="15.5703125" style="13" customWidth="1"/>
    <col min="13574" max="13818" width="9.140625" style="13"/>
    <col min="13819" max="13819" width="3.7109375" style="13" customWidth="1"/>
    <col min="13820" max="13821" width="9.140625" style="13"/>
    <col min="13822" max="13822" width="6.7109375" style="13" customWidth="1"/>
    <col min="13823" max="13823" width="7.5703125" style="13" customWidth="1"/>
    <col min="13824" max="13824" width="61.42578125" style="13" customWidth="1"/>
    <col min="13825" max="13825" width="50.5703125" style="13" customWidth="1"/>
    <col min="13826" max="13826" width="10.42578125" style="13" customWidth="1"/>
    <col min="13827" max="13827" width="12" style="13" customWidth="1"/>
    <col min="13828" max="13828" width="10" style="13" customWidth="1"/>
    <col min="13829" max="13829" width="15.5703125" style="13" customWidth="1"/>
    <col min="13830" max="14074" width="9.140625" style="13"/>
    <col min="14075" max="14075" width="3.7109375" style="13" customWidth="1"/>
    <col min="14076" max="14077" width="9.140625" style="13"/>
    <col min="14078" max="14078" width="6.7109375" style="13" customWidth="1"/>
    <col min="14079" max="14079" width="7.5703125" style="13" customWidth="1"/>
    <col min="14080" max="14080" width="61.42578125" style="13" customWidth="1"/>
    <col min="14081" max="14081" width="50.5703125" style="13" customWidth="1"/>
    <col min="14082" max="14082" width="10.42578125" style="13" customWidth="1"/>
    <col min="14083" max="14083" width="12" style="13" customWidth="1"/>
    <col min="14084" max="14084" width="10" style="13" customWidth="1"/>
    <col min="14085" max="14085" width="15.5703125" style="13" customWidth="1"/>
    <col min="14086" max="14330" width="9.140625" style="13"/>
    <col min="14331" max="14331" width="3.7109375" style="13" customWidth="1"/>
    <col min="14332" max="14333" width="9.140625" style="13"/>
    <col min="14334" max="14334" width="6.7109375" style="13" customWidth="1"/>
    <col min="14335" max="14335" width="7.5703125" style="13" customWidth="1"/>
    <col min="14336" max="14336" width="61.42578125" style="13" customWidth="1"/>
    <col min="14337" max="14337" width="50.5703125" style="13" customWidth="1"/>
    <col min="14338" max="14338" width="10.42578125" style="13" customWidth="1"/>
    <col min="14339" max="14339" width="12" style="13" customWidth="1"/>
    <col min="14340" max="14340" width="10" style="13" customWidth="1"/>
    <col min="14341" max="14341" width="15.5703125" style="13" customWidth="1"/>
    <col min="14342" max="14586" width="9.140625" style="13"/>
    <col min="14587" max="14587" width="3.7109375" style="13" customWidth="1"/>
    <col min="14588" max="14589" width="9.140625" style="13"/>
    <col min="14590" max="14590" width="6.7109375" style="13" customWidth="1"/>
    <col min="14591" max="14591" width="7.5703125" style="13" customWidth="1"/>
    <col min="14592" max="14592" width="61.42578125" style="13" customWidth="1"/>
    <col min="14593" max="14593" width="50.5703125" style="13" customWidth="1"/>
    <col min="14594" max="14594" width="10.42578125" style="13" customWidth="1"/>
    <col min="14595" max="14595" width="12" style="13" customWidth="1"/>
    <col min="14596" max="14596" width="10" style="13" customWidth="1"/>
    <col min="14597" max="14597" width="15.5703125" style="13" customWidth="1"/>
    <col min="14598" max="14842" width="9.140625" style="13"/>
    <col min="14843" max="14843" width="3.7109375" style="13" customWidth="1"/>
    <col min="14844" max="14845" width="9.140625" style="13"/>
    <col min="14846" max="14846" width="6.7109375" style="13" customWidth="1"/>
    <col min="14847" max="14847" width="7.5703125" style="13" customWidth="1"/>
    <col min="14848" max="14848" width="61.42578125" style="13" customWidth="1"/>
    <col min="14849" max="14849" width="50.5703125" style="13" customWidth="1"/>
    <col min="14850" max="14850" width="10.42578125" style="13" customWidth="1"/>
    <col min="14851" max="14851" width="12" style="13" customWidth="1"/>
    <col min="14852" max="14852" width="10" style="13" customWidth="1"/>
    <col min="14853" max="14853" width="15.5703125" style="13" customWidth="1"/>
    <col min="14854" max="15098" width="9.140625" style="13"/>
    <col min="15099" max="15099" width="3.7109375" style="13" customWidth="1"/>
    <col min="15100" max="15101" width="9.140625" style="13"/>
    <col min="15102" max="15102" width="6.7109375" style="13" customWidth="1"/>
    <col min="15103" max="15103" width="7.5703125" style="13" customWidth="1"/>
    <col min="15104" max="15104" width="61.42578125" style="13" customWidth="1"/>
    <col min="15105" max="15105" width="50.5703125" style="13" customWidth="1"/>
    <col min="15106" max="15106" width="10.42578125" style="13" customWidth="1"/>
    <col min="15107" max="15107" width="12" style="13" customWidth="1"/>
    <col min="15108" max="15108" width="10" style="13" customWidth="1"/>
    <col min="15109" max="15109" width="15.5703125" style="13" customWidth="1"/>
    <col min="15110" max="15354" width="9.140625" style="13"/>
    <col min="15355" max="15355" width="3.7109375" style="13" customWidth="1"/>
    <col min="15356" max="15357" width="9.140625" style="13"/>
    <col min="15358" max="15358" width="6.7109375" style="13" customWidth="1"/>
    <col min="15359" max="15359" width="7.5703125" style="13" customWidth="1"/>
    <col min="15360" max="15360" width="61.42578125" style="13" customWidth="1"/>
    <col min="15361" max="15361" width="50.5703125" style="13" customWidth="1"/>
    <col min="15362" max="15362" width="10.42578125" style="13" customWidth="1"/>
    <col min="15363" max="15363" width="12" style="13" customWidth="1"/>
    <col min="15364" max="15364" width="10" style="13" customWidth="1"/>
    <col min="15365" max="15365" width="15.5703125" style="13" customWidth="1"/>
    <col min="15366" max="15610" width="9.140625" style="13"/>
    <col min="15611" max="15611" width="3.7109375" style="13" customWidth="1"/>
    <col min="15612" max="15613" width="9.140625" style="13"/>
    <col min="15614" max="15614" width="6.7109375" style="13" customWidth="1"/>
    <col min="15615" max="15615" width="7.5703125" style="13" customWidth="1"/>
    <col min="15616" max="15616" width="61.42578125" style="13" customWidth="1"/>
    <col min="15617" max="15617" width="50.5703125" style="13" customWidth="1"/>
    <col min="15618" max="15618" width="10.42578125" style="13" customWidth="1"/>
    <col min="15619" max="15619" width="12" style="13" customWidth="1"/>
    <col min="15620" max="15620" width="10" style="13" customWidth="1"/>
    <col min="15621" max="15621" width="15.5703125" style="13" customWidth="1"/>
    <col min="15622" max="15866" width="9.140625" style="13"/>
    <col min="15867" max="15867" width="3.7109375" style="13" customWidth="1"/>
    <col min="15868" max="15869" width="9.140625" style="13"/>
    <col min="15870" max="15870" width="6.7109375" style="13" customWidth="1"/>
    <col min="15871" max="15871" width="7.5703125" style="13" customWidth="1"/>
    <col min="15872" max="15872" width="61.42578125" style="13" customWidth="1"/>
    <col min="15873" max="15873" width="50.5703125" style="13" customWidth="1"/>
    <col min="15874" max="15874" width="10.42578125" style="13" customWidth="1"/>
    <col min="15875" max="15875" width="12" style="13" customWidth="1"/>
    <col min="15876" max="15876" width="10" style="13" customWidth="1"/>
    <col min="15877" max="15877" width="15.5703125" style="13" customWidth="1"/>
    <col min="15878" max="16122" width="9.140625" style="13"/>
    <col min="16123" max="16123" width="3.7109375" style="13" customWidth="1"/>
    <col min="16124" max="16125" width="9.140625" style="13"/>
    <col min="16126" max="16126" width="6.7109375" style="13" customWidth="1"/>
    <col min="16127" max="16127" width="7.5703125" style="13" customWidth="1"/>
    <col min="16128" max="16128" width="61.42578125" style="13" customWidth="1"/>
    <col min="16129" max="16129" width="50.5703125" style="13" customWidth="1"/>
    <col min="16130" max="16130" width="10.42578125" style="13" customWidth="1"/>
    <col min="16131" max="16131" width="12" style="13" customWidth="1"/>
    <col min="16132" max="16132" width="10" style="13" customWidth="1"/>
    <col min="16133" max="16133" width="15.5703125" style="13" customWidth="1"/>
    <col min="16134" max="16384" width="9.140625" style="13"/>
  </cols>
  <sheetData>
    <row r="1" spans="1:9" s="55" customFormat="1" ht="16.5">
      <c r="A1" s="177" t="s">
        <v>69</v>
      </c>
      <c r="B1" s="177"/>
      <c r="C1" s="177"/>
      <c r="D1" s="177"/>
      <c r="E1" s="177"/>
      <c r="F1" s="177"/>
      <c r="G1" s="177"/>
      <c r="H1" s="177"/>
      <c r="I1" s="54"/>
    </row>
    <row r="2" spans="1:9" s="56" customFormat="1" ht="16.5">
      <c r="A2" s="177" t="s">
        <v>101</v>
      </c>
      <c r="B2" s="177"/>
      <c r="C2" s="177"/>
      <c r="D2" s="177"/>
      <c r="E2" s="177"/>
      <c r="F2" s="177"/>
      <c r="G2" s="177"/>
      <c r="H2" s="177"/>
    </row>
    <row r="3" spans="1:9" s="56" customFormat="1" ht="16.5">
      <c r="A3" s="177" t="s">
        <v>0</v>
      </c>
      <c r="B3" s="177"/>
      <c r="C3" s="177"/>
      <c r="D3" s="177"/>
      <c r="E3" s="177"/>
      <c r="F3" s="177"/>
      <c r="G3" s="177"/>
      <c r="H3" s="177"/>
    </row>
    <row r="4" spans="1:9" s="11" customFormat="1" ht="14.25">
      <c r="A4" s="12"/>
      <c r="B4" s="12"/>
      <c r="C4" s="12"/>
      <c r="D4" s="12"/>
      <c r="E4" s="12"/>
      <c r="F4" s="12"/>
      <c r="G4" s="12"/>
      <c r="H4" s="12"/>
    </row>
    <row r="5" spans="1:9" s="11" customFormat="1" ht="35.25" customHeight="1">
      <c r="A5" s="178" t="s">
        <v>103</v>
      </c>
      <c r="B5" s="178"/>
      <c r="C5" s="178"/>
      <c r="D5" s="178"/>
      <c r="E5" s="178"/>
      <c r="F5" s="178"/>
      <c r="G5" s="178"/>
      <c r="H5" s="178"/>
    </row>
    <row r="7" spans="1:9" ht="16.5">
      <c r="G7" s="176" t="s">
        <v>47</v>
      </c>
      <c r="H7" s="176"/>
    </row>
    <row r="8" spans="1:9" ht="54">
      <c r="B8" s="179" t="s">
        <v>31</v>
      </c>
      <c r="C8" s="180"/>
      <c r="D8" s="181" t="s">
        <v>32</v>
      </c>
      <c r="E8" s="182"/>
      <c r="F8" s="183"/>
      <c r="G8" s="187" t="s">
        <v>33</v>
      </c>
      <c r="H8" s="96" t="s">
        <v>34</v>
      </c>
    </row>
    <row r="9" spans="1:9" ht="28.5">
      <c r="B9" s="15" t="s">
        <v>1</v>
      </c>
      <c r="C9" s="16" t="s">
        <v>2</v>
      </c>
      <c r="D9" s="184"/>
      <c r="E9" s="185"/>
      <c r="F9" s="186"/>
      <c r="G9" s="188"/>
      <c r="H9" s="15" t="s">
        <v>16</v>
      </c>
    </row>
    <row r="10" spans="1:9" s="17" customFormat="1" ht="17.25">
      <c r="B10" s="18"/>
      <c r="C10" s="18"/>
      <c r="D10" s="192" t="s">
        <v>35</v>
      </c>
      <c r="E10" s="193"/>
      <c r="F10" s="194"/>
      <c r="G10" s="18"/>
      <c r="H10" s="19">
        <f>H11</f>
        <v>869844</v>
      </c>
    </row>
    <row r="11" spans="1:9" ht="17.25">
      <c r="B11" s="195" t="s">
        <v>3</v>
      </c>
      <c r="C11" s="196"/>
      <c r="D11" s="196"/>
      <c r="E11" s="196"/>
      <c r="F11" s="196"/>
      <c r="G11" s="197"/>
      <c r="H11" s="20">
        <f>H12</f>
        <v>869844</v>
      </c>
    </row>
    <row r="12" spans="1:9" ht="16.5">
      <c r="B12" s="21">
        <v>1004</v>
      </c>
      <c r="C12" s="22"/>
      <c r="D12" s="198" t="s">
        <v>36</v>
      </c>
      <c r="E12" s="199"/>
      <c r="F12" s="200"/>
      <c r="G12" s="97"/>
      <c r="H12" s="23">
        <f>H13</f>
        <v>869844</v>
      </c>
    </row>
    <row r="13" spans="1:9" ht="28.5">
      <c r="B13" s="21"/>
      <c r="C13" s="24">
        <v>12001</v>
      </c>
      <c r="D13" s="189" t="s">
        <v>37</v>
      </c>
      <c r="E13" s="190"/>
      <c r="F13" s="191"/>
      <c r="G13" s="22" t="s">
        <v>25</v>
      </c>
      <c r="H13" s="25">
        <f>SUM(H14:H14)</f>
        <v>869844</v>
      </c>
    </row>
    <row r="14" spans="1:9" ht="18.75" customHeight="1">
      <c r="B14" s="21"/>
      <c r="C14" s="24"/>
      <c r="D14" s="100"/>
      <c r="E14" s="101"/>
      <c r="F14" s="102"/>
      <c r="G14" s="122" t="s">
        <v>117</v>
      </c>
      <c r="H14" s="123">
        <v>869844</v>
      </c>
    </row>
    <row r="19" spans="4:8" customFormat="1" ht="18">
      <c r="D19" s="164" t="s">
        <v>79</v>
      </c>
      <c r="E19" s="164"/>
      <c r="F19" s="164"/>
      <c r="G19" s="67"/>
      <c r="H19" s="67"/>
    </row>
    <row r="20" spans="4:8" customFormat="1" ht="18">
      <c r="D20" s="164" t="s">
        <v>80</v>
      </c>
      <c r="E20" s="164"/>
      <c r="F20" s="164"/>
      <c r="G20" s="95" t="s">
        <v>83</v>
      </c>
      <c r="H20" s="67"/>
    </row>
    <row r="21" spans="4:8" customFormat="1" ht="21" customHeight="1">
      <c r="D21" s="164" t="s">
        <v>81</v>
      </c>
      <c r="E21" s="164"/>
      <c r="F21" s="164"/>
      <c r="G21" s="67"/>
      <c r="H21" s="67"/>
    </row>
  </sheetData>
  <mergeCells count="15">
    <mergeCell ref="D13:F13"/>
    <mergeCell ref="D19:F19"/>
    <mergeCell ref="D20:F20"/>
    <mergeCell ref="D21:F21"/>
    <mergeCell ref="D10:F10"/>
    <mergeCell ref="B11:G11"/>
    <mergeCell ref="D12:F12"/>
    <mergeCell ref="A1:H1"/>
    <mergeCell ref="A2:H2"/>
    <mergeCell ref="A3:H3"/>
    <mergeCell ref="A5:H5"/>
    <mergeCell ref="B8:C8"/>
    <mergeCell ref="D8:F9"/>
    <mergeCell ref="G8:G9"/>
    <mergeCell ref="G7:H7"/>
  </mergeCells>
  <pageMargins left="0.7" right="0.7" top="0.75" bottom="0.75" header="0.3" footer="0.3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H15" sqref="H15"/>
    </sheetView>
  </sheetViews>
  <sheetFormatPr defaultRowHeight="12.75"/>
  <cols>
    <col min="1" max="1" width="9.140625" style="128"/>
    <col min="2" max="2" width="51.140625" style="128" customWidth="1"/>
    <col min="3" max="3" width="23.28515625" style="128" customWidth="1"/>
    <col min="4" max="4" width="20.140625" style="128" bestFit="1" customWidth="1"/>
    <col min="5" max="6" width="20.28515625" style="128" bestFit="1" customWidth="1"/>
    <col min="7" max="7" width="9.140625" style="128"/>
    <col min="8" max="8" width="12.85546875" style="128" bestFit="1" customWidth="1"/>
    <col min="9" max="16384" width="9.140625" style="128"/>
  </cols>
  <sheetData>
    <row r="1" spans="1:11" s="113" customFormat="1" ht="18.75" customHeight="1">
      <c r="A1" s="203" t="s">
        <v>86</v>
      </c>
      <c r="B1" s="203"/>
      <c r="C1" s="203"/>
      <c r="D1" s="203"/>
      <c r="E1" s="203"/>
      <c r="F1" s="203"/>
      <c r="G1" s="114"/>
      <c r="H1" s="114"/>
    </row>
    <row r="2" spans="1:11" s="113" customFormat="1" ht="18" customHeight="1">
      <c r="A2" s="204" t="s">
        <v>96</v>
      </c>
      <c r="B2" s="204"/>
      <c r="C2" s="204"/>
      <c r="D2" s="204"/>
      <c r="E2" s="204"/>
      <c r="F2" s="204"/>
      <c r="G2" s="114"/>
      <c r="H2" s="114"/>
      <c r="I2" s="114"/>
    </row>
    <row r="3" spans="1:11" s="113" customFormat="1" ht="18" customHeight="1">
      <c r="A3" s="204" t="s">
        <v>88</v>
      </c>
      <c r="B3" s="204"/>
      <c r="C3" s="204"/>
      <c r="D3" s="204"/>
      <c r="E3" s="204"/>
      <c r="F3" s="204"/>
      <c r="G3" s="114"/>
      <c r="H3" s="114"/>
      <c r="I3" s="114"/>
    </row>
    <row r="4" spans="1:11" s="113" customFormat="1" ht="17.25"/>
    <row r="5" spans="1:11" s="113" customFormat="1" ht="53.25" customHeight="1">
      <c r="A5" s="205" t="s">
        <v>116</v>
      </c>
      <c r="B5" s="205"/>
      <c r="C5" s="205"/>
      <c r="D5" s="205"/>
      <c r="E5" s="205"/>
      <c r="F5" s="205"/>
      <c r="G5" s="115"/>
      <c r="H5" s="115"/>
      <c r="I5" s="115"/>
    </row>
    <row r="7" spans="1:11" ht="16.5">
      <c r="A7" s="129"/>
      <c r="B7" s="130"/>
      <c r="C7" s="131"/>
      <c r="D7" s="127"/>
      <c r="E7" s="206" t="s">
        <v>64</v>
      </c>
      <c r="F7" s="206"/>
    </row>
    <row r="8" spans="1:11" ht="16.5">
      <c r="A8" s="207"/>
      <c r="B8" s="209" t="s">
        <v>106</v>
      </c>
      <c r="C8" s="211" t="s">
        <v>107</v>
      </c>
      <c r="D8" s="213" t="s">
        <v>108</v>
      </c>
      <c r="E8" s="214"/>
      <c r="F8" s="215"/>
    </row>
    <row r="9" spans="1:11" ht="16.5">
      <c r="A9" s="208"/>
      <c r="B9" s="210"/>
      <c r="C9" s="212"/>
      <c r="D9" s="132" t="s">
        <v>94</v>
      </c>
      <c r="E9" s="132" t="s">
        <v>48</v>
      </c>
      <c r="F9" s="132" t="s">
        <v>16</v>
      </c>
    </row>
    <row r="10" spans="1:11" ht="16.5">
      <c r="A10" s="133"/>
      <c r="B10" s="134" t="s">
        <v>109</v>
      </c>
      <c r="C10" s="133">
        <v>1</v>
      </c>
      <c r="D10" s="133">
        <v>3</v>
      </c>
      <c r="E10" s="133">
        <v>4</v>
      </c>
      <c r="F10" s="133">
        <v>5</v>
      </c>
    </row>
    <row r="11" spans="1:11" s="141" customFormat="1" ht="21" customHeight="1">
      <c r="A11" s="201" t="s">
        <v>111</v>
      </c>
      <c r="B11" s="202"/>
      <c r="C11" s="140"/>
      <c r="D11" s="136">
        <f t="shared" ref="D11:F11" si="0">D13</f>
        <v>869844</v>
      </c>
      <c r="E11" s="136">
        <f t="shared" si="0"/>
        <v>869844</v>
      </c>
      <c r="F11" s="136">
        <f t="shared" si="0"/>
        <v>869844</v>
      </c>
      <c r="H11" s="142"/>
      <c r="I11" s="142"/>
      <c r="J11" s="142"/>
      <c r="K11" s="142"/>
    </row>
    <row r="12" spans="1:11" s="141" customFormat="1" ht="16.5">
      <c r="A12" s="143"/>
      <c r="B12" s="144" t="s">
        <v>110</v>
      </c>
      <c r="C12" s="140"/>
      <c r="D12" s="136"/>
      <c r="E12" s="136"/>
      <c r="F12" s="136"/>
    </row>
    <row r="13" spans="1:11" ht="49.5">
      <c r="A13" s="137">
        <v>4</v>
      </c>
      <c r="B13" s="138" t="s">
        <v>112</v>
      </c>
      <c r="C13" s="139"/>
      <c r="D13" s="135">
        <f t="shared" ref="D13:F13" si="1">D15</f>
        <v>869844</v>
      </c>
      <c r="E13" s="135">
        <f t="shared" si="1"/>
        <v>869844</v>
      </c>
      <c r="F13" s="135">
        <f t="shared" si="1"/>
        <v>869844</v>
      </c>
    </row>
    <row r="14" spans="1:11" ht="49.5">
      <c r="A14" s="137">
        <v>4.0999999999999996</v>
      </c>
      <c r="B14" s="138"/>
      <c r="C14" s="139" t="s">
        <v>113</v>
      </c>
      <c r="D14" s="135">
        <f>D15</f>
        <v>869844</v>
      </c>
      <c r="E14" s="135">
        <f t="shared" ref="E14:F14" si="2">E15</f>
        <v>869844</v>
      </c>
      <c r="F14" s="135">
        <f t="shared" si="2"/>
        <v>869844</v>
      </c>
    </row>
    <row r="15" spans="1:11" ht="49.5">
      <c r="A15" s="137" t="s">
        <v>114</v>
      </c>
      <c r="B15" s="138"/>
      <c r="C15" s="139" t="s">
        <v>115</v>
      </c>
      <c r="D15" s="135">
        <f>'2'!B11</f>
        <v>869844</v>
      </c>
      <c r="E15" s="135">
        <f>'2'!C11</f>
        <v>869844</v>
      </c>
      <c r="F15" s="135">
        <f>'2'!D11</f>
        <v>869844</v>
      </c>
    </row>
  </sheetData>
  <mergeCells count="10">
    <mergeCell ref="A11:B11"/>
    <mergeCell ref="A1:F1"/>
    <mergeCell ref="A2:F2"/>
    <mergeCell ref="A3:F3"/>
    <mergeCell ref="A5:F5"/>
    <mergeCell ref="E7:F7"/>
    <mergeCell ref="A8:A9"/>
    <mergeCell ref="B8:B9"/>
    <mergeCell ref="C8:C9"/>
    <mergeCell ref="D8:F8"/>
  </mergeCells>
  <pageMargins left="0.7" right="0.7" top="0.75" bottom="0.75" header="0.3" footer="0.3"/>
  <pageSetup paperSize="9" scale="61" orientation="portrait" verticalDpi="0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N21"/>
  <sheetViews>
    <sheetView zoomScaleNormal="100" workbookViewId="0">
      <selection activeCell="L8" sqref="L8"/>
    </sheetView>
  </sheetViews>
  <sheetFormatPr defaultRowHeight="16.5"/>
  <cols>
    <col min="1" max="1" width="5.7109375" style="69" customWidth="1"/>
    <col min="2" max="2" width="8.5703125" style="69" customWidth="1"/>
    <col min="3" max="3" width="8.5703125" style="51" customWidth="1"/>
    <col min="4" max="4" width="16.7109375" style="51" customWidth="1"/>
    <col min="5" max="5" width="9.5703125" style="51" customWidth="1"/>
    <col min="6" max="6" width="11.42578125" style="51" customWidth="1"/>
    <col min="7" max="7" width="9.5703125" style="51" customWidth="1"/>
    <col min="8" max="8" width="20.140625" style="51" customWidth="1"/>
    <col min="9" max="9" width="51.42578125" style="51" customWidth="1"/>
    <col min="10" max="12" width="21.7109375" style="69" customWidth="1"/>
    <col min="13" max="16384" width="9.140625" style="69"/>
  </cols>
  <sheetData>
    <row r="1" spans="1:40" s="6" customFormat="1" ht="17.25" customHeight="1">
      <c r="A1" s="216" t="s">
        <v>85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40" s="4" customFormat="1" ht="16.5" customHeight="1">
      <c r="A2" s="216" t="s">
        <v>101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</row>
    <row r="3" spans="1:40" s="4" customFormat="1" ht="16.5" customHeight="1">
      <c r="A3" s="216" t="s">
        <v>0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</row>
    <row r="5" spans="1:40" s="5" customFormat="1" ht="57.75" customHeight="1">
      <c r="A5" s="220" t="s">
        <v>120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>
      <c r="C6" s="69"/>
      <c r="D6" s="69"/>
      <c r="E6" s="69"/>
      <c r="F6" s="69"/>
      <c r="G6" s="69"/>
      <c r="H6" s="69"/>
      <c r="I6" s="69"/>
      <c r="L6" s="69" t="s">
        <v>47</v>
      </c>
    </row>
    <row r="7" spans="1:40" ht="48" customHeight="1">
      <c r="A7" s="221" t="s">
        <v>49</v>
      </c>
      <c r="B7" s="221" t="s">
        <v>50</v>
      </c>
      <c r="C7" s="221"/>
      <c r="D7" s="221" t="s">
        <v>51</v>
      </c>
      <c r="E7" s="221"/>
      <c r="F7" s="221"/>
      <c r="G7" s="221"/>
      <c r="H7" s="221" t="s">
        <v>52</v>
      </c>
      <c r="I7" s="221" t="s">
        <v>53</v>
      </c>
      <c r="J7" s="222" t="s">
        <v>105</v>
      </c>
      <c r="K7" s="223"/>
      <c r="L7" s="224"/>
    </row>
    <row r="8" spans="1:40" ht="51" customHeight="1">
      <c r="A8" s="221"/>
      <c r="B8" s="59" t="s">
        <v>54</v>
      </c>
      <c r="C8" s="59" t="s">
        <v>55</v>
      </c>
      <c r="D8" s="59" t="s">
        <v>54</v>
      </c>
      <c r="E8" s="59" t="s">
        <v>55</v>
      </c>
      <c r="F8" s="59" t="s">
        <v>56</v>
      </c>
      <c r="G8" s="59" t="s">
        <v>57</v>
      </c>
      <c r="H8" s="221"/>
      <c r="I8" s="221"/>
      <c r="J8" s="59" t="s">
        <v>58</v>
      </c>
      <c r="K8" s="59" t="s">
        <v>59</v>
      </c>
      <c r="L8" s="59" t="s">
        <v>17</v>
      </c>
    </row>
    <row r="9" spans="1:40" ht="30" customHeight="1">
      <c r="A9" s="218" t="s">
        <v>60</v>
      </c>
      <c r="B9" s="218"/>
      <c r="C9" s="218"/>
      <c r="D9" s="218"/>
      <c r="E9" s="218"/>
      <c r="F9" s="218"/>
      <c r="G9" s="218"/>
      <c r="H9" s="218"/>
      <c r="I9" s="218"/>
      <c r="J9" s="88">
        <f t="shared" ref="J9:L9" si="0">J10</f>
        <v>869844</v>
      </c>
      <c r="K9" s="88">
        <f t="shared" si="0"/>
        <v>869844</v>
      </c>
      <c r="L9" s="88">
        <f t="shared" si="0"/>
        <v>869844</v>
      </c>
    </row>
    <row r="10" spans="1:40" ht="30" customHeight="1">
      <c r="A10" s="218" t="s">
        <v>61</v>
      </c>
      <c r="B10" s="218"/>
      <c r="C10" s="218"/>
      <c r="D10" s="218"/>
      <c r="E10" s="218"/>
      <c r="F10" s="218"/>
      <c r="G10" s="218"/>
      <c r="H10" s="218"/>
      <c r="I10" s="218"/>
      <c r="J10" s="88">
        <f t="shared" ref="J10:L11" si="1">J11</f>
        <v>869844</v>
      </c>
      <c r="K10" s="88">
        <f t="shared" si="1"/>
        <v>869844</v>
      </c>
      <c r="L10" s="88">
        <f t="shared" si="1"/>
        <v>869844</v>
      </c>
    </row>
    <row r="11" spans="1:40" ht="30" customHeight="1">
      <c r="A11" s="52"/>
      <c r="B11" s="53" t="s">
        <v>62</v>
      </c>
      <c r="C11" s="219" t="s">
        <v>63</v>
      </c>
      <c r="D11" s="219"/>
      <c r="E11" s="219"/>
      <c r="F11" s="219"/>
      <c r="G11" s="219"/>
      <c r="H11" s="219"/>
      <c r="I11" s="219"/>
      <c r="J11" s="88">
        <f t="shared" si="1"/>
        <v>869844</v>
      </c>
      <c r="K11" s="88">
        <f t="shared" si="1"/>
        <v>869844</v>
      </c>
      <c r="L11" s="88">
        <f t="shared" si="1"/>
        <v>869844</v>
      </c>
    </row>
    <row r="12" spans="1:40" ht="30" customHeight="1">
      <c r="A12" s="68"/>
      <c r="B12" s="68"/>
      <c r="C12" s="89"/>
      <c r="D12" s="90" t="s">
        <v>76</v>
      </c>
      <c r="E12" s="217" t="s">
        <v>30</v>
      </c>
      <c r="F12" s="217"/>
      <c r="G12" s="217"/>
      <c r="H12" s="217"/>
      <c r="I12" s="217"/>
      <c r="J12" s="91">
        <f>'3'!G13</f>
        <v>869844</v>
      </c>
      <c r="K12" s="91">
        <f>'3'!H13</f>
        <v>869844</v>
      </c>
      <c r="L12" s="91">
        <f>'3'!I13</f>
        <v>869844</v>
      </c>
    </row>
    <row r="13" spans="1:40" ht="30" customHeight="1">
      <c r="A13" s="68"/>
      <c r="B13" s="68"/>
      <c r="C13" s="89"/>
      <c r="D13" s="89"/>
      <c r="E13" s="89"/>
      <c r="F13" s="217" t="s">
        <v>71</v>
      </c>
      <c r="G13" s="217"/>
      <c r="H13" s="217"/>
      <c r="I13" s="217"/>
      <c r="J13" s="217"/>
      <c r="K13" s="217"/>
      <c r="L13" s="217"/>
    </row>
    <row r="14" spans="1:40" ht="30" customHeight="1">
      <c r="A14" s="68"/>
      <c r="B14" s="68"/>
      <c r="C14" s="89"/>
      <c r="D14" s="89"/>
      <c r="E14" s="89"/>
      <c r="F14" s="89"/>
      <c r="G14" s="217" t="s">
        <v>72</v>
      </c>
      <c r="H14" s="217"/>
      <c r="I14" s="217"/>
      <c r="J14" s="217"/>
      <c r="K14" s="217"/>
      <c r="L14" s="217"/>
    </row>
    <row r="15" spans="1:40" ht="30" customHeight="1">
      <c r="A15" s="68"/>
      <c r="B15" s="68"/>
      <c r="C15" s="89"/>
      <c r="D15" s="89"/>
      <c r="E15" s="89"/>
      <c r="F15" s="89"/>
      <c r="G15" s="89"/>
      <c r="H15" s="217" t="s">
        <v>98</v>
      </c>
      <c r="I15" s="217"/>
      <c r="J15" s="217"/>
      <c r="K15" s="217"/>
      <c r="L15" s="217"/>
    </row>
    <row r="16" spans="1:40" ht="23.25" customHeight="1">
      <c r="A16" s="68"/>
      <c r="B16" s="68"/>
      <c r="C16" s="89"/>
      <c r="D16" s="89"/>
      <c r="E16" s="89"/>
      <c r="F16" s="89"/>
      <c r="G16" s="89"/>
      <c r="H16" s="89"/>
      <c r="I16" s="89" t="s">
        <v>77</v>
      </c>
      <c r="J16" s="124">
        <v>1</v>
      </c>
      <c r="K16" s="124"/>
      <c r="L16" s="124">
        <v>1</v>
      </c>
    </row>
    <row r="19" spans="4:11" customFormat="1" ht="18">
      <c r="D19" s="164" t="s">
        <v>79</v>
      </c>
      <c r="E19" s="164"/>
      <c r="F19" s="164"/>
      <c r="G19" s="164"/>
      <c r="H19" s="67"/>
      <c r="I19" s="67"/>
    </row>
    <row r="20" spans="4:11" customFormat="1" ht="18">
      <c r="D20" s="165" t="s">
        <v>80</v>
      </c>
      <c r="E20" s="165"/>
      <c r="F20" s="165"/>
      <c r="G20" s="165"/>
      <c r="H20" s="67"/>
      <c r="I20" s="67"/>
    </row>
    <row r="21" spans="4:11" customFormat="1" ht="21" customHeight="1">
      <c r="D21" s="165" t="s">
        <v>81</v>
      </c>
      <c r="E21" s="165"/>
      <c r="F21" s="165"/>
      <c r="G21" s="165"/>
      <c r="H21" s="67"/>
      <c r="I21" s="67"/>
      <c r="J21" s="165" t="s">
        <v>82</v>
      </c>
      <c r="K21" s="165"/>
    </row>
  </sheetData>
  <mergeCells count="21">
    <mergeCell ref="H7:H8"/>
    <mergeCell ref="I7:I8"/>
    <mergeCell ref="E12:I12"/>
    <mergeCell ref="H15:L15"/>
    <mergeCell ref="J7:L7"/>
    <mergeCell ref="J21:K21"/>
    <mergeCell ref="D19:G19"/>
    <mergeCell ref="D20:G20"/>
    <mergeCell ref="D21:G21"/>
    <mergeCell ref="A1:L1"/>
    <mergeCell ref="F13:L13"/>
    <mergeCell ref="G14:L14"/>
    <mergeCell ref="A9:I9"/>
    <mergeCell ref="A10:I10"/>
    <mergeCell ref="C11:I11"/>
    <mergeCell ref="A3:L3"/>
    <mergeCell ref="A5:L5"/>
    <mergeCell ref="A2:L2"/>
    <mergeCell ref="A7:A8"/>
    <mergeCell ref="B7:C7"/>
    <mergeCell ref="D7:G7"/>
  </mergeCells>
  <pageMargins left="0.7" right="0.7" top="0.75" bottom="0.75" header="0.3" footer="0.3"/>
  <pageSetup paperSize="9" scale="43" orientation="portrait" verticalDpi="0" r:id="rId1"/>
  <colBreaks count="1" manualBreakCount="1">
    <brk id="1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zoomScaleNormal="100" workbookViewId="0">
      <selection activeCell="A6" sqref="A6"/>
    </sheetView>
  </sheetViews>
  <sheetFormatPr defaultRowHeight="16.5"/>
  <cols>
    <col min="1" max="1" width="5.7109375" style="69" customWidth="1"/>
    <col min="2" max="2" width="8.5703125" style="69" customWidth="1"/>
    <col min="3" max="3" width="8.5703125" style="51" customWidth="1"/>
    <col min="4" max="4" width="20.5703125" style="51" customWidth="1"/>
    <col min="5" max="5" width="12.28515625" style="51" customWidth="1"/>
    <col min="6" max="6" width="11.42578125" style="51" customWidth="1"/>
    <col min="7" max="7" width="9.5703125" style="51" customWidth="1"/>
    <col min="8" max="8" width="20.7109375" style="51" customWidth="1"/>
    <col min="9" max="9" width="51.42578125" style="51" customWidth="1"/>
    <col min="10" max="12" width="20.7109375" style="69" customWidth="1"/>
    <col min="13" max="16384" width="9.140625" style="69"/>
  </cols>
  <sheetData>
    <row r="1" spans="1:40" s="6" customFormat="1" ht="17.25" customHeight="1">
      <c r="A1" s="216" t="s">
        <v>118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40" s="4" customFormat="1" ht="16.5" customHeight="1">
      <c r="A2" s="216" t="s">
        <v>101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</row>
    <row r="3" spans="1:40" s="4" customFormat="1" ht="16.5" customHeight="1">
      <c r="A3" s="216" t="s">
        <v>0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</row>
    <row r="4" spans="1:40">
      <c r="C4" s="69"/>
      <c r="D4" s="69"/>
      <c r="E4" s="69"/>
      <c r="F4" s="69"/>
      <c r="G4" s="69"/>
      <c r="H4" s="69"/>
      <c r="I4" s="69"/>
      <c r="L4" s="70"/>
    </row>
    <row r="5" spans="1:40" s="5" customFormat="1" ht="57.75" customHeight="1">
      <c r="A5" s="220" t="s">
        <v>123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</row>
    <row r="6" spans="1:40">
      <c r="C6" s="69"/>
      <c r="D6" s="69"/>
      <c r="E6" s="69"/>
      <c r="F6" s="69"/>
      <c r="G6" s="69"/>
      <c r="H6" s="69"/>
      <c r="I6" s="69"/>
    </row>
    <row r="7" spans="1:40">
      <c r="C7" s="69"/>
      <c r="D7" s="69"/>
      <c r="E7" s="69"/>
      <c r="F7" s="69"/>
      <c r="G7" s="69"/>
      <c r="H7" s="69"/>
      <c r="I7" s="69"/>
      <c r="L7" s="71" t="s">
        <v>64</v>
      </c>
    </row>
    <row r="8" spans="1:40" ht="42.75" customHeight="1">
      <c r="A8" s="221" t="s">
        <v>65</v>
      </c>
      <c r="B8" s="221" t="s">
        <v>50</v>
      </c>
      <c r="C8" s="221"/>
      <c r="D8" s="221" t="s">
        <v>51</v>
      </c>
      <c r="E8" s="221"/>
      <c r="F8" s="221"/>
      <c r="G8" s="221"/>
      <c r="H8" s="221" t="s">
        <v>52</v>
      </c>
      <c r="I8" s="221" t="s">
        <v>53</v>
      </c>
      <c r="J8" s="222" t="s">
        <v>105</v>
      </c>
      <c r="K8" s="223"/>
      <c r="L8" s="224"/>
    </row>
    <row r="9" spans="1:40" ht="93.75" customHeight="1">
      <c r="A9" s="221"/>
      <c r="B9" s="59" t="s">
        <v>66</v>
      </c>
      <c r="C9" s="59" t="s">
        <v>67</v>
      </c>
      <c r="D9" s="59" t="s">
        <v>54</v>
      </c>
      <c r="E9" s="59" t="s">
        <v>67</v>
      </c>
      <c r="F9" s="59" t="s">
        <v>68</v>
      </c>
      <c r="G9" s="59" t="s">
        <v>57</v>
      </c>
      <c r="H9" s="221"/>
      <c r="I9" s="221"/>
      <c r="J9" s="59" t="s">
        <v>58</v>
      </c>
      <c r="K9" s="59" t="s">
        <v>59</v>
      </c>
      <c r="L9" s="59" t="s">
        <v>17</v>
      </c>
    </row>
    <row r="10" spans="1:40" ht="30" customHeight="1">
      <c r="A10" s="218" t="s">
        <v>60</v>
      </c>
      <c r="B10" s="218"/>
      <c r="C10" s="218"/>
      <c r="D10" s="218"/>
      <c r="E10" s="218"/>
      <c r="F10" s="218"/>
      <c r="G10" s="218"/>
      <c r="H10" s="218"/>
      <c r="I10" s="218"/>
      <c r="J10" s="88">
        <f t="shared" ref="J10:L10" si="0">J11</f>
        <v>869844</v>
      </c>
      <c r="K10" s="88">
        <f t="shared" si="0"/>
        <v>869844</v>
      </c>
      <c r="L10" s="88">
        <f t="shared" si="0"/>
        <v>869844</v>
      </c>
    </row>
    <row r="11" spans="1:40" ht="30" customHeight="1">
      <c r="A11" s="225" t="s">
        <v>78</v>
      </c>
      <c r="B11" s="225"/>
      <c r="C11" s="225"/>
      <c r="D11" s="225"/>
      <c r="E11" s="225"/>
      <c r="F11" s="225"/>
      <c r="G11" s="225"/>
      <c r="H11" s="225"/>
      <c r="I11" s="225"/>
      <c r="J11" s="88">
        <f t="shared" ref="J11:L12" si="1">J12</f>
        <v>869844</v>
      </c>
      <c r="K11" s="88">
        <f t="shared" si="1"/>
        <v>869844</v>
      </c>
      <c r="L11" s="88">
        <f t="shared" si="1"/>
        <v>869844</v>
      </c>
    </row>
    <row r="12" spans="1:40" ht="30" customHeight="1">
      <c r="A12" s="52"/>
      <c r="B12" s="99" t="s">
        <v>62</v>
      </c>
      <c r="C12" s="219" t="s">
        <v>63</v>
      </c>
      <c r="D12" s="219"/>
      <c r="E12" s="219"/>
      <c r="F12" s="219"/>
      <c r="G12" s="219"/>
      <c r="H12" s="219"/>
      <c r="I12" s="219"/>
      <c r="J12" s="88">
        <f t="shared" si="1"/>
        <v>869844</v>
      </c>
      <c r="K12" s="88">
        <f t="shared" si="1"/>
        <v>869844</v>
      </c>
      <c r="L12" s="88">
        <f t="shared" si="1"/>
        <v>869844</v>
      </c>
    </row>
    <row r="13" spans="1:40" ht="30" customHeight="1">
      <c r="A13" s="68"/>
      <c r="B13" s="68"/>
      <c r="C13" s="89"/>
      <c r="D13" s="98" t="s">
        <v>76</v>
      </c>
      <c r="E13" s="217" t="s">
        <v>30</v>
      </c>
      <c r="F13" s="217"/>
      <c r="G13" s="217"/>
      <c r="H13" s="217"/>
      <c r="I13" s="217"/>
      <c r="J13" s="91">
        <f>'7'!J12</f>
        <v>869844</v>
      </c>
      <c r="K13" s="91">
        <f>'7'!K12</f>
        <v>869844</v>
      </c>
      <c r="L13" s="91">
        <f>'7'!L12</f>
        <v>869844</v>
      </c>
    </row>
    <row r="14" spans="1:40" ht="30" customHeight="1">
      <c r="A14" s="68"/>
      <c r="B14" s="68"/>
      <c r="C14" s="89"/>
      <c r="D14" s="89"/>
      <c r="E14" s="89"/>
      <c r="F14" s="217" t="s">
        <v>71</v>
      </c>
      <c r="G14" s="217"/>
      <c r="H14" s="217"/>
      <c r="I14" s="217"/>
      <c r="J14" s="217"/>
      <c r="K14" s="217"/>
      <c r="L14" s="217"/>
    </row>
    <row r="15" spans="1:40" ht="30" customHeight="1">
      <c r="A15" s="68"/>
      <c r="B15" s="68"/>
      <c r="C15" s="89"/>
      <c r="D15" s="89"/>
      <c r="E15" s="89"/>
      <c r="F15" s="89"/>
      <c r="G15" s="217" t="s">
        <v>72</v>
      </c>
      <c r="H15" s="217"/>
      <c r="I15" s="217"/>
      <c r="J15" s="217"/>
      <c r="K15" s="217"/>
      <c r="L15" s="217"/>
    </row>
    <row r="16" spans="1:40" ht="30" customHeight="1">
      <c r="A16" s="68"/>
      <c r="B16" s="68"/>
      <c r="C16" s="89"/>
      <c r="D16" s="89"/>
      <c r="E16" s="89"/>
      <c r="F16" s="89"/>
      <c r="G16" s="89"/>
      <c r="H16" s="217" t="s">
        <v>98</v>
      </c>
      <c r="I16" s="217"/>
      <c r="J16" s="217"/>
      <c r="K16" s="217"/>
      <c r="L16" s="217"/>
    </row>
    <row r="17" spans="1:12" ht="23.25" customHeight="1">
      <c r="A17" s="68"/>
      <c r="B17" s="68"/>
      <c r="C17" s="89"/>
      <c r="D17" s="89"/>
      <c r="E17" s="89"/>
      <c r="F17" s="89"/>
      <c r="G17" s="89"/>
      <c r="H17" s="89"/>
      <c r="I17" s="89" t="s">
        <v>77</v>
      </c>
      <c r="J17" s="124">
        <v>1</v>
      </c>
      <c r="K17" s="124"/>
      <c r="L17" s="124">
        <v>1</v>
      </c>
    </row>
  </sheetData>
  <mergeCells count="17">
    <mergeCell ref="H16:L16"/>
    <mergeCell ref="A5:L5"/>
    <mergeCell ref="A8:A9"/>
    <mergeCell ref="B8:C8"/>
    <mergeCell ref="D8:G8"/>
    <mergeCell ref="C12:I12"/>
    <mergeCell ref="E13:I13"/>
    <mergeCell ref="H8:H9"/>
    <mergeCell ref="I8:I9"/>
    <mergeCell ref="A10:I10"/>
    <mergeCell ref="A11:I11"/>
    <mergeCell ref="J8:L8"/>
    <mergeCell ref="A1:L1"/>
    <mergeCell ref="A2:L2"/>
    <mergeCell ref="A3:L3"/>
    <mergeCell ref="F14:L14"/>
    <mergeCell ref="G15:L15"/>
  </mergeCells>
  <pageMargins left="0.7" right="0.7" top="0.75" bottom="0.75" header="0.3" footer="0.3"/>
  <pageSetup paperSize="9" scale="43" orientation="portrait" verticalDpi="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'4'!Print_Area</vt:lpstr>
      <vt:lpstr>'5'!Print_Area</vt:lpstr>
      <vt:lpstr>'6'!Print_Area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https://mul2-mta.gov.am/tasks/1633684/oneclick/Havelvacner.xlsx?token=c85419866d7af8ea6fcf986156796239</cp:keywords>
  <cp:lastModifiedBy>User</cp:lastModifiedBy>
  <cp:lastPrinted>2026-03-20T11:49:07Z</cp:lastPrinted>
  <dcterms:created xsi:type="dcterms:W3CDTF">2021-01-22T11:42:14Z</dcterms:created>
  <dcterms:modified xsi:type="dcterms:W3CDTF">2026-04-13T09:43:38Z</dcterms:modified>
</cp:coreProperties>
</file>