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ri Aghekyan\Desktop\VOROSHMAN NAXAGCER-2026\Naxagic-Aylyntranq\"/>
    </mc:Choice>
  </mc:AlternateContent>
  <xr:revisionPtr revIDLastSave="0" documentId="13_ncr:1_{EA08D700-B8AD-43F4-9BAA-343DCC12CE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48" r:id="rId1"/>
    <sheet name="2" sheetId="61" r:id="rId2"/>
    <sheet name="3" sheetId="60" r:id="rId3"/>
  </sheets>
  <definedNames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>#REF!,#REF!,#REF!,#REF!,#REF!</definedName>
    <definedName name="par_time" localSheetId="0">#REF!,#REF!,#REF!,#REF!</definedName>
    <definedName name="par_time">#REF!,#REF!,#REF!,#REF!</definedName>
    <definedName name="par2.12s" localSheetId="0">#REF!</definedName>
    <definedName name="par2.12s">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>#REF!,#REF!</definedName>
    <definedName name="par2.6s" localSheetId="0">#REF!,#REF!,#REF!,#REF!</definedName>
    <definedName name="par2.6s">#REF!,#REF!,#REF!,#REF!</definedName>
    <definedName name="par2.7s" localSheetId="0">#REF!,#REF!</definedName>
    <definedName name="par2.7s">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>#REF!,#REF!</definedName>
    <definedName name="par4.11d" localSheetId="0">#REF!,#REF!,#REF!,#REF!,#REF!</definedName>
    <definedName name="par4.11d">#REF!,#REF!,#REF!,#REF!,#REF!</definedName>
    <definedName name="par4.12d" localSheetId="0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>#REF!,#REF!,#REF!,#REF!,#REF!,#REF!</definedName>
    <definedName name="par4.15" localSheetId="0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>#REF!,#REF!,#REF!,#REF!</definedName>
    <definedName name="par4.18d" localSheetId="0">#REF!,#REF!</definedName>
    <definedName name="par4.18d">#REF!,#REF!</definedName>
    <definedName name="par4.19s" localSheetId="0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>#REF!,#REF!,#REF!,#REF!,#REF!</definedName>
    <definedName name="par4.9" localSheetId="0">#REF!,#REF!,#REF!,#REF!,#REF!,#REF!</definedName>
    <definedName name="par4.9">#REF!,#REF!,#REF!,#REF!,#REF!,#REF!</definedName>
    <definedName name="par5.1" localSheetId="0">#REF!,#REF!</definedName>
    <definedName name="par5.1">#REF!,#REF!</definedName>
    <definedName name="par5.3" localSheetId="0">#REF!,#REF!,#REF!,#REF!,#REF!,#REF!</definedName>
    <definedName name="par5.3">#REF!,#REF!,#REF!,#REF!,#REF!,#REF!</definedName>
    <definedName name="par5.4" localSheetId="0">#REF!,#REF!,#REF!,#REF!,#REF!</definedName>
    <definedName name="par5.4">#REF!,#REF!,#REF!,#REF!,#REF!</definedName>
    <definedName name="par5.5" localSheetId="0">#REF!</definedName>
    <definedName name="par5.5">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'1'!$A$1:$I$95</definedName>
    <definedName name="_xlnm.Print_Titles" localSheetId="0">'1'!$7:$8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3" i="60" l="1"/>
  <c r="K73" i="60"/>
  <c r="K62" i="60"/>
  <c r="L62" i="60"/>
  <c r="M62" i="60"/>
  <c r="K55" i="60"/>
  <c r="L55" i="60"/>
  <c r="M55" i="60"/>
  <c r="K48" i="60"/>
  <c r="L48" i="60"/>
  <c r="M48" i="60"/>
  <c r="K41" i="60"/>
  <c r="L41" i="60"/>
  <c r="M41" i="60"/>
  <c r="K34" i="60"/>
  <c r="L34" i="60"/>
  <c r="M34" i="60"/>
  <c r="K27" i="60"/>
  <c r="L27" i="60"/>
  <c r="M27" i="60"/>
  <c r="K20" i="60"/>
  <c r="L20" i="60"/>
  <c r="M20" i="60"/>
  <c r="K13" i="60"/>
  <c r="L13" i="60"/>
  <c r="M13" i="60"/>
  <c r="I58" i="48"/>
  <c r="I57" i="48" s="1"/>
  <c r="I56" i="48" s="1"/>
  <c r="I55" i="48" s="1"/>
  <c r="I53" i="48" s="1"/>
  <c r="H58" i="48"/>
  <c r="H57" i="48" s="1"/>
  <c r="H56" i="48" s="1"/>
  <c r="H55" i="48" s="1"/>
  <c r="H53" i="48" s="1"/>
  <c r="G58" i="48"/>
  <c r="G57" i="48"/>
  <c r="G56" i="48" s="1"/>
  <c r="G55" i="48" s="1"/>
  <c r="G53" i="48" s="1"/>
  <c r="I86" i="48" l="1"/>
  <c r="H86" i="48"/>
  <c r="H85" i="48" s="1"/>
  <c r="H84" i="48" s="1"/>
  <c r="H83" i="48" s="1"/>
  <c r="H81" i="48" s="1"/>
  <c r="L61" i="60" s="1"/>
  <c r="L60" i="60" s="1"/>
  <c r="G86" i="48"/>
  <c r="G85" i="48" s="1"/>
  <c r="G84" i="48" s="1"/>
  <c r="G83" i="48" s="1"/>
  <c r="G81" i="48" s="1"/>
  <c r="K61" i="60" s="1"/>
  <c r="K60" i="60" s="1"/>
  <c r="I85" i="48"/>
  <c r="I84" i="48" s="1"/>
  <c r="I83" i="48" s="1"/>
  <c r="I81" i="48" s="1"/>
  <c r="M61" i="60" s="1"/>
  <c r="M60" i="60" s="1"/>
  <c r="G79" i="48"/>
  <c r="G78" i="48" s="1"/>
  <c r="G77" i="48" s="1"/>
  <c r="G76" i="48" s="1"/>
  <c r="G74" i="48" s="1"/>
  <c r="K54" i="60" s="1"/>
  <c r="K53" i="60" s="1"/>
  <c r="I79" i="48"/>
  <c r="I78" i="48" s="1"/>
  <c r="I77" i="48" s="1"/>
  <c r="I76" i="48" s="1"/>
  <c r="I74" i="48" s="1"/>
  <c r="M54" i="60" s="1"/>
  <c r="M53" i="60" s="1"/>
  <c r="H79" i="48"/>
  <c r="H78" i="48" s="1"/>
  <c r="H77" i="48" s="1"/>
  <c r="H76" i="48" s="1"/>
  <c r="H74" i="48" s="1"/>
  <c r="L54" i="60" s="1"/>
  <c r="L53" i="60" s="1"/>
  <c r="I72" i="48"/>
  <c r="I71" i="48" s="1"/>
  <c r="I70" i="48" s="1"/>
  <c r="I69" i="48" s="1"/>
  <c r="I67" i="48" s="1"/>
  <c r="M47" i="60" s="1"/>
  <c r="M46" i="60" s="1"/>
  <c r="H72" i="48"/>
  <c r="H71" i="48" s="1"/>
  <c r="H70" i="48" s="1"/>
  <c r="H69" i="48" s="1"/>
  <c r="H67" i="48" s="1"/>
  <c r="L47" i="60" s="1"/>
  <c r="L46" i="60" s="1"/>
  <c r="G72" i="48"/>
  <c r="G71" i="48" s="1"/>
  <c r="G70" i="48" s="1"/>
  <c r="G69" i="48" s="1"/>
  <c r="G67" i="48" s="1"/>
  <c r="K47" i="60" s="1"/>
  <c r="K46" i="60" s="1"/>
  <c r="G37" i="48" l="1"/>
  <c r="H37" i="48"/>
  <c r="I37" i="48"/>
  <c r="H65" i="48" l="1"/>
  <c r="H64" i="48" s="1"/>
  <c r="H63" i="48" s="1"/>
  <c r="H62" i="48" s="1"/>
  <c r="H60" i="48" s="1"/>
  <c r="L40" i="60" s="1"/>
  <c r="I65" i="48"/>
  <c r="I64" i="48" s="1"/>
  <c r="I63" i="48" s="1"/>
  <c r="I62" i="48" s="1"/>
  <c r="I60" i="48" s="1"/>
  <c r="M40" i="60" s="1"/>
  <c r="G65" i="48"/>
  <c r="G64" i="48" s="1"/>
  <c r="G63" i="48" s="1"/>
  <c r="G62" i="48" s="1"/>
  <c r="G60" i="48" s="1"/>
  <c r="K40" i="60" s="1"/>
  <c r="G44" i="48"/>
  <c r="G43" i="48" s="1"/>
  <c r="G42" i="48" s="1"/>
  <c r="G41" i="48" s="1"/>
  <c r="G39" i="48" s="1"/>
  <c r="H44" i="48"/>
  <c r="H43" i="48" s="1"/>
  <c r="H42" i="48" s="1"/>
  <c r="H41" i="48" s="1"/>
  <c r="H39" i="48" s="1"/>
  <c r="I44" i="48"/>
  <c r="I43" i="48" s="1"/>
  <c r="I42" i="48" s="1"/>
  <c r="I41" i="48" s="1"/>
  <c r="L26" i="60" l="1"/>
  <c r="K26" i="60"/>
  <c r="I39" i="48"/>
  <c r="M26" i="60" l="1"/>
  <c r="G51" i="48" l="1"/>
  <c r="G50" i="48" s="1"/>
  <c r="G49" i="48" s="1"/>
  <c r="G48" i="48" s="1"/>
  <c r="G46" i="48" s="1"/>
  <c r="K33" i="60" s="1"/>
  <c r="K32" i="60" s="1"/>
  <c r="I36" i="48" l="1"/>
  <c r="I35" i="48" s="1"/>
  <c r="I34" i="48" s="1"/>
  <c r="I32" i="48" s="1"/>
  <c r="G15" i="61" s="1"/>
  <c r="H36" i="48"/>
  <c r="H35" i="48" s="1"/>
  <c r="H34" i="48" s="1"/>
  <c r="H32" i="48" s="1"/>
  <c r="G36" i="48"/>
  <c r="G35" i="48" s="1"/>
  <c r="G34" i="48" s="1"/>
  <c r="G32" i="48" s="1"/>
  <c r="G31" i="48" s="1"/>
  <c r="K69" i="60" s="1"/>
  <c r="K68" i="60" s="1"/>
  <c r="K67" i="60" s="1"/>
  <c r="I51" i="48"/>
  <c r="I50" i="48" s="1"/>
  <c r="I49" i="48" s="1"/>
  <c r="I48" i="48" s="1"/>
  <c r="I46" i="48" s="1"/>
  <c r="H51" i="48"/>
  <c r="H50" i="48" s="1"/>
  <c r="H49" i="48" s="1"/>
  <c r="H48" i="48" s="1"/>
  <c r="H46" i="48" s="1"/>
  <c r="L33" i="60" s="1"/>
  <c r="L32" i="60" s="1"/>
  <c r="K39" i="60"/>
  <c r="M33" i="60" l="1"/>
  <c r="M32" i="60" s="1"/>
  <c r="G16" i="61"/>
  <c r="G14" i="61"/>
  <c r="G13" i="61" s="1"/>
  <c r="G12" i="61" s="1"/>
  <c r="H31" i="48"/>
  <c r="L69" i="60" s="1"/>
  <c r="L68" i="60" s="1"/>
  <c r="L67" i="60" s="1"/>
  <c r="I31" i="48"/>
  <c r="M69" i="60" s="1"/>
  <c r="M68" i="60" s="1"/>
  <c r="M67" i="60" s="1"/>
  <c r="M19" i="60"/>
  <c r="L19" i="60"/>
  <c r="K19" i="60"/>
  <c r="L39" i="60"/>
  <c r="M39" i="60"/>
  <c r="G30" i="48" l="1"/>
  <c r="K18" i="60"/>
  <c r="K12" i="60" l="1"/>
  <c r="K11" i="60"/>
  <c r="K25" i="60"/>
  <c r="K10" i="60" l="1"/>
  <c r="G29" i="48"/>
  <c r="G28" i="48" s="1"/>
  <c r="G27" i="48" s="1"/>
  <c r="G25" i="48" s="1"/>
  <c r="G23" i="48" s="1"/>
  <c r="G21" i="48" s="1"/>
  <c r="G19" i="48" s="1"/>
  <c r="L25" i="60"/>
  <c r="G17" i="48" l="1"/>
  <c r="M25" i="60"/>
  <c r="G15" i="48" l="1"/>
  <c r="G13" i="48" s="1"/>
  <c r="G11" i="48" s="1"/>
  <c r="G9" i="48" l="1"/>
  <c r="H30" i="48" l="1"/>
  <c r="H29" i="48" s="1"/>
  <c r="H28" i="48" s="1"/>
  <c r="H27" i="48" s="1"/>
  <c r="H25" i="48" s="1"/>
  <c r="H23" i="48" s="1"/>
  <c r="H21" i="48" s="1"/>
  <c r="H19" i="48" s="1"/>
  <c r="L11" i="60" l="1"/>
  <c r="L12" i="60"/>
  <c r="H17" i="48"/>
  <c r="L18" i="60"/>
  <c r="L10" i="60" l="1"/>
  <c r="H15" i="48"/>
  <c r="H13" i="48" s="1"/>
  <c r="H11" i="48" l="1"/>
  <c r="H9" i="48" s="1"/>
  <c r="I30" i="48" l="1"/>
  <c r="I29" i="48" s="1"/>
  <c r="I28" i="48" s="1"/>
  <c r="I27" i="48" s="1"/>
  <c r="M18" i="60"/>
  <c r="M11" i="60" l="1"/>
  <c r="M10" i="60" s="1"/>
  <c r="M12" i="60"/>
  <c r="I25" i="48"/>
  <c r="I23" i="48" s="1"/>
  <c r="I21" i="48" s="1"/>
  <c r="I19" i="48" s="1"/>
  <c r="I17" i="48" l="1"/>
  <c r="I15" i="48" s="1"/>
  <c r="I13" i="48" s="1"/>
  <c r="I11" i="48" l="1"/>
  <c r="I9" i="48" s="1"/>
</calcChain>
</file>

<file path=xl/sharedStrings.xml><?xml version="1.0" encoding="utf-8"?>
<sst xmlns="http://schemas.openxmlformats.org/spreadsheetml/2006/main" count="219" uniqueCount="95">
  <si>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</si>
  <si>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</si>
  <si>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</si>
  <si>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</si>
  <si>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</si>
  <si>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</si>
  <si>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</si>
  <si>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</si>
  <si>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</si>
  <si>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</si>
  <si>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</si>
  <si>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</si>
  <si>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 xml:space="preserve"> ՀՀ տարածքային կառավարման և ենթակառուցվածքների նախարարություն</t>
  </si>
  <si>
    <t>Հավելված N 1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</si>
  <si>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</si>
  <si>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</si>
  <si>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</si>
  <si>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</si>
  <si>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</si>
  <si>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</si>
  <si>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</si>
  <si>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</si>
  <si>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ՀՀ կառավարություն</t>
  </si>
  <si>
    <t xml:space="preserve"> Առաջին կիսամյակ</t>
  </si>
  <si>
    <t xml:space="preserve"> Ինն ամիս</t>
  </si>
  <si>
    <t xml:space="preserve"> Տարի</t>
  </si>
  <si>
    <t>հազար դրամներով</t>
  </si>
  <si>
    <t>------------- ի № ---- -Ն որոշման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</si>
  <si>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</si>
  <si>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</si>
  <si>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</si>
  <si>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</si>
  <si>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</si>
  <si>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</si>
  <si>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</si>
  <si>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</si>
  <si>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</si>
  <si>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</si>
  <si>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</si>
  <si>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</si>
  <si>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կառավարություն </t>
  </si>
  <si>
    <t xml:space="preserve"> ԲՍԿ </t>
  </si>
  <si>
    <t>ՀՀ Լոռու մարզպետի աշխատակազմ</t>
  </si>
  <si>
    <t xml:space="preserve"> ՀՀ Արարատի մարզպետի աշխատակազմ</t>
  </si>
  <si>
    <t>ՀՀ Արարատի մարզպետի աշխատակազմ</t>
  </si>
  <si>
    <t>ՀՀ կառավարության 2026 թվականի</t>
  </si>
  <si>
    <t>05</t>
  </si>
  <si>
    <t>ՀՀ Կոտայքի մարզպետի աշխատակազմ</t>
  </si>
  <si>
    <t>ՀՀ Տավուշի մարզպետի աշխատակազմ</t>
  </si>
  <si>
    <t>02</t>
  </si>
  <si>
    <t>ՊԱՇՏՊԱՆՈՒԹՅՈՒՆ</t>
  </si>
  <si>
    <t>Պաշտպանություն (այլ դասերին չպատկանող)</t>
  </si>
  <si>
    <t xml:space="preserve"> Պաշտպանություն (այլ դասերին չպատկանող)</t>
  </si>
  <si>
    <t xml:space="preserve">ՀՀ տարածքային կառավարման և ենթակառուցվածքների
նախարարություն </t>
  </si>
  <si>
    <t>Այլընտրանքային աշխատանքային ծառայություն</t>
  </si>
  <si>
    <t xml:space="preserve"> Այլընտրանքային աշխատանքային ծառայողներին
դրամական բավարարման և դրամական փոխհատուցման
տրամադրում</t>
  </si>
  <si>
    <t xml:space="preserve"> ԸՆԹԱՑԻԿ ԾԱԽՍԵՐ</t>
  </si>
  <si>
    <t xml:space="preserve"> ԴՐԱՄԱՇՆՈՐՀՆԵՐ</t>
  </si>
  <si>
    <t xml:space="preserve"> Ընթացիկ դրամաշնորհներ պետական հատվածի այլ
մակարդակներին </t>
  </si>
  <si>
    <t xml:space="preserve"> - Այլ ընթացիկ դրամաշնորհներ</t>
  </si>
  <si>
    <t>ՀՀ աշխատանքի և սոցիալական հարցերի նախարարություն</t>
  </si>
  <si>
    <t xml:space="preserve"> - Ընթացիկ դրամաշնորհներ պետական և համայնքների ոչ
առևտրային կազմակերպություններին</t>
  </si>
  <si>
    <t>ՀՀ Արագածոտնի մարզպետի աշխատակազմ</t>
  </si>
  <si>
    <t xml:space="preserve"> Ընթացիկ դրամաշնորհներ պետական հատվածի այլ
մակարդակներին</t>
  </si>
  <si>
    <t>ՀՀ Գեղարքունիքի մարզպետի աշխատակազմ</t>
  </si>
  <si>
    <t xml:space="preserve">Այլընտրանքային աշխատանքային ծառայություն </t>
  </si>
  <si>
    <t>1110-12001</t>
  </si>
  <si>
    <t>Այլընտրանքային աշխատանքային ծառայողներին դրամական բավարարման և դրամական
փոխհատուցման տրամադրում</t>
  </si>
  <si>
    <t xml:space="preserve"> Այլընտրանքային աշխատանքային ծառայության անցած ՀՀ քաղաքացիներին «Այլընտրանքային
ծառայության մասին» ՀՀ օրենքով սահմանված դրամական բավարարման և փոխհատուցումների
տրամադրում </t>
  </si>
  <si>
    <t xml:space="preserve"> Տրանսֆերտների տրամադրում </t>
  </si>
  <si>
    <t xml:space="preserve"> Շահառուների ընտրության չափորոշիչները` «Այլընտրանքային
ծառայության մասին» ՀՀ օրենքի պահանջներին համապատասխան
այլընտրանքային աշխատանքային ծառայության անցնող ՀՀ
քաղաքացիներ </t>
  </si>
  <si>
    <t xml:space="preserve">Այլընտրանքային աշխատանքային ծառայություն
անցնողների թիվ, անձ </t>
  </si>
  <si>
    <t xml:space="preserve"> ՀՀ աշխատանքի և սոցիալական հարցերի նախարարություն </t>
  </si>
  <si>
    <t xml:space="preserve"> ՀՀ Արագածոտնի մարզպետի աշխատակազմ</t>
  </si>
  <si>
    <t xml:space="preserve"> ՀՀ Արմավիրի  մարզպետի աշխատակազմ</t>
  </si>
  <si>
    <t xml:space="preserve"> ՀՀ Գեղարքունիքի մարզպետի աշխատակազմ</t>
  </si>
  <si>
    <t xml:space="preserve"> ՀՀ Լոռու մարզպետի աշխատակազմ</t>
  </si>
  <si>
    <t xml:space="preserve"> ՀՀ Կոտայքի մարզպետի աշխատակազմ</t>
  </si>
  <si>
    <t xml:space="preserve"> ՀՀ Տավուշի մարզպետի աշխատակազմ </t>
  </si>
  <si>
    <t>ՀՀ Արմավիրի մարզպետի աշխատակազմ</t>
  </si>
  <si>
    <t xml:space="preserve">ՀԱՅԱՍՏԱՆԻ ՀԱՆՐԱՊԵՏՈՒԹՅԱՆ ԿԱՌԱՎԱՐՈՒԹՅԱՆ 2025 ԹՎԱԿԱՆԻ ԴԵԿՏԵՄԲԵՐԻ 25-Ի N 1910-Ն ՈՐՈՇՄԱՆ NN 3 ԵՎ 4 ՀԱՎԵԼՎԱԾՆԵՐՈՒՄ ԿԱՏԱՐՎՈՂ ՓՈՓՈԽՈՒԹՅՈՒՆԸ ԵՎ ԼՐԱՑՈՒՄՆԵՐԸ </t>
  </si>
  <si>
    <t xml:space="preserve">ՀԱՅԱՍՏԱՆԻ ՀԱՆՐԱՊԵՏՈՒԹՅԱՆ ԿԱՌԱՎԱՐՈՒԹՅԱՆ 2025 ԹՎԱԿԱՆԻ ԴԵԿՏԵՄԲԵՐԻ 25-Ի N 1910-Ն ՈՐՈՇՄԱՆ № 9.1 ՀԱՎԵԼՎԱԾԻ ԱՂՅՈՒՍԱԿՆԵՐՈՒՄ ԿԱՏԱՐՎՈՂ ՓՈՓՈԽՈՒԹՅՈՒՆԸ ԵՎ ԼՐԱՑՈՒՄՆԵՐԸ </t>
  </si>
  <si>
    <t xml:space="preserve">                   -ի N        -Ն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</si>
  <si>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</si>
  <si>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</si>
  <si>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</si>
  <si>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նշանով)</t>
  </si>
  <si>
    <t>ԸՆԴԱՄԵՆԸ</t>
  </si>
  <si>
    <t>ՀՀ տարածքային կառավարման և ենթակառուցվածքների նախարարություն</t>
  </si>
  <si>
    <t xml:space="preserve"> Այլընտրանքային աշխատանքային ծառայություն</t>
  </si>
  <si>
    <t xml:space="preserve">Այլընտրանքային աշխատանքային ծառայողներին դրամական բավարարման և դրամական փոխհատուցման տրամադրում </t>
  </si>
  <si>
    <t>ՀՀ մարզպետների աշխատակազմեր</t>
  </si>
  <si>
    <t xml:space="preserve">ՀՀ կառավարության  2026 թվականի </t>
  </si>
  <si>
    <t xml:space="preserve"> ՀԱՅԱՍՏԱՆԻ ՀԱՆՐԱՊԵՏՈՒԹՅԱՆ ԿԱՌԱՎԱՐՈՒԹՅԱՆ 2025 ԹՎԱԿԱՆԻ ԴԵԿՏԵՄԲԵՐԻ 25-Ի N 1910-Ն ՈՐՈՇՄԱՆ N 5 ՀԱՎԵԼՎԱԾԻ N 7 ԱՂՅՈՒՍԱԿՈՒՄ ԿԱՏԱՐՎՈՂ ԼՐԱՑՈՒՄԸ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</si>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</sst>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 * #,##0.00_)\ _€_ ;_ * \(#,##0.00\)\ _€_ ;_ * &quot;-&quot;??_)\ _€_ ;_ @_ "/>
    <numFmt numFmtId="169" formatCode="_-* #,##0.0_-;\-* #,##0.0_-;_-* &quot;-&quot;??_-;_-@_-"/>
    <numFmt numFmtId="170" formatCode="_-* #,##0.00\ _₽_-;\-* #,##0.00\ _₽_-;_-* &quot;-&quot;??\ _₽_-;_-@_-"/>
    <numFmt numFmtId="171" formatCode="_-* #,##0.000000000000_-;\-* #,##0.000000000000_-;_-* &quot;-&quot;??_-;_-@_-"/>
    <numFmt numFmtId="172" formatCode="_-* #,##0.000000000000000000000_-;\-* #,##0.000000000000000000000_-;_-* &quot;-&quot;??_-;_-@_-"/>
    <numFmt numFmtId="173" formatCode="##,##0;\(##,##0\);\-"/>
    <numFmt numFmtId="174" formatCode="_-* #,##0.0\ _դ_ր_._-;\-* #,##0.0\ _դ_ր_._-;_-* &quot;-&quot;??\ _դ_ր_._-;_-@_-"/>
    <numFmt numFmtId="175" formatCode="_-* #,##0.0\ _₽_-;\-* #,##0.0\ _₽_-;_-* &quot;-&quot;?\ _₽_-;_-@_-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44">
    <xf numFmtId="0" fontId="0" fillId="0" borderId="0"/>
    <xf numFmtId="0" fontId="7" fillId="0" borderId="0"/>
    <xf numFmtId="0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0" fillId="0" borderId="0"/>
    <xf numFmtId="0" fontId="7" fillId="0" borderId="0"/>
    <xf numFmtId="0" fontId="9" fillId="0" borderId="0"/>
    <xf numFmtId="0" fontId="27" fillId="0" borderId="0"/>
    <xf numFmtId="0" fontId="9" fillId="0" borderId="0"/>
    <xf numFmtId="0" fontId="29" fillId="0" borderId="0"/>
    <xf numFmtId="9" fontId="9" fillId="0" borderId="0" applyFont="0" applyFill="0" applyBorder="0" applyAlignment="0" applyProtection="0"/>
    <xf numFmtId="0" fontId="11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8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4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4" fontId="47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9" fillId="0" borderId="0"/>
    <xf numFmtId="0" fontId="10" fillId="0" borderId="0"/>
    <xf numFmtId="0" fontId="47" fillId="0" borderId="0"/>
    <xf numFmtId="0" fontId="10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48" fillId="0" borderId="0"/>
    <xf numFmtId="43" fontId="47" fillId="0" borderId="0" applyFont="0" applyFill="0" applyBorder="0" applyAlignment="0" applyProtection="0"/>
    <xf numFmtId="167" fontId="49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1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0" fontId="52" fillId="24" borderId="0" applyNumberFormat="0" applyBorder="0" applyAlignment="0" applyProtection="0"/>
    <xf numFmtId="0" fontId="51" fillId="0" borderId="0"/>
    <xf numFmtId="0" fontId="7" fillId="0" borderId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9" borderId="0" applyNumberFormat="0" applyBorder="0" applyAlignment="0" applyProtection="0"/>
    <xf numFmtId="0" fontId="54" fillId="3" borderId="0" applyNumberFormat="0" applyBorder="0" applyAlignment="0" applyProtection="0"/>
    <xf numFmtId="0" fontId="55" fillId="20" borderId="1" applyNumberFormat="0" applyAlignment="0" applyProtection="0"/>
    <xf numFmtId="0" fontId="56" fillId="21" borderId="2" applyNumberFormat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4" borderId="0" applyNumberFormat="0" applyBorder="0" applyAlignment="0" applyProtection="0"/>
    <xf numFmtId="0" fontId="59" fillId="0" borderId="3" applyNumberFormat="0" applyFill="0" applyAlignment="0" applyProtection="0"/>
    <xf numFmtId="0" fontId="60" fillId="0" borderId="4" applyNumberFormat="0" applyFill="0" applyAlignment="0" applyProtection="0"/>
    <xf numFmtId="0" fontId="61" fillId="0" borderId="5" applyNumberFormat="0" applyFill="0" applyAlignment="0" applyProtection="0"/>
    <xf numFmtId="0" fontId="61" fillId="0" borderId="0" applyNumberFormat="0" applyFill="0" applyBorder="0" applyAlignment="0" applyProtection="0"/>
    <xf numFmtId="0" fontId="62" fillId="7" borderId="1" applyNumberFormat="0" applyAlignment="0" applyProtection="0"/>
    <xf numFmtId="0" fontId="63" fillId="0" borderId="6" applyNumberFormat="0" applyFill="0" applyAlignment="0" applyProtection="0"/>
    <xf numFmtId="0" fontId="64" fillId="22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7" fillId="0" borderId="0"/>
    <xf numFmtId="0" fontId="7" fillId="0" borderId="0"/>
    <xf numFmtId="0" fontId="9" fillId="23" borderId="7" applyNumberFormat="0" applyFont="0" applyAlignment="0" applyProtection="0"/>
    <xf numFmtId="0" fontId="65" fillId="20" borderId="8" applyNumberFormat="0" applyAlignment="0" applyProtection="0"/>
    <xf numFmtId="0" fontId="11" fillId="0" borderId="0"/>
    <xf numFmtId="0" fontId="11" fillId="0" borderId="0"/>
    <xf numFmtId="0" fontId="66" fillId="0" borderId="9" applyNumberFormat="0" applyFill="0" applyAlignment="0" applyProtection="0"/>
    <xf numFmtId="0" fontId="67" fillId="0" borderId="0" applyNumberFormat="0" applyFill="0" applyBorder="0" applyAlignment="0" applyProtection="0"/>
    <xf numFmtId="0" fontId="10" fillId="0" borderId="0"/>
    <xf numFmtId="1" fontId="68" fillId="0" borderId="0"/>
    <xf numFmtId="0" fontId="1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7" fontId="69" fillId="0" borderId="0" applyFill="0" applyBorder="0" applyProtection="0">
      <alignment horizontal="right" vertical="top"/>
    </xf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7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71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71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71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71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71" fillId="43" borderId="0" applyNumberFormat="0" applyBorder="0" applyAlignment="0" applyProtection="0"/>
    <xf numFmtId="0" fontId="49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5" fillId="25" borderId="16" applyNumberFormat="0" applyFont="0" applyAlignment="0" applyProtection="0"/>
    <xf numFmtId="0" fontId="74" fillId="0" borderId="0"/>
    <xf numFmtId="0" fontId="49" fillId="0" borderId="0">
      <alignment horizontal="left" vertical="top" wrapText="1"/>
    </xf>
    <xf numFmtId="0" fontId="49" fillId="0" borderId="0">
      <alignment horizontal="left" vertical="top" wrapText="1"/>
    </xf>
    <xf numFmtId="0" fontId="4" fillId="0" borderId="0"/>
    <xf numFmtId="0" fontId="70" fillId="0" borderId="0"/>
    <xf numFmtId="43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164" fontId="76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1" fillId="0" borderId="0"/>
    <xf numFmtId="0" fontId="3" fillId="0" borderId="0"/>
    <xf numFmtId="0" fontId="3" fillId="0" borderId="0"/>
    <xf numFmtId="168" fontId="7" fillId="0" borderId="0" applyFont="0" applyFill="0" applyBorder="0" applyAlignment="0" applyProtection="0"/>
    <xf numFmtId="0" fontId="79" fillId="0" borderId="0"/>
    <xf numFmtId="0" fontId="80" fillId="0" borderId="17" applyNumberFormat="0" applyFill="0" applyAlignment="0" applyProtection="0"/>
    <xf numFmtId="0" fontId="81" fillId="0" borderId="18" applyNumberFormat="0" applyFill="0" applyAlignment="0" applyProtection="0"/>
    <xf numFmtId="0" fontId="82" fillId="0" borderId="19" applyNumberFormat="0" applyFill="0" applyAlignment="0" applyProtection="0"/>
    <xf numFmtId="0" fontId="82" fillId="0" borderId="0" applyNumberFormat="0" applyFill="0" applyBorder="0" applyAlignment="0" applyProtection="0"/>
    <xf numFmtId="0" fontId="83" fillId="44" borderId="0" applyNumberFormat="0" applyBorder="0" applyAlignment="0" applyProtection="0"/>
    <xf numFmtId="0" fontId="84" fillId="45" borderId="0" applyNumberFormat="0" applyBorder="0" applyAlignment="0" applyProtection="0"/>
    <xf numFmtId="0" fontId="85" fillId="24" borderId="0" applyNumberFormat="0" applyBorder="0" applyAlignment="0" applyProtection="0"/>
    <xf numFmtId="0" fontId="86" fillId="46" borderId="20" applyNumberFormat="0" applyAlignment="0" applyProtection="0"/>
    <xf numFmtId="0" fontId="87" fillId="47" borderId="21" applyNumberFormat="0" applyAlignment="0" applyProtection="0"/>
    <xf numFmtId="0" fontId="88" fillId="47" borderId="20" applyNumberFormat="0" applyAlignment="0" applyProtection="0"/>
    <xf numFmtId="0" fontId="89" fillId="0" borderId="22" applyNumberFormat="0" applyFill="0" applyAlignment="0" applyProtection="0"/>
    <xf numFmtId="0" fontId="90" fillId="48" borderId="23" applyNumberFormat="0" applyAlignment="0" applyProtection="0"/>
    <xf numFmtId="0" fontId="91" fillId="0" borderId="0" applyNumberFormat="0" applyFill="0" applyBorder="0" applyAlignment="0" applyProtection="0"/>
    <xf numFmtId="0" fontId="3" fillId="25" borderId="16" applyNumberFormat="0" applyFont="0" applyAlignment="0" applyProtection="0"/>
    <xf numFmtId="0" fontId="92" fillId="0" borderId="0" applyNumberFormat="0" applyFill="0" applyBorder="0" applyAlignment="0" applyProtection="0"/>
    <xf numFmtId="0" fontId="93" fillId="0" borderId="24" applyNumberFormat="0" applyFill="0" applyAlignment="0" applyProtection="0"/>
    <xf numFmtId="0" fontId="71" fillId="49" borderId="0" applyNumberFormat="0" applyBorder="0" applyAlignment="0" applyProtection="0"/>
    <xf numFmtId="0" fontId="71" fillId="28" borderId="0" applyNumberFormat="0" applyBorder="0" applyAlignment="0" applyProtection="0"/>
    <xf numFmtId="0" fontId="71" fillId="50" borderId="0" applyNumberFormat="0" applyBorder="0" applyAlignment="0" applyProtection="0"/>
    <xf numFmtId="0" fontId="71" fillId="31" borderId="0" applyNumberFormat="0" applyBorder="0" applyAlignment="0" applyProtection="0"/>
    <xf numFmtId="0" fontId="71" fillId="51" borderId="0" applyNumberFormat="0" applyBorder="0" applyAlignment="0" applyProtection="0"/>
    <xf numFmtId="0" fontId="71" fillId="34" borderId="0" applyNumberFormat="0" applyBorder="0" applyAlignment="0" applyProtection="0"/>
    <xf numFmtId="0" fontId="71" fillId="52" borderId="0" applyNumberFormat="0" applyBorder="0" applyAlignment="0" applyProtection="0"/>
    <xf numFmtId="0" fontId="71" fillId="37" borderId="0" applyNumberFormat="0" applyBorder="0" applyAlignment="0" applyProtection="0"/>
    <xf numFmtId="0" fontId="71" fillId="53" borderId="0" applyNumberFormat="0" applyBorder="0" applyAlignment="0" applyProtection="0"/>
    <xf numFmtId="0" fontId="71" fillId="40" borderId="0" applyNumberFormat="0" applyBorder="0" applyAlignment="0" applyProtection="0"/>
    <xf numFmtId="0" fontId="71" fillId="54" borderId="0" applyNumberFormat="0" applyBorder="0" applyAlignment="0" applyProtection="0"/>
    <xf numFmtId="0" fontId="71" fillId="43" borderId="0" applyNumberFormat="0" applyBorder="0" applyAlignment="0" applyProtection="0"/>
    <xf numFmtId="0" fontId="49" fillId="0" borderId="0">
      <alignment horizontal="left" vertical="top" wrapText="1"/>
    </xf>
    <xf numFmtId="0" fontId="49" fillId="0" borderId="0">
      <alignment horizontal="left" vertical="top" wrapText="1"/>
    </xf>
    <xf numFmtId="0" fontId="49" fillId="0" borderId="0">
      <alignment horizontal="left" vertical="top" wrapText="1"/>
    </xf>
    <xf numFmtId="0" fontId="2" fillId="0" borderId="0"/>
    <xf numFmtId="0" fontId="97" fillId="0" borderId="0"/>
    <xf numFmtId="170" fontId="9" fillId="0" borderId="0" applyFont="0" applyFill="0" applyBorder="0" applyAlignment="0" applyProtection="0"/>
    <xf numFmtId="0" fontId="1" fillId="0" borderId="0"/>
    <xf numFmtId="0" fontId="7" fillId="0" borderId="0"/>
  </cellStyleXfs>
  <cellXfs count="152">
    <xf numFmtId="0" fontId="0" fillId="0" borderId="0" xfId="0"/>
    <xf numFmtId="0" fontId="28" fillId="0" borderId="0" xfId="0" applyFont="1"/>
    <xf numFmtId="0" fontId="28" fillId="0" borderId="0" xfId="0" applyFont="1" applyAlignment="1">
      <alignment horizontal="centerContinuous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right"/>
    </xf>
    <xf numFmtId="0" fontId="75" fillId="0" borderId="0" xfId="0" applyFont="1"/>
    <xf numFmtId="0" fontId="75" fillId="0" borderId="0" xfId="0" applyFont="1" applyAlignment="1">
      <alignment vertical="top"/>
    </xf>
    <xf numFmtId="0" fontId="75" fillId="0" borderId="0" xfId="0" applyFont="1" applyAlignment="1">
      <alignment horizontal="center"/>
    </xf>
    <xf numFmtId="0" fontId="77" fillId="0" borderId="0" xfId="0" applyFont="1" applyAlignment="1">
      <alignment horizontal="left"/>
    </xf>
    <xf numFmtId="0" fontId="28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left" vertical="top" wrapText="1"/>
    </xf>
    <xf numFmtId="0" fontId="28" fillId="0" borderId="25" xfId="0" applyFont="1" applyBorder="1" applyAlignment="1">
      <alignment horizontal="center" vertical="center" wrapText="1"/>
    </xf>
    <xf numFmtId="0" fontId="75" fillId="0" borderId="0" xfId="0" applyFont="1" applyAlignment="1">
      <alignment horizontal="left" vertical="top"/>
    </xf>
    <xf numFmtId="0" fontId="77" fillId="0" borderId="0" xfId="0" applyFont="1"/>
    <xf numFmtId="0" fontId="75" fillId="0" borderId="25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left" vertical="center" wrapText="1"/>
    </xf>
    <xf numFmtId="0" fontId="28" fillId="0" borderId="25" xfId="0" applyFont="1" applyBorder="1"/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75" fillId="0" borderId="25" xfId="0" applyFont="1" applyBorder="1"/>
    <xf numFmtId="0" fontId="75" fillId="0" borderId="26" xfId="0" applyFont="1" applyBorder="1" applyAlignment="1">
      <alignment vertical="top"/>
    </xf>
    <xf numFmtId="0" fontId="75" fillId="0" borderId="27" xfId="0" applyFont="1" applyBorder="1" applyAlignment="1">
      <alignment vertical="top"/>
    </xf>
    <xf numFmtId="0" fontId="75" fillId="0" borderId="28" xfId="0" applyFont="1" applyBorder="1" applyAlignment="1">
      <alignment vertical="top"/>
    </xf>
    <xf numFmtId="169" fontId="28" fillId="0" borderId="25" xfId="189" applyNumberFormat="1" applyFont="1" applyFill="1" applyBorder="1" applyAlignment="1">
      <alignment horizontal="right" vertical="top" wrapText="1"/>
    </xf>
    <xf numFmtId="166" fontId="77" fillId="0" borderId="25" xfId="189" applyNumberFormat="1" applyFont="1" applyFill="1" applyBorder="1" applyAlignment="1">
      <alignment horizontal="right" vertical="top" wrapText="1"/>
    </xf>
    <xf numFmtId="166" fontId="73" fillId="0" borderId="25" xfId="189" applyNumberFormat="1" applyFont="1" applyFill="1" applyBorder="1" applyAlignment="1">
      <alignment horizontal="right" vertical="top" wrapText="1"/>
    </xf>
    <xf numFmtId="167" fontId="75" fillId="0" borderId="25" xfId="160" applyFont="1" applyFill="1" applyBorder="1" applyAlignment="1">
      <alignment horizontal="right" vertical="center"/>
    </xf>
    <xf numFmtId="0" fontId="28" fillId="0" borderId="0" xfId="0" applyFont="1" applyAlignment="1">
      <alignment vertical="center"/>
    </xf>
    <xf numFmtId="166" fontId="28" fillId="0" borderId="0" xfId="0" applyNumberFormat="1" applyFont="1"/>
    <xf numFmtId="49" fontId="28" fillId="0" borderId="0" xfId="0" applyNumberFormat="1" applyFont="1" applyAlignment="1">
      <alignment vertical="top" wrapText="1"/>
    </xf>
    <xf numFmtId="0" fontId="28" fillId="0" borderId="0" xfId="0" applyFont="1" applyAlignment="1">
      <alignment horizontal="right" vertical="top" wrapText="1"/>
    </xf>
    <xf numFmtId="167" fontId="73" fillId="0" borderId="0" xfId="0" applyNumberFormat="1" applyFont="1" applyAlignment="1">
      <alignment horizontal="right" vertical="top" wrapText="1"/>
    </xf>
    <xf numFmtId="164" fontId="28" fillId="0" borderId="0" xfId="189" applyFont="1" applyFill="1"/>
    <xf numFmtId="0" fontId="28" fillId="0" borderId="0" xfId="0" applyFont="1" applyAlignment="1">
      <alignment wrapText="1"/>
    </xf>
    <xf numFmtId="0" fontId="28" fillId="0" borderId="0" xfId="179" applyFont="1">
      <alignment horizontal="left" vertical="top" wrapText="1"/>
    </xf>
    <xf numFmtId="0" fontId="96" fillId="0" borderId="25" xfId="0" applyFont="1" applyBorder="1" applyAlignment="1">
      <alignment horizontal="left" vertical="top" wrapText="1"/>
    </xf>
    <xf numFmtId="0" fontId="77" fillId="0" borderId="25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169" fontId="28" fillId="0" borderId="0" xfId="189" applyNumberFormat="1" applyFont="1" applyFill="1" applyAlignment="1">
      <alignment horizontal="right" vertical="top" wrapText="1"/>
    </xf>
    <xf numFmtId="169" fontId="73" fillId="0" borderId="0" xfId="189" applyNumberFormat="1" applyFont="1" applyFill="1" applyAlignment="1">
      <alignment horizontal="right" vertical="top" wrapText="1"/>
    </xf>
    <xf numFmtId="0" fontId="28" fillId="0" borderId="25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top" wrapText="1"/>
    </xf>
    <xf numFmtId="0" fontId="28" fillId="0" borderId="26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75" fillId="0" borderId="10" xfId="0" applyFont="1" applyBorder="1" applyAlignment="1">
      <alignment horizontal="center" vertical="center"/>
    </xf>
    <xf numFmtId="0" fontId="7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75" fillId="0" borderId="10" xfId="0" applyFont="1" applyBorder="1" applyAlignment="1">
      <alignment horizontal="left" vertical="top" wrapText="1"/>
    </xf>
    <xf numFmtId="49" fontId="28" fillId="0" borderId="10" xfId="0" applyNumberFormat="1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75" fillId="0" borderId="10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49" fontId="75" fillId="0" borderId="10" xfId="0" applyNumberFormat="1" applyFont="1" applyBorder="1" applyAlignment="1">
      <alignment horizontal="left" vertical="top" wrapText="1"/>
    </xf>
    <xf numFmtId="166" fontId="75" fillId="0" borderId="0" xfId="0" applyNumberFormat="1" applyFont="1"/>
    <xf numFmtId="0" fontId="75" fillId="0" borderId="26" xfId="0" applyFont="1" applyBorder="1" applyAlignment="1">
      <alignment horizontal="left" vertical="top" wrapText="1"/>
    </xf>
    <xf numFmtId="0" fontId="28" fillId="0" borderId="25" xfId="0" applyFont="1" applyBorder="1" applyAlignment="1">
      <alignment horizontal="right" vertical="center" wrapText="1"/>
    </xf>
    <xf numFmtId="0" fontId="98" fillId="0" borderId="25" xfId="0" applyFont="1" applyBorder="1" applyAlignment="1">
      <alignment horizontal="left" vertical="center" wrapText="1"/>
    </xf>
    <xf numFmtId="0" fontId="73" fillId="0" borderId="25" xfId="0" applyFont="1" applyBorder="1" applyAlignment="1">
      <alignment horizontal="left" vertical="top" wrapText="1"/>
    </xf>
    <xf numFmtId="0" fontId="77" fillId="0" borderId="25" xfId="0" applyFont="1" applyBorder="1" applyAlignment="1">
      <alignment horizontal="left" vertical="top" wrapText="1"/>
    </xf>
    <xf numFmtId="0" fontId="77" fillId="0" borderId="25" xfId="0" applyFont="1" applyBorder="1" applyAlignment="1">
      <alignment horizontal="center" vertical="top" wrapText="1"/>
    </xf>
    <xf numFmtId="0" fontId="73" fillId="0" borderId="25" xfId="0" applyFont="1" applyBorder="1" applyAlignment="1">
      <alignment horizontal="center" vertical="top" wrapText="1"/>
    </xf>
    <xf numFmtId="49" fontId="28" fillId="0" borderId="25" xfId="0" applyNumberFormat="1" applyFont="1" applyBorder="1" applyAlignment="1">
      <alignment vertical="top" wrapText="1"/>
    </xf>
    <xf numFmtId="0" fontId="73" fillId="0" borderId="25" xfId="0" applyFont="1" applyBorder="1" applyAlignment="1">
      <alignment vertical="top" wrapText="1"/>
    </xf>
    <xf numFmtId="166" fontId="28" fillId="0" borderId="0" xfId="0" applyNumberFormat="1" applyFont="1" applyAlignment="1">
      <alignment horizontal="right" vertical="top" wrapText="1"/>
    </xf>
    <xf numFmtId="49" fontId="75" fillId="0" borderId="25" xfId="0" applyNumberFormat="1" applyFont="1" applyBorder="1" applyAlignment="1">
      <alignment vertical="top" wrapText="1"/>
    </xf>
    <xf numFmtId="0" fontId="28" fillId="0" borderId="25" xfId="179" applyFont="1" applyBorder="1">
      <alignment horizontal="left" vertical="top" wrapText="1"/>
    </xf>
    <xf numFmtId="0" fontId="75" fillId="0" borderId="25" xfId="179" applyFont="1" applyBorder="1">
      <alignment horizontal="left" vertical="top" wrapText="1"/>
    </xf>
    <xf numFmtId="43" fontId="28" fillId="0" borderId="0" xfId="0" applyNumberFormat="1" applyFont="1"/>
    <xf numFmtId="167" fontId="75" fillId="0" borderId="25" xfId="0" applyNumberFormat="1" applyFont="1" applyBorder="1" applyAlignment="1">
      <alignment horizontal="right"/>
    </xf>
    <xf numFmtId="167" fontId="75" fillId="0" borderId="25" xfId="0" applyNumberFormat="1" applyFont="1" applyBorder="1" applyAlignment="1">
      <alignment horizontal="right" vertical="center"/>
    </xf>
    <xf numFmtId="0" fontId="95" fillId="0" borderId="25" xfId="0" applyFont="1" applyBorder="1" applyAlignment="1">
      <alignment horizontal="left" vertical="top" wrapText="1"/>
    </xf>
    <xf numFmtId="0" fontId="94" fillId="0" borderId="25" xfId="0" applyFont="1" applyBorder="1" applyAlignment="1">
      <alignment horizontal="left" vertical="top" wrapText="1"/>
    </xf>
    <xf numFmtId="166" fontId="28" fillId="0" borderId="0" xfId="0" applyNumberFormat="1" applyFont="1" applyAlignment="1">
      <alignment horizontal="right" vertical="center" wrapText="1"/>
    </xf>
    <xf numFmtId="49" fontId="75" fillId="0" borderId="25" xfId="0" applyNumberFormat="1" applyFont="1" applyBorder="1" applyAlignment="1">
      <alignment horizontal="left" vertical="top" wrapText="1"/>
    </xf>
    <xf numFmtId="171" fontId="75" fillId="0" borderId="25" xfId="189" applyNumberFormat="1" applyFont="1" applyFill="1" applyBorder="1" applyAlignment="1">
      <alignment horizontal="right" vertical="top" wrapText="1"/>
    </xf>
    <xf numFmtId="166" fontId="28" fillId="0" borderId="0" xfId="0" applyNumberFormat="1" applyFont="1" applyAlignment="1">
      <alignment horizontal="right"/>
    </xf>
    <xf numFmtId="166" fontId="75" fillId="0" borderId="25" xfId="0" applyNumberFormat="1" applyFont="1" applyBorder="1" applyAlignment="1">
      <alignment horizontal="center" vertical="center" wrapText="1"/>
    </xf>
    <xf numFmtId="166" fontId="28" fillId="0" borderId="25" xfId="189" applyNumberFormat="1" applyFont="1" applyFill="1" applyBorder="1" applyAlignment="1">
      <alignment horizontal="right" vertical="top" wrapText="1"/>
    </xf>
    <xf numFmtId="166" fontId="28" fillId="0" borderId="25" xfId="0" applyNumberFormat="1" applyFont="1" applyBorder="1" applyAlignment="1">
      <alignment horizontal="right" vertical="center" wrapText="1"/>
    </xf>
    <xf numFmtId="166" fontId="28" fillId="0" borderId="0" xfId="189" applyNumberFormat="1" applyFont="1" applyFill="1" applyAlignment="1">
      <alignment horizontal="right" vertical="top" wrapText="1"/>
    </xf>
    <xf numFmtId="172" fontId="75" fillId="0" borderId="25" xfId="189" applyNumberFormat="1" applyFont="1" applyFill="1" applyBorder="1" applyAlignment="1">
      <alignment horizontal="right" vertical="top" wrapText="1"/>
    </xf>
    <xf numFmtId="167" fontId="28" fillId="0" borderId="25" xfId="0" applyNumberFormat="1" applyFont="1" applyBorder="1" applyAlignment="1">
      <alignment horizontal="right" vertical="center"/>
    </xf>
    <xf numFmtId="167" fontId="28" fillId="0" borderId="25" xfId="160" applyFont="1" applyFill="1" applyBorder="1" applyAlignment="1">
      <alignment horizontal="right" vertical="center"/>
    </xf>
    <xf numFmtId="166" fontId="28" fillId="0" borderId="25" xfId="0" applyNumberFormat="1" applyFont="1" applyBorder="1" applyAlignment="1">
      <alignment horizontal="right" vertical="top" wrapText="1"/>
    </xf>
    <xf numFmtId="169" fontId="75" fillId="0" borderId="25" xfId="189" applyNumberFormat="1" applyFont="1" applyFill="1" applyBorder="1" applyAlignment="1">
      <alignment horizontal="right" vertical="top" wrapText="1"/>
    </xf>
    <xf numFmtId="166" fontId="75" fillId="0" borderId="25" xfId="189" applyNumberFormat="1" applyFont="1" applyFill="1" applyBorder="1" applyAlignment="1">
      <alignment horizontal="right" vertical="top" wrapText="1"/>
    </xf>
    <xf numFmtId="173" fontId="75" fillId="0" borderId="25" xfId="160" applyNumberFormat="1" applyFont="1" applyFill="1" applyBorder="1" applyAlignment="1">
      <alignment horizontal="right" vertical="center"/>
    </xf>
    <xf numFmtId="0" fontId="73" fillId="0" borderId="0" xfId="8" applyFont="1"/>
    <xf numFmtId="0" fontId="28" fillId="0" borderId="0" xfId="8" applyFont="1" applyAlignment="1">
      <alignment horizontal="right" vertical="center"/>
    </xf>
    <xf numFmtId="0" fontId="73" fillId="0" borderId="0" xfId="8" applyFont="1" applyAlignment="1">
      <alignment horizontal="right"/>
    </xf>
    <xf numFmtId="0" fontId="73" fillId="0" borderId="0" xfId="8" applyFont="1" applyAlignment="1">
      <alignment horizontal="right" vertical="center"/>
    </xf>
    <xf numFmtId="0" fontId="73" fillId="0" borderId="0" xfId="8" applyFont="1" applyAlignment="1">
      <alignment horizontal="center" vertical="center"/>
    </xf>
    <xf numFmtId="0" fontId="99" fillId="0" borderId="0" xfId="87" applyFont="1" applyAlignment="1">
      <alignment horizontal="center" vertical="center" wrapText="1"/>
    </xf>
    <xf numFmtId="0" fontId="73" fillId="0" borderId="25" xfId="8" applyFont="1" applyBorder="1" applyAlignment="1">
      <alignment horizontal="center" vertical="center" wrapText="1"/>
    </xf>
    <xf numFmtId="2" fontId="73" fillId="0" borderId="25" xfId="8" applyNumberFormat="1" applyFont="1" applyBorder="1" applyAlignment="1">
      <alignment horizontal="center" vertical="center" wrapText="1"/>
    </xf>
    <xf numFmtId="1" fontId="100" fillId="0" borderId="25" xfId="8" applyNumberFormat="1" applyFont="1" applyBorder="1" applyAlignment="1">
      <alignment horizontal="center" vertical="center"/>
    </xf>
    <xf numFmtId="174" fontId="101" fillId="0" borderId="25" xfId="189" applyNumberFormat="1" applyFont="1" applyBorder="1" applyAlignment="1">
      <alignment horizontal="center" vertical="center"/>
    </xf>
    <xf numFmtId="0" fontId="77" fillId="0" borderId="0" xfId="8" applyFont="1"/>
    <xf numFmtId="0" fontId="77" fillId="0" borderId="25" xfId="8" applyFont="1" applyBorder="1" applyAlignment="1">
      <alignment horizontal="center" vertical="center"/>
    </xf>
    <xf numFmtId="0" fontId="77" fillId="0" borderId="0" xfId="8" applyFont="1" applyAlignment="1">
      <alignment vertical="center"/>
    </xf>
    <xf numFmtId="175" fontId="73" fillId="0" borderId="0" xfId="8" applyNumberFormat="1" applyFont="1"/>
    <xf numFmtId="0" fontId="73" fillId="0" borderId="29" xfId="8" applyFont="1" applyBorder="1"/>
    <xf numFmtId="0" fontId="73" fillId="0" borderId="11" xfId="8" applyFont="1" applyBorder="1" applyAlignment="1">
      <alignment horizontal="center" vertical="center"/>
    </xf>
    <xf numFmtId="0" fontId="73" fillId="0" borderId="11" xfId="8" applyFont="1" applyBorder="1" applyAlignment="1">
      <alignment horizontal="center" vertical="center" wrapText="1"/>
    </xf>
    <xf numFmtId="174" fontId="100" fillId="0" borderId="25" xfId="189" applyNumberFormat="1" applyFont="1" applyBorder="1" applyAlignment="1">
      <alignment horizontal="center" vertical="center"/>
    </xf>
    <xf numFmtId="9" fontId="73" fillId="0" borderId="0" xfId="14" applyFont="1" applyFill="1"/>
    <xf numFmtId="0" fontId="73" fillId="0" borderId="33" xfId="8" applyFont="1" applyBorder="1"/>
    <xf numFmtId="0" fontId="73" fillId="0" borderId="34" xfId="8" applyFont="1" applyBorder="1"/>
    <xf numFmtId="0" fontId="73" fillId="0" borderId="0" xfId="8" applyFont="1" applyAlignment="1">
      <alignment horizontal="center"/>
    </xf>
    <xf numFmtId="0" fontId="75" fillId="0" borderId="0" xfId="239" applyFont="1" applyAlignment="1">
      <alignment horizontal="left" vertical="top"/>
    </xf>
    <xf numFmtId="0" fontId="75" fillId="0" borderId="0" xfId="239" applyFont="1" applyAlignment="1">
      <alignment vertical="top"/>
    </xf>
    <xf numFmtId="0" fontId="75" fillId="0" borderId="0" xfId="239" applyFont="1" applyAlignment="1">
      <alignment horizontal="center"/>
    </xf>
    <xf numFmtId="0" fontId="2" fillId="0" borderId="0" xfId="239"/>
    <xf numFmtId="0" fontId="73" fillId="0" borderId="0" xfId="8" applyFont="1" applyAlignment="1">
      <alignment vertical="center"/>
    </xf>
    <xf numFmtId="0" fontId="77" fillId="0" borderId="0" xfId="239" applyFont="1"/>
    <xf numFmtId="0" fontId="77" fillId="0" borderId="0" xfId="239" applyFont="1" applyAlignment="1">
      <alignment horizontal="left"/>
    </xf>
    <xf numFmtId="0" fontId="28" fillId="0" borderId="0" xfId="239" applyFont="1" applyAlignment="1">
      <alignment horizontal="center"/>
    </xf>
    <xf numFmtId="0" fontId="75" fillId="0" borderId="15" xfId="179" applyFont="1" applyBorder="1" applyAlignment="1">
      <alignment horizontal="center" vertical="center" wrapText="1"/>
    </xf>
    <xf numFmtId="0" fontId="75" fillId="0" borderId="11" xfId="179" applyFont="1" applyBorder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75" fillId="0" borderId="0" xfId="0" applyFont="1" applyAlignment="1">
      <alignment horizontal="center" vertical="center" wrapText="1"/>
    </xf>
    <xf numFmtId="0" fontId="75" fillId="0" borderId="12" xfId="0" applyFont="1" applyBorder="1" applyAlignment="1">
      <alignment horizontal="center" vertical="center" wrapText="1"/>
    </xf>
    <xf numFmtId="0" fontId="75" fillId="0" borderId="13" xfId="0" applyFont="1" applyBorder="1" applyAlignment="1">
      <alignment horizontal="center" vertical="center" wrapText="1"/>
    </xf>
    <xf numFmtId="0" fontId="75" fillId="0" borderId="14" xfId="0" applyFont="1" applyBorder="1" applyAlignment="1">
      <alignment horizontal="center" vertical="center" wrapText="1"/>
    </xf>
    <xf numFmtId="0" fontId="75" fillId="0" borderId="27" xfId="0" applyFont="1" applyBorder="1" applyAlignment="1">
      <alignment horizontal="center" vertical="center" wrapText="1"/>
    </xf>
    <xf numFmtId="0" fontId="75" fillId="0" borderId="28" xfId="0" applyFont="1" applyBorder="1" applyAlignment="1">
      <alignment horizontal="center" vertical="center" wrapText="1"/>
    </xf>
    <xf numFmtId="1" fontId="100" fillId="0" borderId="25" xfId="8" applyNumberFormat="1" applyFont="1" applyBorder="1" applyAlignment="1">
      <alignment horizontal="center" vertical="center"/>
    </xf>
    <xf numFmtId="0" fontId="75" fillId="0" borderId="25" xfId="8" applyFont="1" applyBorder="1" applyAlignment="1">
      <alignment horizontal="center" vertical="center" wrapText="1"/>
    </xf>
    <xf numFmtId="0" fontId="77" fillId="0" borderId="25" xfId="8" applyFont="1" applyBorder="1" applyAlignment="1">
      <alignment horizontal="center" vertical="center"/>
    </xf>
    <xf numFmtId="0" fontId="73" fillId="0" borderId="30" xfId="8" applyFont="1" applyBorder="1" applyAlignment="1">
      <alignment horizontal="center" vertical="center" wrapText="1"/>
    </xf>
    <xf numFmtId="0" fontId="73" fillId="0" borderId="31" xfId="8" applyFont="1" applyBorder="1" applyAlignment="1">
      <alignment horizontal="center" vertical="center" wrapText="1"/>
    </xf>
    <xf numFmtId="0" fontId="73" fillId="0" borderId="32" xfId="8" applyFont="1" applyBorder="1" applyAlignment="1">
      <alignment horizontal="center" vertical="center" wrapText="1"/>
    </xf>
    <xf numFmtId="0" fontId="73" fillId="0" borderId="35" xfId="8" applyFont="1" applyBorder="1" applyAlignment="1">
      <alignment horizontal="center" vertical="center"/>
    </xf>
    <xf numFmtId="0" fontId="73" fillId="0" borderId="36" xfId="8" applyFont="1" applyBorder="1" applyAlignment="1">
      <alignment horizontal="center" vertical="center"/>
    </xf>
    <xf numFmtId="0" fontId="73" fillId="0" borderId="37" xfId="8" applyFont="1" applyBorder="1" applyAlignment="1">
      <alignment horizontal="center" vertical="center"/>
    </xf>
    <xf numFmtId="0" fontId="94" fillId="0" borderId="0" xfId="78" applyFont="1" applyAlignment="1">
      <alignment horizontal="right" vertical="center"/>
    </xf>
    <xf numFmtId="0" fontId="75" fillId="0" borderId="0" xfId="8" applyFont="1" applyAlignment="1">
      <alignment horizontal="center" vertical="center" wrapText="1"/>
    </xf>
    <xf numFmtId="0" fontId="73" fillId="0" borderId="25" xfId="8" applyFont="1" applyBorder="1" applyAlignment="1">
      <alignment horizontal="center" vertical="center" wrapText="1"/>
    </xf>
    <xf numFmtId="0" fontId="73" fillId="0" borderId="25" xfId="8" applyFont="1" applyBorder="1"/>
    <xf numFmtId="0" fontId="75" fillId="0" borderId="26" xfId="0" applyFont="1" applyBorder="1" applyAlignment="1">
      <alignment horizontal="left"/>
    </xf>
    <xf numFmtId="0" fontId="75" fillId="0" borderId="27" xfId="0" applyFont="1" applyBorder="1" applyAlignment="1">
      <alignment horizontal="left"/>
    </xf>
    <xf numFmtId="0" fontId="75" fillId="0" borderId="28" xfId="0" applyFont="1" applyBorder="1" applyAlignment="1">
      <alignment horizontal="left"/>
    </xf>
    <xf numFmtId="0" fontId="75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left" vertical="top"/>
    </xf>
    <xf numFmtId="0" fontId="95" fillId="0" borderId="25" xfId="0" applyFont="1" applyBorder="1" applyAlignment="1">
      <alignment horizontal="left" vertical="top" wrapText="1"/>
    </xf>
    <xf numFmtId="0" fontId="28" fillId="0" borderId="0" xfId="0" applyFont="1" applyAlignment="1">
      <alignment horizontal="right" vertical="center"/>
    </xf>
    <xf numFmtId="49" fontId="28" fillId="0" borderId="0" xfId="0" applyNumberFormat="1" applyFont="1" applyAlignment="1">
      <alignment horizontal="right" vertical="center"/>
    </xf>
    <xf numFmtId="0" fontId="75" fillId="0" borderId="0" xfId="0" applyFont="1" applyAlignment="1">
      <alignment horizontal="center" wrapText="1"/>
    </xf>
    <xf numFmtId="0" fontId="75" fillId="0" borderId="25" xfId="0" applyFont="1" applyBorder="1" applyAlignment="1">
      <alignment horizontal="center" vertical="center" wrapText="1"/>
    </xf>
    <xf numFmtId="0" fontId="75" fillId="0" borderId="0" xfId="0" applyFont="1" applyAlignment="1">
      <alignment wrapText="1"/>
    </xf>
  </cellXfs>
  <cellStyles count="244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1" xfId="206" xr:uid="{77FC1371-8E3B-485F-8EAC-B972B9192036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3" xr:uid="{51AB2624-92C2-4820-A551-2ADDD3DAC4CA}"/>
    <cellStyle name="Normal 12" xfId="179" xr:uid="{00000000-0005-0000-0000-000072000000}"/>
    <cellStyle name="Normal 12 2" xfId="183" xr:uid="{00000000-0005-0000-0000-000073000000}"/>
    <cellStyle name="Normal 12 2 2" xfId="238" xr:uid="{4CB7D7D1-1DBF-4ABF-A60D-9409D3762A31}"/>
    <cellStyle name="Normal 13" xfId="182" xr:uid="{00000000-0005-0000-0000-000074000000}"/>
    <cellStyle name="Normal 18" xfId="242" xr:uid="{978D9883-9A5D-40BF-BAE5-9CD39D84A9A5}"/>
    <cellStyle name="Normal 19 3" xfId="239" xr:uid="{85732E63-5C94-4730-9124-D170206E86D7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5" xfId="184" xr:uid="{00000000-0005-0000-0000-00007B000000}"/>
    <cellStyle name="Normal 28" xfId="236" xr:uid="{E24D00FE-CFEA-496C-B0F6-FE73237E3ED2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30" xfId="237" xr:uid="{B0C0E2F2-D2E4-4F93-B0CB-A4DEB60E1F86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10" xfId="243" xr:uid="{674FBED9-C39A-4A91-AB52-63EC5AC487F1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5" xr:uid="{00000000-0005-0000-0000-00008900000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5" xr:uid="{A02EB62B-2794-4683-9097-74DD338B014A}"/>
    <cellStyle name="Normal 9" xfId="154" xr:uid="{00000000-0005-0000-0000-000090000000}"/>
    <cellStyle name="Note 2" xfId="82" xr:uid="{00000000-0005-0000-0000-000091000000}"/>
    <cellStyle name="Note 2 2" xfId="145" xr:uid="{00000000-0005-0000-0000-000092000000}"/>
    <cellStyle name="Note 3" xfId="181" xr:uid="{00000000-0005-0000-0000-000093000000}"/>
    <cellStyle name="Note 4" xfId="221" xr:uid="{55C3B18B-7F27-4760-80C5-FA573E352C25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4" xr:uid="{3C48275C-15E9-451D-B813-2D8F510BC789}"/>
    <cellStyle name="Обычный 3 3 3" xfId="240" xr:uid="{5E92EC64-AA59-4D18-A141-427DCD9EBA32}"/>
    <cellStyle name="Примечание" xfId="35" xr:uid="{00000000-0005-0000-0000-0000BA000000}"/>
    <cellStyle name="Финансовый 4" xfId="241" xr:uid="{FAAB539B-54CB-46E5-95C0-C961089719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M95"/>
  <sheetViews>
    <sheetView tabSelected="1" zoomScaleNormal="100" zoomScaleSheetLayoutView="10" workbookViewId="0">
      <selection activeCell="K11" sqref="K11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9.5703125" style="77" customWidth="1"/>
    <col min="8" max="8" width="18.7109375" style="5" customWidth="1"/>
    <col min="9" max="9" width="16.85546875" style="5" customWidth="1"/>
    <col min="10" max="10" width="12.140625" style="1" bestFit="1" customWidth="1"/>
    <col min="11" max="11" width="17.140625" style="1" bestFit="1" customWidth="1"/>
    <col min="12" max="12" width="15" style="1" bestFit="1" customWidth="1"/>
    <col min="13" max="13" width="15.85546875" style="1" customWidth="1"/>
    <col min="14" max="16384" width="9.140625" style="1"/>
  </cols>
  <sheetData>
    <row r="1" spans="1:247" x14ac:dyDescent="0.3">
      <c r="I1" s="5" t="s">
        <v>13</v>
      </c>
      <c r="J1" s="44"/>
      <c r="K1" s="44"/>
      <c r="L1" s="44"/>
      <c r="M1" s="44"/>
      <c r="N1" s="44"/>
      <c r="O1" s="34"/>
      <c r="P1" s="44"/>
      <c r="Q1" s="44"/>
      <c r="R1" s="44"/>
      <c r="S1" s="44"/>
      <c r="T1" s="44"/>
      <c r="U1" s="44"/>
      <c r="V1" s="44"/>
      <c r="W1" s="34"/>
      <c r="X1" s="44"/>
      <c r="Y1" s="44"/>
      <c r="Z1" s="44"/>
      <c r="AA1" s="44"/>
      <c r="AB1" s="44"/>
      <c r="AC1" s="44"/>
      <c r="AD1" s="44"/>
      <c r="AE1" s="34"/>
      <c r="AF1" s="44"/>
      <c r="AG1" s="44"/>
      <c r="AH1" s="44"/>
      <c r="AI1" s="44"/>
      <c r="AJ1" s="44"/>
      <c r="AK1" s="44"/>
      <c r="AL1" s="44"/>
      <c r="AM1" s="34"/>
      <c r="AN1" s="44"/>
      <c r="AO1" s="44"/>
      <c r="AP1" s="44"/>
      <c r="AQ1" s="44"/>
      <c r="AR1" s="44"/>
      <c r="AS1" s="44"/>
      <c r="AT1" s="44"/>
      <c r="AU1" s="34"/>
      <c r="AV1" s="44"/>
      <c r="AW1" s="44"/>
      <c r="AX1" s="44"/>
      <c r="AY1" s="44"/>
      <c r="AZ1" s="44"/>
      <c r="BA1" s="44"/>
      <c r="BB1" s="44"/>
      <c r="BC1" s="34"/>
      <c r="BD1" s="44"/>
      <c r="BE1" s="44"/>
      <c r="BF1" s="44"/>
      <c r="BG1" s="44"/>
      <c r="BH1" s="44"/>
      <c r="BI1" s="44"/>
      <c r="BJ1" s="44"/>
      <c r="BK1" s="34"/>
      <c r="BL1" s="44"/>
      <c r="BM1" s="44"/>
      <c r="BN1" s="44"/>
      <c r="BO1" s="44"/>
      <c r="BP1" s="44"/>
      <c r="BQ1" s="44"/>
      <c r="BR1" s="44"/>
      <c r="BS1" s="34"/>
      <c r="BT1" s="44"/>
      <c r="BU1" s="44"/>
      <c r="BV1" s="44"/>
      <c r="BW1" s="44"/>
      <c r="BX1" s="44"/>
      <c r="BY1" s="44"/>
      <c r="BZ1" s="44"/>
      <c r="CA1" s="34"/>
      <c r="CB1" s="44"/>
      <c r="CC1" s="44"/>
      <c r="CD1" s="44"/>
      <c r="CE1" s="44"/>
      <c r="CF1" s="44"/>
      <c r="CG1" s="44"/>
      <c r="CH1" s="44"/>
      <c r="CI1" s="34"/>
      <c r="CJ1" s="44"/>
      <c r="CK1" s="44"/>
      <c r="CL1" s="44"/>
      <c r="CM1" s="44"/>
      <c r="CN1" s="44"/>
      <c r="CO1" s="44"/>
      <c r="CP1" s="44"/>
      <c r="CQ1" s="34"/>
      <c r="CR1" s="44"/>
      <c r="CS1" s="44"/>
      <c r="CT1" s="44"/>
      <c r="CU1" s="44"/>
      <c r="CV1" s="44"/>
      <c r="CW1" s="44"/>
      <c r="CX1" s="44"/>
      <c r="CY1" s="34"/>
      <c r="CZ1" s="44"/>
      <c r="DA1" s="44"/>
      <c r="DB1" s="44"/>
      <c r="DC1" s="44"/>
      <c r="DD1" s="44"/>
      <c r="DE1" s="44"/>
      <c r="DF1" s="44"/>
      <c r="DG1" s="34"/>
      <c r="DH1" s="44"/>
      <c r="DI1" s="44"/>
      <c r="DJ1" s="44"/>
      <c r="DK1" s="44"/>
      <c r="DL1" s="44"/>
      <c r="DM1" s="44"/>
      <c r="DN1" s="44"/>
      <c r="DO1" s="34"/>
      <c r="DP1" s="44"/>
      <c r="DQ1" s="44"/>
      <c r="DR1" s="44"/>
      <c r="DS1" s="44"/>
      <c r="DT1" s="44"/>
      <c r="DU1" s="44"/>
      <c r="DV1" s="44"/>
      <c r="DW1" s="34"/>
      <c r="DX1" s="44"/>
      <c r="DY1" s="44"/>
      <c r="DZ1" s="44"/>
      <c r="EA1" s="44"/>
      <c r="EB1" s="44"/>
      <c r="EC1" s="44"/>
      <c r="ED1" s="44"/>
      <c r="EE1" s="34"/>
      <c r="EF1" s="44"/>
      <c r="EG1" s="44"/>
      <c r="EH1" s="44"/>
      <c r="EI1" s="44"/>
      <c r="EJ1" s="44"/>
      <c r="EK1" s="44"/>
      <c r="EL1" s="44"/>
      <c r="EM1" s="34"/>
      <c r="EN1" s="44"/>
      <c r="EO1" s="44"/>
      <c r="EP1" s="44"/>
      <c r="EQ1" s="44"/>
      <c r="ER1" s="44"/>
      <c r="ES1" s="44"/>
      <c r="ET1" s="44"/>
      <c r="EU1" s="34"/>
      <c r="EV1" s="44"/>
      <c r="EW1" s="44"/>
      <c r="EX1" s="44"/>
      <c r="EY1" s="44"/>
      <c r="EZ1" s="44"/>
      <c r="FA1" s="44"/>
      <c r="FB1" s="44"/>
      <c r="FC1" s="34"/>
      <c r="FD1" s="44"/>
      <c r="FE1" s="44"/>
      <c r="FF1" s="44"/>
      <c r="FG1" s="44"/>
      <c r="FH1" s="44"/>
      <c r="FI1" s="44"/>
      <c r="FJ1" s="44"/>
      <c r="FK1" s="34"/>
      <c r="FL1" s="44"/>
      <c r="FM1" s="44"/>
      <c r="FN1" s="44"/>
      <c r="FO1" s="44"/>
      <c r="FP1" s="44"/>
      <c r="FQ1" s="44"/>
      <c r="FR1" s="44"/>
      <c r="FS1" s="34"/>
      <c r="FT1" s="44"/>
      <c r="FU1" s="44"/>
      <c r="FV1" s="44"/>
      <c r="FW1" s="44"/>
      <c r="FX1" s="44"/>
      <c r="FY1" s="44"/>
      <c r="FZ1" s="44"/>
      <c r="GA1" s="34"/>
      <c r="GB1" s="44"/>
      <c r="GC1" s="44"/>
      <c r="GD1" s="44"/>
      <c r="GE1" s="44"/>
      <c r="GF1" s="44"/>
      <c r="GG1" s="44"/>
      <c r="GH1" s="44"/>
      <c r="GI1" s="34"/>
      <c r="GJ1" s="44"/>
      <c r="GK1" s="44"/>
      <c r="GL1" s="44"/>
      <c r="GM1" s="44"/>
      <c r="GN1" s="44"/>
      <c r="GO1" s="44"/>
      <c r="GP1" s="44"/>
      <c r="GQ1" s="34"/>
      <c r="GR1" s="44"/>
      <c r="GS1" s="44"/>
      <c r="GT1" s="44"/>
      <c r="GU1" s="44"/>
      <c r="GV1" s="44"/>
      <c r="GW1" s="44"/>
      <c r="GX1" s="44"/>
      <c r="GY1" s="34"/>
      <c r="GZ1" s="44"/>
      <c r="HA1" s="44"/>
      <c r="HB1" s="44"/>
      <c r="HC1" s="44"/>
      <c r="HD1" s="44"/>
      <c r="HE1" s="44"/>
      <c r="HF1" s="44"/>
      <c r="HG1" s="34"/>
      <c r="HH1" s="44"/>
      <c r="HI1" s="44"/>
      <c r="HJ1" s="44"/>
      <c r="HK1" s="44"/>
      <c r="HL1" s="44"/>
      <c r="HM1" s="44"/>
      <c r="HN1" s="44"/>
      <c r="HO1" s="34"/>
      <c r="HP1" s="44"/>
      <c r="HQ1" s="44"/>
      <c r="HR1" s="44"/>
      <c r="HS1" s="44"/>
      <c r="HT1" s="44"/>
      <c r="HU1" s="44"/>
      <c r="HV1" s="44"/>
      <c r="HW1" s="34"/>
      <c r="HX1" s="44"/>
      <c r="HY1" s="44"/>
      <c r="HZ1" s="44"/>
      <c r="IA1" s="44"/>
      <c r="IB1" s="44"/>
      <c r="IC1" s="44"/>
      <c r="ID1" s="44"/>
      <c r="IE1" s="34"/>
      <c r="IF1" s="44"/>
      <c r="IG1" s="44"/>
      <c r="IH1" s="44"/>
      <c r="II1" s="44"/>
      <c r="IJ1" s="44"/>
      <c r="IK1" s="44"/>
      <c r="IL1" s="44"/>
      <c r="IM1" s="34"/>
    </row>
    <row r="2" spans="1:247" x14ac:dyDescent="0.3">
      <c r="F2" s="121" t="s">
        <v>45</v>
      </c>
      <c r="G2" s="121"/>
      <c r="H2" s="121"/>
      <c r="I2" s="121"/>
      <c r="J2" s="44"/>
      <c r="K2" s="44"/>
      <c r="L2" s="44"/>
      <c r="M2" s="44"/>
      <c r="N2" s="44"/>
      <c r="O2" s="34"/>
      <c r="P2" s="44"/>
      <c r="Q2" s="44"/>
      <c r="R2" s="44"/>
      <c r="S2" s="44"/>
      <c r="T2" s="44"/>
      <c r="U2" s="44"/>
      <c r="V2" s="44"/>
      <c r="W2" s="34"/>
      <c r="X2" s="44"/>
      <c r="Y2" s="44"/>
      <c r="Z2" s="44"/>
      <c r="AA2" s="44"/>
      <c r="AB2" s="44"/>
      <c r="AC2" s="44"/>
      <c r="AD2" s="44"/>
      <c r="AE2" s="34"/>
      <c r="AF2" s="44"/>
      <c r="AG2" s="44"/>
      <c r="AH2" s="44"/>
      <c r="AI2" s="44"/>
      <c r="AJ2" s="44"/>
      <c r="AK2" s="44"/>
      <c r="AL2" s="44"/>
      <c r="AM2" s="34"/>
      <c r="AN2" s="44"/>
      <c r="AO2" s="44"/>
      <c r="AP2" s="44"/>
      <c r="AQ2" s="44"/>
      <c r="AR2" s="44"/>
      <c r="AS2" s="44"/>
      <c r="AT2" s="44"/>
      <c r="AU2" s="34"/>
      <c r="AV2" s="44"/>
      <c r="AW2" s="44"/>
      <c r="AX2" s="44"/>
      <c r="AY2" s="44"/>
      <c r="AZ2" s="44"/>
      <c r="BA2" s="44"/>
      <c r="BB2" s="44"/>
      <c r="BC2" s="34"/>
      <c r="BD2" s="44"/>
      <c r="BE2" s="44"/>
      <c r="BF2" s="44"/>
      <c r="BG2" s="44"/>
      <c r="BH2" s="44"/>
      <c r="BI2" s="44"/>
      <c r="BJ2" s="44"/>
      <c r="BK2" s="34"/>
      <c r="BL2" s="44"/>
      <c r="BM2" s="44"/>
      <c r="BN2" s="44"/>
      <c r="BO2" s="44"/>
      <c r="BP2" s="44"/>
      <c r="BQ2" s="44"/>
      <c r="BR2" s="44"/>
      <c r="BS2" s="34"/>
      <c r="BT2" s="44"/>
      <c r="BU2" s="44"/>
      <c r="BV2" s="44"/>
      <c r="BW2" s="44"/>
      <c r="BX2" s="44"/>
      <c r="BY2" s="44"/>
      <c r="BZ2" s="44"/>
      <c r="CA2" s="34"/>
      <c r="CB2" s="44"/>
      <c r="CC2" s="44"/>
      <c r="CD2" s="44"/>
      <c r="CE2" s="44"/>
      <c r="CF2" s="44"/>
      <c r="CG2" s="44"/>
      <c r="CH2" s="44"/>
      <c r="CI2" s="34"/>
      <c r="CJ2" s="44"/>
      <c r="CK2" s="44"/>
      <c r="CL2" s="44"/>
      <c r="CM2" s="44"/>
      <c r="CN2" s="44"/>
      <c r="CO2" s="44"/>
      <c r="CP2" s="44"/>
      <c r="CQ2" s="34"/>
      <c r="CR2" s="44"/>
      <c r="CS2" s="44"/>
      <c r="CT2" s="44"/>
      <c r="CU2" s="44"/>
      <c r="CV2" s="44"/>
      <c r="CW2" s="44"/>
      <c r="CX2" s="44"/>
      <c r="CY2" s="34"/>
      <c r="CZ2" s="44"/>
      <c r="DA2" s="44"/>
      <c r="DB2" s="44"/>
      <c r="DC2" s="44"/>
      <c r="DD2" s="44"/>
      <c r="DE2" s="44"/>
      <c r="DF2" s="44"/>
      <c r="DG2" s="34"/>
      <c r="DH2" s="44"/>
      <c r="DI2" s="44"/>
      <c r="DJ2" s="44"/>
      <c r="DK2" s="44"/>
      <c r="DL2" s="44"/>
      <c r="DM2" s="44"/>
      <c r="DN2" s="44"/>
      <c r="DO2" s="34"/>
      <c r="DP2" s="44"/>
      <c r="DQ2" s="44"/>
      <c r="DR2" s="44"/>
      <c r="DS2" s="44"/>
      <c r="DT2" s="44"/>
      <c r="DU2" s="44"/>
      <c r="DV2" s="44"/>
      <c r="DW2" s="34"/>
      <c r="DX2" s="44"/>
      <c r="DY2" s="44"/>
      <c r="DZ2" s="44"/>
      <c r="EA2" s="44"/>
      <c r="EB2" s="44"/>
      <c r="EC2" s="44"/>
      <c r="ED2" s="44"/>
      <c r="EE2" s="34"/>
      <c r="EF2" s="44"/>
      <c r="EG2" s="44"/>
      <c r="EH2" s="44"/>
      <c r="EI2" s="44"/>
      <c r="EJ2" s="44"/>
      <c r="EK2" s="44"/>
      <c r="EL2" s="44"/>
      <c r="EM2" s="34"/>
      <c r="EN2" s="44"/>
      <c r="EO2" s="44"/>
      <c r="EP2" s="44"/>
      <c r="EQ2" s="44"/>
      <c r="ER2" s="44"/>
      <c r="ES2" s="44"/>
      <c r="ET2" s="44"/>
      <c r="EU2" s="34"/>
      <c r="EV2" s="44"/>
      <c r="EW2" s="44"/>
      <c r="EX2" s="44"/>
      <c r="EY2" s="44"/>
      <c r="EZ2" s="44"/>
      <c r="FA2" s="44"/>
      <c r="FB2" s="44"/>
      <c r="FC2" s="34"/>
      <c r="FD2" s="44"/>
      <c r="FE2" s="44"/>
      <c r="FF2" s="44"/>
      <c r="FG2" s="44"/>
      <c r="FH2" s="44"/>
      <c r="FI2" s="44"/>
      <c r="FJ2" s="44"/>
      <c r="FK2" s="34"/>
      <c r="FL2" s="44"/>
      <c r="FM2" s="44"/>
      <c r="FN2" s="44"/>
      <c r="FO2" s="44"/>
      <c r="FP2" s="44"/>
      <c r="FQ2" s="44"/>
      <c r="FR2" s="44"/>
      <c r="FS2" s="34"/>
      <c r="FT2" s="44"/>
      <c r="FU2" s="44"/>
      <c r="FV2" s="44"/>
      <c r="FW2" s="44"/>
      <c r="FX2" s="44"/>
      <c r="FY2" s="44"/>
      <c r="FZ2" s="44"/>
      <c r="GA2" s="34"/>
      <c r="GB2" s="44"/>
      <c r="GC2" s="44"/>
      <c r="GD2" s="44"/>
      <c r="GE2" s="44"/>
      <c r="GF2" s="44"/>
      <c r="GG2" s="44"/>
      <c r="GH2" s="44"/>
      <c r="GI2" s="34"/>
      <c r="GJ2" s="44"/>
      <c r="GK2" s="44"/>
      <c r="GL2" s="44"/>
      <c r="GM2" s="44"/>
      <c r="GN2" s="44"/>
      <c r="GO2" s="44"/>
      <c r="GP2" s="44"/>
      <c r="GQ2" s="34"/>
      <c r="GR2" s="44"/>
      <c r="GS2" s="44"/>
      <c r="GT2" s="44"/>
      <c r="GU2" s="44"/>
      <c r="GV2" s="44"/>
      <c r="GW2" s="44"/>
      <c r="GX2" s="44"/>
      <c r="GY2" s="34"/>
      <c r="GZ2" s="44"/>
      <c r="HA2" s="44"/>
      <c r="HB2" s="44"/>
      <c r="HC2" s="44"/>
      <c r="HD2" s="44"/>
      <c r="HE2" s="44"/>
      <c r="HF2" s="44"/>
      <c r="HG2" s="34"/>
      <c r="HH2" s="44"/>
      <c r="HI2" s="44"/>
      <c r="HJ2" s="44"/>
      <c r="HK2" s="44"/>
      <c r="HL2" s="44"/>
      <c r="HM2" s="44"/>
      <c r="HN2" s="44"/>
      <c r="HO2" s="34"/>
      <c r="HP2" s="44"/>
      <c r="HQ2" s="44"/>
      <c r="HR2" s="44"/>
      <c r="HS2" s="44"/>
      <c r="HT2" s="44"/>
      <c r="HU2" s="44"/>
      <c r="HV2" s="44"/>
      <c r="HW2" s="34"/>
      <c r="HX2" s="44"/>
      <c r="HY2" s="44"/>
      <c r="HZ2" s="44"/>
      <c r="IA2" s="44"/>
      <c r="IB2" s="44"/>
      <c r="IC2" s="44"/>
      <c r="ID2" s="44"/>
      <c r="IE2" s="34"/>
      <c r="IF2" s="44"/>
      <c r="IG2" s="44"/>
      <c r="IH2" s="44"/>
      <c r="II2" s="44"/>
      <c r="IJ2" s="44"/>
      <c r="IK2" s="44"/>
      <c r="IL2" s="44"/>
      <c r="IM2" s="34"/>
    </row>
    <row r="3" spans="1:247" x14ac:dyDescent="0.3">
      <c r="E3" s="2"/>
      <c r="F3" s="2"/>
      <c r="I3" s="5" t="s">
        <v>15</v>
      </c>
      <c r="J3" s="44"/>
      <c r="K3" s="44"/>
      <c r="L3" s="44"/>
      <c r="M3" s="44"/>
      <c r="N3" s="44"/>
      <c r="O3" s="34"/>
      <c r="P3" s="44"/>
      <c r="Q3" s="44"/>
      <c r="R3" s="44"/>
      <c r="S3" s="44"/>
      <c r="T3" s="44"/>
      <c r="U3" s="44"/>
      <c r="V3" s="44"/>
      <c r="W3" s="34"/>
      <c r="X3" s="44"/>
      <c r="Y3" s="44"/>
      <c r="Z3" s="44"/>
      <c r="AA3" s="44"/>
      <c r="AB3" s="44"/>
      <c r="AC3" s="44"/>
      <c r="AD3" s="44"/>
      <c r="AE3" s="34"/>
      <c r="AF3" s="44"/>
      <c r="AG3" s="44"/>
      <c r="AH3" s="44"/>
      <c r="AI3" s="44"/>
      <c r="AJ3" s="44"/>
      <c r="AK3" s="44"/>
      <c r="AL3" s="44"/>
      <c r="AM3" s="34"/>
      <c r="AN3" s="44"/>
      <c r="AO3" s="44"/>
      <c r="AP3" s="44"/>
      <c r="AQ3" s="44"/>
      <c r="AR3" s="44"/>
      <c r="AS3" s="44"/>
      <c r="AT3" s="44"/>
      <c r="AU3" s="34"/>
      <c r="AV3" s="44"/>
      <c r="AW3" s="44"/>
      <c r="AX3" s="44"/>
      <c r="AY3" s="44"/>
      <c r="AZ3" s="44"/>
      <c r="BA3" s="44"/>
      <c r="BB3" s="44"/>
      <c r="BC3" s="34"/>
      <c r="BD3" s="44"/>
      <c r="BE3" s="44"/>
      <c r="BF3" s="44"/>
      <c r="BG3" s="44"/>
      <c r="BH3" s="44"/>
      <c r="BI3" s="44"/>
      <c r="BJ3" s="44"/>
      <c r="BK3" s="34"/>
      <c r="BL3" s="44"/>
      <c r="BM3" s="44"/>
      <c r="BN3" s="44"/>
      <c r="BO3" s="44"/>
      <c r="BP3" s="44"/>
      <c r="BQ3" s="44"/>
      <c r="BR3" s="44"/>
      <c r="BS3" s="34"/>
      <c r="BT3" s="44"/>
      <c r="BU3" s="44"/>
      <c r="BV3" s="44"/>
      <c r="BW3" s="44"/>
      <c r="BX3" s="44"/>
      <c r="BY3" s="44"/>
      <c r="BZ3" s="44"/>
      <c r="CA3" s="34"/>
      <c r="CB3" s="44"/>
      <c r="CC3" s="44"/>
      <c r="CD3" s="44"/>
      <c r="CE3" s="44"/>
      <c r="CF3" s="44"/>
      <c r="CG3" s="44"/>
      <c r="CH3" s="44"/>
      <c r="CI3" s="34"/>
      <c r="CJ3" s="44"/>
      <c r="CK3" s="44"/>
      <c r="CL3" s="44"/>
      <c r="CM3" s="44"/>
      <c r="CN3" s="44"/>
      <c r="CO3" s="44"/>
      <c r="CP3" s="44"/>
      <c r="CQ3" s="34"/>
      <c r="CR3" s="44"/>
      <c r="CS3" s="44"/>
      <c r="CT3" s="44"/>
      <c r="CU3" s="44"/>
      <c r="CV3" s="44"/>
      <c r="CW3" s="44"/>
      <c r="CX3" s="44"/>
      <c r="CY3" s="34"/>
      <c r="CZ3" s="44"/>
      <c r="DA3" s="44"/>
      <c r="DB3" s="44"/>
      <c r="DC3" s="44"/>
      <c r="DD3" s="44"/>
      <c r="DE3" s="44"/>
      <c r="DF3" s="44"/>
      <c r="DG3" s="34"/>
      <c r="DH3" s="44"/>
      <c r="DI3" s="44"/>
      <c r="DJ3" s="44"/>
      <c r="DK3" s="44"/>
      <c r="DL3" s="44"/>
      <c r="DM3" s="44"/>
      <c r="DN3" s="44"/>
      <c r="DO3" s="34"/>
      <c r="DP3" s="44"/>
      <c r="DQ3" s="44"/>
      <c r="DR3" s="44"/>
      <c r="DS3" s="44"/>
      <c r="DT3" s="44"/>
      <c r="DU3" s="44"/>
      <c r="DV3" s="44"/>
      <c r="DW3" s="34"/>
      <c r="DX3" s="44"/>
      <c r="DY3" s="44"/>
      <c r="DZ3" s="44"/>
      <c r="EA3" s="44"/>
      <c r="EB3" s="44"/>
      <c r="EC3" s="44"/>
      <c r="ED3" s="44"/>
      <c r="EE3" s="34"/>
      <c r="EF3" s="44"/>
      <c r="EG3" s="44"/>
      <c r="EH3" s="44"/>
      <c r="EI3" s="44"/>
      <c r="EJ3" s="44"/>
      <c r="EK3" s="44"/>
      <c r="EL3" s="44"/>
      <c r="EM3" s="34"/>
      <c r="EN3" s="44"/>
      <c r="EO3" s="44"/>
      <c r="EP3" s="44"/>
      <c r="EQ3" s="44"/>
      <c r="ER3" s="44"/>
      <c r="ES3" s="44"/>
      <c r="ET3" s="44"/>
      <c r="EU3" s="34"/>
      <c r="EV3" s="44"/>
      <c r="EW3" s="44"/>
      <c r="EX3" s="44"/>
      <c r="EY3" s="44"/>
      <c r="EZ3" s="44"/>
      <c r="FA3" s="44"/>
      <c r="FB3" s="44"/>
      <c r="FC3" s="34"/>
      <c r="FD3" s="44"/>
      <c r="FE3" s="44"/>
      <c r="FF3" s="44"/>
      <c r="FG3" s="44"/>
      <c r="FH3" s="44"/>
      <c r="FI3" s="44"/>
      <c r="FJ3" s="44"/>
      <c r="FK3" s="34"/>
      <c r="FL3" s="44"/>
      <c r="FM3" s="44"/>
      <c r="FN3" s="44"/>
      <c r="FO3" s="44"/>
      <c r="FP3" s="44"/>
      <c r="FQ3" s="44"/>
      <c r="FR3" s="44"/>
      <c r="FS3" s="34"/>
      <c r="FT3" s="44"/>
      <c r="FU3" s="44"/>
      <c r="FV3" s="44"/>
      <c r="FW3" s="44"/>
      <c r="FX3" s="44"/>
      <c r="FY3" s="44"/>
      <c r="FZ3" s="44"/>
      <c r="GA3" s="34"/>
      <c r="GB3" s="44"/>
      <c r="GC3" s="44"/>
      <c r="GD3" s="44"/>
      <c r="GE3" s="44"/>
      <c r="GF3" s="44"/>
      <c r="GG3" s="44"/>
      <c r="GH3" s="44"/>
      <c r="GI3" s="34"/>
      <c r="GJ3" s="44"/>
      <c r="GK3" s="44"/>
      <c r="GL3" s="44"/>
      <c r="GM3" s="44"/>
      <c r="GN3" s="44"/>
      <c r="GO3" s="44"/>
      <c r="GP3" s="44"/>
      <c r="GQ3" s="34"/>
      <c r="GR3" s="44"/>
      <c r="GS3" s="44"/>
      <c r="GT3" s="44"/>
      <c r="GU3" s="44"/>
      <c r="GV3" s="44"/>
      <c r="GW3" s="44"/>
      <c r="GX3" s="44"/>
      <c r="GY3" s="34"/>
      <c r="GZ3" s="44"/>
      <c r="HA3" s="44"/>
      <c r="HB3" s="44"/>
      <c r="HC3" s="44"/>
      <c r="HD3" s="44"/>
      <c r="HE3" s="44"/>
      <c r="HF3" s="44"/>
      <c r="HG3" s="34"/>
      <c r="HH3" s="44"/>
      <c r="HI3" s="44"/>
      <c r="HJ3" s="44"/>
      <c r="HK3" s="44"/>
      <c r="HL3" s="44"/>
      <c r="HM3" s="44"/>
      <c r="HN3" s="44"/>
      <c r="HO3" s="34"/>
      <c r="HP3" s="44"/>
      <c r="HQ3" s="44"/>
      <c r="HR3" s="44"/>
      <c r="HS3" s="44"/>
      <c r="HT3" s="44"/>
      <c r="HU3" s="44"/>
      <c r="HV3" s="44"/>
      <c r="HW3" s="34"/>
      <c r="HX3" s="44"/>
      <c r="HY3" s="44"/>
      <c r="HZ3" s="44"/>
      <c r="IA3" s="44"/>
      <c r="IB3" s="44"/>
      <c r="IC3" s="44"/>
      <c r="ID3" s="44"/>
      <c r="IE3" s="34"/>
      <c r="IF3" s="44"/>
      <c r="IG3" s="44"/>
      <c r="IH3" s="44"/>
      <c r="II3" s="44"/>
      <c r="IJ3" s="44"/>
      <c r="IK3" s="44"/>
      <c r="IL3" s="44"/>
      <c r="IM3" s="34"/>
    </row>
    <row r="4" spans="1:247" ht="10.5" customHeight="1" x14ac:dyDescent="0.3">
      <c r="E4" s="2"/>
      <c r="F4" s="2"/>
      <c r="I4" s="45"/>
      <c r="J4" s="44"/>
      <c r="K4" s="44"/>
      <c r="L4" s="44"/>
      <c r="M4" s="44"/>
      <c r="N4" s="44"/>
      <c r="O4" s="34"/>
      <c r="P4" s="44"/>
      <c r="Q4" s="44"/>
      <c r="R4" s="44"/>
      <c r="S4" s="44"/>
      <c r="T4" s="44"/>
      <c r="U4" s="44"/>
      <c r="V4" s="44"/>
      <c r="W4" s="34"/>
      <c r="X4" s="44"/>
      <c r="Y4" s="44"/>
      <c r="Z4" s="44"/>
      <c r="AA4" s="44"/>
      <c r="AB4" s="44"/>
      <c r="AC4" s="44"/>
      <c r="AD4" s="44"/>
      <c r="AE4" s="34"/>
      <c r="AF4" s="44"/>
      <c r="AG4" s="44"/>
      <c r="AH4" s="44"/>
      <c r="AI4" s="44"/>
      <c r="AJ4" s="44"/>
      <c r="AK4" s="44"/>
      <c r="AL4" s="44"/>
      <c r="AM4" s="34"/>
      <c r="AN4" s="44"/>
      <c r="AO4" s="44"/>
      <c r="AP4" s="44"/>
      <c r="AQ4" s="44"/>
      <c r="AR4" s="44"/>
      <c r="AS4" s="44"/>
      <c r="AT4" s="44"/>
      <c r="AU4" s="34"/>
      <c r="AV4" s="44"/>
      <c r="AW4" s="44"/>
      <c r="AX4" s="44"/>
      <c r="AY4" s="44"/>
      <c r="AZ4" s="44"/>
      <c r="BA4" s="44"/>
      <c r="BB4" s="44"/>
      <c r="BC4" s="34"/>
      <c r="BD4" s="44"/>
      <c r="BE4" s="44"/>
      <c r="BF4" s="44"/>
      <c r="BG4" s="44"/>
      <c r="BH4" s="44"/>
      <c r="BI4" s="44"/>
      <c r="BJ4" s="44"/>
      <c r="BK4" s="34"/>
      <c r="BL4" s="44"/>
      <c r="BM4" s="44"/>
      <c r="BN4" s="44"/>
      <c r="BO4" s="44"/>
      <c r="BP4" s="44"/>
      <c r="BQ4" s="44"/>
      <c r="BR4" s="44"/>
      <c r="BS4" s="34"/>
      <c r="BT4" s="44"/>
      <c r="BU4" s="44"/>
      <c r="BV4" s="44"/>
      <c r="BW4" s="44"/>
      <c r="BX4" s="44"/>
      <c r="BY4" s="44"/>
      <c r="BZ4" s="44"/>
      <c r="CA4" s="34"/>
      <c r="CB4" s="44"/>
      <c r="CC4" s="44"/>
      <c r="CD4" s="44"/>
      <c r="CE4" s="44"/>
      <c r="CF4" s="44"/>
      <c r="CG4" s="44"/>
      <c r="CH4" s="44"/>
      <c r="CI4" s="34"/>
      <c r="CJ4" s="44"/>
      <c r="CK4" s="44"/>
      <c r="CL4" s="44"/>
      <c r="CM4" s="44"/>
      <c r="CN4" s="44"/>
      <c r="CO4" s="44"/>
      <c r="CP4" s="44"/>
      <c r="CQ4" s="34"/>
      <c r="CR4" s="44"/>
      <c r="CS4" s="44"/>
      <c r="CT4" s="44"/>
      <c r="CU4" s="44"/>
      <c r="CV4" s="44"/>
      <c r="CW4" s="44"/>
      <c r="CX4" s="44"/>
      <c r="CY4" s="34"/>
      <c r="CZ4" s="44"/>
      <c r="DA4" s="44"/>
      <c r="DB4" s="44"/>
      <c r="DC4" s="44"/>
      <c r="DD4" s="44"/>
      <c r="DE4" s="44"/>
      <c r="DF4" s="44"/>
      <c r="DG4" s="34"/>
      <c r="DH4" s="44"/>
      <c r="DI4" s="44"/>
      <c r="DJ4" s="44"/>
      <c r="DK4" s="44"/>
      <c r="DL4" s="44"/>
      <c r="DM4" s="44"/>
      <c r="DN4" s="44"/>
      <c r="DO4" s="34"/>
      <c r="DP4" s="44"/>
      <c r="DQ4" s="44"/>
      <c r="DR4" s="44"/>
      <c r="DS4" s="44"/>
      <c r="DT4" s="44"/>
      <c r="DU4" s="44"/>
      <c r="DV4" s="44"/>
      <c r="DW4" s="34"/>
      <c r="DX4" s="44"/>
      <c r="DY4" s="44"/>
      <c r="DZ4" s="44"/>
      <c r="EA4" s="44"/>
      <c r="EB4" s="44"/>
      <c r="EC4" s="44"/>
      <c r="ED4" s="44"/>
      <c r="EE4" s="34"/>
      <c r="EF4" s="44"/>
      <c r="EG4" s="44"/>
      <c r="EH4" s="44"/>
      <c r="EI4" s="44"/>
      <c r="EJ4" s="44"/>
      <c r="EK4" s="44"/>
      <c r="EL4" s="44"/>
      <c r="EM4" s="34"/>
      <c r="EN4" s="44"/>
      <c r="EO4" s="44"/>
      <c r="EP4" s="44"/>
      <c r="EQ4" s="44"/>
      <c r="ER4" s="44"/>
      <c r="ES4" s="44"/>
      <c r="ET4" s="44"/>
      <c r="EU4" s="34"/>
      <c r="EV4" s="44"/>
      <c r="EW4" s="44"/>
      <c r="EX4" s="44"/>
      <c r="EY4" s="44"/>
      <c r="EZ4" s="44"/>
      <c r="FA4" s="44"/>
      <c r="FB4" s="44"/>
      <c r="FC4" s="34"/>
      <c r="FD4" s="44"/>
      <c r="FE4" s="44"/>
      <c r="FF4" s="44"/>
      <c r="FG4" s="44"/>
      <c r="FH4" s="44"/>
      <c r="FI4" s="44"/>
      <c r="FJ4" s="44"/>
      <c r="FK4" s="34"/>
      <c r="FL4" s="44"/>
      <c r="FM4" s="44"/>
      <c r="FN4" s="44"/>
      <c r="FO4" s="44"/>
      <c r="FP4" s="44"/>
      <c r="FQ4" s="44"/>
      <c r="FR4" s="44"/>
      <c r="FS4" s="34"/>
      <c r="FT4" s="44"/>
      <c r="FU4" s="44"/>
      <c r="FV4" s="44"/>
      <c r="FW4" s="44"/>
      <c r="FX4" s="44"/>
      <c r="FY4" s="44"/>
      <c r="FZ4" s="44"/>
      <c r="GA4" s="34"/>
      <c r="GB4" s="44"/>
      <c r="GC4" s="44"/>
      <c r="GD4" s="44"/>
      <c r="GE4" s="44"/>
      <c r="GF4" s="44"/>
      <c r="GG4" s="44"/>
      <c r="GH4" s="44"/>
      <c r="GI4" s="34"/>
      <c r="GJ4" s="44"/>
      <c r="GK4" s="44"/>
      <c r="GL4" s="44"/>
      <c r="GM4" s="44"/>
      <c r="GN4" s="44"/>
      <c r="GO4" s="44"/>
      <c r="GP4" s="44"/>
      <c r="GQ4" s="34"/>
      <c r="GR4" s="44"/>
      <c r="GS4" s="44"/>
      <c r="GT4" s="44"/>
      <c r="GU4" s="44"/>
      <c r="GV4" s="44"/>
      <c r="GW4" s="44"/>
      <c r="GX4" s="44"/>
      <c r="GY4" s="34"/>
      <c r="GZ4" s="44"/>
      <c r="HA4" s="44"/>
      <c r="HB4" s="44"/>
      <c r="HC4" s="44"/>
      <c r="HD4" s="44"/>
      <c r="HE4" s="44"/>
      <c r="HF4" s="44"/>
      <c r="HG4" s="34"/>
      <c r="HH4" s="44"/>
      <c r="HI4" s="44"/>
      <c r="HJ4" s="44"/>
      <c r="HK4" s="44"/>
      <c r="HL4" s="44"/>
      <c r="HM4" s="44"/>
      <c r="HN4" s="44"/>
      <c r="HO4" s="34"/>
      <c r="HP4" s="44"/>
      <c r="HQ4" s="44"/>
      <c r="HR4" s="44"/>
      <c r="HS4" s="44"/>
      <c r="HT4" s="44"/>
      <c r="HU4" s="44"/>
      <c r="HV4" s="44"/>
      <c r="HW4" s="34"/>
      <c r="HX4" s="44"/>
      <c r="HY4" s="44"/>
      <c r="HZ4" s="44"/>
      <c r="IA4" s="44"/>
      <c r="IB4" s="44"/>
      <c r="IC4" s="44"/>
      <c r="ID4" s="44"/>
      <c r="IE4" s="34"/>
      <c r="IF4" s="44"/>
      <c r="IG4" s="44"/>
      <c r="IH4" s="44"/>
      <c r="II4" s="44"/>
      <c r="IJ4" s="44"/>
      <c r="IK4" s="44"/>
      <c r="IL4" s="44"/>
      <c r="IM4" s="34"/>
    </row>
    <row r="5" spans="1:247" ht="42.75" customHeight="1" x14ac:dyDescent="0.3">
      <c r="A5" s="122" t="s">
        <v>80</v>
      </c>
      <c r="B5" s="122"/>
      <c r="C5" s="122"/>
      <c r="D5" s="122"/>
      <c r="E5" s="122"/>
      <c r="F5" s="122"/>
      <c r="G5" s="122"/>
      <c r="H5" s="122"/>
      <c r="I5" s="122"/>
      <c r="J5" s="44"/>
      <c r="K5" s="44"/>
      <c r="L5" s="44"/>
      <c r="M5" s="44"/>
      <c r="N5" s="44"/>
      <c r="O5" s="34"/>
      <c r="P5" s="44"/>
      <c r="Q5" s="44"/>
      <c r="R5" s="44"/>
      <c r="S5" s="44"/>
      <c r="T5" s="44"/>
      <c r="U5" s="44"/>
      <c r="V5" s="44"/>
      <c r="W5" s="34"/>
      <c r="X5" s="44"/>
      <c r="Y5" s="44"/>
      <c r="Z5" s="44"/>
      <c r="AA5" s="44"/>
      <c r="AB5" s="44"/>
      <c r="AC5" s="44"/>
      <c r="AD5" s="44"/>
      <c r="AE5" s="34"/>
      <c r="AF5" s="44"/>
      <c r="AG5" s="44"/>
      <c r="AH5" s="44"/>
      <c r="AI5" s="44"/>
      <c r="AJ5" s="44"/>
      <c r="AK5" s="44"/>
      <c r="AL5" s="44"/>
      <c r="AM5" s="34"/>
      <c r="AN5" s="44"/>
      <c r="AO5" s="44"/>
      <c r="AP5" s="44"/>
      <c r="AQ5" s="44"/>
      <c r="AR5" s="44"/>
      <c r="AS5" s="44"/>
      <c r="AT5" s="44"/>
      <c r="AU5" s="34"/>
      <c r="AV5" s="44"/>
      <c r="AW5" s="44"/>
      <c r="AX5" s="44"/>
      <c r="AY5" s="44"/>
      <c r="AZ5" s="44"/>
      <c r="BA5" s="44"/>
      <c r="BB5" s="44"/>
      <c r="BC5" s="34"/>
      <c r="BD5" s="44"/>
      <c r="BE5" s="44"/>
      <c r="BF5" s="44"/>
      <c r="BG5" s="44"/>
      <c r="BH5" s="44"/>
      <c r="BI5" s="44"/>
      <c r="BJ5" s="44"/>
      <c r="BK5" s="34"/>
      <c r="BL5" s="44"/>
      <c r="BM5" s="44"/>
      <c r="BN5" s="44"/>
      <c r="BO5" s="44"/>
      <c r="BP5" s="44"/>
      <c r="BQ5" s="44"/>
      <c r="BR5" s="44"/>
      <c r="BS5" s="34"/>
      <c r="BT5" s="44"/>
      <c r="BU5" s="44"/>
      <c r="BV5" s="44"/>
      <c r="BW5" s="44"/>
      <c r="BX5" s="44"/>
      <c r="BY5" s="44"/>
      <c r="BZ5" s="44"/>
      <c r="CA5" s="34"/>
      <c r="CB5" s="44"/>
      <c r="CC5" s="44"/>
      <c r="CD5" s="44"/>
      <c r="CE5" s="44"/>
      <c r="CF5" s="44"/>
      <c r="CG5" s="44"/>
      <c r="CH5" s="44"/>
      <c r="CI5" s="34"/>
      <c r="CJ5" s="44"/>
      <c r="CK5" s="44"/>
      <c r="CL5" s="44"/>
      <c r="CM5" s="44"/>
      <c r="CN5" s="44"/>
      <c r="CO5" s="44"/>
      <c r="CP5" s="44"/>
      <c r="CQ5" s="34"/>
      <c r="CR5" s="44"/>
      <c r="CS5" s="44"/>
      <c r="CT5" s="44"/>
      <c r="CU5" s="44"/>
      <c r="CV5" s="44"/>
      <c r="CW5" s="44"/>
      <c r="CX5" s="44"/>
      <c r="CY5" s="34"/>
      <c r="CZ5" s="44"/>
      <c r="DA5" s="44"/>
      <c r="DB5" s="44"/>
      <c r="DC5" s="44"/>
      <c r="DD5" s="44"/>
      <c r="DE5" s="44"/>
      <c r="DF5" s="44"/>
      <c r="DG5" s="34"/>
      <c r="DH5" s="44"/>
      <c r="DI5" s="44"/>
      <c r="DJ5" s="44"/>
      <c r="DK5" s="44"/>
      <c r="DL5" s="44"/>
      <c r="DM5" s="44"/>
      <c r="DN5" s="44"/>
      <c r="DO5" s="34"/>
      <c r="DP5" s="44"/>
      <c r="DQ5" s="44"/>
      <c r="DR5" s="44"/>
      <c r="DS5" s="44"/>
      <c r="DT5" s="44"/>
      <c r="DU5" s="44"/>
      <c r="DV5" s="44"/>
      <c r="DW5" s="34"/>
      <c r="DX5" s="44"/>
      <c r="DY5" s="44"/>
      <c r="DZ5" s="44"/>
      <c r="EA5" s="44"/>
      <c r="EB5" s="44"/>
      <c r="EC5" s="44"/>
      <c r="ED5" s="44"/>
      <c r="EE5" s="34"/>
      <c r="EF5" s="44"/>
      <c r="EG5" s="44"/>
      <c r="EH5" s="44"/>
      <c r="EI5" s="44"/>
      <c r="EJ5" s="44"/>
      <c r="EK5" s="44"/>
      <c r="EL5" s="44"/>
      <c r="EM5" s="34"/>
      <c r="EN5" s="44"/>
      <c r="EO5" s="44"/>
      <c r="EP5" s="44"/>
      <c r="EQ5" s="44"/>
      <c r="ER5" s="44"/>
      <c r="ES5" s="44"/>
      <c r="ET5" s="44"/>
      <c r="EU5" s="34"/>
      <c r="EV5" s="44"/>
      <c r="EW5" s="44"/>
      <c r="EX5" s="44"/>
      <c r="EY5" s="44"/>
      <c r="EZ5" s="44"/>
      <c r="FA5" s="44"/>
      <c r="FB5" s="44"/>
      <c r="FC5" s="34"/>
      <c r="FD5" s="44"/>
      <c r="FE5" s="44"/>
      <c r="FF5" s="44"/>
      <c r="FG5" s="44"/>
      <c r="FH5" s="44"/>
      <c r="FI5" s="44"/>
      <c r="FJ5" s="44"/>
      <c r="FK5" s="34"/>
      <c r="FL5" s="44"/>
      <c r="FM5" s="44"/>
      <c r="FN5" s="44"/>
      <c r="FO5" s="44"/>
      <c r="FP5" s="44"/>
      <c r="FQ5" s="44"/>
      <c r="FR5" s="44"/>
      <c r="FS5" s="34"/>
      <c r="FT5" s="44"/>
      <c r="FU5" s="44"/>
      <c r="FV5" s="44"/>
      <c r="FW5" s="44"/>
      <c r="FX5" s="44"/>
      <c r="FY5" s="44"/>
      <c r="FZ5" s="44"/>
      <c r="GA5" s="34"/>
      <c r="GB5" s="44"/>
      <c r="GC5" s="44"/>
      <c r="GD5" s="44"/>
      <c r="GE5" s="44"/>
      <c r="GF5" s="44"/>
      <c r="GG5" s="44"/>
      <c r="GH5" s="44"/>
      <c r="GI5" s="34"/>
      <c r="GJ5" s="44"/>
      <c r="GK5" s="44"/>
      <c r="GL5" s="44"/>
      <c r="GM5" s="44"/>
      <c r="GN5" s="44"/>
      <c r="GO5" s="44"/>
      <c r="GP5" s="44"/>
      <c r="GQ5" s="34"/>
      <c r="GR5" s="44"/>
      <c r="GS5" s="44"/>
      <c r="GT5" s="44"/>
      <c r="GU5" s="44"/>
      <c r="GV5" s="44"/>
      <c r="GW5" s="44"/>
      <c r="GX5" s="44"/>
      <c r="GY5" s="34"/>
      <c r="GZ5" s="44"/>
      <c r="HA5" s="44"/>
      <c r="HB5" s="44"/>
      <c r="HC5" s="44"/>
      <c r="HD5" s="44"/>
      <c r="HE5" s="44"/>
      <c r="HF5" s="44"/>
      <c r="HG5" s="34"/>
      <c r="HH5" s="44"/>
      <c r="HI5" s="44"/>
      <c r="HJ5" s="44"/>
      <c r="HK5" s="44"/>
      <c r="HL5" s="44"/>
      <c r="HM5" s="44"/>
      <c r="HN5" s="44"/>
      <c r="HO5" s="34"/>
      <c r="HP5" s="44"/>
      <c r="HQ5" s="44"/>
      <c r="HR5" s="44"/>
      <c r="HS5" s="44"/>
      <c r="HT5" s="44"/>
      <c r="HU5" s="44"/>
      <c r="HV5" s="44"/>
      <c r="HW5" s="34"/>
      <c r="HX5" s="44"/>
      <c r="HY5" s="44"/>
      <c r="HZ5" s="44"/>
      <c r="IA5" s="44"/>
      <c r="IB5" s="44"/>
      <c r="IC5" s="44"/>
      <c r="ID5" s="44"/>
      <c r="IE5" s="34"/>
      <c r="IF5" s="44"/>
      <c r="IG5" s="44"/>
      <c r="IH5" s="44"/>
      <c r="II5" s="44"/>
      <c r="IJ5" s="44"/>
      <c r="IK5" s="44"/>
      <c r="IL5" s="44"/>
      <c r="IM5" s="34"/>
    </row>
    <row r="6" spans="1:247" x14ac:dyDescent="0.3">
      <c r="A6" s="44"/>
      <c r="B6" s="44"/>
      <c r="C6" s="44"/>
      <c r="D6" s="44"/>
      <c r="E6" s="44"/>
      <c r="F6" s="44"/>
      <c r="G6" s="74"/>
      <c r="H6" s="45"/>
      <c r="I6" s="5" t="s">
        <v>26</v>
      </c>
      <c r="J6" s="44"/>
      <c r="K6" s="44"/>
      <c r="L6" s="44"/>
      <c r="M6" s="44"/>
      <c r="N6" s="44"/>
      <c r="O6" s="34"/>
      <c r="P6" s="44"/>
      <c r="Q6" s="44"/>
      <c r="R6" s="44"/>
      <c r="S6" s="44"/>
      <c r="T6" s="44"/>
      <c r="U6" s="44"/>
      <c r="V6" s="44"/>
      <c r="W6" s="34"/>
      <c r="X6" s="44"/>
      <c r="Y6" s="44"/>
      <c r="Z6" s="44"/>
      <c r="AA6" s="44"/>
      <c r="AB6" s="44"/>
      <c r="AC6" s="44"/>
      <c r="AD6" s="44"/>
      <c r="AE6" s="34"/>
      <c r="AF6" s="44"/>
      <c r="AG6" s="44"/>
      <c r="AH6" s="44"/>
      <c r="AI6" s="44"/>
      <c r="AJ6" s="44"/>
      <c r="AK6" s="44"/>
      <c r="AL6" s="44"/>
      <c r="AM6" s="34"/>
      <c r="AN6" s="44"/>
      <c r="AO6" s="44"/>
      <c r="AP6" s="44"/>
      <c r="AQ6" s="44"/>
      <c r="AR6" s="44"/>
      <c r="AS6" s="44"/>
      <c r="AT6" s="44"/>
      <c r="AU6" s="34"/>
      <c r="AV6" s="44"/>
      <c r="AW6" s="44"/>
      <c r="AX6" s="44"/>
      <c r="AY6" s="44"/>
      <c r="AZ6" s="44"/>
      <c r="BA6" s="44"/>
      <c r="BB6" s="44"/>
      <c r="BC6" s="34"/>
      <c r="BD6" s="44"/>
      <c r="BE6" s="44"/>
      <c r="BF6" s="44"/>
      <c r="BG6" s="44"/>
      <c r="BH6" s="44"/>
      <c r="BI6" s="44"/>
      <c r="BJ6" s="44"/>
      <c r="BK6" s="34"/>
      <c r="BL6" s="44"/>
      <c r="BM6" s="44"/>
      <c r="BN6" s="44"/>
      <c r="BO6" s="44"/>
      <c r="BP6" s="44"/>
      <c r="BQ6" s="44"/>
      <c r="BR6" s="44"/>
      <c r="BS6" s="34"/>
      <c r="BT6" s="44"/>
      <c r="BU6" s="44"/>
      <c r="BV6" s="44"/>
      <c r="BW6" s="44"/>
      <c r="BX6" s="44"/>
      <c r="BY6" s="44"/>
      <c r="BZ6" s="44"/>
      <c r="CA6" s="34"/>
      <c r="CB6" s="44"/>
      <c r="CC6" s="44"/>
      <c r="CD6" s="44"/>
      <c r="CE6" s="44"/>
      <c r="CF6" s="44"/>
      <c r="CG6" s="44"/>
      <c r="CH6" s="44"/>
      <c r="CI6" s="34"/>
      <c r="CJ6" s="44"/>
      <c r="CK6" s="44"/>
      <c r="CL6" s="44"/>
      <c r="CM6" s="44"/>
      <c r="CN6" s="44"/>
      <c r="CO6" s="44"/>
      <c r="CP6" s="44"/>
      <c r="CQ6" s="34"/>
      <c r="CR6" s="44"/>
      <c r="CS6" s="44"/>
      <c r="CT6" s="44"/>
      <c r="CU6" s="44"/>
      <c r="CV6" s="44"/>
      <c r="CW6" s="44"/>
      <c r="CX6" s="44"/>
      <c r="CY6" s="34"/>
      <c r="CZ6" s="44"/>
      <c r="DA6" s="44"/>
      <c r="DB6" s="44"/>
      <c r="DC6" s="44"/>
      <c r="DD6" s="44"/>
      <c r="DE6" s="44"/>
      <c r="DF6" s="44"/>
      <c r="DG6" s="34"/>
      <c r="DH6" s="44"/>
      <c r="DI6" s="44"/>
      <c r="DJ6" s="44"/>
      <c r="DK6" s="44"/>
      <c r="DL6" s="44"/>
      <c r="DM6" s="44"/>
      <c r="DN6" s="44"/>
      <c r="DO6" s="34"/>
      <c r="DP6" s="44"/>
      <c r="DQ6" s="44"/>
      <c r="DR6" s="44"/>
      <c r="DS6" s="44"/>
      <c r="DT6" s="44"/>
      <c r="DU6" s="44"/>
      <c r="DV6" s="44"/>
      <c r="DW6" s="34"/>
      <c r="DX6" s="44"/>
      <c r="DY6" s="44"/>
      <c r="DZ6" s="44"/>
      <c r="EA6" s="44"/>
      <c r="EB6" s="44"/>
      <c r="EC6" s="44"/>
      <c r="ED6" s="44"/>
      <c r="EE6" s="34"/>
      <c r="EF6" s="44"/>
      <c r="EG6" s="44"/>
      <c r="EH6" s="44"/>
      <c r="EI6" s="44"/>
      <c r="EJ6" s="44"/>
      <c r="EK6" s="44"/>
      <c r="EL6" s="44"/>
      <c r="EM6" s="34"/>
      <c r="EN6" s="44"/>
      <c r="EO6" s="44"/>
      <c r="EP6" s="44"/>
      <c r="EQ6" s="44"/>
      <c r="ER6" s="44"/>
      <c r="ES6" s="44"/>
      <c r="ET6" s="44"/>
      <c r="EU6" s="34"/>
      <c r="EV6" s="44"/>
      <c r="EW6" s="44"/>
      <c r="EX6" s="44"/>
      <c r="EY6" s="44"/>
      <c r="EZ6" s="44"/>
      <c r="FA6" s="44"/>
      <c r="FB6" s="44"/>
      <c r="FC6" s="34"/>
      <c r="FD6" s="44"/>
      <c r="FE6" s="44"/>
      <c r="FF6" s="44"/>
      <c r="FG6" s="44"/>
      <c r="FH6" s="44"/>
      <c r="FI6" s="44"/>
      <c r="FJ6" s="44"/>
      <c r="FK6" s="34"/>
      <c r="FL6" s="44"/>
      <c r="FM6" s="44"/>
      <c r="FN6" s="44"/>
      <c r="FO6" s="44"/>
      <c r="FP6" s="44"/>
      <c r="FQ6" s="44"/>
      <c r="FR6" s="44"/>
      <c r="FS6" s="34"/>
      <c r="FT6" s="44"/>
      <c r="FU6" s="44"/>
      <c r="FV6" s="44"/>
      <c r="FW6" s="44"/>
      <c r="FX6" s="44"/>
      <c r="FY6" s="44"/>
      <c r="FZ6" s="44"/>
      <c r="GA6" s="34"/>
      <c r="GB6" s="44"/>
      <c r="GC6" s="44"/>
      <c r="GD6" s="44"/>
      <c r="GE6" s="44"/>
      <c r="GF6" s="44"/>
      <c r="GG6" s="44"/>
      <c r="GH6" s="44"/>
      <c r="GI6" s="34"/>
      <c r="GJ6" s="44"/>
      <c r="GK6" s="44"/>
      <c r="GL6" s="44"/>
      <c r="GM6" s="44"/>
      <c r="GN6" s="44"/>
      <c r="GO6" s="44"/>
      <c r="GP6" s="44"/>
      <c r="GQ6" s="34"/>
      <c r="GR6" s="44"/>
      <c r="GS6" s="44"/>
      <c r="GT6" s="44"/>
      <c r="GU6" s="44"/>
      <c r="GV6" s="44"/>
      <c r="GW6" s="44"/>
      <c r="GX6" s="44"/>
      <c r="GY6" s="34"/>
      <c r="GZ6" s="44"/>
      <c r="HA6" s="44"/>
      <c r="HB6" s="44"/>
      <c r="HC6" s="44"/>
      <c r="HD6" s="44"/>
      <c r="HE6" s="44"/>
      <c r="HF6" s="44"/>
      <c r="HG6" s="34"/>
      <c r="HH6" s="44"/>
      <c r="HI6" s="44"/>
      <c r="HJ6" s="44"/>
      <c r="HK6" s="44"/>
      <c r="HL6" s="44"/>
      <c r="HM6" s="44"/>
      <c r="HN6" s="44"/>
      <c r="HO6" s="34"/>
      <c r="HP6" s="44"/>
      <c r="HQ6" s="44"/>
      <c r="HR6" s="44"/>
      <c r="HS6" s="44"/>
      <c r="HT6" s="44"/>
      <c r="HU6" s="44"/>
      <c r="HV6" s="44"/>
      <c r="HW6" s="34"/>
      <c r="HX6" s="44"/>
      <c r="HY6" s="44"/>
      <c r="HZ6" s="44"/>
      <c r="IA6" s="44"/>
      <c r="IB6" s="44"/>
      <c r="IC6" s="44"/>
      <c r="ID6" s="44"/>
      <c r="IE6" s="34"/>
      <c r="IF6" s="44"/>
      <c r="IG6" s="44"/>
      <c r="IH6" s="44"/>
      <c r="II6" s="44"/>
      <c r="IJ6" s="44"/>
      <c r="IK6" s="44"/>
      <c r="IL6" s="44"/>
      <c r="IM6" s="34"/>
    </row>
    <row r="7" spans="1:247" ht="73.5" customHeight="1" x14ac:dyDescent="0.3">
      <c r="A7" s="123" t="s">
        <v>2</v>
      </c>
      <c r="B7" s="124"/>
      <c r="C7" s="125"/>
      <c r="D7" s="123" t="s">
        <v>0</v>
      </c>
      <c r="E7" s="125"/>
      <c r="F7" s="119" t="s">
        <v>10</v>
      </c>
      <c r="G7" s="126" t="s">
        <v>11</v>
      </c>
      <c r="H7" s="126"/>
      <c r="I7" s="127"/>
      <c r="K7" s="34"/>
    </row>
    <row r="8" spans="1:247" s="28" customFormat="1" ht="34.5" customHeight="1" x14ac:dyDescent="0.2">
      <c r="A8" s="46" t="s">
        <v>19</v>
      </c>
      <c r="B8" s="46" t="s">
        <v>20</v>
      </c>
      <c r="C8" s="46" t="s">
        <v>21</v>
      </c>
      <c r="D8" s="47" t="s">
        <v>3</v>
      </c>
      <c r="E8" s="47" t="s">
        <v>4</v>
      </c>
      <c r="F8" s="120"/>
      <c r="G8" s="78" t="s">
        <v>23</v>
      </c>
      <c r="H8" s="15" t="s">
        <v>24</v>
      </c>
      <c r="I8" s="15" t="s">
        <v>25</v>
      </c>
    </row>
    <row r="9" spans="1:247" ht="27" customHeight="1" x14ac:dyDescent="0.3">
      <c r="A9" s="48"/>
      <c r="B9" s="48"/>
      <c r="C9" s="48"/>
      <c r="D9" s="48"/>
      <c r="E9" s="48"/>
      <c r="F9" s="49" t="s">
        <v>5</v>
      </c>
      <c r="G9" s="76">
        <f t="shared" ref="G9:I9" si="0">G11</f>
        <v>0</v>
      </c>
      <c r="H9" s="76">
        <f t="shared" si="0"/>
        <v>0</v>
      </c>
      <c r="I9" s="76">
        <f t="shared" si="0"/>
        <v>0</v>
      </c>
    </row>
    <row r="10" spans="1:247" ht="15" customHeight="1" x14ac:dyDescent="0.3">
      <c r="A10" s="48"/>
      <c r="B10" s="48"/>
      <c r="C10" s="48"/>
      <c r="D10" s="48"/>
      <c r="E10" s="48"/>
      <c r="F10" s="48" t="s">
        <v>6</v>
      </c>
      <c r="G10" s="25"/>
      <c r="H10" s="25"/>
      <c r="I10" s="25"/>
    </row>
    <row r="11" spans="1:247" s="53" customFormat="1" ht="33.75" customHeight="1" x14ac:dyDescent="0.2">
      <c r="A11" s="50"/>
      <c r="B11" s="50"/>
      <c r="C11" s="50"/>
      <c r="D11" s="51"/>
      <c r="E11" s="51"/>
      <c r="F11" s="52" t="s">
        <v>12</v>
      </c>
      <c r="G11" s="82">
        <f t="shared" ref="G11:I11" si="1">G13</f>
        <v>0</v>
      </c>
      <c r="H11" s="82">
        <f t="shared" si="1"/>
        <v>0</v>
      </c>
      <c r="I11" s="82">
        <f t="shared" si="1"/>
        <v>0</v>
      </c>
    </row>
    <row r="12" spans="1:247" s="53" customFormat="1" x14ac:dyDescent="0.2">
      <c r="A12" s="50"/>
      <c r="B12" s="50"/>
      <c r="C12" s="50"/>
      <c r="D12" s="51"/>
      <c r="E12" s="51"/>
      <c r="F12" s="43" t="s">
        <v>6</v>
      </c>
      <c r="G12" s="25"/>
      <c r="H12" s="25"/>
      <c r="I12" s="25"/>
    </row>
    <row r="13" spans="1:247" ht="19.5" customHeight="1" x14ac:dyDescent="0.3">
      <c r="A13" s="54" t="s">
        <v>49</v>
      </c>
      <c r="B13" s="49"/>
      <c r="C13" s="49"/>
      <c r="D13" s="49"/>
      <c r="E13" s="48"/>
      <c r="F13" s="55" t="s">
        <v>50</v>
      </c>
      <c r="G13" s="25">
        <f t="shared" ref="G13:I13" si="2">G15</f>
        <v>0</v>
      </c>
      <c r="H13" s="25">
        <f t="shared" si="2"/>
        <v>0</v>
      </c>
      <c r="I13" s="25">
        <f t="shared" si="2"/>
        <v>0</v>
      </c>
      <c r="J13" s="29"/>
    </row>
    <row r="14" spans="1:247" x14ac:dyDescent="0.3">
      <c r="A14" s="49"/>
      <c r="B14" s="49"/>
      <c r="C14" s="49"/>
      <c r="D14" s="49"/>
      <c r="E14" s="48"/>
      <c r="F14" s="42" t="s">
        <v>6</v>
      </c>
      <c r="G14" s="25"/>
      <c r="H14" s="25"/>
      <c r="I14" s="25"/>
      <c r="J14" s="29"/>
    </row>
    <row r="15" spans="1:247" x14ac:dyDescent="0.3">
      <c r="A15" s="49"/>
      <c r="B15" s="54" t="s">
        <v>46</v>
      </c>
      <c r="C15" s="49"/>
      <c r="D15" s="49"/>
      <c r="E15" s="48"/>
      <c r="F15" s="56" t="s">
        <v>51</v>
      </c>
      <c r="G15" s="25">
        <f t="shared" ref="G15:I15" si="3">G17</f>
        <v>0</v>
      </c>
      <c r="H15" s="25">
        <f t="shared" si="3"/>
        <v>0</v>
      </c>
      <c r="I15" s="25">
        <f t="shared" si="3"/>
        <v>0</v>
      </c>
      <c r="J15" s="29"/>
    </row>
    <row r="16" spans="1:247" x14ac:dyDescent="0.3">
      <c r="A16" s="49"/>
      <c r="B16" s="49"/>
      <c r="C16" s="49"/>
      <c r="D16" s="49"/>
      <c r="E16" s="48"/>
      <c r="F16" s="48" t="s">
        <v>6</v>
      </c>
      <c r="G16" s="79"/>
      <c r="H16" s="24"/>
      <c r="I16" s="24"/>
      <c r="J16" s="29"/>
    </row>
    <row r="17" spans="1:14" ht="22.5" customHeight="1" x14ac:dyDescent="0.3">
      <c r="A17" s="49"/>
      <c r="B17" s="49"/>
      <c r="C17" s="49" t="s">
        <v>7</v>
      </c>
      <c r="D17" s="49"/>
      <c r="E17" s="48"/>
      <c r="F17" s="49" t="s">
        <v>52</v>
      </c>
      <c r="G17" s="25">
        <f t="shared" ref="G17:I17" si="4">G23</f>
        <v>0</v>
      </c>
      <c r="H17" s="25">
        <f t="shared" si="4"/>
        <v>0</v>
      </c>
      <c r="I17" s="25">
        <f t="shared" si="4"/>
        <v>0</v>
      </c>
      <c r="J17" s="29"/>
    </row>
    <row r="18" spans="1:14" s="53" customFormat="1" ht="25.5" customHeight="1" x14ac:dyDescent="0.2">
      <c r="A18" s="54"/>
      <c r="B18" s="54"/>
      <c r="C18" s="54"/>
      <c r="D18" s="52"/>
      <c r="E18" s="51"/>
      <c r="F18" s="51" t="s">
        <v>6</v>
      </c>
      <c r="G18" s="80"/>
      <c r="H18" s="57"/>
      <c r="I18" s="57"/>
    </row>
    <row r="19" spans="1:14" s="53" customFormat="1" ht="34.5" x14ac:dyDescent="0.2">
      <c r="A19" s="75"/>
      <c r="B19" s="75"/>
      <c r="C19" s="75"/>
      <c r="D19" s="16"/>
      <c r="E19" s="41"/>
      <c r="F19" s="16" t="s">
        <v>53</v>
      </c>
      <c r="G19" s="80">
        <f t="shared" ref="G19:I19" si="5">G21</f>
        <v>0</v>
      </c>
      <c r="H19" s="80">
        <f t="shared" si="5"/>
        <v>0</v>
      </c>
      <c r="I19" s="80">
        <f t="shared" si="5"/>
        <v>0</v>
      </c>
    </row>
    <row r="20" spans="1:14" s="53" customFormat="1" x14ac:dyDescent="0.2">
      <c r="A20" s="54"/>
      <c r="B20" s="54"/>
      <c r="C20" s="54"/>
      <c r="D20" s="52"/>
      <c r="E20" s="51"/>
      <c r="F20" s="51" t="s">
        <v>6</v>
      </c>
      <c r="G20" s="80"/>
      <c r="H20" s="57"/>
      <c r="I20" s="57"/>
    </row>
    <row r="21" spans="1:14" s="53" customFormat="1" x14ac:dyDescent="0.2">
      <c r="A21" s="75"/>
      <c r="B21" s="75"/>
      <c r="C21" s="75"/>
      <c r="D21" s="16">
        <v>1110</v>
      </c>
      <c r="E21" s="41"/>
      <c r="F21" s="16" t="s">
        <v>54</v>
      </c>
      <c r="G21" s="80">
        <f t="shared" ref="G21:I21" si="6">G23</f>
        <v>0</v>
      </c>
      <c r="H21" s="80">
        <f t="shared" si="6"/>
        <v>0</v>
      </c>
      <c r="I21" s="80">
        <f t="shared" si="6"/>
        <v>0</v>
      </c>
    </row>
    <row r="22" spans="1:14" s="53" customFormat="1" x14ac:dyDescent="0.2">
      <c r="A22" s="54"/>
      <c r="B22" s="54"/>
      <c r="C22" s="54"/>
      <c r="D22" s="52"/>
      <c r="E22" s="51"/>
      <c r="F22" s="51" t="s">
        <v>6</v>
      </c>
      <c r="G22" s="80"/>
      <c r="H22" s="57"/>
      <c r="I22" s="57"/>
    </row>
    <row r="23" spans="1:14" s="6" customFormat="1" ht="54.75" customHeight="1" x14ac:dyDescent="0.3">
      <c r="A23" s="60"/>
      <c r="B23" s="60"/>
      <c r="C23" s="60"/>
      <c r="D23" s="61"/>
      <c r="E23" s="15">
        <v>12001</v>
      </c>
      <c r="F23" s="11" t="s">
        <v>55</v>
      </c>
      <c r="G23" s="25">
        <f t="shared" ref="G23:I23" si="7">G25+G32+G39+G46+G53+G60+G67+G74+G81</f>
        <v>0</v>
      </c>
      <c r="H23" s="25">
        <f t="shared" si="7"/>
        <v>0</v>
      </c>
      <c r="I23" s="25">
        <f t="shared" si="7"/>
        <v>0</v>
      </c>
    </row>
    <row r="24" spans="1:14" ht="19.5" customHeight="1" x14ac:dyDescent="0.3">
      <c r="A24" s="59"/>
      <c r="B24" s="59"/>
      <c r="C24" s="59"/>
      <c r="D24" s="62"/>
      <c r="E24" s="12"/>
      <c r="F24" s="10" t="s">
        <v>8</v>
      </c>
      <c r="G24" s="26"/>
      <c r="H24" s="26"/>
      <c r="I24" s="26"/>
    </row>
    <row r="25" spans="1:14" s="6" customFormat="1" ht="19.5" customHeight="1" x14ac:dyDescent="0.3">
      <c r="A25" s="60"/>
      <c r="B25" s="60"/>
      <c r="C25" s="60"/>
      <c r="D25" s="61"/>
      <c r="E25" s="15"/>
      <c r="F25" s="36" t="s">
        <v>22</v>
      </c>
      <c r="G25" s="25">
        <f>G27</f>
        <v>-1650</v>
      </c>
      <c r="H25" s="25">
        <f t="shared" ref="H25:I25" si="8">H27</f>
        <v>-2640</v>
      </c>
      <c r="I25" s="25">
        <f t="shared" si="8"/>
        <v>-3630</v>
      </c>
    </row>
    <row r="26" spans="1:14" ht="35.25" customHeight="1" x14ac:dyDescent="0.3">
      <c r="A26" s="59"/>
      <c r="B26" s="59"/>
      <c r="C26" s="59"/>
      <c r="D26" s="62"/>
      <c r="E26" s="12"/>
      <c r="F26" s="10" t="s">
        <v>9</v>
      </c>
      <c r="G26" s="26"/>
      <c r="H26" s="26"/>
      <c r="I26" s="26"/>
    </row>
    <row r="27" spans="1:14" ht="19.5" customHeight="1" x14ac:dyDescent="0.3">
      <c r="A27" s="59"/>
      <c r="B27" s="59"/>
      <c r="C27" s="59"/>
      <c r="D27" s="62"/>
      <c r="E27" s="12"/>
      <c r="F27" s="10" t="s">
        <v>5</v>
      </c>
      <c r="G27" s="26">
        <f t="shared" ref="G27:I30" si="9">G28</f>
        <v>-1650</v>
      </c>
      <c r="H27" s="26">
        <f t="shared" si="9"/>
        <v>-2640</v>
      </c>
      <c r="I27" s="26">
        <f t="shared" si="9"/>
        <v>-3630</v>
      </c>
    </row>
    <row r="28" spans="1:14" ht="19.5" customHeight="1" x14ac:dyDescent="0.3">
      <c r="A28" s="59"/>
      <c r="B28" s="59"/>
      <c r="C28" s="59"/>
      <c r="D28" s="62"/>
      <c r="E28" s="12"/>
      <c r="F28" s="10" t="s">
        <v>56</v>
      </c>
      <c r="G28" s="26">
        <f t="shared" si="9"/>
        <v>-1650</v>
      </c>
      <c r="H28" s="26">
        <f t="shared" si="9"/>
        <v>-2640</v>
      </c>
      <c r="I28" s="26">
        <f t="shared" si="9"/>
        <v>-3630</v>
      </c>
    </row>
    <row r="29" spans="1:14" ht="19.5" customHeight="1" x14ac:dyDescent="0.3">
      <c r="A29" s="59"/>
      <c r="B29" s="59"/>
      <c r="C29" s="59"/>
      <c r="D29" s="62"/>
      <c r="E29" s="12"/>
      <c r="F29" s="10" t="s">
        <v>57</v>
      </c>
      <c r="G29" s="26">
        <f t="shared" si="9"/>
        <v>-1650</v>
      </c>
      <c r="H29" s="26">
        <f t="shared" si="9"/>
        <v>-2640</v>
      </c>
      <c r="I29" s="26">
        <f t="shared" si="9"/>
        <v>-3630</v>
      </c>
    </row>
    <row r="30" spans="1:14" ht="19.5" customHeight="1" x14ac:dyDescent="0.3">
      <c r="A30" s="59"/>
      <c r="B30" s="59"/>
      <c r="C30" s="59"/>
      <c r="D30" s="62"/>
      <c r="E30" s="12"/>
      <c r="F30" s="10" t="s">
        <v>58</v>
      </c>
      <c r="G30" s="26">
        <f>G31</f>
        <v>-1650</v>
      </c>
      <c r="H30" s="26">
        <f t="shared" si="9"/>
        <v>-2640</v>
      </c>
      <c r="I30" s="26">
        <f t="shared" si="9"/>
        <v>-3630</v>
      </c>
    </row>
    <row r="31" spans="1:14" ht="19.5" customHeight="1" x14ac:dyDescent="0.3">
      <c r="A31" s="63"/>
      <c r="B31" s="63"/>
      <c r="C31" s="63"/>
      <c r="D31" s="64"/>
      <c r="E31" s="10"/>
      <c r="F31" s="10" t="s">
        <v>59</v>
      </c>
      <c r="G31" s="85">
        <f>-G32-G39-G46-G53-G60-G67-G74-G81</f>
        <v>-1650</v>
      </c>
      <c r="H31" s="85">
        <f t="shared" ref="H31:I31" si="10">-H32-H39-H46-H53-H60-H67-H74-H81</f>
        <v>-2640</v>
      </c>
      <c r="I31" s="85">
        <f t="shared" si="10"/>
        <v>-3630</v>
      </c>
      <c r="J31" s="65"/>
    </row>
    <row r="32" spans="1:14" s="6" customFormat="1" ht="19.5" customHeight="1" x14ac:dyDescent="0.3">
      <c r="A32" s="66"/>
      <c r="B32" s="66"/>
      <c r="C32" s="66"/>
      <c r="D32" s="37"/>
      <c r="E32" s="68"/>
      <c r="F32" s="11" t="s">
        <v>60</v>
      </c>
      <c r="G32" s="87">
        <f>G34</f>
        <v>450</v>
      </c>
      <c r="H32" s="86">
        <f t="shared" ref="H32:I32" si="11">H34</f>
        <v>720</v>
      </c>
      <c r="I32" s="86">
        <f t="shared" si="11"/>
        <v>990</v>
      </c>
      <c r="J32" s="1"/>
      <c r="K32" s="69"/>
      <c r="L32" s="1"/>
      <c r="M32" s="1"/>
      <c r="N32" s="1"/>
    </row>
    <row r="33" spans="1:14" ht="34.5" x14ac:dyDescent="0.3">
      <c r="A33" s="63"/>
      <c r="B33" s="63"/>
      <c r="C33" s="63"/>
      <c r="D33" s="64"/>
      <c r="E33" s="67"/>
      <c r="F33" s="58" t="s">
        <v>9</v>
      </c>
      <c r="G33" s="79"/>
      <c r="H33" s="24"/>
      <c r="I33" s="24"/>
    </row>
    <row r="34" spans="1:14" x14ac:dyDescent="0.3">
      <c r="A34" s="63"/>
      <c r="B34" s="63"/>
      <c r="C34" s="63"/>
      <c r="D34" s="64"/>
      <c r="E34" s="67"/>
      <c r="F34" s="10" t="s">
        <v>5</v>
      </c>
      <c r="G34" s="79">
        <f t="shared" ref="G34:G37" si="12">G35</f>
        <v>450</v>
      </c>
      <c r="H34" s="24">
        <f t="shared" ref="H34:I37" si="13">H35</f>
        <v>720</v>
      </c>
      <c r="I34" s="24">
        <f t="shared" si="13"/>
        <v>990</v>
      </c>
    </row>
    <row r="35" spans="1:14" x14ac:dyDescent="0.3">
      <c r="A35" s="63"/>
      <c r="B35" s="63"/>
      <c r="C35" s="63"/>
      <c r="D35" s="64"/>
      <c r="E35" s="67"/>
      <c r="F35" s="10" t="s">
        <v>56</v>
      </c>
      <c r="G35" s="79">
        <f t="shared" si="12"/>
        <v>450</v>
      </c>
      <c r="H35" s="24">
        <f t="shared" si="13"/>
        <v>720</v>
      </c>
      <c r="I35" s="24">
        <f t="shared" si="13"/>
        <v>990</v>
      </c>
    </row>
    <row r="36" spans="1:14" ht="19.5" customHeight="1" x14ac:dyDescent="0.3">
      <c r="A36" s="63"/>
      <c r="B36" s="63"/>
      <c r="C36" s="63"/>
      <c r="D36" s="64"/>
      <c r="E36" s="67"/>
      <c r="F36" s="10" t="s">
        <v>57</v>
      </c>
      <c r="G36" s="79">
        <f t="shared" si="12"/>
        <v>450</v>
      </c>
      <c r="H36" s="24">
        <f t="shared" si="13"/>
        <v>720</v>
      </c>
      <c r="I36" s="24">
        <f t="shared" si="13"/>
        <v>990</v>
      </c>
    </row>
    <row r="37" spans="1:14" s="6" customFormat="1" ht="19.5" customHeight="1" x14ac:dyDescent="0.3">
      <c r="A37" s="66"/>
      <c r="B37" s="66"/>
      <c r="C37" s="66"/>
      <c r="D37" s="37"/>
      <c r="E37" s="68"/>
      <c r="F37" s="10" t="s">
        <v>58</v>
      </c>
      <c r="G37" s="24">
        <f t="shared" si="12"/>
        <v>450</v>
      </c>
      <c r="H37" s="24">
        <f t="shared" si="13"/>
        <v>720</v>
      </c>
      <c r="I37" s="24">
        <f t="shared" si="13"/>
        <v>990</v>
      </c>
    </row>
    <row r="38" spans="1:14" ht="36" customHeight="1" x14ac:dyDescent="0.3">
      <c r="A38" s="63"/>
      <c r="B38" s="63"/>
      <c r="C38" s="63"/>
      <c r="D38" s="64"/>
      <c r="E38" s="67"/>
      <c r="F38" s="10" t="s">
        <v>61</v>
      </c>
      <c r="G38" s="24">
        <v>450</v>
      </c>
      <c r="H38" s="24">
        <v>720</v>
      </c>
      <c r="I38" s="24">
        <v>990</v>
      </c>
    </row>
    <row r="39" spans="1:14" s="6" customFormat="1" ht="19.5" customHeight="1" x14ac:dyDescent="0.3">
      <c r="A39" s="66"/>
      <c r="B39" s="66"/>
      <c r="C39" s="66"/>
      <c r="D39" s="37"/>
      <c r="E39" s="68"/>
      <c r="F39" s="11" t="s">
        <v>62</v>
      </c>
      <c r="G39" s="87">
        <f>G41</f>
        <v>150</v>
      </c>
      <c r="H39" s="86">
        <f t="shared" ref="H39:I39" si="14">H41</f>
        <v>240</v>
      </c>
      <c r="I39" s="86">
        <f t="shared" si="14"/>
        <v>330</v>
      </c>
      <c r="J39" s="1"/>
      <c r="K39" s="69"/>
      <c r="L39" s="1"/>
      <c r="M39" s="1"/>
      <c r="N39" s="1"/>
    </row>
    <row r="40" spans="1:14" ht="34.5" x14ac:dyDescent="0.3">
      <c r="A40" s="63"/>
      <c r="B40" s="63"/>
      <c r="C40" s="63"/>
      <c r="D40" s="64"/>
      <c r="E40" s="67"/>
      <c r="F40" s="58" t="s">
        <v>9</v>
      </c>
      <c r="G40" s="79"/>
      <c r="H40" s="24"/>
      <c r="I40" s="24"/>
    </row>
    <row r="41" spans="1:14" x14ac:dyDescent="0.3">
      <c r="A41" s="63"/>
      <c r="B41" s="63"/>
      <c r="C41" s="63"/>
      <c r="D41" s="64"/>
      <c r="E41" s="67"/>
      <c r="F41" s="10" t="s">
        <v>5</v>
      </c>
      <c r="G41" s="79">
        <f t="shared" ref="G41:G43" si="15">+G42</f>
        <v>150</v>
      </c>
      <c r="H41" s="24">
        <f t="shared" ref="H41:H43" si="16">+H42</f>
        <v>240</v>
      </c>
      <c r="I41" s="24">
        <f t="shared" ref="I41:I43" si="17">+I42</f>
        <v>330</v>
      </c>
    </row>
    <row r="42" spans="1:14" x14ac:dyDescent="0.3">
      <c r="A42" s="63"/>
      <c r="B42" s="63"/>
      <c r="C42" s="63"/>
      <c r="D42" s="64"/>
      <c r="E42" s="67"/>
      <c r="F42" s="10" t="s">
        <v>56</v>
      </c>
      <c r="G42" s="79">
        <f t="shared" si="15"/>
        <v>150</v>
      </c>
      <c r="H42" s="24">
        <f t="shared" si="16"/>
        <v>240</v>
      </c>
      <c r="I42" s="24">
        <f t="shared" si="17"/>
        <v>330</v>
      </c>
    </row>
    <row r="43" spans="1:14" ht="19.5" customHeight="1" x14ac:dyDescent="0.3">
      <c r="A43" s="63"/>
      <c r="B43" s="63"/>
      <c r="C43" s="63"/>
      <c r="D43" s="64"/>
      <c r="E43" s="67"/>
      <c r="F43" s="10" t="s">
        <v>57</v>
      </c>
      <c r="G43" s="79">
        <f t="shared" si="15"/>
        <v>150</v>
      </c>
      <c r="H43" s="24">
        <f t="shared" si="16"/>
        <v>240</v>
      </c>
      <c r="I43" s="24">
        <f t="shared" si="17"/>
        <v>330</v>
      </c>
    </row>
    <row r="44" spans="1:14" s="6" customFormat="1" ht="33" customHeight="1" x14ac:dyDescent="0.3">
      <c r="A44" s="66"/>
      <c r="B44" s="66"/>
      <c r="C44" s="66"/>
      <c r="D44" s="37"/>
      <c r="E44" s="68"/>
      <c r="F44" s="10" t="s">
        <v>63</v>
      </c>
      <c r="G44" s="79">
        <f t="shared" ref="G44:I44" si="18">+G45</f>
        <v>150</v>
      </c>
      <c r="H44" s="24">
        <f t="shared" si="18"/>
        <v>240</v>
      </c>
      <c r="I44" s="24">
        <f t="shared" si="18"/>
        <v>330</v>
      </c>
    </row>
    <row r="45" spans="1:14" ht="19.5" customHeight="1" x14ac:dyDescent="0.3">
      <c r="A45" s="63"/>
      <c r="B45" s="63"/>
      <c r="C45" s="63"/>
      <c r="D45" s="64"/>
      <c r="E45" s="67"/>
      <c r="F45" s="10" t="s">
        <v>59</v>
      </c>
      <c r="G45" s="24">
        <v>150</v>
      </c>
      <c r="H45" s="24">
        <v>240</v>
      </c>
      <c r="I45" s="24">
        <v>330</v>
      </c>
    </row>
    <row r="46" spans="1:14" s="6" customFormat="1" ht="19.5" customHeight="1" x14ac:dyDescent="0.3">
      <c r="A46" s="66"/>
      <c r="B46" s="66"/>
      <c r="C46" s="66"/>
      <c r="D46" s="37"/>
      <c r="E46" s="68"/>
      <c r="F46" s="11" t="s">
        <v>44</v>
      </c>
      <c r="G46" s="87">
        <f>G48</f>
        <v>300</v>
      </c>
      <c r="H46" s="86">
        <f t="shared" ref="H46:I46" si="19">H48</f>
        <v>480</v>
      </c>
      <c r="I46" s="86">
        <f t="shared" si="19"/>
        <v>660</v>
      </c>
      <c r="J46" s="1"/>
    </row>
    <row r="47" spans="1:14" ht="37.5" customHeight="1" x14ac:dyDescent="0.3">
      <c r="A47" s="63"/>
      <c r="B47" s="63"/>
      <c r="C47" s="63"/>
      <c r="D47" s="64"/>
      <c r="E47" s="67"/>
      <c r="F47" s="58" t="s">
        <v>9</v>
      </c>
      <c r="G47" s="79"/>
      <c r="H47" s="24"/>
      <c r="I47" s="24"/>
    </row>
    <row r="48" spans="1:14" ht="19.5" customHeight="1" x14ac:dyDescent="0.3">
      <c r="A48" s="63"/>
      <c r="B48" s="63"/>
      <c r="C48" s="63"/>
      <c r="D48" s="64"/>
      <c r="E48" s="67"/>
      <c r="F48" s="10" t="s">
        <v>5</v>
      </c>
      <c r="G48" s="79">
        <f t="shared" ref="G48:G51" si="20">G49</f>
        <v>300</v>
      </c>
      <c r="H48" s="24">
        <f t="shared" ref="H48:I51" si="21">H49</f>
        <v>480</v>
      </c>
      <c r="I48" s="24">
        <f t="shared" si="21"/>
        <v>660</v>
      </c>
      <c r="J48" s="33"/>
    </row>
    <row r="49" spans="1:14" ht="19.5" customHeight="1" x14ac:dyDescent="0.3">
      <c r="A49" s="63"/>
      <c r="B49" s="63"/>
      <c r="C49" s="63"/>
      <c r="D49" s="64"/>
      <c r="E49" s="67"/>
      <c r="F49" s="10" t="s">
        <v>56</v>
      </c>
      <c r="G49" s="79">
        <f t="shared" si="20"/>
        <v>300</v>
      </c>
      <c r="H49" s="24">
        <f t="shared" si="21"/>
        <v>480</v>
      </c>
      <c r="I49" s="24">
        <f t="shared" si="21"/>
        <v>660</v>
      </c>
      <c r="J49" s="33"/>
    </row>
    <row r="50" spans="1:14" ht="19.5" customHeight="1" x14ac:dyDescent="0.3">
      <c r="A50" s="63"/>
      <c r="B50" s="63"/>
      <c r="C50" s="63"/>
      <c r="D50" s="64"/>
      <c r="E50" s="67"/>
      <c r="F50" s="10" t="s">
        <v>57</v>
      </c>
      <c r="G50" s="79">
        <f t="shared" si="20"/>
        <v>300</v>
      </c>
      <c r="H50" s="24">
        <f t="shared" si="21"/>
        <v>480</v>
      </c>
      <c r="I50" s="24">
        <f t="shared" si="21"/>
        <v>660</v>
      </c>
      <c r="J50" s="33"/>
    </row>
    <row r="51" spans="1:14" ht="42" customHeight="1" x14ac:dyDescent="0.3">
      <c r="A51" s="63"/>
      <c r="B51" s="63"/>
      <c r="C51" s="63"/>
      <c r="D51" s="64"/>
      <c r="E51" s="67"/>
      <c r="F51" s="10" t="s">
        <v>63</v>
      </c>
      <c r="G51" s="79">
        <f t="shared" si="20"/>
        <v>300</v>
      </c>
      <c r="H51" s="24">
        <f t="shared" si="21"/>
        <v>480</v>
      </c>
      <c r="I51" s="24">
        <f t="shared" si="21"/>
        <v>660</v>
      </c>
      <c r="J51" s="33"/>
    </row>
    <row r="52" spans="1:14" ht="19.5" customHeight="1" x14ac:dyDescent="0.3">
      <c r="A52" s="63"/>
      <c r="B52" s="63"/>
      <c r="C52" s="63"/>
      <c r="D52" s="64"/>
      <c r="E52" s="67"/>
      <c r="F52" s="59" t="s">
        <v>59</v>
      </c>
      <c r="G52" s="24">
        <v>300</v>
      </c>
      <c r="H52" s="24">
        <v>480</v>
      </c>
      <c r="I52" s="24">
        <v>660</v>
      </c>
    </row>
    <row r="53" spans="1:14" s="6" customFormat="1" ht="19.5" customHeight="1" x14ac:dyDescent="0.3">
      <c r="A53" s="66"/>
      <c r="B53" s="66"/>
      <c r="C53" s="66"/>
      <c r="D53" s="37"/>
      <c r="E53" s="68"/>
      <c r="F53" s="11" t="s">
        <v>79</v>
      </c>
      <c r="G53" s="87">
        <f>G55</f>
        <v>150</v>
      </c>
      <c r="H53" s="86">
        <f t="shared" ref="H53:I53" si="22">H55</f>
        <v>240</v>
      </c>
      <c r="I53" s="86">
        <f t="shared" si="22"/>
        <v>330</v>
      </c>
      <c r="J53" s="1"/>
    </row>
    <row r="54" spans="1:14" ht="37.5" customHeight="1" x14ac:dyDescent="0.3">
      <c r="A54" s="63"/>
      <c r="B54" s="63"/>
      <c r="C54" s="63"/>
      <c r="D54" s="64"/>
      <c r="E54" s="67"/>
      <c r="F54" s="58" t="s">
        <v>9</v>
      </c>
      <c r="G54" s="79"/>
      <c r="H54" s="24"/>
      <c r="I54" s="24"/>
    </row>
    <row r="55" spans="1:14" ht="19.5" customHeight="1" x14ac:dyDescent="0.3">
      <c r="A55" s="63"/>
      <c r="B55" s="63"/>
      <c r="C55" s="63"/>
      <c r="D55" s="64"/>
      <c r="E55" s="67"/>
      <c r="F55" s="10" t="s">
        <v>5</v>
      </c>
      <c r="G55" s="79">
        <f t="shared" ref="G55:I58" si="23">G56</f>
        <v>150</v>
      </c>
      <c r="H55" s="24">
        <f t="shared" si="23"/>
        <v>240</v>
      </c>
      <c r="I55" s="24">
        <f t="shared" si="23"/>
        <v>330</v>
      </c>
      <c r="J55" s="33"/>
    </row>
    <row r="56" spans="1:14" ht="19.5" customHeight="1" x14ac:dyDescent="0.3">
      <c r="A56" s="63"/>
      <c r="B56" s="63"/>
      <c r="C56" s="63"/>
      <c r="D56" s="64"/>
      <c r="E56" s="67"/>
      <c r="F56" s="10" t="s">
        <v>56</v>
      </c>
      <c r="G56" s="79">
        <f t="shared" si="23"/>
        <v>150</v>
      </c>
      <c r="H56" s="24">
        <f t="shared" si="23"/>
        <v>240</v>
      </c>
      <c r="I56" s="24">
        <f t="shared" si="23"/>
        <v>330</v>
      </c>
      <c r="J56" s="33"/>
    </row>
    <row r="57" spans="1:14" ht="19.5" customHeight="1" x14ac:dyDescent="0.3">
      <c r="A57" s="63"/>
      <c r="B57" s="63"/>
      <c r="C57" s="63"/>
      <c r="D57" s="64"/>
      <c r="E57" s="67"/>
      <c r="F57" s="10" t="s">
        <v>57</v>
      </c>
      <c r="G57" s="79">
        <f t="shared" si="23"/>
        <v>150</v>
      </c>
      <c r="H57" s="24">
        <f t="shared" si="23"/>
        <v>240</v>
      </c>
      <c r="I57" s="24">
        <f t="shared" si="23"/>
        <v>330</v>
      </c>
      <c r="J57" s="33"/>
    </row>
    <row r="58" spans="1:14" ht="38.25" customHeight="1" x14ac:dyDescent="0.3">
      <c r="A58" s="63"/>
      <c r="B58" s="63"/>
      <c r="C58" s="63"/>
      <c r="D58" s="64"/>
      <c r="E58" s="67"/>
      <c r="F58" s="10" t="s">
        <v>63</v>
      </c>
      <c r="G58" s="79">
        <f t="shared" si="23"/>
        <v>150</v>
      </c>
      <c r="H58" s="24">
        <f t="shared" si="23"/>
        <v>240</v>
      </c>
      <c r="I58" s="24">
        <f t="shared" si="23"/>
        <v>330</v>
      </c>
      <c r="J58" s="33"/>
    </row>
    <row r="59" spans="1:14" ht="19.5" customHeight="1" x14ac:dyDescent="0.3">
      <c r="A59" s="63"/>
      <c r="B59" s="63"/>
      <c r="C59" s="63"/>
      <c r="D59" s="64"/>
      <c r="E59" s="67"/>
      <c r="F59" s="59" t="s">
        <v>59</v>
      </c>
      <c r="G59" s="24">
        <v>150</v>
      </c>
      <c r="H59" s="24">
        <v>240</v>
      </c>
      <c r="I59" s="24">
        <v>330</v>
      </c>
    </row>
    <row r="60" spans="1:14" s="6" customFormat="1" ht="19.5" customHeight="1" x14ac:dyDescent="0.3">
      <c r="A60" s="66"/>
      <c r="B60" s="66"/>
      <c r="C60" s="66"/>
      <c r="D60" s="37"/>
      <c r="E60" s="68"/>
      <c r="F60" s="11" t="s">
        <v>64</v>
      </c>
      <c r="G60" s="87">
        <f>G62</f>
        <v>150</v>
      </c>
      <c r="H60" s="86">
        <f t="shared" ref="H60:I60" si="24">H62</f>
        <v>240</v>
      </c>
      <c r="I60" s="86">
        <f t="shared" si="24"/>
        <v>330</v>
      </c>
      <c r="J60" s="1"/>
      <c r="K60" s="69"/>
      <c r="L60" s="1"/>
      <c r="M60" s="1"/>
      <c r="N60" s="1"/>
    </row>
    <row r="61" spans="1:14" ht="34.5" x14ac:dyDescent="0.3">
      <c r="A61" s="63"/>
      <c r="B61" s="63"/>
      <c r="C61" s="63"/>
      <c r="D61" s="64"/>
      <c r="E61" s="67"/>
      <c r="F61" s="58" t="s">
        <v>9</v>
      </c>
      <c r="G61" s="79"/>
      <c r="H61" s="24"/>
      <c r="I61" s="24"/>
    </row>
    <row r="62" spans="1:14" x14ac:dyDescent="0.3">
      <c r="A62" s="63"/>
      <c r="B62" s="63"/>
      <c r="C62" s="63"/>
      <c r="D62" s="64"/>
      <c r="E62" s="67"/>
      <c r="F62" s="10" t="s">
        <v>5</v>
      </c>
      <c r="G62" s="79">
        <f t="shared" ref="G62:G65" si="25">+G63</f>
        <v>150</v>
      </c>
      <c r="H62" s="24">
        <f t="shared" ref="H62:H65" si="26">+H63</f>
        <v>240</v>
      </c>
      <c r="I62" s="24">
        <f t="shared" ref="I62:I65" si="27">+I63</f>
        <v>330</v>
      </c>
    </row>
    <row r="63" spans="1:14" x14ac:dyDescent="0.3">
      <c r="A63" s="63"/>
      <c r="B63" s="63"/>
      <c r="C63" s="63"/>
      <c r="D63" s="64"/>
      <c r="E63" s="67"/>
      <c r="F63" s="10" t="s">
        <v>56</v>
      </c>
      <c r="G63" s="79">
        <f t="shared" si="25"/>
        <v>150</v>
      </c>
      <c r="H63" s="24">
        <f t="shared" si="26"/>
        <v>240</v>
      </c>
      <c r="I63" s="24">
        <f t="shared" si="27"/>
        <v>330</v>
      </c>
    </row>
    <row r="64" spans="1:14" ht="19.5" customHeight="1" x14ac:dyDescent="0.3">
      <c r="A64" s="63"/>
      <c r="B64" s="63"/>
      <c r="C64" s="63"/>
      <c r="D64" s="64"/>
      <c r="E64" s="67"/>
      <c r="F64" s="10" t="s">
        <v>57</v>
      </c>
      <c r="G64" s="79">
        <f t="shared" si="25"/>
        <v>150</v>
      </c>
      <c r="H64" s="24">
        <f t="shared" si="26"/>
        <v>240</v>
      </c>
      <c r="I64" s="24">
        <f t="shared" si="27"/>
        <v>330</v>
      </c>
    </row>
    <row r="65" spans="1:14" s="6" customFormat="1" ht="36.75" customHeight="1" x14ac:dyDescent="0.3">
      <c r="A65" s="66"/>
      <c r="B65" s="66"/>
      <c r="C65" s="66"/>
      <c r="D65" s="37"/>
      <c r="E65" s="68"/>
      <c r="F65" s="10" t="s">
        <v>63</v>
      </c>
      <c r="G65" s="79">
        <f t="shared" si="25"/>
        <v>150</v>
      </c>
      <c r="H65" s="24">
        <f t="shared" si="26"/>
        <v>240</v>
      </c>
      <c r="I65" s="24">
        <f t="shared" si="27"/>
        <v>330</v>
      </c>
    </row>
    <row r="66" spans="1:14" ht="19.5" customHeight="1" x14ac:dyDescent="0.3">
      <c r="A66" s="63"/>
      <c r="B66" s="63"/>
      <c r="C66" s="63"/>
      <c r="D66" s="64"/>
      <c r="E66" s="67"/>
      <c r="F66" s="59" t="s">
        <v>59</v>
      </c>
      <c r="G66" s="24">
        <v>150</v>
      </c>
      <c r="H66" s="24">
        <v>240</v>
      </c>
      <c r="I66" s="24">
        <v>330</v>
      </c>
    </row>
    <row r="67" spans="1:14" s="6" customFormat="1" ht="19.5" customHeight="1" x14ac:dyDescent="0.3">
      <c r="A67" s="66"/>
      <c r="B67" s="66"/>
      <c r="C67" s="66"/>
      <c r="D67" s="37"/>
      <c r="E67" s="68"/>
      <c r="F67" s="11" t="s">
        <v>42</v>
      </c>
      <c r="G67" s="87">
        <f>G69</f>
        <v>150</v>
      </c>
      <c r="H67" s="86">
        <f t="shared" ref="H67:I67" si="28">H69</f>
        <v>240</v>
      </c>
      <c r="I67" s="86">
        <f t="shared" si="28"/>
        <v>330</v>
      </c>
      <c r="J67" s="1"/>
      <c r="K67" s="69"/>
      <c r="L67" s="1"/>
      <c r="M67" s="1"/>
      <c r="N67" s="1"/>
    </row>
    <row r="68" spans="1:14" ht="34.5" x14ac:dyDescent="0.3">
      <c r="A68" s="63"/>
      <c r="B68" s="63"/>
      <c r="C68" s="63"/>
      <c r="D68" s="64"/>
      <c r="E68" s="67"/>
      <c r="F68" s="58" t="s">
        <v>9</v>
      </c>
      <c r="G68" s="79"/>
      <c r="H68" s="24"/>
      <c r="I68" s="24"/>
    </row>
    <row r="69" spans="1:14" x14ac:dyDescent="0.3">
      <c r="A69" s="63"/>
      <c r="B69" s="63"/>
      <c r="C69" s="63"/>
      <c r="D69" s="64"/>
      <c r="E69" s="67"/>
      <c r="F69" s="10" t="s">
        <v>5</v>
      </c>
      <c r="G69" s="79">
        <f t="shared" ref="G69:I72" si="29">+G70</f>
        <v>150</v>
      </c>
      <c r="H69" s="24">
        <f t="shared" si="29"/>
        <v>240</v>
      </c>
      <c r="I69" s="24">
        <f t="shared" si="29"/>
        <v>330</v>
      </c>
    </row>
    <row r="70" spans="1:14" x14ac:dyDescent="0.3">
      <c r="A70" s="63"/>
      <c r="B70" s="63"/>
      <c r="C70" s="63"/>
      <c r="D70" s="64"/>
      <c r="E70" s="67"/>
      <c r="F70" s="10" t="s">
        <v>56</v>
      </c>
      <c r="G70" s="79">
        <f t="shared" si="29"/>
        <v>150</v>
      </c>
      <c r="H70" s="24">
        <f t="shared" si="29"/>
        <v>240</v>
      </c>
      <c r="I70" s="24">
        <f t="shared" si="29"/>
        <v>330</v>
      </c>
    </row>
    <row r="71" spans="1:14" ht="19.5" customHeight="1" x14ac:dyDescent="0.3">
      <c r="A71" s="63"/>
      <c r="B71" s="63"/>
      <c r="C71" s="63"/>
      <c r="D71" s="64"/>
      <c r="E71" s="67"/>
      <c r="F71" s="10" t="s">
        <v>57</v>
      </c>
      <c r="G71" s="79">
        <f t="shared" si="29"/>
        <v>150</v>
      </c>
      <c r="H71" s="24">
        <f t="shared" si="29"/>
        <v>240</v>
      </c>
      <c r="I71" s="24">
        <f t="shared" si="29"/>
        <v>330</v>
      </c>
    </row>
    <row r="72" spans="1:14" s="6" customFormat="1" ht="38.25" customHeight="1" x14ac:dyDescent="0.3">
      <c r="A72" s="66"/>
      <c r="B72" s="66"/>
      <c r="C72" s="66"/>
      <c r="D72" s="37"/>
      <c r="E72" s="68"/>
      <c r="F72" s="10" t="s">
        <v>63</v>
      </c>
      <c r="G72" s="79">
        <f t="shared" si="29"/>
        <v>150</v>
      </c>
      <c r="H72" s="24">
        <f t="shared" si="29"/>
        <v>240</v>
      </c>
      <c r="I72" s="24">
        <f t="shared" si="29"/>
        <v>330</v>
      </c>
    </row>
    <row r="73" spans="1:14" ht="19.5" customHeight="1" x14ac:dyDescent="0.3">
      <c r="A73" s="63"/>
      <c r="B73" s="63"/>
      <c r="C73" s="63"/>
      <c r="D73" s="64"/>
      <c r="E73" s="67"/>
      <c r="F73" s="59" t="s">
        <v>59</v>
      </c>
      <c r="G73" s="24">
        <v>150</v>
      </c>
      <c r="H73" s="24">
        <v>240</v>
      </c>
      <c r="I73" s="24">
        <v>330</v>
      </c>
    </row>
    <row r="74" spans="1:14" s="6" customFormat="1" ht="19.5" customHeight="1" x14ac:dyDescent="0.3">
      <c r="A74" s="66"/>
      <c r="B74" s="66"/>
      <c r="C74" s="66"/>
      <c r="D74" s="37"/>
      <c r="E74" s="68"/>
      <c r="F74" s="11" t="s">
        <v>47</v>
      </c>
      <c r="G74" s="87">
        <f>G76</f>
        <v>150</v>
      </c>
      <c r="H74" s="86">
        <f t="shared" ref="H74:I74" si="30">H76</f>
        <v>240</v>
      </c>
      <c r="I74" s="86">
        <f t="shared" si="30"/>
        <v>330</v>
      </c>
      <c r="J74" s="1"/>
      <c r="K74" s="69"/>
      <c r="L74" s="1"/>
      <c r="M74" s="1"/>
      <c r="N74" s="1"/>
    </row>
    <row r="75" spans="1:14" ht="34.5" x14ac:dyDescent="0.3">
      <c r="A75" s="63"/>
      <c r="B75" s="63"/>
      <c r="C75" s="63"/>
      <c r="D75" s="64"/>
      <c r="E75" s="67"/>
      <c r="F75" s="58" t="s">
        <v>9</v>
      </c>
      <c r="G75" s="79"/>
      <c r="H75" s="24"/>
      <c r="I75" s="24"/>
    </row>
    <row r="76" spans="1:14" x14ac:dyDescent="0.3">
      <c r="A76" s="63"/>
      <c r="B76" s="63"/>
      <c r="C76" s="63"/>
      <c r="D76" s="64"/>
      <c r="E76" s="67"/>
      <c r="F76" s="10" t="s">
        <v>5</v>
      </c>
      <c r="G76" s="79">
        <f t="shared" ref="G76:I79" si="31">+G77</f>
        <v>150</v>
      </c>
      <c r="H76" s="24">
        <f t="shared" si="31"/>
        <v>240</v>
      </c>
      <c r="I76" s="24">
        <f t="shared" si="31"/>
        <v>330</v>
      </c>
    </row>
    <row r="77" spans="1:14" x14ac:dyDescent="0.3">
      <c r="A77" s="63"/>
      <c r="B77" s="63"/>
      <c r="C77" s="63"/>
      <c r="D77" s="64"/>
      <c r="E77" s="67"/>
      <c r="F77" s="10" t="s">
        <v>56</v>
      </c>
      <c r="G77" s="79">
        <f t="shared" si="31"/>
        <v>150</v>
      </c>
      <c r="H77" s="24">
        <f t="shared" si="31"/>
        <v>240</v>
      </c>
      <c r="I77" s="24">
        <f t="shared" si="31"/>
        <v>330</v>
      </c>
    </row>
    <row r="78" spans="1:14" ht="19.5" customHeight="1" x14ac:dyDescent="0.3">
      <c r="A78" s="63"/>
      <c r="B78" s="63"/>
      <c r="C78" s="63"/>
      <c r="D78" s="64"/>
      <c r="E78" s="67"/>
      <c r="F78" s="10" t="s">
        <v>57</v>
      </c>
      <c r="G78" s="79">
        <f t="shared" si="31"/>
        <v>150</v>
      </c>
      <c r="H78" s="24">
        <f t="shared" si="31"/>
        <v>240</v>
      </c>
      <c r="I78" s="24">
        <f t="shared" si="31"/>
        <v>330</v>
      </c>
    </row>
    <row r="79" spans="1:14" s="6" customFormat="1" ht="35.25" customHeight="1" x14ac:dyDescent="0.3">
      <c r="A79" s="66"/>
      <c r="B79" s="66"/>
      <c r="C79" s="66"/>
      <c r="D79" s="37"/>
      <c r="E79" s="68"/>
      <c r="F79" s="10" t="s">
        <v>63</v>
      </c>
      <c r="G79" s="79">
        <f t="shared" si="31"/>
        <v>150</v>
      </c>
      <c r="H79" s="24">
        <f t="shared" si="31"/>
        <v>240</v>
      </c>
      <c r="I79" s="24">
        <f t="shared" si="31"/>
        <v>330</v>
      </c>
    </row>
    <row r="80" spans="1:14" ht="19.5" customHeight="1" x14ac:dyDescent="0.3">
      <c r="A80" s="63"/>
      <c r="B80" s="63"/>
      <c r="C80" s="63"/>
      <c r="D80" s="64"/>
      <c r="E80" s="67"/>
      <c r="F80" s="59" t="s">
        <v>59</v>
      </c>
      <c r="G80" s="24">
        <v>150</v>
      </c>
      <c r="H80" s="24">
        <v>240</v>
      </c>
      <c r="I80" s="24">
        <v>330</v>
      </c>
    </row>
    <row r="81" spans="1:14" s="6" customFormat="1" ht="19.5" customHeight="1" x14ac:dyDescent="0.3">
      <c r="A81" s="66"/>
      <c r="B81" s="66"/>
      <c r="C81" s="66"/>
      <c r="D81" s="37"/>
      <c r="E81" s="68"/>
      <c r="F81" s="11" t="s">
        <v>48</v>
      </c>
      <c r="G81" s="87">
        <f>G83</f>
        <v>150</v>
      </c>
      <c r="H81" s="86">
        <f t="shared" ref="H81:I81" si="32">H83</f>
        <v>240</v>
      </c>
      <c r="I81" s="86">
        <f t="shared" si="32"/>
        <v>330</v>
      </c>
      <c r="J81" s="1"/>
      <c r="K81" s="69"/>
      <c r="L81" s="1"/>
      <c r="M81" s="1"/>
      <c r="N81" s="1"/>
    </row>
    <row r="82" spans="1:14" ht="34.5" x14ac:dyDescent="0.3">
      <c r="A82" s="63"/>
      <c r="B82" s="63"/>
      <c r="C82" s="63"/>
      <c r="D82" s="64"/>
      <c r="E82" s="67"/>
      <c r="F82" s="58" t="s">
        <v>9</v>
      </c>
      <c r="G82" s="79"/>
      <c r="H82" s="24"/>
      <c r="I82" s="24"/>
    </row>
    <row r="83" spans="1:14" x14ac:dyDescent="0.3">
      <c r="A83" s="63"/>
      <c r="B83" s="63"/>
      <c r="C83" s="63"/>
      <c r="D83" s="64"/>
      <c r="E83" s="67"/>
      <c r="F83" s="10" t="s">
        <v>5</v>
      </c>
      <c r="G83" s="79">
        <f t="shared" ref="G83:I86" si="33">+G84</f>
        <v>150</v>
      </c>
      <c r="H83" s="24">
        <f t="shared" si="33"/>
        <v>240</v>
      </c>
      <c r="I83" s="24">
        <f t="shared" si="33"/>
        <v>330</v>
      </c>
    </row>
    <row r="84" spans="1:14" x14ac:dyDescent="0.3">
      <c r="A84" s="63"/>
      <c r="B84" s="63"/>
      <c r="C84" s="63"/>
      <c r="D84" s="64"/>
      <c r="E84" s="67"/>
      <c r="F84" s="10" t="s">
        <v>56</v>
      </c>
      <c r="G84" s="79">
        <f t="shared" si="33"/>
        <v>150</v>
      </c>
      <c r="H84" s="24">
        <f t="shared" si="33"/>
        <v>240</v>
      </c>
      <c r="I84" s="24">
        <f t="shared" si="33"/>
        <v>330</v>
      </c>
    </row>
    <row r="85" spans="1:14" ht="19.5" customHeight="1" x14ac:dyDescent="0.3">
      <c r="A85" s="63"/>
      <c r="B85" s="63"/>
      <c r="C85" s="63"/>
      <c r="D85" s="64"/>
      <c r="E85" s="67"/>
      <c r="F85" s="10" t="s">
        <v>57</v>
      </c>
      <c r="G85" s="79">
        <f t="shared" si="33"/>
        <v>150</v>
      </c>
      <c r="H85" s="24">
        <f t="shared" si="33"/>
        <v>240</v>
      </c>
      <c r="I85" s="24">
        <f t="shared" si="33"/>
        <v>330</v>
      </c>
    </row>
    <row r="86" spans="1:14" s="6" customFormat="1" ht="38.25" customHeight="1" x14ac:dyDescent="0.3">
      <c r="A86" s="66"/>
      <c r="B86" s="66"/>
      <c r="C86" s="66"/>
      <c r="D86" s="37"/>
      <c r="E86" s="68"/>
      <c r="F86" s="10" t="s">
        <v>63</v>
      </c>
      <c r="G86" s="79">
        <f t="shared" si="33"/>
        <v>150</v>
      </c>
      <c r="H86" s="24">
        <f t="shared" si="33"/>
        <v>240</v>
      </c>
      <c r="I86" s="24">
        <f t="shared" si="33"/>
        <v>330</v>
      </c>
    </row>
    <row r="87" spans="1:14" ht="19.5" customHeight="1" x14ac:dyDescent="0.3">
      <c r="A87" s="63"/>
      <c r="B87" s="63"/>
      <c r="C87" s="63"/>
      <c r="D87" s="64"/>
      <c r="E87" s="67"/>
      <c r="F87" s="59" t="s">
        <v>59</v>
      </c>
      <c r="G87" s="24">
        <v>150</v>
      </c>
      <c r="H87" s="24">
        <v>240</v>
      </c>
      <c r="I87" s="24">
        <v>330</v>
      </c>
    </row>
    <row r="88" spans="1:14" ht="19.5" customHeight="1" x14ac:dyDescent="0.3">
      <c r="A88" s="30"/>
      <c r="B88" s="30"/>
      <c r="C88" s="30"/>
      <c r="D88" s="38"/>
      <c r="E88" s="35"/>
      <c r="F88" s="4"/>
      <c r="G88" s="81"/>
      <c r="H88" s="39"/>
      <c r="I88" s="40"/>
    </row>
    <row r="89" spans="1:14" ht="19.5" customHeight="1" x14ac:dyDescent="0.3">
      <c r="A89" s="30"/>
      <c r="B89" s="30"/>
      <c r="C89" s="30"/>
      <c r="D89" s="38"/>
      <c r="E89" s="35"/>
      <c r="F89" s="4"/>
      <c r="G89" s="65"/>
      <c r="H89" s="31"/>
      <c r="I89" s="32"/>
    </row>
    <row r="90" spans="1:14" ht="19.5" customHeight="1" x14ac:dyDescent="0.3">
      <c r="A90" s="30"/>
      <c r="B90" s="30"/>
      <c r="C90" s="30"/>
      <c r="D90" s="38"/>
      <c r="E90" s="35"/>
      <c r="F90" s="4"/>
      <c r="G90" s="65"/>
      <c r="H90" s="31"/>
      <c r="I90" s="32"/>
    </row>
    <row r="91" spans="1:14" ht="19.5" customHeight="1" x14ac:dyDescent="0.3">
      <c r="A91" s="30"/>
      <c r="B91" s="13" t="s">
        <v>17</v>
      </c>
      <c r="C91" s="7"/>
      <c r="D91" s="8"/>
      <c r="G91" s="65"/>
      <c r="H91" s="31"/>
      <c r="I91" s="32"/>
    </row>
    <row r="92" spans="1:14" ht="19.5" customHeight="1" x14ac:dyDescent="0.3">
      <c r="A92" s="30"/>
      <c r="B92" s="13" t="s">
        <v>18</v>
      </c>
      <c r="C92" s="7"/>
      <c r="D92" s="8"/>
      <c r="G92" s="65"/>
      <c r="H92" s="31"/>
      <c r="I92" s="32"/>
    </row>
    <row r="93" spans="1:14" ht="19.5" customHeight="1" x14ac:dyDescent="0.3">
      <c r="A93" s="30"/>
      <c r="B93" s="14"/>
      <c r="C93" s="9" t="s">
        <v>16</v>
      </c>
      <c r="D93" s="8"/>
      <c r="G93" s="65"/>
      <c r="H93" s="31"/>
      <c r="I93" s="32"/>
    </row>
    <row r="94" spans="1:14" ht="19.5" customHeight="1" x14ac:dyDescent="0.3">
      <c r="A94" s="30"/>
      <c r="D94" s="3"/>
      <c r="G94" s="65"/>
      <c r="H94" s="31"/>
      <c r="I94" s="32"/>
    </row>
    <row r="95" spans="1:14" ht="19.5" customHeight="1" x14ac:dyDescent="0.3">
      <c r="A95" s="30"/>
      <c r="G95" s="65"/>
      <c r="H95" s="31"/>
      <c r="I95" s="32"/>
    </row>
  </sheetData>
  <mergeCells count="6">
    <mergeCell ref="F7:F8"/>
    <mergeCell ref="F2:I2"/>
    <mergeCell ref="A5:I5"/>
    <mergeCell ref="A7:C7"/>
    <mergeCell ref="D7:E7"/>
    <mergeCell ref="G7:I7"/>
  </mergeCells>
  <pageMargins left="0" right="0" top="0" bottom="0" header="0" footer="0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D1413-A820-4DEC-AA6A-173238E0D63F}">
  <sheetPr>
    <tabColor rgb="FFFF0000"/>
  </sheetPr>
  <dimension ref="A1:J21"/>
  <sheetViews>
    <sheetView workbookViewId="0">
      <selection activeCell="G15" sqref="G15"/>
    </sheetView>
  </sheetViews>
  <sheetFormatPr defaultRowHeight="17.25" x14ac:dyDescent="0.3"/>
  <cols>
    <col min="1" max="1" width="10.5703125" style="89" customWidth="1"/>
    <col min="2" max="2" width="12.7109375" style="89" customWidth="1"/>
    <col min="3" max="4" width="9.140625" style="89"/>
    <col min="5" max="5" width="28.42578125" style="89" customWidth="1"/>
    <col min="6" max="6" width="44.28515625" style="89" customWidth="1"/>
    <col min="7" max="7" width="31" style="93" customWidth="1"/>
    <col min="8" max="9" width="9.140625" style="89"/>
    <col min="10" max="10" width="19" style="89" customWidth="1"/>
    <col min="11" max="16384" width="9.140625" style="89"/>
  </cols>
  <sheetData>
    <row r="1" spans="1:10" x14ac:dyDescent="0.3">
      <c r="G1" s="90" t="s">
        <v>14</v>
      </c>
      <c r="I1" s="91"/>
      <c r="J1" s="91"/>
    </row>
    <row r="2" spans="1:10" x14ac:dyDescent="0.3">
      <c r="F2" s="91"/>
      <c r="G2" s="92" t="s">
        <v>92</v>
      </c>
      <c r="I2" s="91"/>
      <c r="J2" s="91"/>
    </row>
    <row r="3" spans="1:10" x14ac:dyDescent="0.3">
      <c r="A3" s="137" t="s">
        <v>82</v>
      </c>
      <c r="B3" s="137"/>
      <c r="C3" s="137"/>
      <c r="D3" s="137"/>
      <c r="E3" s="137"/>
      <c r="F3" s="137"/>
      <c r="G3" s="137"/>
      <c r="I3" s="91"/>
      <c r="J3" s="91"/>
    </row>
    <row r="4" spans="1:10" x14ac:dyDescent="0.3">
      <c r="H4" s="91"/>
      <c r="I4" s="91"/>
      <c r="J4" s="91"/>
    </row>
    <row r="6" spans="1:10" ht="53.25" customHeight="1" x14ac:dyDescent="0.3">
      <c r="A6" s="138" t="s">
        <v>93</v>
      </c>
      <c r="B6" s="138"/>
      <c r="C6" s="138"/>
      <c r="D6" s="138"/>
      <c r="E6" s="138"/>
      <c r="F6" s="138"/>
      <c r="G6" s="138"/>
    </row>
    <row r="8" spans="1:10" x14ac:dyDescent="0.3">
      <c r="G8" s="94" t="s">
        <v>26</v>
      </c>
      <c r="H8" s="91"/>
    </row>
    <row r="9" spans="1:10" ht="81" customHeight="1" x14ac:dyDescent="0.3">
      <c r="A9" s="139" t="s">
        <v>83</v>
      </c>
      <c r="B9" s="139"/>
      <c r="C9" s="139" t="s">
        <v>84</v>
      </c>
      <c r="D9" s="139"/>
      <c r="E9" s="139"/>
      <c r="F9" s="139" t="s">
        <v>85</v>
      </c>
      <c r="G9" s="96" t="s">
        <v>86</v>
      </c>
    </row>
    <row r="10" spans="1:10" ht="34.5" x14ac:dyDescent="0.3">
      <c r="A10" s="95" t="s">
        <v>3</v>
      </c>
      <c r="B10" s="95" t="s">
        <v>4</v>
      </c>
      <c r="C10" s="139"/>
      <c r="D10" s="139"/>
      <c r="E10" s="139"/>
      <c r="F10" s="140"/>
      <c r="G10" s="95" t="s">
        <v>25</v>
      </c>
    </row>
    <row r="11" spans="1:10" x14ac:dyDescent="0.3">
      <c r="A11" s="97">
        <v>1</v>
      </c>
      <c r="B11" s="97">
        <v>2</v>
      </c>
      <c r="C11" s="128">
        <v>3</v>
      </c>
      <c r="D11" s="128"/>
      <c r="E11" s="128"/>
      <c r="F11" s="97">
        <v>4</v>
      </c>
      <c r="G11" s="97">
        <v>5</v>
      </c>
    </row>
    <row r="12" spans="1:10" x14ac:dyDescent="0.3">
      <c r="A12" s="128" t="s">
        <v>87</v>
      </c>
      <c r="B12" s="128"/>
      <c r="C12" s="97"/>
      <c r="D12" s="97"/>
      <c r="E12" s="97"/>
      <c r="F12" s="97"/>
      <c r="G12" s="98">
        <f>G13</f>
        <v>3630</v>
      </c>
    </row>
    <row r="13" spans="1:10" s="99" customFormat="1" ht="33" customHeight="1" x14ac:dyDescent="0.3">
      <c r="A13" s="129" t="s">
        <v>88</v>
      </c>
      <c r="B13" s="129"/>
      <c r="C13" s="129"/>
      <c r="D13" s="129"/>
      <c r="E13" s="129"/>
      <c r="F13" s="129"/>
      <c r="G13" s="98">
        <f t="shared" ref="G13" si="0">+G14</f>
        <v>3630</v>
      </c>
    </row>
    <row r="14" spans="1:10" s="101" customFormat="1" ht="25.5" customHeight="1" x14ac:dyDescent="0.3">
      <c r="A14" s="100">
        <v>1110</v>
      </c>
      <c r="B14" s="130" t="s">
        <v>89</v>
      </c>
      <c r="C14" s="130"/>
      <c r="D14" s="130"/>
      <c r="E14" s="130"/>
      <c r="F14" s="130"/>
      <c r="G14" s="98">
        <f>+G15+G16</f>
        <v>3630</v>
      </c>
      <c r="J14" s="102"/>
    </row>
    <row r="15" spans="1:10" ht="73.5" customHeight="1" x14ac:dyDescent="0.3">
      <c r="A15" s="103"/>
      <c r="B15" s="104">
        <v>12001</v>
      </c>
      <c r="C15" s="131" t="s">
        <v>90</v>
      </c>
      <c r="D15" s="132"/>
      <c r="E15" s="133"/>
      <c r="F15" s="105" t="s">
        <v>60</v>
      </c>
      <c r="G15" s="106">
        <f>'1'!I32</f>
        <v>990</v>
      </c>
      <c r="I15" s="107"/>
      <c r="J15" s="102"/>
    </row>
    <row r="16" spans="1:10" ht="34.5" customHeight="1" thickBot="1" x14ac:dyDescent="0.35">
      <c r="A16" s="108"/>
      <c r="B16" s="109"/>
      <c r="C16" s="134"/>
      <c r="D16" s="135"/>
      <c r="E16" s="136"/>
      <c r="F16" s="105" t="s">
        <v>91</v>
      </c>
      <c r="G16" s="106">
        <f>'1'!I39+'1'!I46+'1'!I53+'1'!I60+'1'!I67+'1'!I74+'1'!I81</f>
        <v>2640</v>
      </c>
    </row>
    <row r="17" spans="2:6" x14ac:dyDescent="0.3">
      <c r="C17" s="110"/>
      <c r="D17" s="110"/>
      <c r="E17" s="110"/>
    </row>
    <row r="18" spans="2:6" x14ac:dyDescent="0.3">
      <c r="B18" s="111" t="s">
        <v>17</v>
      </c>
      <c r="C18" s="112"/>
      <c r="D18" s="113"/>
      <c r="E18" s="114"/>
    </row>
    <row r="19" spans="2:6" x14ac:dyDescent="0.3">
      <c r="B19" s="111" t="s">
        <v>18</v>
      </c>
      <c r="C19" s="112"/>
      <c r="D19" s="113"/>
      <c r="E19" s="114"/>
      <c r="F19" s="115"/>
    </row>
    <row r="20" spans="2:6" x14ac:dyDescent="0.3">
      <c r="B20" s="116"/>
      <c r="C20" s="117" t="s">
        <v>16</v>
      </c>
      <c r="D20" s="113"/>
      <c r="E20" s="114"/>
      <c r="F20" s="115"/>
    </row>
    <row r="21" spans="2:6" x14ac:dyDescent="0.3">
      <c r="B21" s="114"/>
      <c r="C21" s="114"/>
      <c r="D21" s="118"/>
      <c r="E21" s="114"/>
    </row>
  </sheetData>
  <mergeCells count="11">
    <mergeCell ref="C11:E11"/>
    <mergeCell ref="A3:G3"/>
    <mergeCell ref="A6:G6"/>
    <mergeCell ref="A9:B9"/>
    <mergeCell ref="C9:E10"/>
    <mergeCell ref="F9:F10"/>
    <mergeCell ref="A12:B12"/>
    <mergeCell ref="A13:F13"/>
    <mergeCell ref="B14:F14"/>
    <mergeCell ref="C15:E15"/>
    <mergeCell ref="C16:E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BA3A-AE4B-4D7E-9F7F-8F31A9ADDD3E}">
  <sheetPr>
    <tabColor rgb="FFFF0000"/>
  </sheetPr>
  <dimension ref="B1:CG80"/>
  <sheetViews>
    <sheetView topLeftCell="B28" workbookViewId="0">
      <selection activeCell="Q11" sqref="Q11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4.28515625" style="1" customWidth="1"/>
    <col min="10" max="10" width="45.5703125" style="1" customWidth="1"/>
    <col min="11" max="11" width="16" style="1" customWidth="1"/>
    <col min="12" max="12" width="16.7109375" style="1" customWidth="1"/>
    <col min="13" max="13" width="15.85546875" style="1" customWidth="1"/>
    <col min="14" max="14" width="9.140625" style="1"/>
    <col min="15" max="15" width="12.42578125" style="1" bestFit="1" customWidth="1"/>
    <col min="16" max="16384" width="9.140625" style="1"/>
  </cols>
  <sheetData>
    <row r="1" spans="2:85" x14ac:dyDescent="0.3">
      <c r="L1" s="147" t="s">
        <v>94</v>
      </c>
      <c r="M1" s="147"/>
    </row>
    <row r="2" spans="2:85" x14ac:dyDescent="0.3">
      <c r="K2" s="121" t="s">
        <v>45</v>
      </c>
      <c r="L2" s="121"/>
      <c r="M2" s="121"/>
    </row>
    <row r="3" spans="2:85" x14ac:dyDescent="0.3">
      <c r="D3" s="19"/>
      <c r="H3" s="2"/>
      <c r="I3" s="2"/>
      <c r="J3" s="2"/>
      <c r="K3" s="148" t="s">
        <v>27</v>
      </c>
      <c r="L3" s="148"/>
      <c r="M3" s="14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5" spans="2:85" ht="39" customHeight="1" x14ac:dyDescent="0.3">
      <c r="B5" s="149" t="s">
        <v>81</v>
      </c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</row>
    <row r="7" spans="2:85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8" t="s">
        <v>26</v>
      </c>
    </row>
    <row r="8" spans="2:85" s="6" customFormat="1" ht="66.75" customHeight="1" x14ac:dyDescent="0.3">
      <c r="B8" s="150" t="s">
        <v>41</v>
      </c>
      <c r="C8" s="150" t="s">
        <v>28</v>
      </c>
      <c r="D8" s="150"/>
      <c r="E8" s="150" t="s">
        <v>29</v>
      </c>
      <c r="F8" s="150"/>
      <c r="G8" s="150"/>
      <c r="H8" s="150"/>
      <c r="I8" s="150" t="s">
        <v>30</v>
      </c>
      <c r="J8" s="150" t="s">
        <v>31</v>
      </c>
      <c r="K8" s="126" t="s">
        <v>11</v>
      </c>
      <c r="L8" s="126"/>
      <c r="M8" s="127"/>
      <c r="O8" s="151"/>
    </row>
    <row r="9" spans="2:85" s="6" customFormat="1" ht="41.25" customHeight="1" x14ac:dyDescent="0.3">
      <c r="B9" s="150"/>
      <c r="C9" s="15" t="s">
        <v>32</v>
      </c>
      <c r="D9" s="15" t="s">
        <v>33</v>
      </c>
      <c r="E9" s="15" t="s">
        <v>34</v>
      </c>
      <c r="F9" s="15" t="s">
        <v>33</v>
      </c>
      <c r="G9" s="15" t="s">
        <v>35</v>
      </c>
      <c r="H9" s="15" t="s">
        <v>36</v>
      </c>
      <c r="I9" s="150"/>
      <c r="J9" s="150"/>
      <c r="K9" s="15" t="s">
        <v>37</v>
      </c>
      <c r="L9" s="15" t="s">
        <v>38</v>
      </c>
      <c r="M9" s="15" t="s">
        <v>1</v>
      </c>
    </row>
    <row r="10" spans="2:85" s="6" customFormat="1" x14ac:dyDescent="0.3">
      <c r="B10" s="141" t="s">
        <v>39</v>
      </c>
      <c r="C10" s="142"/>
      <c r="D10" s="142"/>
      <c r="E10" s="142"/>
      <c r="F10" s="142"/>
      <c r="G10" s="142"/>
      <c r="H10" s="143"/>
      <c r="I10" s="20"/>
      <c r="J10" s="20"/>
      <c r="K10" s="70">
        <f t="shared" ref="K10:M10" si="0">K11+K18+K25+K32+K39+K46+K53+K60+K67</f>
        <v>0</v>
      </c>
      <c r="L10" s="70">
        <f t="shared" si="0"/>
        <v>0</v>
      </c>
      <c r="M10" s="70">
        <f t="shared" si="0"/>
        <v>0</v>
      </c>
    </row>
    <row r="11" spans="2:85" s="6" customFormat="1" x14ac:dyDescent="0.3">
      <c r="B11" s="21" t="s">
        <v>72</v>
      </c>
      <c r="C11" s="22"/>
      <c r="D11" s="22"/>
      <c r="E11" s="23"/>
      <c r="F11" s="20"/>
      <c r="G11" s="20"/>
      <c r="H11" s="20"/>
      <c r="I11" s="20"/>
      <c r="J11" s="20"/>
      <c r="K11" s="71">
        <f>K13</f>
        <v>450</v>
      </c>
      <c r="L11" s="71">
        <f t="shared" ref="L11:M11" si="1">L13</f>
        <v>720</v>
      </c>
      <c r="M11" s="71">
        <f t="shared" si="1"/>
        <v>990</v>
      </c>
    </row>
    <row r="12" spans="2:85" s="6" customFormat="1" x14ac:dyDescent="0.3">
      <c r="B12" s="21"/>
      <c r="C12" s="15">
        <v>1110</v>
      </c>
      <c r="D12" s="144" t="s">
        <v>65</v>
      </c>
      <c r="E12" s="144"/>
      <c r="F12" s="144"/>
      <c r="G12" s="144"/>
      <c r="H12" s="144"/>
      <c r="I12" s="144"/>
      <c r="J12" s="144"/>
      <c r="K12" s="83">
        <f>K13</f>
        <v>450</v>
      </c>
      <c r="L12" s="83">
        <f t="shared" ref="L12:M12" si="2">L13</f>
        <v>720</v>
      </c>
      <c r="M12" s="83">
        <f t="shared" si="2"/>
        <v>990</v>
      </c>
    </row>
    <row r="13" spans="2:85" ht="40.5" customHeight="1" x14ac:dyDescent="0.3">
      <c r="B13" s="17"/>
      <c r="C13" s="17"/>
      <c r="D13" s="17"/>
      <c r="E13" s="72" t="s">
        <v>66</v>
      </c>
      <c r="F13" s="146" t="s">
        <v>67</v>
      </c>
      <c r="G13" s="146"/>
      <c r="H13" s="146"/>
      <c r="I13" s="146"/>
      <c r="J13" s="146"/>
      <c r="K13" s="84">
        <f>'1'!G38</f>
        <v>450</v>
      </c>
      <c r="L13" s="84">
        <f>'1'!H38</f>
        <v>720</v>
      </c>
      <c r="M13" s="84">
        <f>'1'!I38</f>
        <v>990</v>
      </c>
    </row>
    <row r="14" spans="2:85" ht="33" customHeight="1" x14ac:dyDescent="0.3">
      <c r="B14" s="17"/>
      <c r="C14" s="17"/>
      <c r="D14" s="17"/>
      <c r="E14" s="73"/>
      <c r="F14" s="73"/>
      <c r="G14" s="146" t="s">
        <v>68</v>
      </c>
      <c r="H14" s="146"/>
      <c r="I14" s="146"/>
      <c r="J14" s="146"/>
      <c r="K14" s="146"/>
      <c r="L14" s="146"/>
      <c r="M14" s="146"/>
    </row>
    <row r="15" spans="2:85" ht="23.25" customHeight="1" x14ac:dyDescent="0.3">
      <c r="B15" s="17"/>
      <c r="C15" s="17"/>
      <c r="D15" s="17"/>
      <c r="E15" s="73"/>
      <c r="F15" s="73"/>
      <c r="G15" s="73"/>
      <c r="H15" s="146" t="s">
        <v>69</v>
      </c>
      <c r="I15" s="146"/>
      <c r="J15" s="146"/>
      <c r="K15" s="146"/>
      <c r="L15" s="146"/>
      <c r="M15" s="146"/>
    </row>
    <row r="16" spans="2:85" ht="66" customHeight="1" x14ac:dyDescent="0.3">
      <c r="B16" s="17"/>
      <c r="C16" s="17"/>
      <c r="D16" s="17"/>
      <c r="E16" s="73"/>
      <c r="F16" s="73"/>
      <c r="G16" s="73"/>
      <c r="H16" s="73"/>
      <c r="I16" s="146" t="s">
        <v>70</v>
      </c>
      <c r="J16" s="146"/>
      <c r="K16" s="146"/>
      <c r="L16" s="146"/>
      <c r="M16" s="146"/>
    </row>
    <row r="17" spans="2:13" ht="58.5" customHeight="1" x14ac:dyDescent="0.3">
      <c r="B17" s="17"/>
      <c r="C17" s="17"/>
      <c r="D17" s="17"/>
      <c r="E17" s="10"/>
      <c r="F17" s="10"/>
      <c r="G17" s="10"/>
      <c r="H17" s="10"/>
      <c r="I17" s="11"/>
      <c r="J17" s="11" t="s">
        <v>71</v>
      </c>
      <c r="K17" s="15">
        <v>3</v>
      </c>
      <c r="L17" s="15"/>
      <c r="M17" s="15">
        <v>3</v>
      </c>
    </row>
    <row r="18" spans="2:13" s="6" customFormat="1" x14ac:dyDescent="0.3">
      <c r="B18" s="21" t="s">
        <v>73</v>
      </c>
      <c r="C18" s="22"/>
      <c r="D18" s="22"/>
      <c r="E18" s="23"/>
      <c r="F18" s="20"/>
      <c r="G18" s="20"/>
      <c r="H18" s="20"/>
      <c r="I18" s="20"/>
      <c r="J18" s="20"/>
      <c r="K18" s="71">
        <f>K20</f>
        <v>150</v>
      </c>
      <c r="L18" s="71">
        <f t="shared" ref="L18:M18" si="3">L20</f>
        <v>240</v>
      </c>
      <c r="M18" s="71">
        <f t="shared" si="3"/>
        <v>330</v>
      </c>
    </row>
    <row r="19" spans="2:13" s="6" customFormat="1" ht="20.25" customHeight="1" x14ac:dyDescent="0.3">
      <c r="B19" s="21"/>
      <c r="C19" s="15">
        <v>1110</v>
      </c>
      <c r="D19" s="144" t="s">
        <v>65</v>
      </c>
      <c r="E19" s="144"/>
      <c r="F19" s="144"/>
      <c r="G19" s="144"/>
      <c r="H19" s="144"/>
      <c r="I19" s="144"/>
      <c r="J19" s="144"/>
      <c r="K19" s="83">
        <f>K20</f>
        <v>150</v>
      </c>
      <c r="L19" s="83">
        <f t="shared" ref="L19:M19" si="4">L20</f>
        <v>240</v>
      </c>
      <c r="M19" s="83">
        <f t="shared" si="4"/>
        <v>330</v>
      </c>
    </row>
    <row r="20" spans="2:13" ht="40.5" customHeight="1" x14ac:dyDescent="0.3">
      <c r="B20" s="17"/>
      <c r="C20" s="17"/>
      <c r="D20" s="17"/>
      <c r="E20" s="72" t="s">
        <v>66</v>
      </c>
      <c r="F20" s="146" t="s">
        <v>67</v>
      </c>
      <c r="G20" s="146"/>
      <c r="H20" s="146"/>
      <c r="I20" s="146"/>
      <c r="J20" s="146"/>
      <c r="K20" s="84">
        <f>'1'!G45</f>
        <v>150</v>
      </c>
      <c r="L20" s="84">
        <f>'1'!H45</f>
        <v>240</v>
      </c>
      <c r="M20" s="84">
        <f>'1'!I45</f>
        <v>330</v>
      </c>
    </row>
    <row r="21" spans="2:13" ht="33" customHeight="1" x14ac:dyDescent="0.3">
      <c r="B21" s="17"/>
      <c r="C21" s="17"/>
      <c r="D21" s="17"/>
      <c r="E21" s="73"/>
      <c r="F21" s="73"/>
      <c r="G21" s="146" t="s">
        <v>68</v>
      </c>
      <c r="H21" s="146"/>
      <c r="I21" s="146"/>
      <c r="J21" s="146"/>
      <c r="K21" s="146"/>
      <c r="L21" s="146"/>
      <c r="M21" s="146"/>
    </row>
    <row r="22" spans="2:13" ht="23.25" customHeight="1" x14ac:dyDescent="0.3">
      <c r="B22" s="17"/>
      <c r="C22" s="17"/>
      <c r="D22" s="17"/>
      <c r="E22" s="73"/>
      <c r="F22" s="73"/>
      <c r="G22" s="73"/>
      <c r="H22" s="146" t="s">
        <v>69</v>
      </c>
      <c r="I22" s="146"/>
      <c r="J22" s="146"/>
      <c r="K22" s="146"/>
      <c r="L22" s="146"/>
      <c r="M22" s="146"/>
    </row>
    <row r="23" spans="2:13" ht="66" customHeight="1" x14ac:dyDescent="0.3">
      <c r="B23" s="17"/>
      <c r="C23" s="17"/>
      <c r="D23" s="17"/>
      <c r="E23" s="73"/>
      <c r="F23" s="73"/>
      <c r="G23" s="73"/>
      <c r="H23" s="73"/>
      <c r="I23" s="146" t="s">
        <v>70</v>
      </c>
      <c r="J23" s="146"/>
      <c r="K23" s="146"/>
      <c r="L23" s="146"/>
      <c r="M23" s="146"/>
    </row>
    <row r="24" spans="2:13" ht="58.5" customHeight="1" x14ac:dyDescent="0.3">
      <c r="B24" s="17"/>
      <c r="C24" s="17"/>
      <c r="D24" s="17"/>
      <c r="E24" s="10"/>
      <c r="F24" s="10"/>
      <c r="G24" s="10"/>
      <c r="H24" s="10"/>
      <c r="I24" s="11"/>
      <c r="J24" s="11" t="s">
        <v>71</v>
      </c>
      <c r="K24" s="15">
        <v>1</v>
      </c>
      <c r="L24" s="15"/>
      <c r="M24" s="15">
        <v>1</v>
      </c>
    </row>
    <row r="25" spans="2:13" s="6" customFormat="1" x14ac:dyDescent="0.3">
      <c r="B25" s="21" t="s">
        <v>43</v>
      </c>
      <c r="C25" s="22"/>
      <c r="D25" s="22"/>
      <c r="E25" s="23"/>
      <c r="F25" s="20"/>
      <c r="G25" s="20"/>
      <c r="H25" s="20"/>
      <c r="I25" s="20"/>
      <c r="J25" s="20"/>
      <c r="K25" s="71">
        <f>K26</f>
        <v>300</v>
      </c>
      <c r="L25" s="71">
        <f t="shared" ref="L25:M26" si="5">L26</f>
        <v>480</v>
      </c>
      <c r="M25" s="71">
        <f t="shared" si="5"/>
        <v>660</v>
      </c>
    </row>
    <row r="26" spans="2:13" s="6" customFormat="1" ht="20.25" customHeight="1" x14ac:dyDescent="0.3">
      <c r="B26" s="21"/>
      <c r="C26" s="15">
        <v>1110</v>
      </c>
      <c r="D26" s="144" t="s">
        <v>65</v>
      </c>
      <c r="E26" s="144"/>
      <c r="F26" s="144"/>
      <c r="G26" s="144"/>
      <c r="H26" s="144"/>
      <c r="I26" s="144"/>
      <c r="J26" s="144"/>
      <c r="K26" s="83">
        <f>K27</f>
        <v>300</v>
      </c>
      <c r="L26" s="83">
        <f t="shared" si="5"/>
        <v>480</v>
      </c>
      <c r="M26" s="83">
        <f t="shared" si="5"/>
        <v>660</v>
      </c>
    </row>
    <row r="27" spans="2:13" ht="40.5" customHeight="1" x14ac:dyDescent="0.3">
      <c r="B27" s="17"/>
      <c r="C27" s="17"/>
      <c r="D27" s="17"/>
      <c r="E27" s="72" t="s">
        <v>66</v>
      </c>
      <c r="F27" s="146" t="s">
        <v>67</v>
      </c>
      <c r="G27" s="146"/>
      <c r="H27" s="146"/>
      <c r="I27" s="146"/>
      <c r="J27" s="146"/>
      <c r="K27" s="84">
        <f>'1'!G52</f>
        <v>300</v>
      </c>
      <c r="L27" s="84">
        <f>'1'!H52</f>
        <v>480</v>
      </c>
      <c r="M27" s="84">
        <f>'1'!I52</f>
        <v>660</v>
      </c>
    </row>
    <row r="28" spans="2:13" ht="33" customHeight="1" x14ac:dyDescent="0.3">
      <c r="B28" s="17"/>
      <c r="C28" s="17"/>
      <c r="D28" s="17"/>
      <c r="E28" s="73"/>
      <c r="F28" s="73"/>
      <c r="G28" s="146" t="s">
        <v>68</v>
      </c>
      <c r="H28" s="146"/>
      <c r="I28" s="146"/>
      <c r="J28" s="146"/>
      <c r="K28" s="146"/>
      <c r="L28" s="146"/>
      <c r="M28" s="146"/>
    </row>
    <row r="29" spans="2:13" ht="23.25" customHeight="1" x14ac:dyDescent="0.3">
      <c r="B29" s="17"/>
      <c r="C29" s="17"/>
      <c r="D29" s="17"/>
      <c r="E29" s="73"/>
      <c r="F29" s="73"/>
      <c r="G29" s="73"/>
      <c r="H29" s="146" t="s">
        <v>69</v>
      </c>
      <c r="I29" s="146"/>
      <c r="J29" s="146"/>
      <c r="K29" s="146"/>
      <c r="L29" s="146"/>
      <c r="M29" s="146"/>
    </row>
    <row r="30" spans="2:13" ht="66" customHeight="1" x14ac:dyDescent="0.3">
      <c r="B30" s="17"/>
      <c r="C30" s="17"/>
      <c r="D30" s="17"/>
      <c r="E30" s="73"/>
      <c r="F30" s="73"/>
      <c r="G30" s="73"/>
      <c r="H30" s="73"/>
      <c r="I30" s="146" t="s">
        <v>70</v>
      </c>
      <c r="J30" s="146"/>
      <c r="K30" s="146"/>
      <c r="L30" s="146"/>
      <c r="M30" s="146"/>
    </row>
    <row r="31" spans="2:13" ht="58.5" customHeight="1" x14ac:dyDescent="0.3">
      <c r="B31" s="17"/>
      <c r="C31" s="17"/>
      <c r="D31" s="17"/>
      <c r="E31" s="10"/>
      <c r="F31" s="10"/>
      <c r="G31" s="10"/>
      <c r="H31" s="10"/>
      <c r="I31" s="11"/>
      <c r="J31" s="11" t="s">
        <v>71</v>
      </c>
      <c r="K31" s="15">
        <v>2</v>
      </c>
      <c r="L31" s="15"/>
      <c r="M31" s="15">
        <v>2</v>
      </c>
    </row>
    <row r="32" spans="2:13" s="6" customFormat="1" x14ac:dyDescent="0.3">
      <c r="B32" s="21" t="s">
        <v>74</v>
      </c>
      <c r="C32" s="22"/>
      <c r="D32" s="22"/>
      <c r="E32" s="23"/>
      <c r="F32" s="20"/>
      <c r="G32" s="20"/>
      <c r="H32" s="20"/>
      <c r="I32" s="20"/>
      <c r="J32" s="20"/>
      <c r="K32" s="71">
        <f>K33</f>
        <v>150</v>
      </c>
      <c r="L32" s="71">
        <f t="shared" ref="L32:M33" si="6">L33</f>
        <v>240</v>
      </c>
      <c r="M32" s="71">
        <f t="shared" si="6"/>
        <v>330</v>
      </c>
    </row>
    <row r="33" spans="2:13" s="6" customFormat="1" ht="20.25" customHeight="1" x14ac:dyDescent="0.3">
      <c r="B33" s="21"/>
      <c r="C33" s="15">
        <v>1110</v>
      </c>
      <c r="D33" s="144" t="s">
        <v>65</v>
      </c>
      <c r="E33" s="144"/>
      <c r="F33" s="144"/>
      <c r="G33" s="144"/>
      <c r="H33" s="144"/>
      <c r="I33" s="144"/>
      <c r="J33" s="144"/>
      <c r="K33" s="83">
        <f>K34</f>
        <v>150</v>
      </c>
      <c r="L33" s="83">
        <f t="shared" si="6"/>
        <v>240</v>
      </c>
      <c r="M33" s="83">
        <f t="shared" si="6"/>
        <v>330</v>
      </c>
    </row>
    <row r="34" spans="2:13" ht="40.5" customHeight="1" x14ac:dyDescent="0.3">
      <c r="B34" s="17"/>
      <c r="C34" s="17"/>
      <c r="D34" s="17"/>
      <c r="E34" s="72" t="s">
        <v>66</v>
      </c>
      <c r="F34" s="146" t="s">
        <v>67</v>
      </c>
      <c r="G34" s="146"/>
      <c r="H34" s="146"/>
      <c r="I34" s="146"/>
      <c r="J34" s="146"/>
      <c r="K34" s="84">
        <f>'1'!G59</f>
        <v>150</v>
      </c>
      <c r="L34" s="84">
        <f>'1'!H59</f>
        <v>240</v>
      </c>
      <c r="M34" s="84">
        <f>'1'!I59</f>
        <v>330</v>
      </c>
    </row>
    <row r="35" spans="2:13" ht="33" customHeight="1" x14ac:dyDescent="0.3">
      <c r="B35" s="17"/>
      <c r="C35" s="17"/>
      <c r="D35" s="17"/>
      <c r="E35" s="73"/>
      <c r="F35" s="73"/>
      <c r="G35" s="146" t="s">
        <v>68</v>
      </c>
      <c r="H35" s="146"/>
      <c r="I35" s="146"/>
      <c r="J35" s="146"/>
      <c r="K35" s="146"/>
      <c r="L35" s="146"/>
      <c r="M35" s="146"/>
    </row>
    <row r="36" spans="2:13" ht="23.25" customHeight="1" x14ac:dyDescent="0.3">
      <c r="B36" s="17"/>
      <c r="C36" s="17"/>
      <c r="D36" s="17"/>
      <c r="E36" s="73"/>
      <c r="F36" s="73"/>
      <c r="G36" s="73"/>
      <c r="H36" s="146" t="s">
        <v>69</v>
      </c>
      <c r="I36" s="146"/>
      <c r="J36" s="146"/>
      <c r="K36" s="146"/>
      <c r="L36" s="146"/>
      <c r="M36" s="146"/>
    </row>
    <row r="37" spans="2:13" ht="66" customHeight="1" x14ac:dyDescent="0.3">
      <c r="B37" s="17"/>
      <c r="C37" s="17"/>
      <c r="D37" s="17"/>
      <c r="E37" s="73"/>
      <c r="F37" s="73"/>
      <c r="G37" s="73"/>
      <c r="H37" s="73"/>
      <c r="I37" s="146" t="s">
        <v>70</v>
      </c>
      <c r="J37" s="146"/>
      <c r="K37" s="146"/>
      <c r="L37" s="146"/>
      <c r="M37" s="146"/>
    </row>
    <row r="38" spans="2:13" ht="58.5" customHeight="1" x14ac:dyDescent="0.3">
      <c r="B38" s="17"/>
      <c r="C38" s="17"/>
      <c r="D38" s="17"/>
      <c r="E38" s="10"/>
      <c r="F38" s="10"/>
      <c r="G38" s="10"/>
      <c r="H38" s="10"/>
      <c r="I38" s="11"/>
      <c r="J38" s="11" t="s">
        <v>71</v>
      </c>
      <c r="K38" s="15">
        <v>1</v>
      </c>
      <c r="L38" s="15"/>
      <c r="M38" s="15">
        <v>1</v>
      </c>
    </row>
    <row r="39" spans="2:13" x14ac:dyDescent="0.3">
      <c r="B39" s="21" t="s">
        <v>75</v>
      </c>
      <c r="C39" s="22"/>
      <c r="D39" s="22"/>
      <c r="E39" s="23"/>
      <c r="F39" s="20"/>
      <c r="G39" s="20"/>
      <c r="H39" s="20"/>
      <c r="I39" s="20"/>
      <c r="J39" s="20"/>
      <c r="K39" s="71">
        <f>K40</f>
        <v>150</v>
      </c>
      <c r="L39" s="71">
        <f t="shared" ref="L39:M40" si="7">L40</f>
        <v>240</v>
      </c>
      <c r="M39" s="71">
        <f t="shared" si="7"/>
        <v>330</v>
      </c>
    </row>
    <row r="40" spans="2:13" s="6" customFormat="1" ht="20.25" customHeight="1" x14ac:dyDescent="0.3">
      <c r="B40" s="21"/>
      <c r="C40" s="15">
        <v>1110</v>
      </c>
      <c r="D40" s="144" t="s">
        <v>65</v>
      </c>
      <c r="E40" s="144"/>
      <c r="F40" s="144"/>
      <c r="G40" s="144"/>
      <c r="H40" s="144"/>
      <c r="I40" s="144"/>
      <c r="J40" s="144"/>
      <c r="K40" s="83">
        <f>K41</f>
        <v>150</v>
      </c>
      <c r="L40" s="83">
        <f t="shared" si="7"/>
        <v>240</v>
      </c>
      <c r="M40" s="83">
        <f t="shared" si="7"/>
        <v>330</v>
      </c>
    </row>
    <row r="41" spans="2:13" ht="40.5" customHeight="1" x14ac:dyDescent="0.3">
      <c r="B41" s="17"/>
      <c r="C41" s="17"/>
      <c r="D41" s="17"/>
      <c r="E41" s="72" t="s">
        <v>66</v>
      </c>
      <c r="F41" s="146" t="s">
        <v>67</v>
      </c>
      <c r="G41" s="146"/>
      <c r="H41" s="146"/>
      <c r="I41" s="146"/>
      <c r="J41" s="146"/>
      <c r="K41" s="84">
        <f>'1'!G66</f>
        <v>150</v>
      </c>
      <c r="L41" s="84">
        <f>'1'!H66</f>
        <v>240</v>
      </c>
      <c r="M41" s="84">
        <f>'1'!I66</f>
        <v>330</v>
      </c>
    </row>
    <row r="42" spans="2:13" ht="33" customHeight="1" x14ac:dyDescent="0.3">
      <c r="B42" s="17"/>
      <c r="C42" s="17"/>
      <c r="D42" s="17"/>
      <c r="E42" s="73"/>
      <c r="F42" s="73"/>
      <c r="G42" s="146" t="s">
        <v>68</v>
      </c>
      <c r="H42" s="146"/>
      <c r="I42" s="146"/>
      <c r="J42" s="146"/>
      <c r="K42" s="146"/>
      <c r="L42" s="146"/>
      <c r="M42" s="146"/>
    </row>
    <row r="43" spans="2:13" ht="23.25" customHeight="1" x14ac:dyDescent="0.3">
      <c r="B43" s="17"/>
      <c r="C43" s="17"/>
      <c r="D43" s="17"/>
      <c r="E43" s="73"/>
      <c r="F43" s="73"/>
      <c r="G43" s="73"/>
      <c r="H43" s="146" t="s">
        <v>69</v>
      </c>
      <c r="I43" s="146"/>
      <c r="J43" s="146"/>
      <c r="K43" s="146"/>
      <c r="L43" s="146"/>
      <c r="M43" s="146"/>
    </row>
    <row r="44" spans="2:13" ht="66" customHeight="1" x14ac:dyDescent="0.3">
      <c r="B44" s="17"/>
      <c r="C44" s="17"/>
      <c r="D44" s="17"/>
      <c r="E44" s="73"/>
      <c r="F44" s="73"/>
      <c r="G44" s="73"/>
      <c r="H44" s="73"/>
      <c r="I44" s="146" t="s">
        <v>70</v>
      </c>
      <c r="J44" s="146"/>
      <c r="K44" s="146"/>
      <c r="L44" s="146"/>
      <c r="M44" s="146"/>
    </row>
    <row r="45" spans="2:13" ht="58.5" customHeight="1" x14ac:dyDescent="0.3">
      <c r="B45" s="17"/>
      <c r="C45" s="17"/>
      <c r="D45" s="17"/>
      <c r="E45" s="10"/>
      <c r="F45" s="10"/>
      <c r="G45" s="10"/>
      <c r="H45" s="10"/>
      <c r="I45" s="11"/>
      <c r="J45" s="11" t="s">
        <v>71</v>
      </c>
      <c r="K45" s="15">
        <v>1</v>
      </c>
      <c r="L45" s="15"/>
      <c r="M45" s="15">
        <v>1</v>
      </c>
    </row>
    <row r="46" spans="2:13" x14ac:dyDescent="0.3">
      <c r="B46" s="21" t="s">
        <v>76</v>
      </c>
      <c r="C46" s="22"/>
      <c r="D46" s="22"/>
      <c r="E46" s="23"/>
      <c r="F46" s="20"/>
      <c r="G46" s="20"/>
      <c r="H46" s="20"/>
      <c r="I46" s="20"/>
      <c r="J46" s="20"/>
      <c r="K46" s="71">
        <f>K47</f>
        <v>150</v>
      </c>
      <c r="L46" s="71">
        <f t="shared" ref="L46:M47" si="8">L47</f>
        <v>240</v>
      </c>
      <c r="M46" s="71">
        <f t="shared" si="8"/>
        <v>330</v>
      </c>
    </row>
    <row r="47" spans="2:13" s="6" customFormat="1" ht="20.25" customHeight="1" x14ac:dyDescent="0.3">
      <c r="B47" s="21"/>
      <c r="C47" s="15">
        <v>1110</v>
      </c>
      <c r="D47" s="144" t="s">
        <v>65</v>
      </c>
      <c r="E47" s="144"/>
      <c r="F47" s="144"/>
      <c r="G47" s="144"/>
      <c r="H47" s="144"/>
      <c r="I47" s="144"/>
      <c r="J47" s="144"/>
      <c r="K47" s="83">
        <f>K48</f>
        <v>150</v>
      </c>
      <c r="L47" s="83">
        <f t="shared" si="8"/>
        <v>240</v>
      </c>
      <c r="M47" s="83">
        <f t="shared" si="8"/>
        <v>330</v>
      </c>
    </row>
    <row r="48" spans="2:13" ht="40.5" customHeight="1" x14ac:dyDescent="0.3">
      <c r="B48" s="17"/>
      <c r="C48" s="17"/>
      <c r="D48" s="17"/>
      <c r="E48" s="72" t="s">
        <v>66</v>
      </c>
      <c r="F48" s="146" t="s">
        <v>67</v>
      </c>
      <c r="G48" s="146"/>
      <c r="H48" s="146"/>
      <c r="I48" s="146"/>
      <c r="J48" s="146"/>
      <c r="K48" s="84">
        <f>'1'!G73</f>
        <v>150</v>
      </c>
      <c r="L48" s="84">
        <f>'1'!H73</f>
        <v>240</v>
      </c>
      <c r="M48" s="84">
        <f>'1'!I73</f>
        <v>330</v>
      </c>
    </row>
    <row r="49" spans="2:13" ht="33" customHeight="1" x14ac:dyDescent="0.3">
      <c r="B49" s="17"/>
      <c r="C49" s="17"/>
      <c r="D49" s="17"/>
      <c r="E49" s="73"/>
      <c r="F49" s="73"/>
      <c r="G49" s="146" t="s">
        <v>68</v>
      </c>
      <c r="H49" s="146"/>
      <c r="I49" s="146"/>
      <c r="J49" s="146"/>
      <c r="K49" s="146"/>
      <c r="L49" s="146"/>
      <c r="M49" s="146"/>
    </row>
    <row r="50" spans="2:13" ht="23.25" customHeight="1" x14ac:dyDescent="0.3">
      <c r="B50" s="17"/>
      <c r="C50" s="17"/>
      <c r="D50" s="17"/>
      <c r="E50" s="73"/>
      <c r="F50" s="73"/>
      <c r="G50" s="73"/>
      <c r="H50" s="146" t="s">
        <v>69</v>
      </c>
      <c r="I50" s="146"/>
      <c r="J50" s="146"/>
      <c r="K50" s="146"/>
      <c r="L50" s="146"/>
      <c r="M50" s="146"/>
    </row>
    <row r="51" spans="2:13" ht="66" customHeight="1" x14ac:dyDescent="0.3">
      <c r="B51" s="17"/>
      <c r="C51" s="17"/>
      <c r="D51" s="17"/>
      <c r="E51" s="73"/>
      <c r="F51" s="73"/>
      <c r="G51" s="73"/>
      <c r="H51" s="73"/>
      <c r="I51" s="146" t="s">
        <v>70</v>
      </c>
      <c r="J51" s="146"/>
      <c r="K51" s="146"/>
      <c r="L51" s="146"/>
      <c r="M51" s="146"/>
    </row>
    <row r="52" spans="2:13" ht="58.5" customHeight="1" x14ac:dyDescent="0.3">
      <c r="B52" s="17"/>
      <c r="C52" s="17"/>
      <c r="D52" s="17"/>
      <c r="E52" s="10"/>
      <c r="F52" s="10"/>
      <c r="G52" s="10"/>
      <c r="H52" s="10"/>
      <c r="I52" s="11"/>
      <c r="J52" s="11" t="s">
        <v>71</v>
      </c>
      <c r="K52" s="15">
        <v>1</v>
      </c>
      <c r="L52" s="15"/>
      <c r="M52" s="15">
        <v>1</v>
      </c>
    </row>
    <row r="53" spans="2:13" x14ac:dyDescent="0.3">
      <c r="B53" s="21" t="s">
        <v>77</v>
      </c>
      <c r="C53" s="22"/>
      <c r="D53" s="22"/>
      <c r="E53" s="23"/>
      <c r="F53" s="20"/>
      <c r="G53" s="20"/>
      <c r="H53" s="20"/>
      <c r="I53" s="20"/>
      <c r="J53" s="20"/>
      <c r="K53" s="71">
        <f>K54</f>
        <v>150</v>
      </c>
      <c r="L53" s="71">
        <f t="shared" ref="L53:M54" si="9">L54</f>
        <v>240</v>
      </c>
      <c r="M53" s="71">
        <f t="shared" si="9"/>
        <v>330</v>
      </c>
    </row>
    <row r="54" spans="2:13" s="6" customFormat="1" ht="20.25" customHeight="1" x14ac:dyDescent="0.3">
      <c r="B54" s="21"/>
      <c r="C54" s="15">
        <v>1110</v>
      </c>
      <c r="D54" s="144" t="s">
        <v>65</v>
      </c>
      <c r="E54" s="144"/>
      <c r="F54" s="144"/>
      <c r="G54" s="144"/>
      <c r="H54" s="144"/>
      <c r="I54" s="144"/>
      <c r="J54" s="144"/>
      <c r="K54" s="83">
        <f>K55</f>
        <v>150</v>
      </c>
      <c r="L54" s="83">
        <f t="shared" si="9"/>
        <v>240</v>
      </c>
      <c r="M54" s="83">
        <f t="shared" si="9"/>
        <v>330</v>
      </c>
    </row>
    <row r="55" spans="2:13" ht="40.5" customHeight="1" x14ac:dyDescent="0.3">
      <c r="B55" s="17"/>
      <c r="C55" s="17"/>
      <c r="D55" s="17"/>
      <c r="E55" s="72" t="s">
        <v>66</v>
      </c>
      <c r="F55" s="146" t="s">
        <v>67</v>
      </c>
      <c r="G55" s="146"/>
      <c r="H55" s="146"/>
      <c r="I55" s="146"/>
      <c r="J55" s="146"/>
      <c r="K55" s="84">
        <f>'1'!G80</f>
        <v>150</v>
      </c>
      <c r="L55" s="84">
        <f>'1'!H80</f>
        <v>240</v>
      </c>
      <c r="M55" s="84">
        <f>'1'!I80</f>
        <v>330</v>
      </c>
    </row>
    <row r="56" spans="2:13" ht="33" customHeight="1" x14ac:dyDescent="0.3">
      <c r="B56" s="17"/>
      <c r="C56" s="17"/>
      <c r="D56" s="17"/>
      <c r="E56" s="73"/>
      <c r="F56" s="73"/>
      <c r="G56" s="146" t="s">
        <v>68</v>
      </c>
      <c r="H56" s="146"/>
      <c r="I56" s="146"/>
      <c r="J56" s="146"/>
      <c r="K56" s="146"/>
      <c r="L56" s="146"/>
      <c r="M56" s="146"/>
    </row>
    <row r="57" spans="2:13" ht="23.25" customHeight="1" x14ac:dyDescent="0.3">
      <c r="B57" s="17"/>
      <c r="C57" s="17"/>
      <c r="D57" s="17"/>
      <c r="E57" s="73"/>
      <c r="F57" s="73"/>
      <c r="G57" s="73"/>
      <c r="H57" s="146" t="s">
        <v>69</v>
      </c>
      <c r="I57" s="146"/>
      <c r="J57" s="146"/>
      <c r="K57" s="146"/>
      <c r="L57" s="146"/>
      <c r="M57" s="146"/>
    </row>
    <row r="58" spans="2:13" ht="66" customHeight="1" x14ac:dyDescent="0.3">
      <c r="B58" s="17"/>
      <c r="C58" s="17"/>
      <c r="D58" s="17"/>
      <c r="E58" s="73"/>
      <c r="F58" s="73"/>
      <c r="G58" s="73"/>
      <c r="H58" s="73"/>
      <c r="I58" s="146" t="s">
        <v>70</v>
      </c>
      <c r="J58" s="146"/>
      <c r="K58" s="146"/>
      <c r="L58" s="146"/>
      <c r="M58" s="146"/>
    </row>
    <row r="59" spans="2:13" ht="58.5" customHeight="1" x14ac:dyDescent="0.3">
      <c r="B59" s="17"/>
      <c r="C59" s="17"/>
      <c r="D59" s="17"/>
      <c r="E59" s="10"/>
      <c r="F59" s="10"/>
      <c r="G59" s="10"/>
      <c r="H59" s="10"/>
      <c r="I59" s="11"/>
      <c r="J59" s="11" t="s">
        <v>71</v>
      </c>
      <c r="K59" s="15">
        <v>1</v>
      </c>
      <c r="L59" s="15"/>
      <c r="M59" s="15">
        <v>1</v>
      </c>
    </row>
    <row r="60" spans="2:13" x14ac:dyDescent="0.3">
      <c r="B60" s="21" t="s">
        <v>78</v>
      </c>
      <c r="C60" s="22"/>
      <c r="D60" s="22"/>
      <c r="E60" s="23"/>
      <c r="F60" s="20"/>
      <c r="G60" s="20"/>
      <c r="H60" s="20"/>
      <c r="I60" s="20"/>
      <c r="J60" s="20"/>
      <c r="K60" s="71">
        <f>K61</f>
        <v>150</v>
      </c>
      <c r="L60" s="71">
        <f t="shared" ref="L60:M61" si="10">L61</f>
        <v>240</v>
      </c>
      <c r="M60" s="71">
        <f t="shared" si="10"/>
        <v>330</v>
      </c>
    </row>
    <row r="61" spans="2:13" s="6" customFormat="1" ht="20.25" customHeight="1" x14ac:dyDescent="0.3">
      <c r="B61" s="21"/>
      <c r="C61" s="15">
        <v>1110</v>
      </c>
      <c r="D61" s="144" t="s">
        <v>65</v>
      </c>
      <c r="E61" s="144"/>
      <c r="F61" s="144"/>
      <c r="G61" s="144"/>
      <c r="H61" s="144"/>
      <c r="I61" s="144"/>
      <c r="J61" s="144"/>
      <c r="K61" s="83">
        <f>K62</f>
        <v>150</v>
      </c>
      <c r="L61" s="83">
        <f t="shared" si="10"/>
        <v>240</v>
      </c>
      <c r="M61" s="83">
        <f t="shared" si="10"/>
        <v>330</v>
      </c>
    </row>
    <row r="62" spans="2:13" ht="40.5" customHeight="1" x14ac:dyDescent="0.3">
      <c r="B62" s="17"/>
      <c r="C62" s="17"/>
      <c r="D62" s="17"/>
      <c r="E62" s="72" t="s">
        <v>66</v>
      </c>
      <c r="F62" s="146" t="s">
        <v>67</v>
      </c>
      <c r="G62" s="146"/>
      <c r="H62" s="146"/>
      <c r="I62" s="146"/>
      <c r="J62" s="146"/>
      <c r="K62" s="84">
        <f>'1'!G87</f>
        <v>150</v>
      </c>
      <c r="L62" s="84">
        <f>'1'!H87</f>
        <v>240</v>
      </c>
      <c r="M62" s="84">
        <f>'1'!I87</f>
        <v>330</v>
      </c>
    </row>
    <row r="63" spans="2:13" ht="33" customHeight="1" x14ac:dyDescent="0.3">
      <c r="B63" s="17"/>
      <c r="C63" s="17"/>
      <c r="D63" s="17"/>
      <c r="E63" s="73"/>
      <c r="F63" s="73"/>
      <c r="G63" s="146" t="s">
        <v>68</v>
      </c>
      <c r="H63" s="146"/>
      <c r="I63" s="146"/>
      <c r="J63" s="146"/>
      <c r="K63" s="146"/>
      <c r="L63" s="146"/>
      <c r="M63" s="146"/>
    </row>
    <row r="64" spans="2:13" ht="23.25" customHeight="1" x14ac:dyDescent="0.3">
      <c r="B64" s="17"/>
      <c r="C64" s="17"/>
      <c r="D64" s="17"/>
      <c r="E64" s="73"/>
      <c r="F64" s="73"/>
      <c r="G64" s="73"/>
      <c r="H64" s="146" t="s">
        <v>69</v>
      </c>
      <c r="I64" s="146"/>
      <c r="J64" s="146"/>
      <c r="K64" s="146"/>
      <c r="L64" s="146"/>
      <c r="M64" s="146"/>
    </row>
    <row r="65" spans="2:13" ht="66" customHeight="1" x14ac:dyDescent="0.3">
      <c r="B65" s="17"/>
      <c r="C65" s="17"/>
      <c r="D65" s="17"/>
      <c r="E65" s="73"/>
      <c r="F65" s="73"/>
      <c r="G65" s="73"/>
      <c r="H65" s="73"/>
      <c r="I65" s="146" t="s">
        <v>70</v>
      </c>
      <c r="J65" s="146"/>
      <c r="K65" s="146"/>
      <c r="L65" s="146"/>
      <c r="M65" s="146"/>
    </row>
    <row r="66" spans="2:13" ht="58.5" customHeight="1" x14ac:dyDescent="0.3">
      <c r="B66" s="17"/>
      <c r="C66" s="17"/>
      <c r="D66" s="17"/>
      <c r="E66" s="10"/>
      <c r="F66" s="10"/>
      <c r="G66" s="10"/>
      <c r="H66" s="10"/>
      <c r="I66" s="11"/>
      <c r="J66" s="11" t="s">
        <v>71</v>
      </c>
      <c r="K66" s="15">
        <v>1</v>
      </c>
      <c r="L66" s="15"/>
      <c r="M66" s="15">
        <v>1</v>
      </c>
    </row>
    <row r="67" spans="2:13" ht="19.5" customHeight="1" x14ac:dyDescent="0.3">
      <c r="B67" s="145" t="s">
        <v>40</v>
      </c>
      <c r="C67" s="145"/>
      <c r="D67" s="145"/>
      <c r="E67" s="145"/>
      <c r="F67" s="145"/>
      <c r="G67" s="145"/>
      <c r="H67" s="145"/>
      <c r="I67" s="145"/>
      <c r="J67" s="145"/>
      <c r="K67" s="27">
        <f t="shared" ref="K67:M67" si="11">K68</f>
        <v>-1650</v>
      </c>
      <c r="L67" s="27">
        <f t="shared" si="11"/>
        <v>-2640</v>
      </c>
      <c r="M67" s="27">
        <f t="shared" si="11"/>
        <v>-3630</v>
      </c>
    </row>
    <row r="68" spans="2:13" s="6" customFormat="1" ht="20.25" customHeight="1" x14ac:dyDescent="0.3">
      <c r="B68" s="21"/>
      <c r="C68" s="15">
        <v>1110</v>
      </c>
      <c r="D68" s="144" t="s">
        <v>65</v>
      </c>
      <c r="E68" s="144"/>
      <c r="F68" s="144"/>
      <c r="G68" s="144"/>
      <c r="H68" s="144"/>
      <c r="I68" s="144"/>
      <c r="J68" s="144"/>
      <c r="K68" s="83">
        <f>K69</f>
        <v>-1650</v>
      </c>
      <c r="L68" s="83">
        <f t="shared" ref="L68:M68" si="12">L69</f>
        <v>-2640</v>
      </c>
      <c r="M68" s="83">
        <f t="shared" si="12"/>
        <v>-3630</v>
      </c>
    </row>
    <row r="69" spans="2:13" ht="40.5" customHeight="1" x14ac:dyDescent="0.3">
      <c r="B69" s="17"/>
      <c r="C69" s="17"/>
      <c r="D69" s="17"/>
      <c r="E69" s="72" t="s">
        <v>66</v>
      </c>
      <c r="F69" s="146" t="s">
        <v>67</v>
      </c>
      <c r="G69" s="146"/>
      <c r="H69" s="146"/>
      <c r="I69" s="146"/>
      <c r="J69" s="146"/>
      <c r="K69" s="84">
        <f>'1'!G31</f>
        <v>-1650</v>
      </c>
      <c r="L69" s="84">
        <f>'1'!H31</f>
        <v>-2640</v>
      </c>
      <c r="M69" s="84">
        <f>'1'!I31</f>
        <v>-3630</v>
      </c>
    </row>
    <row r="70" spans="2:13" ht="33" customHeight="1" x14ac:dyDescent="0.3">
      <c r="B70" s="17"/>
      <c r="C70" s="17"/>
      <c r="D70" s="17"/>
      <c r="E70" s="73"/>
      <c r="F70" s="73"/>
      <c r="G70" s="146" t="s">
        <v>68</v>
      </c>
      <c r="H70" s="146"/>
      <c r="I70" s="146"/>
      <c r="J70" s="146"/>
      <c r="K70" s="146"/>
      <c r="L70" s="146"/>
      <c r="M70" s="146"/>
    </row>
    <row r="71" spans="2:13" ht="23.25" customHeight="1" x14ac:dyDescent="0.3">
      <c r="B71" s="17"/>
      <c r="C71" s="17"/>
      <c r="D71" s="17"/>
      <c r="E71" s="73"/>
      <c r="F71" s="73"/>
      <c r="G71" s="73"/>
      <c r="H71" s="146" t="s">
        <v>69</v>
      </c>
      <c r="I71" s="146"/>
      <c r="J71" s="146"/>
      <c r="K71" s="146"/>
      <c r="L71" s="146"/>
      <c r="M71" s="146"/>
    </row>
    <row r="72" spans="2:13" ht="66" customHeight="1" x14ac:dyDescent="0.3">
      <c r="B72" s="17"/>
      <c r="C72" s="17"/>
      <c r="D72" s="17"/>
      <c r="E72" s="73"/>
      <c r="F72" s="73"/>
      <c r="G72" s="73"/>
      <c r="H72" s="73"/>
      <c r="I72" s="146" t="s">
        <v>70</v>
      </c>
      <c r="J72" s="146"/>
      <c r="K72" s="146"/>
      <c r="L72" s="146"/>
      <c r="M72" s="146"/>
    </row>
    <row r="73" spans="2:13" ht="58.5" customHeight="1" x14ac:dyDescent="0.3">
      <c r="B73" s="17"/>
      <c r="C73" s="17"/>
      <c r="D73" s="17"/>
      <c r="E73" s="10"/>
      <c r="F73" s="10"/>
      <c r="G73" s="10"/>
      <c r="H73" s="10"/>
      <c r="I73" s="11"/>
      <c r="J73" s="11" t="s">
        <v>71</v>
      </c>
      <c r="K73" s="88">
        <f>-K17-K24-K31-K38-K45-K52-K59-K66</f>
        <v>-11</v>
      </c>
      <c r="L73" s="15"/>
      <c r="M73" s="88">
        <f t="shared" ref="M73" si="13">-M17-M24-M31-M38-M45-M52-M59-M66</f>
        <v>-11</v>
      </c>
    </row>
    <row r="77" spans="2:13" x14ac:dyDescent="0.3">
      <c r="D77" s="13" t="s">
        <v>17</v>
      </c>
      <c r="E77" s="7"/>
      <c r="F77" s="8"/>
    </row>
    <row r="78" spans="2:13" x14ac:dyDescent="0.3">
      <c r="D78" s="13" t="s">
        <v>18</v>
      </c>
      <c r="E78" s="7"/>
      <c r="F78" s="8"/>
    </row>
    <row r="79" spans="2:13" x14ac:dyDescent="0.3">
      <c r="D79" s="14"/>
      <c r="E79" s="9" t="s">
        <v>16</v>
      </c>
      <c r="F79" s="8"/>
    </row>
    <row r="80" spans="2:13" x14ac:dyDescent="0.3">
      <c r="F80" s="3"/>
    </row>
  </sheetData>
  <mergeCells count="57">
    <mergeCell ref="G63:M63"/>
    <mergeCell ref="H64:M64"/>
    <mergeCell ref="I65:M65"/>
    <mergeCell ref="G56:M56"/>
    <mergeCell ref="H57:M57"/>
    <mergeCell ref="I58:M58"/>
    <mergeCell ref="D61:J61"/>
    <mergeCell ref="F62:J62"/>
    <mergeCell ref="G49:M49"/>
    <mergeCell ref="H50:M50"/>
    <mergeCell ref="I51:M51"/>
    <mergeCell ref="D54:J54"/>
    <mergeCell ref="F55:J55"/>
    <mergeCell ref="G14:M14"/>
    <mergeCell ref="H15:M15"/>
    <mergeCell ref="I16:M16"/>
    <mergeCell ref="D47:J47"/>
    <mergeCell ref="F48:J48"/>
    <mergeCell ref="F20:J20"/>
    <mergeCell ref="G21:M21"/>
    <mergeCell ref="I37:M37"/>
    <mergeCell ref="H22:M22"/>
    <mergeCell ref="I23:M23"/>
    <mergeCell ref="D26:J26"/>
    <mergeCell ref="D33:J33"/>
    <mergeCell ref="F34:J34"/>
    <mergeCell ref="D68:J68"/>
    <mergeCell ref="F69:J69"/>
    <mergeCell ref="G70:M70"/>
    <mergeCell ref="H71:M71"/>
    <mergeCell ref="I72:M72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  <mergeCell ref="B10:H10"/>
    <mergeCell ref="D19:J19"/>
    <mergeCell ref="B67:J67"/>
    <mergeCell ref="F27:J27"/>
    <mergeCell ref="G28:M28"/>
    <mergeCell ref="H29:M29"/>
    <mergeCell ref="I30:M30"/>
    <mergeCell ref="D40:J40"/>
    <mergeCell ref="F41:J41"/>
    <mergeCell ref="G42:M42"/>
    <mergeCell ref="H43:M43"/>
    <mergeCell ref="I44:M44"/>
    <mergeCell ref="G35:M35"/>
    <mergeCell ref="H36:M36"/>
    <mergeCell ref="D12:J12"/>
    <mergeCell ref="F13:J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https://mul2.gov.am/tasks/1315288/oneclick?token=b4377a5c751bc24faab581fe9e27d424</cp:keywords>
  <cp:lastModifiedBy>Meri Aghekyan</cp:lastModifiedBy>
  <cp:lastPrinted>2025-05-15T11:10:52Z</cp:lastPrinted>
  <dcterms:created xsi:type="dcterms:W3CDTF">1996-10-14T23:33:28Z</dcterms:created>
  <dcterms:modified xsi:type="dcterms:W3CDTF">2026-04-16T07:21:40Z</dcterms:modified>
</cp:coreProperties>
</file>