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elkumyan\Desktop\2026 նախագծեր\մոնդիալ առանձին\նախագիծ 2 կարկուտ Մոնդիալ\"/>
    </mc:Choice>
  </mc:AlternateContent>
  <xr:revisionPtr revIDLastSave="0" documentId="13_ncr:1_{5B1F7AF5-7760-461C-A70E-1079AC33A0A5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Հավելված 1" sheetId="16" r:id="rId1"/>
    <sheet name="Հավելված 2" sheetId="17" r:id="rId2"/>
    <sheet name="Հավելված 3 " sheetId="18" r:id="rId3"/>
    <sheet name="Հավելված 4" sheetId="19" r:id="rId4"/>
  </sheets>
  <externalReferences>
    <externalReference r:id="rId5"/>
    <externalReference r:id="rId6"/>
    <externalReference r:id="rId7"/>
    <externalReference r:id="rId8"/>
  </externalReferences>
  <definedNames>
    <definedName name="\A">#REF!</definedName>
    <definedName name="_tab10" localSheetId="2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">#REF!</definedName>
    <definedName name="aaaaa">#REF!</definedName>
    <definedName name="AgencyCode" localSheetId="2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>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>#REF!,#REF!,#REF!,#REF!,#REF!</definedName>
    <definedName name="par_time" localSheetId="2">#REF!,#REF!,#REF!,#REF!</definedName>
    <definedName name="par_time">#REF!,#REF!,#REF!,#REF!</definedName>
    <definedName name="par2.12s" localSheetId="2">#REF!</definedName>
    <definedName name="par2.12s">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>#REF!,#REF!</definedName>
    <definedName name="par2.6s" localSheetId="2">#REF!,#REF!,#REF!,#REF!</definedName>
    <definedName name="par2.6s">#REF!,#REF!,#REF!,#REF!</definedName>
    <definedName name="par2.7s" localSheetId="2">#REF!,#REF!</definedName>
    <definedName name="par2.7s">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>#REF!,#REF!</definedName>
    <definedName name="par4.11d" localSheetId="2">#REF!,#REF!,#REF!,#REF!,#REF!</definedName>
    <definedName name="par4.11d">#REF!,#REF!,#REF!,#REF!,#REF!</definedName>
    <definedName name="par4.12d" localSheetId="2">#REF!</definedName>
    <definedName name="par4.12d">#REF!</definedName>
    <definedName name="par4.13s" localSheetId="2">#REF!</definedName>
    <definedName name="par4.13s">#REF!</definedName>
    <definedName name="par4.14" localSheetId="2">#REF!,#REF!,#REF!,#REF!,#REF!,#REF!</definedName>
    <definedName name="par4.14">#REF!,#REF!,#REF!,#REF!,#REF!,#REF!</definedName>
    <definedName name="par4.15" localSheetId="2">#REF!,#REF!,#REF!</definedName>
    <definedName name="par4.15">#REF!,#REF!,#REF!</definedName>
    <definedName name="par4.16" localSheetId="2">#REF!,#REF!,#REF!</definedName>
    <definedName name="par4.16">#REF!,#REF!,#REF!</definedName>
    <definedName name="par4.17" localSheetId="2">#REF!,#REF!,#REF!,#REF!</definedName>
    <definedName name="par4.17">#REF!,#REF!,#REF!,#REF!</definedName>
    <definedName name="par4.18d" localSheetId="2">#REF!,#REF!</definedName>
    <definedName name="par4.18d">#REF!,#REF!</definedName>
    <definedName name="par4.19s" localSheetId="2">#REF!</definedName>
    <definedName name="par4.19s">#REF!</definedName>
    <definedName name="par4.20f" localSheetId="2">#REF!</definedName>
    <definedName name="par4.20f">#REF!</definedName>
    <definedName name="par4.21f" localSheetId="2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2">#REF!,#REF!,#REF!,#REF!,#REF!</definedName>
    <definedName name="par4.8">#REF!,#REF!,#REF!,#REF!,#REF!</definedName>
    <definedName name="par4.9" localSheetId="2">#REF!,#REF!,#REF!,#REF!,#REF!,#REF!</definedName>
    <definedName name="par4.9">#REF!,#REF!,#REF!,#REF!,#REF!,#REF!</definedName>
    <definedName name="par5.1" localSheetId="2">#REF!,#REF!</definedName>
    <definedName name="par5.1">#REF!,#REF!</definedName>
    <definedName name="par5.3" localSheetId="2">#REF!,#REF!,#REF!,#REF!,#REF!,#REF!</definedName>
    <definedName name="par5.3">#REF!,#REF!,#REF!,#REF!,#REF!,#REF!</definedName>
    <definedName name="par5.4" localSheetId="2">#REF!,#REF!,#REF!,#REF!,#REF!</definedName>
    <definedName name="par5.4">#REF!,#REF!,#REF!,#REF!,#REF!</definedName>
    <definedName name="par5.5" localSheetId="2">#REF!</definedName>
    <definedName name="par5.5">#REF!</definedName>
    <definedName name="par5.6" localSheetId="2">#REF!,#REF!</definedName>
    <definedName name="par5.6">#REF!,#REF!</definedName>
    <definedName name="PAType" localSheetId="2">#REF!</definedName>
    <definedName name="PAType">#REF!</definedName>
    <definedName name="Performance2">#REF!</definedName>
    <definedName name="PerformanceType">#REF!</definedName>
    <definedName name="_xlnm.Print_Area" localSheetId="1">'Հավելված 2'!$A$1:$I$37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2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9" l="1"/>
  <c r="H7" i="17"/>
  <c r="I7" i="17"/>
  <c r="G7" i="17"/>
  <c r="H16" i="17"/>
  <c r="I16" i="17"/>
  <c r="G16" i="17"/>
  <c r="G18" i="17"/>
  <c r="H37" i="17"/>
  <c r="I37" i="17" s="1"/>
  <c r="B13" i="18" l="1"/>
  <c r="H28" i="17"/>
  <c r="I28" i="17" s="1"/>
  <c r="G15" i="18" s="1"/>
  <c r="G14" i="18" s="1"/>
  <c r="G36" i="17" l="1"/>
  <c r="G35" i="17" s="1"/>
  <c r="G34" i="17" s="1"/>
  <c r="G33" i="17" s="1"/>
  <c r="G31" i="17" s="1"/>
  <c r="G29" i="17" s="1"/>
  <c r="G11" i="16" s="1"/>
  <c r="G27" i="17"/>
  <c r="G26" i="17" s="1"/>
  <c r="G25" i="17" s="1"/>
  <c r="G24" i="17" s="1"/>
  <c r="G22" i="17" s="1"/>
  <c r="G20" i="17" s="1"/>
  <c r="G10" i="16" s="1"/>
  <c r="G9" i="16" l="1"/>
  <c r="G8" i="16" s="1"/>
  <c r="G7" i="16" s="1"/>
  <c r="J9" i="19"/>
  <c r="J8" i="19" l="1"/>
  <c r="J7" i="19" s="1"/>
  <c r="J6" i="19" s="1"/>
  <c r="G14" i="17" l="1"/>
  <c r="G12" i="17" s="1"/>
  <c r="G11" i="17" s="1"/>
  <c r="G9" i="17" s="1"/>
  <c r="C8" i="19" l="1"/>
  <c r="G13" i="18" l="1"/>
  <c r="G12" i="18" s="1"/>
  <c r="G11" i="18" s="1"/>
  <c r="I36" i="17"/>
  <c r="I35" i="17" s="1"/>
  <c r="I34" i="17" s="1"/>
  <c r="I33" i="17" s="1"/>
  <c r="I31" i="17" s="1"/>
  <c r="I29" i="17" s="1"/>
  <c r="I11" i="16" s="1"/>
  <c r="H36" i="17"/>
  <c r="H35" i="17" s="1"/>
  <c r="H34" i="17" s="1"/>
  <c r="H33" i="17" s="1"/>
  <c r="H31" i="17" s="1"/>
  <c r="H29" i="17" s="1"/>
  <c r="H11" i="16" s="1"/>
  <c r="F18" i="17"/>
  <c r="L14" i="19" l="1"/>
  <c r="K14" i="19"/>
  <c r="H27" i="17" l="1"/>
  <c r="H26" i="17" s="1"/>
  <c r="H25" i="17" s="1"/>
  <c r="H24" i="17" s="1"/>
  <c r="H22" i="17" s="1"/>
  <c r="H20" i="17" s="1"/>
  <c r="H18" i="17" s="1"/>
  <c r="H14" i="17" l="1"/>
  <c r="H12" i="17" s="1"/>
  <c r="H11" i="17" s="1"/>
  <c r="H9" i="17" s="1"/>
  <c r="H10" i="16"/>
  <c r="I27" i="17"/>
  <c r="I26" i="17" s="1"/>
  <c r="I25" i="17" s="1"/>
  <c r="I24" i="17" s="1"/>
  <c r="I22" i="17" s="1"/>
  <c r="I20" i="17" s="1"/>
  <c r="I18" i="17" s="1"/>
  <c r="H9" i="16" l="1"/>
  <c r="H8" i="16" s="1"/>
  <c r="H7" i="16" s="1"/>
  <c r="K9" i="19"/>
  <c r="K8" i="19" s="1"/>
  <c r="K7" i="19" s="1"/>
  <c r="K6" i="19" s="1"/>
  <c r="I14" i="17"/>
  <c r="I12" i="17" s="1"/>
  <c r="I11" i="17" s="1"/>
  <c r="I9" i="17" s="1"/>
  <c r="I10" i="16"/>
  <c r="I9" i="16" l="1"/>
  <c r="I8" i="16" s="1"/>
  <c r="I7" i="16" s="1"/>
  <c r="L9" i="19"/>
  <c r="L8" i="19" s="1"/>
  <c r="L7" i="19" s="1"/>
  <c r="L6" i="19" s="1"/>
</calcChain>
</file>

<file path=xl/sharedStrings.xml><?xml version="1.0" encoding="utf-8"?>
<sst xmlns="http://schemas.openxmlformats.org/spreadsheetml/2006/main" count="123" uniqueCount="95">
  <si>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</si>
  <si>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</si>
  <si>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</si>
  <si>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</si>
  <si>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</si>
  <si>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</si>
  <si>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</si>
  <si>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ԸՆԴԱՄԵՆԸ</t>
  </si>
  <si>
    <t>ՀՀ էկոնոմիկայի նախարարություն</t>
  </si>
  <si>
    <t xml:space="preserve"> ՀՀ էկոնոմիկայի նախարարություն</t>
  </si>
  <si>
    <t xml:space="preserve"> Ծրագրային դասիչը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</si>
  <si>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</si>
  <si>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</si>
  <si>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</si>
  <si>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</si>
  <si>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</si>
  <si>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ՀՀ էկոնոմիկայի նախարարություն </t>
  </si>
  <si>
    <t xml:space="preserve"> Ծառայությունների մատուցում </t>
  </si>
  <si>
    <t xml:space="preserve"> այդ թվում`</t>
  </si>
  <si>
    <t xml:space="preserve"> ԸՆԴԱՄԵՆԸ ԾԱԽՍԵՐ</t>
  </si>
  <si>
    <t xml:space="preserve"> Գյուղատնտեսություն, անտառային տնտեսություն, ձկնորսություն և որսորդություն</t>
  </si>
  <si>
    <t xml:space="preserve"> 01</t>
  </si>
  <si>
    <t xml:space="preserve"> Գյուղատնտեսություն</t>
  </si>
  <si>
    <t xml:space="preserve"> ՏՆՏԵՍԱԿԱՆ ՀԱՐԱԲԵՐՈՒԹՅՈՒՆՆԵՐ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</si>
  <si>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</si>
  <si>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</si>
  <si>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</si>
  <si>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</si>
  <si>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</si>
  <si>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>Ցուցանիշների փոփոխությունները (ավելացումները նշված են դրական նշանով)</t>
  </si>
  <si>
    <t xml:space="preserve"> ՍՈՒԲՍԻԴԻԱՆԵՐ</t>
  </si>
  <si>
    <t xml:space="preserve"> Սուբսիդիաներ ոչ պետական կազմակերպություններին</t>
  </si>
  <si>
    <t>Գյուղատնտեսության խթանման ծրագիր</t>
  </si>
  <si>
    <t xml:space="preserve"> Տրանսֆերտների տրամադրում </t>
  </si>
  <si>
    <t xml:space="preserve"> - Այլ ընթացիկ դրամաշնորհներ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</si>
  <si>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</si>
  <si>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</si>
  <si>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</si>
  <si>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</si>
  <si>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փոփոխությունները (ավելացումներ նշված են դրական նշանով, նվազեցումները՝ փակագծերում)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</si>
  <si>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</si>
  <si>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</si>
  <si>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1022-11001</t>
  </si>
  <si>
    <t>Պետական աջակցություն Հայաստանի Հանրապետության խաղողագործության և գինեգործության ոլորտներում վարվող պետական քաղաքականության ու զարգացման ծրագրերի իրականացմանը</t>
  </si>
  <si>
    <t>Աջակցություն Հայաստանի Հանրապետության  խաղողագործության և գինեգործության ոլորտներում վարվող պետական քաղաքականության ու զարգացման ծրագրերի իրականացմանը</t>
  </si>
  <si>
    <t>Ծառայությունների մատուցում</t>
  </si>
  <si>
    <t>Տրանսֆերտների տրամադրում</t>
  </si>
  <si>
    <t xml:space="preserve"> հազար դրամներով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</si>
  <si>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</si>
  <si>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</si>
  <si>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</si>
  <si>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>Բաժին</t>
  </si>
  <si>
    <t>Խումբ</t>
  </si>
  <si>
    <t>Դաս</t>
  </si>
  <si>
    <t>ԸՆԴԱՄԵՆԸ ԾԱԽՍԵՐ</t>
  </si>
  <si>
    <t xml:space="preserve"> 04</t>
  </si>
  <si>
    <t>02</t>
  </si>
  <si>
    <t xml:space="preserve"> Պետական աջակցություն Հայաստանի Հանրապետության խաղողագործության և գինեգործության ոլորտներում վարվող պետական քաղաքականության ու զարգացման ծրագրերի իրականացմանը</t>
  </si>
  <si>
    <t xml:space="preserve"> - Սուբսիդիաներ ոչ  պետական ոչ ֆինանսական կազմակերպություններին</t>
  </si>
  <si>
    <t>___________  ___-ի N _______ -Ն    որոշման</t>
  </si>
  <si>
    <t>Ընդամենը</t>
  </si>
  <si>
    <t>Հայաստանի խաղողագործության և գինեգործության հիմնադրամ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</si>
  <si>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</si>
  <si>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</si>
  <si>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</si>
  <si>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</si>
  <si>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</si>
  <si>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</si>
  <si>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</si>
  <si>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</si>
  <si>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</si>
  <si>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</si>
  <si>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Անասնաբուծության ճյուղում իրականացվող ներդրումային ծրագրերին աջակցություն</t>
  </si>
  <si>
    <t>1022 - 12010</t>
  </si>
  <si>
    <t>Անասնաբուծության ճյուղում իրականացվող ներդրումային ծրագրերին աջակցություն</t>
  </si>
  <si>
    <t>Անասնաբուծության ճյուղում իրականացվող առնվազն 1 մլրդ դրամի ներդրումներից կապիտալ ներդրումների մասնակի փոխհատուցում</t>
  </si>
  <si>
    <t xml:space="preserve">ՀՀ կառավարության 2026 թվականի </t>
  </si>
  <si>
    <t xml:space="preserve">ՀԱՅԱՍՏԱՆԻ ՀԱՆՐԱՊԵՏՈՒԹՅԱՆ ԿԱՌԱՎԱՐՈՒԹՅԱՆ 2025 ԹՎԱԿԱՆԻ ԴԵԿՏԵՄԲԵՐԻ25-Ի N 1910-Ն ՈՐՈՇՄԱՆ N 5 ՀԱՎԵԼՎԱԾԻ 7 ԱՂՅՈՒՍԱԿՈՒՄ ԿԱՏԱՐՎՈՂ ՓՈՓՈԽՈՒԹՅՈՒՆԸ </t>
  </si>
  <si>
    <t xml:space="preserve"> Առաջին կիսամյակ </t>
  </si>
  <si>
    <t xml:space="preserve"> Ինն ամիս </t>
  </si>
  <si>
    <t xml:space="preserve"> 1022 - 11001 </t>
  </si>
  <si>
    <t xml:space="preserve"> Աջակցություն Հայաստանի Հանրապետության  խաղողագործության և գինեգործության ոլորտներում վարվող պետական քաղաքականության ու զարգացման ծրագրերի իրականացմանը </t>
  </si>
  <si>
    <t xml:space="preserve"> Ծառայությունը մատուցողի անվանումը` Մասնագիտացված կազմակերպություններ </t>
  </si>
  <si>
    <t>«Կոնկուրս Մոնդիալ դե Բրյուսել 2026» գինու միջազգային համտես մրցույթի անցկացում, հատ</t>
  </si>
  <si>
    <t xml:space="preserve"> 1022 - 12010 </t>
  </si>
  <si>
    <t xml:space="preserve"> Անասնաբուծության ճյուղում իրականացվող առնվազն 1 մլրդ դրամի ներդրումներից կապիտալ ներդրումների մասնակի փոխհատուցում </t>
  </si>
  <si>
    <t xml:space="preserve"> Շահառուների ընտրության չափորոշիչները` ՀՀ գյուղատնտեսական տնտեսավարողներ՛ ընտրված ՀՀ կառավարության 03.03.2022թ. թիվ 276-Լ որոշմամբ հաստատված  ծրագրի չափանիշներին համապատասխան </t>
  </si>
  <si>
    <t>«ՀԱՅԱՍՏԱՆԻ ՀԱՆՐԱՊԵՏՈՒԹՅԱՆ 2026 ԹՎԱԿԱՆԻ ՊԵՏԱԿԱՆ ԲՅՈՒՋԵԻ ՄԱՍԻՆ» ՕՐԵՆՔԻ N 1 ՀԱՎԵԼՎԱԾԻ N  2 ԱՂՅՈՒՍԱԿՈՒՄ ԿԱՏԱՐՎՈՂ ՎԵՐԱԲԱՇԽՈՒՄԸ, ՀԱՅԱՍՏԱՆԻ ՀԱՆՐԱՊԵՏՈՒԹՅԱՆ ԿԱՌԱՎԱՐՈՒԹՅԱՆ 2025 ԹՎԱԿԱՆԻ ԴԵԿՏԵՄԲԵՐԻ 25-Ի N 1910-Ն ՈՐՈՇՄԱՆ N 5 ՀԱՎԵԼՎԱԾԻ  N 1 ԱՂՅՈՒՍԱԿՈՒՄ ԿԱՏԱՐՎՈՂ ՓՈՓՈԽՈՒԹՅՈՒՆՆԵՐԸ</t>
  </si>
  <si>
    <t>Հավելված N 1
ՀՀ կառավարության 2026 թվականի
____________ի  N _____-Ն որոշման</t>
  </si>
  <si>
    <t>Հավելված 2
ՀՀ կառավարության 2026 թվականի 
____________ի  N _____-Ն որոշման</t>
  </si>
  <si>
    <t>Հավելված 3</t>
  </si>
  <si>
    <t>Հավելված 4
ՀՀ կառավարության 2026 թվականի
____________ի  N _____-Ն որոշման</t>
  </si>
  <si>
    <t xml:space="preserve">ՀԱՅԱՍՏԱՆԻ ՀԱՆՐԱՊԵՏՈՒԹՅԱՆ ԿԱՌԱՎԱՐՈՒԹՅԱՆ   2025   ԹՎԱԿԱՆԻ  ԴԵԿՏԵՄԲԵՐԻ  25-Ի   N 1910-Ն  ՈՐՈՇՄԱՆ  N 9 ԵՎ 9.1 ՀԱՎԵԼՎԱԾՆԵՐՈՒՄ  ԿԱՏԱՐՎՈՂ ՓՈՓՈԽՈՒԹՅՈՒՆՆԵՐԸ ԵՎ ԼՐԱՑՈՒՄԸ </t>
  </si>
  <si>
    <t xml:space="preserve"> ԲԳԿ/ԲՍԿ</t>
  </si>
  <si>
    <t xml:space="preserve">ՀԱՅԱՍՏԱՆԻ ՀԱՆՐԱՊԵՏՈՒԹՅԱՆ ԿԱՌԱՎԱՐՈՒԹՅԱՆ 2025 ԹՎԱԿԱՆԻ ԴԵԿՏԵՄԲԵՐԻ  25-Ի N 1910-Ն ՈՐՈՇՄԱՆ NN 3 ԵՎ 4 ՀԱՎԵԼՎԱԾՆԵՐՈՒՄ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</si>
</sst>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#,##0.0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_-* #,##0.00\ _₽_-;\-* #,##0.00\ _₽_-;_-* &quot;-&quot;??\ _₽_-;_-@_-"/>
  </numFmts>
  <fonts count="10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  <charset val="204"/>
    </font>
    <font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b/>
      <i/>
      <sz val="12"/>
      <color theme="1"/>
      <name val="GHEA Grapalat"/>
      <family val="3"/>
    </font>
    <font>
      <i/>
      <sz val="11"/>
      <color theme="1"/>
      <name val="GHEA Grapalat"/>
      <family val="3"/>
    </font>
    <font>
      <b/>
      <sz val="9"/>
      <name val="GHEA Grapalat"/>
      <family val="2"/>
    </font>
    <font>
      <sz val="11"/>
      <color rgb="FF000000"/>
      <name val="Calibri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71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7" fillId="0" borderId="0"/>
    <xf numFmtId="0" fontId="11" fillId="4" borderId="0" applyNumberFormat="0" applyBorder="0" applyAlignment="0" applyProtection="0"/>
    <xf numFmtId="0" fontId="8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6" applyNumberFormat="0" applyAlignment="0" applyProtection="0"/>
    <xf numFmtId="0" fontId="15" fillId="52" borderId="1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6" applyNumberFormat="0" applyAlignment="0" applyProtection="0"/>
    <xf numFmtId="0" fontId="22" fillId="0" borderId="21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1" fillId="0" borderId="0"/>
    <xf numFmtId="0" fontId="9" fillId="0" borderId="0"/>
    <xf numFmtId="0" fontId="9" fillId="0" borderId="0"/>
    <xf numFmtId="0" fontId="7" fillId="54" borderId="22" applyNumberFormat="0" applyFont="0" applyAlignment="0" applyProtection="0"/>
    <xf numFmtId="0" fontId="24" fillId="51" borderId="23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0" fillId="0" borderId="0"/>
    <xf numFmtId="0" fontId="9" fillId="0" borderId="0"/>
    <xf numFmtId="0" fontId="10" fillId="0" borderId="0"/>
    <xf numFmtId="0" fontId="28" fillId="0" borderId="0"/>
    <xf numFmtId="165" fontId="31" fillId="0" borderId="0" applyFill="0" applyBorder="0" applyProtection="0">
      <alignment horizontal="right" vertical="top"/>
    </xf>
    <xf numFmtId="165" fontId="33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9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7" fillId="0" borderId="0"/>
    <xf numFmtId="0" fontId="7" fillId="0" borderId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41" borderId="16" applyNumberFormat="0" applyAlignment="0" applyProtection="0"/>
    <xf numFmtId="0" fontId="40" fillId="51" borderId="23" applyNumberFormat="0" applyAlignment="0" applyProtection="0"/>
    <xf numFmtId="0" fontId="41" fillId="51" borderId="16" applyNumberFormat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24" applyNumberFormat="0" applyFill="0" applyAlignment="0" applyProtection="0"/>
    <xf numFmtId="0" fontId="46" fillId="52" borderId="17" applyNumberFormat="0" applyAlignment="0" applyProtection="0"/>
    <xf numFmtId="0" fontId="47" fillId="0" borderId="0" applyNumberFormat="0" applyFill="0" applyBorder="0" applyAlignment="0" applyProtection="0"/>
    <xf numFmtId="0" fontId="48" fillId="53" borderId="0" applyNumberFormat="0" applyBorder="0" applyAlignment="0" applyProtection="0"/>
    <xf numFmtId="0" fontId="49" fillId="34" borderId="0" applyNumberFormat="0" applyBorder="0" applyAlignment="0" applyProtection="0"/>
    <xf numFmtId="0" fontId="50" fillId="0" borderId="0" applyNumberFormat="0" applyFill="0" applyBorder="0" applyAlignment="0" applyProtection="0"/>
    <xf numFmtId="0" fontId="9" fillId="54" borderId="22" applyNumberFormat="0" applyFont="0" applyAlignment="0" applyProtection="0"/>
    <xf numFmtId="0" fontId="51" fillId="0" borderId="21" applyNumberFormat="0" applyFill="0" applyAlignment="0" applyProtection="0"/>
    <xf numFmtId="0" fontId="52" fillId="0" borderId="0" applyNumberFormat="0" applyFill="0" applyBorder="0" applyAlignment="0" applyProtection="0"/>
    <xf numFmtId="0" fontId="53" fillId="35" borderId="0" applyNumberFormat="0" applyBorder="0" applyAlignment="0" applyProtection="0"/>
    <xf numFmtId="0" fontId="7" fillId="0" borderId="0"/>
    <xf numFmtId="0" fontId="31" fillId="0" borderId="0">
      <alignment horizontal="left" vertical="top" wrapText="1"/>
    </xf>
    <xf numFmtId="0" fontId="8" fillId="0" borderId="0"/>
    <xf numFmtId="0" fontId="56" fillId="10" borderId="0" applyNumberFormat="0" applyBorder="0" applyAlignment="0" applyProtection="0"/>
    <xf numFmtId="0" fontId="56" fillId="14" borderId="0" applyNumberFormat="0" applyBorder="0" applyAlignment="0" applyProtection="0"/>
    <xf numFmtId="0" fontId="56" fillId="18" borderId="0" applyNumberFormat="0" applyBorder="0" applyAlignment="0" applyProtection="0"/>
    <xf numFmtId="0" fontId="56" fillId="22" borderId="0" applyNumberFormat="0" applyBorder="0" applyAlignment="0" applyProtection="0"/>
    <xf numFmtId="0" fontId="56" fillId="26" borderId="0" applyNumberFormat="0" applyBorder="0" applyAlignment="0" applyProtection="0"/>
    <xf numFmtId="0" fontId="56" fillId="30" borderId="0" applyNumberFormat="0" applyBorder="0" applyAlignment="0" applyProtection="0"/>
    <xf numFmtId="0" fontId="56" fillId="11" borderId="0" applyNumberFormat="0" applyBorder="0" applyAlignment="0" applyProtection="0"/>
    <xf numFmtId="0" fontId="56" fillId="15" borderId="0" applyNumberFormat="0" applyBorder="0" applyAlignment="0" applyProtection="0"/>
    <xf numFmtId="0" fontId="56" fillId="19" borderId="0" applyNumberFormat="0" applyBorder="0" applyAlignment="0" applyProtection="0"/>
    <xf numFmtId="0" fontId="56" fillId="23" borderId="0" applyNumberFormat="0" applyBorder="0" applyAlignment="0" applyProtection="0"/>
    <xf numFmtId="0" fontId="56" fillId="27" borderId="0" applyNumberFormat="0" applyBorder="0" applyAlignment="0" applyProtection="0"/>
    <xf numFmtId="0" fontId="56" fillId="31" borderId="0" applyNumberFormat="0" applyBorder="0" applyAlignment="0" applyProtection="0"/>
    <xf numFmtId="0" fontId="57" fillId="12" borderId="0" applyNumberFormat="0" applyBorder="0" applyAlignment="0" applyProtection="0"/>
    <xf numFmtId="0" fontId="57" fillId="16" borderId="0" applyNumberFormat="0" applyBorder="0" applyAlignment="0" applyProtection="0"/>
    <xf numFmtId="0" fontId="57" fillId="20" borderId="0" applyNumberFormat="0" applyBorder="0" applyAlignment="0" applyProtection="0"/>
    <xf numFmtId="0" fontId="57" fillId="24" borderId="0" applyNumberFormat="0" applyBorder="0" applyAlignment="0" applyProtection="0"/>
    <xf numFmtId="0" fontId="57" fillId="28" borderId="0" applyNumberFormat="0" applyBorder="0" applyAlignment="0" applyProtection="0"/>
    <xf numFmtId="0" fontId="57" fillId="32" borderId="0" applyNumberFormat="0" applyBorder="0" applyAlignment="0" applyProtection="0"/>
    <xf numFmtId="0" fontId="57" fillId="9" borderId="0" applyNumberFormat="0" applyBorder="0" applyAlignment="0" applyProtection="0"/>
    <xf numFmtId="0" fontId="57" fillId="13" borderId="0" applyNumberFormat="0" applyBorder="0" applyAlignment="0" applyProtection="0"/>
    <xf numFmtId="0" fontId="57" fillId="17" borderId="0" applyNumberFormat="0" applyBorder="0" applyAlignment="0" applyProtection="0"/>
    <xf numFmtId="0" fontId="57" fillId="21" borderId="0" applyNumberFormat="0" applyBorder="0" applyAlignment="0" applyProtection="0"/>
    <xf numFmtId="0" fontId="57" fillId="25" borderId="0" applyNumberFormat="0" applyBorder="0" applyAlignment="0" applyProtection="0"/>
    <xf numFmtId="0" fontId="57" fillId="29" borderId="0" applyNumberFormat="0" applyBorder="0" applyAlignment="0" applyProtection="0"/>
    <xf numFmtId="0" fontId="58" fillId="3" borderId="0" applyNumberFormat="0" applyBorder="0" applyAlignment="0" applyProtection="0"/>
    <xf numFmtId="0" fontId="59" fillId="6" borderId="4" applyNumberFormat="0" applyAlignment="0" applyProtection="0"/>
    <xf numFmtId="0" fontId="60" fillId="7" borderId="7" applyNumberFormat="0" applyAlignment="0" applyProtection="0"/>
    <xf numFmtId="43" fontId="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2" borderId="0" applyNumberFormat="0" applyBorder="0" applyAlignment="0" applyProtection="0"/>
    <xf numFmtId="0" fontId="63" fillId="0" borderId="1" applyNumberFormat="0" applyFill="0" applyAlignment="0" applyProtection="0"/>
    <xf numFmtId="0" fontId="64" fillId="0" borderId="2" applyNumberFormat="0" applyFill="0" applyAlignment="0" applyProtection="0"/>
    <xf numFmtId="0" fontId="65" fillId="0" borderId="3" applyNumberFormat="0" applyFill="0" applyAlignment="0" applyProtection="0"/>
    <xf numFmtId="0" fontId="65" fillId="0" borderId="0" applyNumberFormat="0" applyFill="0" applyBorder="0" applyAlignment="0" applyProtection="0"/>
    <xf numFmtId="0" fontId="66" fillId="5" borderId="4" applyNumberFormat="0" applyAlignment="0" applyProtection="0"/>
    <xf numFmtId="0" fontId="67" fillId="0" borderId="6" applyNumberFormat="0" applyFill="0" applyAlignment="0" applyProtection="0"/>
    <xf numFmtId="0" fontId="68" fillId="4" borderId="0" applyNumberFormat="0" applyBorder="0" applyAlignment="0" applyProtection="0"/>
    <xf numFmtId="0" fontId="8" fillId="0" borderId="0"/>
    <xf numFmtId="0" fontId="69" fillId="0" borderId="0"/>
    <xf numFmtId="0" fontId="31" fillId="0" borderId="0">
      <alignment horizontal="left" vertical="top" wrapText="1"/>
    </xf>
    <xf numFmtId="0" fontId="56" fillId="8" borderId="8" applyNumberFormat="0" applyFont="0" applyAlignment="0" applyProtection="0"/>
    <xf numFmtId="0" fontId="1" fillId="8" borderId="8" applyNumberFormat="0" applyFont="0" applyAlignment="0" applyProtection="0"/>
    <xf numFmtId="0" fontId="70" fillId="6" borderId="5" applyNumberFormat="0" applyAlignment="0" applyProtection="0"/>
    <xf numFmtId="0" fontId="2" fillId="0" borderId="0" applyNumberFormat="0" applyFill="0" applyBorder="0" applyAlignment="0" applyProtection="0"/>
    <xf numFmtId="0" fontId="71" fillId="0" borderId="9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0" fontId="1" fillId="8" borderId="8" applyNumberFormat="0" applyFont="0" applyAlignment="0" applyProtection="0"/>
    <xf numFmtId="0" fontId="73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77" fillId="0" borderId="0"/>
    <xf numFmtId="0" fontId="2" fillId="0" borderId="0" applyNumberFormat="0" applyFill="0" applyBorder="0" applyAlignment="0" applyProtection="0"/>
    <xf numFmtId="0" fontId="79" fillId="0" borderId="1" applyNumberFormat="0" applyFill="0" applyAlignment="0" applyProtection="0"/>
    <xf numFmtId="0" fontId="80" fillId="0" borderId="2" applyNumberFormat="0" applyFill="0" applyAlignment="0" applyProtection="0"/>
    <xf numFmtId="0" fontId="81" fillId="0" borderId="3" applyNumberFormat="0" applyFill="0" applyAlignment="0" applyProtection="0"/>
    <xf numFmtId="0" fontId="81" fillId="0" borderId="0" applyNumberFormat="0" applyFill="0" applyBorder="0" applyAlignment="0" applyProtection="0"/>
    <xf numFmtId="0" fontId="82" fillId="2" borderId="0" applyNumberFormat="0" applyBorder="0" applyAlignment="0" applyProtection="0"/>
    <xf numFmtId="0" fontId="83" fillId="3" borderId="0" applyNumberFormat="0" applyBorder="0" applyAlignment="0" applyProtection="0"/>
    <xf numFmtId="0" fontId="84" fillId="5" borderId="4" applyNumberFormat="0" applyAlignment="0" applyProtection="0"/>
    <xf numFmtId="0" fontId="85" fillId="6" borderId="5" applyNumberFormat="0" applyAlignment="0" applyProtection="0"/>
    <xf numFmtId="0" fontId="86" fillId="6" borderId="4" applyNumberFormat="0" applyAlignment="0" applyProtection="0"/>
    <xf numFmtId="0" fontId="87" fillId="0" borderId="6" applyNumberFormat="0" applyFill="0" applyAlignment="0" applyProtection="0"/>
    <xf numFmtId="0" fontId="88" fillId="7" borderId="7" applyNumberFormat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8" fillId="0" borderId="0"/>
    <xf numFmtId="43" fontId="7" fillId="0" borderId="0" applyFont="0" applyFill="0" applyBorder="0" applyAlignment="0" applyProtection="0"/>
    <xf numFmtId="43" fontId="99" fillId="0" borderId="0" applyFont="0" applyFill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99" fillId="0" borderId="0"/>
    <xf numFmtId="167" fontId="10" fillId="0" borderId="0" applyFont="0" applyFill="0" applyBorder="0" applyAlignment="0" applyProtection="0"/>
    <xf numFmtId="43" fontId="99" fillId="0" borderId="0" applyFont="0" applyFill="0" applyBorder="0" applyAlignment="0" applyProtection="0"/>
    <xf numFmtId="0" fontId="31" fillId="0" borderId="0">
      <alignment horizontal="left" vertical="top" wrapText="1"/>
    </xf>
    <xf numFmtId="165" fontId="103" fillId="0" borderId="0" applyFill="0" applyBorder="0" applyProtection="0">
      <alignment horizontal="right" vertical="top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04" fillId="0" borderId="0"/>
    <xf numFmtId="0" fontId="8" fillId="0" borderId="0"/>
    <xf numFmtId="43" fontId="8" fillId="0" borderId="0" applyFont="0" applyFill="0" applyBorder="0" applyAlignment="0" applyProtection="0"/>
    <xf numFmtId="0" fontId="9" fillId="0" borderId="0"/>
    <xf numFmtId="0" fontId="7" fillId="0" borderId="0"/>
    <xf numFmtId="0" fontId="31" fillId="0" borderId="0">
      <alignment horizontal="left" vertical="top" wrapText="1"/>
    </xf>
    <xf numFmtId="43" fontId="8" fillId="0" borderId="0" applyFont="0" applyFill="0" applyBorder="0" applyAlignment="0" applyProtection="0"/>
    <xf numFmtId="0" fontId="9" fillId="0" borderId="0"/>
    <xf numFmtId="0" fontId="7" fillId="0" borderId="0"/>
    <xf numFmtId="43" fontId="31" fillId="0" borderId="0" applyFont="0" applyFill="0" applyBorder="0" applyAlignment="0" applyProtection="0"/>
    <xf numFmtId="0" fontId="1" fillId="0" borderId="0"/>
    <xf numFmtId="43" fontId="104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99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78" fillId="0" borderId="0"/>
    <xf numFmtId="0" fontId="99" fillId="0" borderId="0"/>
    <xf numFmtId="0" fontId="10" fillId="0" borderId="0"/>
    <xf numFmtId="0" fontId="99" fillId="0" borderId="0"/>
    <xf numFmtId="0" fontId="99" fillId="0" borderId="0"/>
    <xf numFmtId="0" fontId="1" fillId="8" borderId="8" applyNumberFormat="0" applyFont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84" fillId="5" borderId="4" applyNumberFormat="0" applyAlignment="0" applyProtection="0"/>
    <xf numFmtId="0" fontId="85" fillId="6" borderId="5" applyNumberFormat="0" applyAlignment="0" applyProtection="0"/>
    <xf numFmtId="0" fontId="86" fillId="6" borderId="4" applyNumberFormat="0" applyAlignment="0" applyProtection="0"/>
    <xf numFmtId="0" fontId="79" fillId="0" borderId="1" applyNumberFormat="0" applyFill="0" applyAlignment="0" applyProtection="0"/>
    <xf numFmtId="0" fontId="80" fillId="0" borderId="2" applyNumberFormat="0" applyFill="0" applyAlignment="0" applyProtection="0"/>
    <xf numFmtId="0" fontId="81" fillId="0" borderId="3" applyNumberFormat="0" applyFill="0" applyAlignment="0" applyProtection="0"/>
    <xf numFmtId="0" fontId="81" fillId="0" borderId="0" applyNumberFormat="0" applyFill="0" applyBorder="0" applyAlignment="0" applyProtection="0"/>
    <xf numFmtId="0" fontId="91" fillId="0" borderId="9" applyNumberFormat="0" applyFill="0" applyAlignment="0" applyProtection="0"/>
    <xf numFmtId="0" fontId="88" fillId="7" borderId="7" applyNumberFormat="0" applyAlignment="0" applyProtection="0"/>
    <xf numFmtId="0" fontId="2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83" fillId="3" borderId="0" applyNumberFormat="0" applyBorder="0" applyAlignment="0" applyProtection="0"/>
    <xf numFmtId="0" fontId="90" fillId="0" borderId="0" applyNumberFormat="0" applyFill="0" applyBorder="0" applyAlignment="0" applyProtection="0"/>
    <xf numFmtId="0" fontId="87" fillId="0" borderId="6" applyNumberFormat="0" applyFill="0" applyAlignment="0" applyProtection="0"/>
    <xf numFmtId="0" fontId="89" fillId="0" borderId="0" applyNumberFormat="0" applyFill="0" applyBorder="0" applyAlignment="0" applyProtection="0"/>
    <xf numFmtId="0" fontId="82" fillId="2" borderId="0" applyNumberFormat="0" applyBorder="0" applyAlignment="0" applyProtection="0"/>
    <xf numFmtId="0" fontId="1" fillId="0" borderId="0"/>
    <xf numFmtId="0" fontId="1" fillId="0" borderId="0"/>
    <xf numFmtId="0" fontId="31" fillId="0" borderId="0">
      <alignment horizontal="left" vertical="top" wrapText="1"/>
    </xf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04" fillId="0" borderId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5" fillId="0" borderId="0"/>
    <xf numFmtId="9" fontId="9" fillId="0" borderId="0" applyFont="0" applyFill="0" applyBorder="0" applyAlignment="0" applyProtection="0"/>
    <xf numFmtId="0" fontId="10" fillId="0" borderId="0"/>
    <xf numFmtId="0" fontId="7" fillId="0" borderId="0"/>
    <xf numFmtId="0" fontId="100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26">
    <xf numFmtId="0" fontId="0" fillId="0" borderId="0" xfId="0"/>
    <xf numFmtId="0" fontId="36" fillId="0" borderId="10" xfId="0" applyFont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0" fontId="54" fillId="0" borderId="0" xfId="0" applyFont="1" applyAlignment="1">
      <alignment horizontal="left" vertical="top" wrapText="1"/>
    </xf>
    <xf numFmtId="0" fontId="54" fillId="0" borderId="0" xfId="0" applyFont="1"/>
    <xf numFmtId="0" fontId="36" fillId="0" borderId="0" xfId="0" applyFont="1" applyAlignment="1">
      <alignment horizontal="left" vertical="top" wrapText="1"/>
    </xf>
    <xf numFmtId="0" fontId="35" fillId="0" borderId="10" xfId="0" applyFont="1" applyBorder="1" applyAlignment="1">
      <alignment horizontal="left" vertical="top" wrapText="1"/>
    </xf>
    <xf numFmtId="0" fontId="75" fillId="0" borderId="0" xfId="0" applyFont="1" applyAlignment="1">
      <alignment horizontal="left" vertical="top" wrapText="1"/>
    </xf>
    <xf numFmtId="0" fontId="93" fillId="55" borderId="10" xfId="0" applyFont="1" applyFill="1" applyBorder="1" applyAlignment="1">
      <alignment horizontal="center" vertical="center" wrapText="1"/>
    </xf>
    <xf numFmtId="0" fontId="96" fillId="0" borderId="10" xfId="0" applyFont="1" applyBorder="1" applyAlignment="1">
      <alignment horizontal="left" vertical="top" wrapText="1"/>
    </xf>
    <xf numFmtId="0" fontId="34" fillId="0" borderId="0" xfId="0" applyFont="1" applyAlignment="1">
      <alignment horizontal="left" vertical="top" wrapText="1"/>
    </xf>
    <xf numFmtId="0" fontId="36" fillId="0" borderId="10" xfId="0" applyFont="1" applyBorder="1" applyAlignment="1">
      <alignment horizontal="left" vertical="center" wrapText="1"/>
    </xf>
    <xf numFmtId="0" fontId="35" fillId="0" borderId="0" xfId="0" applyFont="1" applyAlignment="1">
      <alignment horizontal="right" vertical="center" wrapText="1"/>
    </xf>
    <xf numFmtId="0" fontId="34" fillId="0" borderId="0" xfId="0" applyFont="1" applyAlignment="1">
      <alignment horizontal="center" vertical="center" wrapText="1"/>
    </xf>
    <xf numFmtId="0" fontId="54" fillId="0" borderId="0" xfId="0" applyFont="1" applyAlignment="1">
      <alignment horizontal="left" vertical="center"/>
    </xf>
    <xf numFmtId="166" fontId="54" fillId="0" borderId="0" xfId="1" applyNumberFormat="1" applyFont="1"/>
    <xf numFmtId="0" fontId="32" fillId="0" borderId="0" xfId="0" applyFont="1" applyAlignment="1">
      <alignment horizontal="center" vertical="center" wrapText="1"/>
    </xf>
    <xf numFmtId="0" fontId="94" fillId="0" borderId="26" xfId="0" applyFont="1" applyBorder="1" applyAlignment="1">
      <alignment horizontal="right" wrapText="1"/>
    </xf>
    <xf numFmtId="0" fontId="93" fillId="0" borderId="10" xfId="0" applyFont="1" applyBorder="1" applyAlignment="1">
      <alignment horizontal="center" vertical="center" wrapText="1"/>
    </xf>
    <xf numFmtId="166" fontId="93" fillId="0" borderId="10" xfId="1" applyNumberFormat="1" applyFont="1" applyBorder="1" applyAlignment="1">
      <alignment horizontal="center" vertical="center" wrapText="1"/>
    </xf>
    <xf numFmtId="166" fontId="93" fillId="0" borderId="10" xfId="1" applyNumberFormat="1" applyFont="1" applyFill="1" applyBorder="1" applyAlignment="1">
      <alignment horizontal="right" vertical="top"/>
    </xf>
    <xf numFmtId="166" fontId="93" fillId="0" borderId="10" xfId="1" applyNumberFormat="1" applyFont="1" applyFill="1" applyBorder="1" applyAlignment="1">
      <alignment horizontal="right" vertical="center"/>
    </xf>
    <xf numFmtId="0" fontId="92" fillId="0" borderId="0" xfId="0" applyFont="1" applyAlignment="1">
      <alignment horizontal="left" vertical="top" wrapText="1"/>
    </xf>
    <xf numFmtId="0" fontId="92" fillId="0" borderId="10" xfId="0" applyFont="1" applyBorder="1" applyAlignment="1">
      <alignment horizontal="left" vertical="center" wrapText="1"/>
    </xf>
    <xf numFmtId="0" fontId="93" fillId="0" borderId="10" xfId="249" applyFont="1" applyBorder="1" applyAlignment="1">
      <alignment horizontal="left" vertical="center" wrapText="1"/>
    </xf>
    <xf numFmtId="166" fontId="54" fillId="0" borderId="10" xfId="1" applyNumberFormat="1" applyFont="1" applyFill="1" applyBorder="1" applyAlignment="1">
      <alignment horizontal="center" vertical="center"/>
    </xf>
    <xf numFmtId="43" fontId="54" fillId="0" borderId="0" xfId="0" applyNumberFormat="1" applyFont="1"/>
    <xf numFmtId="0" fontId="92" fillId="0" borderId="10" xfId="250" applyFont="1" applyBorder="1" applyAlignment="1">
      <alignment horizontal="left" vertical="center" wrapText="1"/>
    </xf>
    <xf numFmtId="0" fontId="54" fillId="0" borderId="10" xfId="0" applyFont="1" applyBorder="1"/>
    <xf numFmtId="0" fontId="92" fillId="0" borderId="10" xfId="251" applyFont="1" applyBorder="1" applyAlignment="1">
      <alignment horizontal="left" vertical="center" wrapText="1"/>
    </xf>
    <xf numFmtId="0" fontId="34" fillId="0" borderId="10" xfId="0" applyFont="1" applyBorder="1" applyAlignment="1">
      <alignment horizontal="left" vertical="center" wrapText="1"/>
    </xf>
    <xf numFmtId="0" fontId="36" fillId="0" borderId="10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0" xfId="0" applyFont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0" fontId="54" fillId="0" borderId="0" xfId="0" applyFont="1" applyAlignment="1">
      <alignment horizontal="center" vertical="top" wrapText="1"/>
    </xf>
    <xf numFmtId="0" fontId="54" fillId="0" borderId="0" xfId="252" applyFont="1"/>
    <xf numFmtId="0" fontId="4" fillId="0" borderId="0" xfId="252" applyFont="1"/>
    <xf numFmtId="0" fontId="54" fillId="0" borderId="0" xfId="252" applyFont="1" applyAlignment="1">
      <alignment horizontal="right"/>
    </xf>
    <xf numFmtId="0" fontId="54" fillId="0" borderId="0" xfId="252" applyFont="1" applyAlignment="1">
      <alignment horizontal="center" vertical="center"/>
    </xf>
    <xf numFmtId="0" fontId="54" fillId="0" borderId="0" xfId="252" applyFont="1" applyAlignment="1">
      <alignment vertical="center"/>
    </xf>
    <xf numFmtId="0" fontId="75" fillId="0" borderId="10" xfId="252" applyFont="1" applyBorder="1" applyAlignment="1">
      <alignment horizontal="center" vertical="center" wrapText="1"/>
    </xf>
    <xf numFmtId="164" fontId="75" fillId="0" borderId="10" xfId="252" applyNumberFormat="1" applyFont="1" applyBorder="1" applyAlignment="1">
      <alignment horizontal="center" vertical="center" wrapText="1"/>
    </xf>
    <xf numFmtId="1" fontId="76" fillId="0" borderId="15" xfId="252" applyNumberFormat="1" applyFont="1" applyBorder="1" applyAlignment="1">
      <alignment horizontal="center" vertical="center"/>
    </xf>
    <xf numFmtId="1" fontId="76" fillId="0" borderId="11" xfId="252" applyNumberFormat="1" applyFont="1" applyBorder="1" applyAlignment="1">
      <alignment horizontal="center" vertical="center"/>
    </xf>
    <xf numFmtId="166" fontId="36" fillId="55" borderId="10" xfId="253" applyNumberFormat="1" applyFont="1" applyFill="1" applyBorder="1" applyAlignment="1">
      <alignment horizontal="center" vertical="center"/>
    </xf>
    <xf numFmtId="166" fontId="36" fillId="55" borderId="10" xfId="254" applyNumberFormat="1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0" fontId="35" fillId="0" borderId="13" xfId="252" applyFont="1" applyBorder="1" applyAlignment="1">
      <alignment horizontal="center" vertical="center" wrapText="1"/>
    </xf>
    <xf numFmtId="0" fontId="6" fillId="0" borderId="0" xfId="255" applyFont="1">
      <alignment horizontal="left" vertical="top" wrapText="1"/>
    </xf>
    <xf numFmtId="0" fontId="101" fillId="0" borderId="0" xfId="252" applyFont="1" applyAlignment="1">
      <alignment horizontal="right"/>
    </xf>
    <xf numFmtId="43" fontId="34" fillId="0" borderId="10" xfId="1" applyFont="1" applyBorder="1" applyAlignment="1">
      <alignment horizontal="center" vertical="center" wrapText="1"/>
    </xf>
    <xf numFmtId="166" fontId="92" fillId="0" borderId="10" xfId="1" applyNumberFormat="1" applyFont="1" applyBorder="1" applyAlignment="1">
      <alignment horizontal="left" vertical="center" wrapText="1"/>
    </xf>
    <xf numFmtId="0" fontId="75" fillId="0" borderId="10" xfId="0" applyFont="1" applyBorder="1" applyAlignment="1">
      <alignment vertical="center" textRotation="90" wrapText="1"/>
    </xf>
    <xf numFmtId="166" fontId="36" fillId="0" borderId="10" xfId="1" applyNumberFormat="1" applyFont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 wrapText="1"/>
    </xf>
    <xf numFmtId="165" fontId="36" fillId="0" borderId="10" xfId="87" applyFont="1" applyFill="1" applyBorder="1" applyAlignment="1">
      <alignment horizontal="center" vertical="center"/>
    </xf>
    <xf numFmtId="0" fontId="34" fillId="0" borderId="25" xfId="0" applyFont="1" applyBorder="1" applyAlignment="1">
      <alignment horizontal="center" vertical="center" wrapText="1"/>
    </xf>
    <xf numFmtId="165" fontId="36" fillId="0" borderId="10" xfId="86" applyFont="1" applyBorder="1" applyAlignment="1">
      <alignment horizontal="center" vertical="center"/>
    </xf>
    <xf numFmtId="43" fontId="34" fillId="55" borderId="10" xfId="1" applyFont="1" applyFill="1" applyBorder="1" applyAlignment="1">
      <alignment horizontal="center" vertical="center"/>
    </xf>
    <xf numFmtId="165" fontId="34" fillId="0" borderId="10" xfId="87" applyFont="1" applyFill="1" applyBorder="1" applyAlignment="1">
      <alignment horizontal="center" vertical="center"/>
    </xf>
    <xf numFmtId="0" fontId="34" fillId="0" borderId="25" xfId="0" applyFont="1" applyBorder="1" applyAlignment="1">
      <alignment horizontal="left" vertical="top" wrapText="1"/>
    </xf>
    <xf numFmtId="0" fontId="36" fillId="0" borderId="11" xfId="257" applyFont="1" applyBorder="1">
      <alignment horizontal="left" vertical="top" wrapText="1"/>
    </xf>
    <xf numFmtId="0" fontId="34" fillId="0" borderId="0" xfId="257" applyFont="1">
      <alignment horizontal="left" vertical="top" wrapText="1"/>
    </xf>
    <xf numFmtId="0" fontId="97" fillId="0" borderId="11" xfId="0" applyFont="1" applyBorder="1" applyAlignment="1">
      <alignment horizontal="right" vertical="top" wrapText="1"/>
    </xf>
    <xf numFmtId="165" fontId="96" fillId="0" borderId="25" xfId="256" applyFont="1" applyBorder="1">
      <alignment horizontal="right" vertical="top"/>
    </xf>
    <xf numFmtId="165" fontId="96" fillId="0" borderId="10" xfId="256" applyFont="1" applyBorder="1">
      <alignment horizontal="right" vertical="top"/>
    </xf>
    <xf numFmtId="165" fontId="36" fillId="0" borderId="10" xfId="256" applyFont="1" applyBorder="1">
      <alignment horizontal="right" vertical="top"/>
    </xf>
    <xf numFmtId="0" fontId="76" fillId="0" borderId="26" xfId="0" applyFont="1" applyBorder="1" applyAlignment="1">
      <alignment horizontal="right"/>
    </xf>
    <xf numFmtId="0" fontId="95" fillId="0" borderId="0" xfId="0" applyFont="1" applyAlignment="1">
      <alignment horizontal="left" vertical="top" wrapText="1"/>
    </xf>
    <xf numFmtId="164" fontId="97" fillId="55" borderId="10" xfId="0" applyNumberFormat="1" applyFont="1" applyFill="1" applyBorder="1" applyAlignment="1">
      <alignment horizontal="right" vertical="center"/>
    </xf>
    <xf numFmtId="164" fontId="93" fillId="55" borderId="10" xfId="0" applyNumberFormat="1" applyFont="1" applyFill="1" applyBorder="1" applyAlignment="1">
      <alignment horizontal="right" vertical="center"/>
    </xf>
    <xf numFmtId="0" fontId="93" fillId="55" borderId="10" xfId="0" applyFont="1" applyFill="1" applyBorder="1" applyAlignment="1">
      <alignment horizontal="center" vertical="center"/>
    </xf>
    <xf numFmtId="0" fontId="92" fillId="55" borderId="10" xfId="0" applyFont="1" applyFill="1" applyBorder="1" applyAlignment="1">
      <alignment horizontal="center" vertical="center"/>
    </xf>
    <xf numFmtId="0" fontId="97" fillId="55" borderId="10" xfId="0" applyFont="1" applyFill="1" applyBorder="1" applyAlignment="1">
      <alignment horizontal="left" vertical="center" wrapText="1"/>
    </xf>
    <xf numFmtId="0" fontId="92" fillId="55" borderId="10" xfId="0" applyFont="1" applyFill="1" applyBorder="1" applyAlignment="1">
      <alignment vertical="center" wrapText="1"/>
    </xf>
    <xf numFmtId="0" fontId="93" fillId="0" borderId="14" xfId="0" applyFont="1" applyBorder="1" applyAlignment="1">
      <alignment horizontal="left" vertical="center" wrapText="1"/>
    </xf>
    <xf numFmtId="0" fontId="93" fillId="0" borderId="12" xfId="0" applyFont="1" applyBorder="1" applyAlignment="1">
      <alignment horizontal="left" vertical="center" wrapText="1"/>
    </xf>
    <xf numFmtId="0" fontId="93" fillId="0" borderId="13" xfId="0" applyFont="1" applyBorder="1" applyAlignment="1">
      <alignment horizontal="left" vertical="center" wrapText="1"/>
    </xf>
    <xf numFmtId="0" fontId="93" fillId="0" borderId="10" xfId="0" applyFont="1" applyBorder="1" applyAlignment="1">
      <alignment horizontal="left" vertical="center" wrapText="1"/>
    </xf>
    <xf numFmtId="0" fontId="101" fillId="0" borderId="0" xfId="0" applyFont="1" applyAlignment="1">
      <alignment horizontal="right" vertical="center" wrapText="1"/>
    </xf>
    <xf numFmtId="0" fontId="75" fillId="0" borderId="0" xfId="0" applyFont="1" applyAlignment="1">
      <alignment horizontal="center" vertical="center" wrapText="1"/>
    </xf>
    <xf numFmtId="166" fontId="102" fillId="0" borderId="26" xfId="1" applyNumberFormat="1" applyFont="1" applyBorder="1" applyAlignment="1">
      <alignment horizontal="right" vertical="center"/>
    </xf>
    <xf numFmtId="0" fontId="93" fillId="0" borderId="10" xfId="0" applyFont="1" applyBorder="1" applyAlignment="1">
      <alignment horizontal="center" vertical="center" wrapText="1"/>
    </xf>
    <xf numFmtId="166" fontId="32" fillId="0" borderId="14" xfId="1" applyNumberFormat="1" applyFont="1" applyBorder="1" applyAlignment="1">
      <alignment horizontal="center" vertical="center" wrapText="1"/>
    </xf>
    <xf numFmtId="166" fontId="32" fillId="0" borderId="12" xfId="1" applyNumberFormat="1" applyFont="1" applyBorder="1" applyAlignment="1">
      <alignment horizontal="center" vertical="center" wrapText="1"/>
    </xf>
    <xf numFmtId="166" fontId="32" fillId="0" borderId="13" xfId="1" applyNumberFormat="1" applyFont="1" applyBorder="1" applyAlignment="1">
      <alignment horizontal="center" vertical="center" wrapText="1"/>
    </xf>
    <xf numFmtId="0" fontId="34" fillId="0" borderId="0" xfId="0" applyFont="1" applyAlignment="1">
      <alignment horizontal="center" vertical="top" wrapText="1"/>
    </xf>
    <xf numFmtId="0" fontId="36" fillId="0" borderId="0" xfId="0" applyFont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75" fillId="0" borderId="25" xfId="0" applyFont="1" applyBorder="1" applyAlignment="1">
      <alignment horizontal="center" vertical="center" textRotation="90" wrapText="1"/>
    </xf>
    <xf numFmtId="0" fontId="75" fillId="0" borderId="11" xfId="0" applyFont="1" applyBorder="1" applyAlignment="1">
      <alignment horizontal="center" vertical="center" textRotation="90" wrapText="1"/>
    </xf>
    <xf numFmtId="0" fontId="36" fillId="0" borderId="25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top" wrapText="1"/>
    </xf>
    <xf numFmtId="0" fontId="36" fillId="0" borderId="15" xfId="0" applyFont="1" applyBorder="1" applyAlignment="1">
      <alignment horizontal="center" vertical="top" wrapText="1"/>
    </xf>
    <xf numFmtId="0" fontId="36" fillId="0" borderId="11" xfId="0" applyFont="1" applyBorder="1" applyAlignment="1">
      <alignment horizontal="center" vertical="top" wrapText="1"/>
    </xf>
    <xf numFmtId="0" fontId="36" fillId="0" borderId="10" xfId="0" applyFont="1" applyBorder="1" applyAlignment="1">
      <alignment horizontal="center" vertical="top" wrapText="1"/>
    </xf>
    <xf numFmtId="0" fontId="36" fillId="0" borderId="10" xfId="0" quotePrefix="1" applyFont="1" applyBorder="1" applyAlignment="1">
      <alignment horizontal="center" vertical="top" wrapText="1"/>
    </xf>
    <xf numFmtId="0" fontId="75" fillId="0" borderId="0" xfId="252" applyFont="1" applyAlignment="1">
      <alignment horizontal="center" vertical="center" wrapText="1"/>
    </xf>
    <xf numFmtId="0" fontId="101" fillId="0" borderId="0" xfId="252" applyFont="1" applyAlignment="1">
      <alignment horizontal="right"/>
    </xf>
    <xf numFmtId="0" fontId="54" fillId="0" borderId="0" xfId="252" applyFont="1" applyAlignment="1">
      <alignment horizontal="right"/>
    </xf>
    <xf numFmtId="0" fontId="93" fillId="0" borderId="14" xfId="0" applyFont="1" applyBorder="1" applyAlignment="1">
      <alignment horizontal="center" vertical="center" wrapText="1"/>
    </xf>
    <xf numFmtId="0" fontId="93" fillId="0" borderId="12" xfId="0" applyFont="1" applyBorder="1" applyAlignment="1">
      <alignment horizontal="center" vertical="center" wrapText="1"/>
    </xf>
    <xf numFmtId="0" fontId="93" fillId="0" borderId="13" xfId="0" applyFont="1" applyBorder="1" applyAlignment="1">
      <alignment horizontal="center" vertical="center" wrapText="1"/>
    </xf>
    <xf numFmtId="0" fontId="93" fillId="55" borderId="14" xfId="0" applyFont="1" applyFill="1" applyBorder="1" applyAlignment="1">
      <alignment horizontal="left" vertical="center" wrapText="1"/>
    </xf>
    <xf numFmtId="0" fontId="93" fillId="55" borderId="12" xfId="0" applyFont="1" applyFill="1" applyBorder="1" applyAlignment="1">
      <alignment horizontal="left" vertical="center" wrapText="1"/>
    </xf>
    <xf numFmtId="0" fontId="93" fillId="55" borderId="13" xfId="0" applyFont="1" applyFill="1" applyBorder="1" applyAlignment="1">
      <alignment horizontal="left" vertical="center" wrapText="1"/>
    </xf>
    <xf numFmtId="0" fontId="75" fillId="0" borderId="14" xfId="252" applyFont="1" applyBorder="1" applyAlignment="1">
      <alignment horizontal="center" vertical="center" wrapText="1"/>
    </xf>
    <xf numFmtId="0" fontId="75" fillId="0" borderId="13" xfId="252" applyFont="1" applyBorder="1" applyAlignment="1">
      <alignment horizontal="center" vertical="center" wrapText="1"/>
    </xf>
    <xf numFmtId="0" fontId="75" fillId="0" borderId="10" xfId="252" applyFont="1" applyBorder="1" applyAlignment="1">
      <alignment horizontal="center" vertical="center" wrapText="1"/>
    </xf>
    <xf numFmtId="1" fontId="76" fillId="0" borderId="15" xfId="252" applyNumberFormat="1" applyFont="1" applyBorder="1" applyAlignment="1">
      <alignment horizontal="center" vertical="center"/>
    </xf>
    <xf numFmtId="1" fontId="101" fillId="0" borderId="10" xfId="252" applyNumberFormat="1" applyFont="1" applyBorder="1" applyAlignment="1">
      <alignment horizontal="left" vertical="center"/>
    </xf>
    <xf numFmtId="0" fontId="36" fillId="56" borderId="14" xfId="252" applyFont="1" applyFill="1" applyBorder="1" applyAlignment="1">
      <alignment horizontal="center" vertical="center"/>
    </xf>
    <xf numFmtId="0" fontId="36" fillId="56" borderId="12" xfId="252" applyFont="1" applyFill="1" applyBorder="1" applyAlignment="1">
      <alignment horizontal="center" vertical="center"/>
    </xf>
    <xf numFmtId="0" fontId="36" fillId="56" borderId="13" xfId="252" applyFont="1" applyFill="1" applyBorder="1" applyAlignment="1">
      <alignment horizontal="center" vertical="center"/>
    </xf>
    <xf numFmtId="0" fontId="96" fillId="0" borderId="10" xfId="0" applyFont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/>
    </xf>
    <xf numFmtId="0" fontId="36" fillId="0" borderId="10" xfId="257" applyFont="1" applyBorder="1" applyAlignment="1">
      <alignment horizontal="left" vertical="top"/>
    </xf>
    <xf numFmtId="0" fontId="36" fillId="0" borderId="11" xfId="257" applyFont="1" applyBorder="1">
      <alignment horizontal="left" vertical="top" wrapText="1"/>
    </xf>
  </cellXfs>
  <cellStyles count="371">
    <cellStyle name="_artabyuje" xfId="89" xr:uid="{00000000-0005-0000-0000-000000000000}"/>
    <cellStyle name="20% - Accent1" xfId="2" builtinId="30" customBuiltin="1"/>
    <cellStyle name="20% - Accent1 2" xfId="28" xr:uid="{00000000-0005-0000-0000-000002000000}"/>
    <cellStyle name="20% - Accent1 2 2" xfId="140" xr:uid="{00000000-0005-0000-0000-000003000000}"/>
    <cellStyle name="20% - Accent1 2 2 2" xfId="276" xr:uid="{B101ECB9-8DA4-4DEE-9244-6F7AD36F0CF6}"/>
    <cellStyle name="20% - Accent1 2 3" xfId="233" xr:uid="{B50C8435-1B34-4EA9-A74C-4DE4F6774F0E}"/>
    <cellStyle name="20% - Accent1 3" xfId="197" xr:uid="{00000000-0005-0000-0000-000004000000}"/>
    <cellStyle name="20% - Accent2" xfId="4" builtinId="34" customBuiltin="1"/>
    <cellStyle name="20% - Accent2 2" xfId="29" xr:uid="{00000000-0005-0000-0000-000006000000}"/>
    <cellStyle name="20% - Accent2 2 2" xfId="141" xr:uid="{00000000-0005-0000-0000-000007000000}"/>
    <cellStyle name="20% - Accent2 2 2 2" xfId="277" xr:uid="{48180FC5-C046-4C85-8F1F-5BFD14665711}"/>
    <cellStyle name="20% - Accent2 2 3" xfId="235" xr:uid="{0E6FB4A0-662E-4065-92CB-65D99BA1F8D4}"/>
    <cellStyle name="20% - Accent2 3" xfId="198" xr:uid="{00000000-0005-0000-0000-000008000000}"/>
    <cellStyle name="20% - Accent3" xfId="6" builtinId="38" customBuiltin="1"/>
    <cellStyle name="20% - Accent3 2" xfId="30" xr:uid="{00000000-0005-0000-0000-00000A000000}"/>
    <cellStyle name="20% - Accent3 2 2" xfId="142" xr:uid="{00000000-0005-0000-0000-00000B000000}"/>
    <cellStyle name="20% - Accent3 2 2 2" xfId="278" xr:uid="{C6180D70-BCC5-4FF4-B933-738565DCBC57}"/>
    <cellStyle name="20% - Accent3 2 3" xfId="237" xr:uid="{AF636484-26B8-4C00-94CE-E7F7FC0C697B}"/>
    <cellStyle name="20% - Accent3 3" xfId="199" xr:uid="{00000000-0005-0000-0000-00000C000000}"/>
    <cellStyle name="20% - Accent4" xfId="8" builtinId="42" customBuiltin="1"/>
    <cellStyle name="20% - Accent4 2" xfId="31" xr:uid="{00000000-0005-0000-0000-00000E000000}"/>
    <cellStyle name="20% - Accent4 2 2" xfId="143" xr:uid="{00000000-0005-0000-0000-00000F000000}"/>
    <cellStyle name="20% - Accent4 2 2 2" xfId="279" xr:uid="{6F8E2137-9BE0-47D2-8D4B-E0E44BE349E0}"/>
    <cellStyle name="20% - Accent4 2 3" xfId="239" xr:uid="{6C7C0F22-84DA-42BD-B7CC-539F6A5C32AD}"/>
    <cellStyle name="20% - Accent4 3" xfId="200" xr:uid="{00000000-0005-0000-0000-000010000000}"/>
    <cellStyle name="20% - Accent5" xfId="10" builtinId="46" customBuiltin="1"/>
    <cellStyle name="20% - Accent5 2" xfId="32" xr:uid="{00000000-0005-0000-0000-000012000000}"/>
    <cellStyle name="20% - Accent5 2 2" xfId="144" xr:uid="{00000000-0005-0000-0000-000013000000}"/>
    <cellStyle name="20% - Accent5 2 2 2" xfId="280" xr:uid="{22E75B8A-594E-445A-AB18-AC26FB3B686C}"/>
    <cellStyle name="20% - Accent5 2 3" xfId="241" xr:uid="{AA761B69-3284-43C4-A36B-1AF13556628E}"/>
    <cellStyle name="20% - Accent5 3" xfId="201" xr:uid="{00000000-0005-0000-0000-000014000000}"/>
    <cellStyle name="20% - Accent6" xfId="12" builtinId="50" customBuiltin="1"/>
    <cellStyle name="20% - Accent6 2" xfId="33" xr:uid="{00000000-0005-0000-0000-000016000000}"/>
    <cellStyle name="20% - Accent6 2 2" xfId="145" xr:uid="{00000000-0005-0000-0000-000017000000}"/>
    <cellStyle name="20% - Accent6 2 2 2" xfId="281" xr:uid="{F7E161EA-9932-4ACF-9448-FD98371176AF}"/>
    <cellStyle name="20% - Accent6 2 3" xfId="243" xr:uid="{67A4E846-E801-46E2-93A9-406DEF5953DC}"/>
    <cellStyle name="20% - Accent6 3" xfId="202" xr:uid="{00000000-0005-0000-0000-000018000000}"/>
    <cellStyle name="20% - Акцент1" xfId="90" xr:uid="{00000000-0005-0000-0000-000019000000}"/>
    <cellStyle name="20% - Акцент1 2" xfId="282" xr:uid="{45F93A7B-BA65-46D1-A64C-589F2F31358A}"/>
    <cellStyle name="20% - Акцент2" xfId="91" xr:uid="{00000000-0005-0000-0000-00001A000000}"/>
    <cellStyle name="20% - Акцент2 2" xfId="283" xr:uid="{5F7A923A-4284-49B1-9FB2-6AEF70E2FDE1}"/>
    <cellStyle name="20% - Акцент3" xfId="92" xr:uid="{00000000-0005-0000-0000-00001B000000}"/>
    <cellStyle name="20% - Акцент3 2" xfId="284" xr:uid="{05F2CD92-F1B6-4311-894A-3D07D63940A4}"/>
    <cellStyle name="20% - Акцент4" xfId="93" xr:uid="{00000000-0005-0000-0000-00001C000000}"/>
    <cellStyle name="20% - Акцент4 2" xfId="285" xr:uid="{B30B2E55-1E4C-42CD-BC74-2D30EE49FCDC}"/>
    <cellStyle name="20% - Акцент5" xfId="94" xr:uid="{00000000-0005-0000-0000-00001D000000}"/>
    <cellStyle name="20% - Акцент5 2" xfId="286" xr:uid="{82B541BF-864A-4803-9B76-F08676CC2A7D}"/>
    <cellStyle name="20% - Акцент6" xfId="95" xr:uid="{00000000-0005-0000-0000-00001E000000}"/>
    <cellStyle name="20% - Акцент6 2" xfId="287" xr:uid="{6E3C60B5-366E-488C-A303-CFD8359CF502}"/>
    <cellStyle name="40% - Accent1" xfId="3" builtinId="31" customBuiltin="1"/>
    <cellStyle name="40% - Accent1 2" xfId="34" xr:uid="{00000000-0005-0000-0000-000020000000}"/>
    <cellStyle name="40% - Accent1 2 2" xfId="146" xr:uid="{00000000-0005-0000-0000-000021000000}"/>
    <cellStyle name="40% - Accent1 2 2 2" xfId="288" xr:uid="{69A861A9-A21D-4F9D-A9FF-1D60EAE679DF}"/>
    <cellStyle name="40% - Accent1 2 3" xfId="234" xr:uid="{A153C01E-EC4F-4802-B60F-7996D3350F89}"/>
    <cellStyle name="40% - Accent1 3" xfId="203" xr:uid="{00000000-0005-0000-0000-000022000000}"/>
    <cellStyle name="40% - Accent2" xfId="5" builtinId="35" customBuiltin="1"/>
    <cellStyle name="40% - Accent2 2" xfId="35" xr:uid="{00000000-0005-0000-0000-000024000000}"/>
    <cellStyle name="40% - Accent2 2 2" xfId="147" xr:uid="{00000000-0005-0000-0000-000025000000}"/>
    <cellStyle name="40% - Accent2 2 2 2" xfId="289" xr:uid="{544038B5-9170-4C6E-A944-3531176D1C27}"/>
    <cellStyle name="40% - Accent2 2 3" xfId="236" xr:uid="{3CF6CA63-B86C-43CB-95C5-54D1104CBD7F}"/>
    <cellStyle name="40% - Accent2 3" xfId="204" xr:uid="{00000000-0005-0000-0000-000026000000}"/>
    <cellStyle name="40% - Accent3" xfId="7" builtinId="39" customBuiltin="1"/>
    <cellStyle name="40% - Accent3 2" xfId="36" xr:uid="{00000000-0005-0000-0000-000028000000}"/>
    <cellStyle name="40% - Accent3 2 2" xfId="148" xr:uid="{00000000-0005-0000-0000-000029000000}"/>
    <cellStyle name="40% - Accent3 2 2 2" xfId="290" xr:uid="{FD9CC524-83E1-41C5-9966-4FFB14FA55B4}"/>
    <cellStyle name="40% - Accent3 2 3" xfId="238" xr:uid="{9199FEC9-631B-4022-87E7-BFDB3FB45DE2}"/>
    <cellStyle name="40% - Accent3 3" xfId="205" xr:uid="{00000000-0005-0000-0000-00002A000000}"/>
    <cellStyle name="40% - Accent4" xfId="9" builtinId="43" customBuiltin="1"/>
    <cellStyle name="40% - Accent4 2" xfId="37" xr:uid="{00000000-0005-0000-0000-00002C000000}"/>
    <cellStyle name="40% - Accent4 2 2" xfId="149" xr:uid="{00000000-0005-0000-0000-00002D000000}"/>
    <cellStyle name="40% - Accent4 2 2 2" xfId="291" xr:uid="{205C3A36-42F0-4538-A717-28C2BBDA8DE1}"/>
    <cellStyle name="40% - Accent4 2 3" xfId="240" xr:uid="{46967536-480B-439F-8E3A-99BA69B5F2C3}"/>
    <cellStyle name="40% - Accent4 3" xfId="206" xr:uid="{00000000-0005-0000-0000-00002E000000}"/>
    <cellStyle name="40% - Accent5" xfId="11" builtinId="47" customBuiltin="1"/>
    <cellStyle name="40% - Accent5 2" xfId="38" xr:uid="{00000000-0005-0000-0000-000030000000}"/>
    <cellStyle name="40% - Accent5 2 2" xfId="150" xr:uid="{00000000-0005-0000-0000-000031000000}"/>
    <cellStyle name="40% - Accent5 2 2 2" xfId="292" xr:uid="{A782C6D9-4679-48DD-85E3-15B88F32EEB2}"/>
    <cellStyle name="40% - Accent5 2 3" xfId="242" xr:uid="{F861C595-6B69-4713-B327-76F8D4BCE025}"/>
    <cellStyle name="40% - Accent5 3" xfId="207" xr:uid="{00000000-0005-0000-0000-000032000000}"/>
    <cellStyle name="40% - Accent6" xfId="13" builtinId="51" customBuiltin="1"/>
    <cellStyle name="40% - Accent6 2" xfId="39" xr:uid="{00000000-0005-0000-0000-000034000000}"/>
    <cellStyle name="40% - Accent6 2 2" xfId="151" xr:uid="{00000000-0005-0000-0000-000035000000}"/>
    <cellStyle name="40% - Accent6 2 2 2" xfId="293" xr:uid="{59ED06D3-3F9E-41C3-BD38-B42952E66DD7}"/>
    <cellStyle name="40% - Accent6 2 3" xfId="244" xr:uid="{823142E8-190F-4E23-9002-D6A12CC26415}"/>
    <cellStyle name="40% - Accent6 3" xfId="208" xr:uid="{00000000-0005-0000-0000-000036000000}"/>
    <cellStyle name="40% - Акцент1" xfId="96" xr:uid="{00000000-0005-0000-0000-000037000000}"/>
    <cellStyle name="40% - Акцент1 2" xfId="294" xr:uid="{BE4066BA-F608-4C70-9A60-569B470F05A1}"/>
    <cellStyle name="40% - Акцент2" xfId="97" xr:uid="{00000000-0005-0000-0000-000038000000}"/>
    <cellStyle name="40% - Акцент2 2" xfId="295" xr:uid="{3153CB27-F359-4A44-9F71-73D4F598B7F4}"/>
    <cellStyle name="40% - Акцент3" xfId="98" xr:uid="{00000000-0005-0000-0000-000039000000}"/>
    <cellStyle name="40% - Акцент3 2" xfId="296" xr:uid="{6A55204A-A9C0-41AD-A379-85233D1FBB98}"/>
    <cellStyle name="40% - Акцент4" xfId="99" xr:uid="{00000000-0005-0000-0000-00003A000000}"/>
    <cellStyle name="40% - Акцент4 2" xfId="297" xr:uid="{C8884D04-9EE5-4E7A-997F-F07F1C64C4A6}"/>
    <cellStyle name="40% - Акцент5" xfId="100" xr:uid="{00000000-0005-0000-0000-00003B000000}"/>
    <cellStyle name="40% - Акцент5 2" xfId="298" xr:uid="{40DDAE25-27C0-4B55-9527-B7280700D050}"/>
    <cellStyle name="40% - Акцент6" xfId="101" xr:uid="{00000000-0005-0000-0000-00003C000000}"/>
    <cellStyle name="40% - Акцент6 2" xfId="299" xr:uid="{110D8E17-957A-4A8C-9D3B-3D0FA6D31053}"/>
    <cellStyle name="60% - Accent1 2" xfId="40" xr:uid="{00000000-0005-0000-0000-00003D000000}"/>
    <cellStyle name="60% - Accent1 2 2" xfId="152" xr:uid="{00000000-0005-0000-0000-00003E000000}"/>
    <cellStyle name="60% - Accent1 2 2 2" xfId="361" xr:uid="{B6D2EA1E-6A3F-42CE-A4E6-6D703E442A10}"/>
    <cellStyle name="60% - Accent1 3" xfId="190" xr:uid="{00000000-0005-0000-0000-00003F000000}"/>
    <cellStyle name="60% - Accent1 3 2" xfId="354" xr:uid="{6A4E2A0C-1B23-4B30-B9A1-C4AC5832D5DA}"/>
    <cellStyle name="60% - Accent2 2" xfId="41" xr:uid="{00000000-0005-0000-0000-000040000000}"/>
    <cellStyle name="60% - Accent2 2 2" xfId="153" xr:uid="{00000000-0005-0000-0000-000041000000}"/>
    <cellStyle name="60% - Accent2 2 2 2" xfId="362" xr:uid="{24AA799D-263E-4EE7-A5D8-E31681955FCC}"/>
    <cellStyle name="60% - Accent2 3" xfId="191" xr:uid="{00000000-0005-0000-0000-000042000000}"/>
    <cellStyle name="60% - Accent2 3 2" xfId="355" xr:uid="{044AD2F7-88D2-441F-B2DC-7E9926AE06B4}"/>
    <cellStyle name="60% - Accent3 2" xfId="42" xr:uid="{00000000-0005-0000-0000-000043000000}"/>
    <cellStyle name="60% - Accent3 2 2" xfId="154" xr:uid="{00000000-0005-0000-0000-000044000000}"/>
    <cellStyle name="60% - Accent3 2 2 2" xfId="363" xr:uid="{7CABB16F-D181-40A6-ADB1-145A23DCB3EF}"/>
    <cellStyle name="60% - Accent3 3" xfId="192" xr:uid="{00000000-0005-0000-0000-000045000000}"/>
    <cellStyle name="60% - Accent3 3 2" xfId="356" xr:uid="{14000C66-629D-4DC2-B38F-716BD536C2B2}"/>
    <cellStyle name="60% - Accent4 2" xfId="43" xr:uid="{00000000-0005-0000-0000-000046000000}"/>
    <cellStyle name="60% - Accent4 2 2" xfId="155" xr:uid="{00000000-0005-0000-0000-000047000000}"/>
    <cellStyle name="60% - Accent4 2 2 2" xfId="364" xr:uid="{28B2DA40-C385-495C-9AC1-5AE127E46117}"/>
    <cellStyle name="60% - Accent4 3" xfId="193" xr:uid="{00000000-0005-0000-0000-000048000000}"/>
    <cellStyle name="60% - Accent4 3 2" xfId="357" xr:uid="{8A35371A-0EF0-4296-9413-6F624B201F94}"/>
    <cellStyle name="60% - Accent5 2" xfId="44" xr:uid="{00000000-0005-0000-0000-000049000000}"/>
    <cellStyle name="60% - Accent5 2 2" xfId="156" xr:uid="{00000000-0005-0000-0000-00004A000000}"/>
    <cellStyle name="60% - Accent5 2 2 2" xfId="365" xr:uid="{22F8D050-F1B7-4AA9-B3E0-6E1B49A0CBDF}"/>
    <cellStyle name="60% - Accent5 3" xfId="194" xr:uid="{00000000-0005-0000-0000-00004B000000}"/>
    <cellStyle name="60% - Accent5 3 2" xfId="358" xr:uid="{66C0CBDD-22B5-4727-BCA4-855D85486F7D}"/>
    <cellStyle name="60% - Accent6 2" xfId="45" xr:uid="{00000000-0005-0000-0000-00004C000000}"/>
    <cellStyle name="60% - Accent6 2 2" xfId="157" xr:uid="{00000000-0005-0000-0000-00004D000000}"/>
    <cellStyle name="60% - Accent6 2 2 2" xfId="366" xr:uid="{BCC8D909-A5C0-4292-A27C-2B8751A67A15}"/>
    <cellStyle name="60% - Accent6 3" xfId="195" xr:uid="{00000000-0005-0000-0000-00004E000000}"/>
    <cellStyle name="60% - Accent6 3 2" xfId="359" xr:uid="{3C5B9D2C-88F1-4CBC-BC74-BAE8AE9DB129}"/>
    <cellStyle name="60% - Акцент1" xfId="102" xr:uid="{00000000-0005-0000-0000-00004F000000}"/>
    <cellStyle name="60% - Акцент1 2" xfId="300" xr:uid="{913FA6E1-FAC3-42EB-9C32-4201F4307B18}"/>
    <cellStyle name="60% - Акцент2" xfId="103" xr:uid="{00000000-0005-0000-0000-000050000000}"/>
    <cellStyle name="60% - Акцент2 2" xfId="301" xr:uid="{C667B66E-AEC3-4187-B302-6B4105B4A114}"/>
    <cellStyle name="60% - Акцент3" xfId="104" xr:uid="{00000000-0005-0000-0000-000051000000}"/>
    <cellStyle name="60% - Акцент3 2" xfId="302" xr:uid="{9C813AE6-9A65-4D99-A545-F84DF8C3A7DC}"/>
    <cellStyle name="60% - Акцент4" xfId="105" xr:uid="{00000000-0005-0000-0000-000052000000}"/>
    <cellStyle name="60% - Акцент4 2" xfId="303" xr:uid="{618437CD-7046-4B33-AECB-61D9DDEB4C18}"/>
    <cellStyle name="60% - Акцент5" xfId="106" xr:uid="{00000000-0005-0000-0000-000053000000}"/>
    <cellStyle name="60% - Акцент5 2" xfId="304" xr:uid="{42108A2E-790C-4DB4-B4E6-4BCE537F69BE}"/>
    <cellStyle name="60% - Акцент6" xfId="107" xr:uid="{00000000-0005-0000-0000-000054000000}"/>
    <cellStyle name="60% - Акцент6 2" xfId="305" xr:uid="{6B3985B1-6477-40D8-A1AB-E64AD32A7579}"/>
    <cellStyle name="Accent1" xfId="114" builtinId="29" customBuiltin="1"/>
    <cellStyle name="Accent1 2" xfId="46" xr:uid="{00000000-0005-0000-0000-000056000000}"/>
    <cellStyle name="Accent1 2 2" xfId="158" xr:uid="{00000000-0005-0000-0000-000057000000}"/>
    <cellStyle name="Accent1 3" xfId="226" xr:uid="{04F5555A-213E-438A-9D32-2F93C2FC08C6}"/>
    <cellStyle name="Accent2" xfId="115" builtinId="33" customBuiltin="1"/>
    <cellStyle name="Accent2 2" xfId="47" xr:uid="{00000000-0005-0000-0000-000059000000}"/>
    <cellStyle name="Accent2 2 2" xfId="159" xr:uid="{00000000-0005-0000-0000-00005A000000}"/>
    <cellStyle name="Accent2 3" xfId="227" xr:uid="{849B19CF-DBB2-4E2C-A4F9-8B961BDE9389}"/>
    <cellStyle name="Accent3" xfId="116" builtinId="37" customBuiltin="1"/>
    <cellStyle name="Accent3 2" xfId="48" xr:uid="{00000000-0005-0000-0000-00005C000000}"/>
    <cellStyle name="Accent3 2 2" xfId="160" xr:uid="{00000000-0005-0000-0000-00005D000000}"/>
    <cellStyle name="Accent3 3" xfId="228" xr:uid="{3C833078-EDA8-4CF3-A8F5-B2BA02A4A80B}"/>
    <cellStyle name="Accent4" xfId="117" builtinId="41" customBuiltin="1"/>
    <cellStyle name="Accent4 2" xfId="49" xr:uid="{00000000-0005-0000-0000-00005F000000}"/>
    <cellStyle name="Accent4 2 2" xfId="161" xr:uid="{00000000-0005-0000-0000-000060000000}"/>
    <cellStyle name="Accent4 3" xfId="229" xr:uid="{5920188C-DCB2-4143-85BF-097424756EC2}"/>
    <cellStyle name="Accent5" xfId="118" builtinId="45" customBuiltin="1"/>
    <cellStyle name="Accent5 2" xfId="50" xr:uid="{00000000-0005-0000-0000-000062000000}"/>
    <cellStyle name="Accent5 2 2" xfId="162" xr:uid="{00000000-0005-0000-0000-000063000000}"/>
    <cellStyle name="Accent5 3" xfId="230" xr:uid="{C2F7A0D9-15A3-4405-B12D-6785771E8C4B}"/>
    <cellStyle name="Accent6" xfId="119" builtinId="49" customBuiltin="1"/>
    <cellStyle name="Accent6 2" xfId="51" xr:uid="{00000000-0005-0000-0000-000065000000}"/>
    <cellStyle name="Accent6 2 2" xfId="163" xr:uid="{00000000-0005-0000-0000-000066000000}"/>
    <cellStyle name="Accent6 3" xfId="231" xr:uid="{37046EE9-E176-4B2A-A4B1-15CFED676AF2}"/>
    <cellStyle name="Bad" xfId="131" builtinId="27" customBuiltin="1"/>
    <cellStyle name="Bad 2" xfId="52" xr:uid="{00000000-0005-0000-0000-000068000000}"/>
    <cellStyle name="Bad 2 2" xfId="164" xr:uid="{00000000-0005-0000-0000-000069000000}"/>
    <cellStyle name="Bad 3" xfId="217" xr:uid="{DD39640D-53CC-481D-9FC2-BD8431F2889B}"/>
    <cellStyle name="Calculation" xfId="122" builtinId="22" customBuiltin="1"/>
    <cellStyle name="Calculation 2" xfId="53" xr:uid="{00000000-0005-0000-0000-00006B000000}"/>
    <cellStyle name="Calculation 2 2" xfId="165" xr:uid="{00000000-0005-0000-0000-00006C000000}"/>
    <cellStyle name="Calculation 3" xfId="220" xr:uid="{07289825-6D24-400C-869D-EAAF7D90BD60}"/>
    <cellStyle name="Check Cell" xfId="128" builtinId="23" customBuiltin="1"/>
    <cellStyle name="Check Cell 2" xfId="54" xr:uid="{00000000-0005-0000-0000-00006E000000}"/>
    <cellStyle name="Check Cell 2 2" xfId="166" xr:uid="{00000000-0005-0000-0000-00006F000000}"/>
    <cellStyle name="Check Cell 3" xfId="222" xr:uid="{129CBF46-16D3-4138-A745-8EDAA43631EF}"/>
    <cellStyle name="Comma" xfId="1" builtinId="3"/>
    <cellStyle name="Comma 11" xfId="269" xr:uid="{96F0C48E-F58D-43BC-B6FB-D852FEA16209}"/>
    <cellStyle name="Comma 12 2" xfId="274" xr:uid="{22392FB0-6390-407B-A2EF-438E3197531A}"/>
    <cellStyle name="Comma 15" xfId="88" xr:uid="{00000000-0005-0000-0000-000071000000}"/>
    <cellStyle name="Comma 15 2" xfId="307" xr:uid="{4333F20B-0F76-4CB0-A414-C41B59DC9273}"/>
    <cellStyle name="Comma 15 3" xfId="246" xr:uid="{2B95D393-31F6-47A9-9037-B9B3331C2B59}"/>
    <cellStyle name="Comma 19" xfId="247" xr:uid="{C78D33EC-24C3-4DDA-9BD1-7AAA023323D6}"/>
    <cellStyle name="Comma 2" xfId="15" xr:uid="{00000000-0005-0000-0000-000072000000}"/>
    <cellStyle name="Comma 2 2" xfId="19" xr:uid="{00000000-0005-0000-0000-000073000000}"/>
    <cellStyle name="Comma 2 2 2" xfId="55" xr:uid="{00000000-0005-0000-0000-000074000000}"/>
    <cellStyle name="Comma 2 2 5 2" xfId="273" xr:uid="{32934135-A4E8-4862-88C0-3C616FA11A63}"/>
    <cellStyle name="Comma 2 3" xfId="22" xr:uid="{00000000-0005-0000-0000-000075000000}"/>
    <cellStyle name="Comma 2 3 2" xfId="262" xr:uid="{18EA9168-C9E2-46B9-A779-6F317C2FBD54}"/>
    <cellStyle name="Comma 2 3 2 2" xfId="369" xr:uid="{7CAD435C-4C0A-48F9-A574-17CCE07C3AFF}"/>
    <cellStyle name="Comma 2 4" xfId="108" xr:uid="{00000000-0005-0000-0000-000076000000}"/>
    <cellStyle name="Comma 2 4 2" xfId="344" xr:uid="{061E4D63-5187-4F7F-8BE5-15B4EDFD7DB0}"/>
    <cellStyle name="Comma 2 6" xfId="271" xr:uid="{1AC9DFB8-7DD1-4131-85E2-438130A449EE}"/>
    <cellStyle name="Comma 2 8" xfId="254" xr:uid="{D9D84AEE-1BD0-40E4-87D8-D2DB3202F7D1}"/>
    <cellStyle name="Comma 21 3" xfId="253" xr:uid="{B4442486-E447-42B7-855B-9DC85F40DD9C}"/>
    <cellStyle name="Comma 3" xfId="18" xr:uid="{00000000-0005-0000-0000-000077000000}"/>
    <cellStyle name="Comma 3 2" xfId="56" xr:uid="{00000000-0005-0000-0000-000078000000}"/>
    <cellStyle name="Comma 3 2 2" xfId="370" xr:uid="{A2C13795-407B-442E-ADA9-8AA6B050CFC2}"/>
    <cellStyle name="Comma 3 2 3" xfId="266" xr:uid="{E2317104-E67E-4A96-BDE1-D5D8EC25EEEF}"/>
    <cellStyle name="Comma 3 3" xfId="109" xr:uid="{00000000-0005-0000-0000-000079000000}"/>
    <cellStyle name="Comma 3 3 2" xfId="348" xr:uid="{6C754F43-9723-4281-BD85-90BEA9DC5AA1}"/>
    <cellStyle name="Comma 4" xfId="21" xr:uid="{00000000-0005-0000-0000-00007A000000}"/>
    <cellStyle name="Comma 4 2" xfId="110" xr:uid="{00000000-0005-0000-0000-00007B000000}"/>
    <cellStyle name="Comma 5" xfId="111" xr:uid="{00000000-0005-0000-0000-00007C000000}"/>
    <cellStyle name="Comma 5 2" xfId="306" xr:uid="{09FF8199-0449-42E8-A0F6-FC6545064DC9}"/>
    <cellStyle name="Comma 6" xfId="167" xr:uid="{00000000-0005-0000-0000-00007D000000}"/>
    <cellStyle name="Explanatory Text" xfId="132" builtinId="53" customBuiltin="1"/>
    <cellStyle name="Explanatory Text 2" xfId="57" xr:uid="{00000000-0005-0000-0000-00007F000000}"/>
    <cellStyle name="Explanatory Text 2 2" xfId="168" xr:uid="{00000000-0005-0000-0000-000080000000}"/>
    <cellStyle name="Explanatory Text 3" xfId="224" xr:uid="{AC803CCB-CF6F-4503-92D4-39D7D19F8D44}"/>
    <cellStyle name="Good" xfId="136" builtinId="26" customBuiltin="1"/>
    <cellStyle name="Good 2" xfId="58" xr:uid="{00000000-0005-0000-0000-000082000000}"/>
    <cellStyle name="Good 2 2" xfId="169" xr:uid="{00000000-0005-0000-0000-000083000000}"/>
    <cellStyle name="Good 3" xfId="216" xr:uid="{EF1950E8-81C5-40FF-AAEE-E1B3624F3906}"/>
    <cellStyle name="Heading 1" xfId="123" builtinId="16" customBuiltin="1"/>
    <cellStyle name="Heading 1 2" xfId="59" xr:uid="{00000000-0005-0000-0000-000085000000}"/>
    <cellStyle name="Heading 1 2 2" xfId="170" xr:uid="{00000000-0005-0000-0000-000086000000}"/>
    <cellStyle name="Heading 1 3" xfId="212" xr:uid="{53FFA1A7-D93B-480F-ADFA-3F7C1287A665}"/>
    <cellStyle name="Heading 2" xfId="124" builtinId="17" customBuiltin="1"/>
    <cellStyle name="Heading 2 2" xfId="60" xr:uid="{00000000-0005-0000-0000-000088000000}"/>
    <cellStyle name="Heading 2 2 2" xfId="171" xr:uid="{00000000-0005-0000-0000-000089000000}"/>
    <cellStyle name="Heading 2 3" xfId="213" xr:uid="{156FDA3D-9FAA-4026-B35A-7FBA5D96FDB8}"/>
    <cellStyle name="Heading 3" xfId="125" builtinId="18" customBuiltin="1"/>
    <cellStyle name="Heading 3 2" xfId="61" xr:uid="{00000000-0005-0000-0000-00008B000000}"/>
    <cellStyle name="Heading 3 2 2" xfId="172" xr:uid="{00000000-0005-0000-0000-00008C000000}"/>
    <cellStyle name="Heading 3 3" xfId="214" xr:uid="{6EE46CF0-7991-45FA-A228-CD0E74DBDACD}"/>
    <cellStyle name="Heading 4" xfId="126" builtinId="19" customBuiltin="1"/>
    <cellStyle name="Heading 4 2" xfId="62" xr:uid="{00000000-0005-0000-0000-00008E000000}"/>
    <cellStyle name="Heading 4 2 2" xfId="173" xr:uid="{00000000-0005-0000-0000-00008F000000}"/>
    <cellStyle name="Heading 4 3" xfId="215" xr:uid="{7052E8E8-BE8E-4015-AF66-9D9A53B02546}"/>
    <cellStyle name="Input" xfId="120" builtinId="20" customBuiltin="1"/>
    <cellStyle name="Input 2" xfId="63" xr:uid="{00000000-0005-0000-0000-000091000000}"/>
    <cellStyle name="Input 2 2" xfId="174" xr:uid="{00000000-0005-0000-0000-000092000000}"/>
    <cellStyle name="Input 3" xfId="218" xr:uid="{285EBEE8-35CD-4EF9-946A-2429304A4BE4}"/>
    <cellStyle name="Linked Cell" xfId="134" builtinId="24" customBuiltin="1"/>
    <cellStyle name="Linked Cell 2" xfId="64" xr:uid="{00000000-0005-0000-0000-000094000000}"/>
    <cellStyle name="Linked Cell 2 2" xfId="175" xr:uid="{00000000-0005-0000-0000-000095000000}"/>
    <cellStyle name="Linked Cell 3" xfId="221" xr:uid="{24FD63A0-D8E6-4BAE-8C1D-1890FD633D8B}"/>
    <cellStyle name="Neutral 2" xfId="25" xr:uid="{00000000-0005-0000-0000-000096000000}"/>
    <cellStyle name="Neutral 2 2" xfId="176" xr:uid="{00000000-0005-0000-0000-000097000000}"/>
    <cellStyle name="Neutral 2 2 2" xfId="360" xr:uid="{D15FA769-D7A8-4971-962A-80C1FA6984E2}"/>
    <cellStyle name="Neutral 3" xfId="65" xr:uid="{00000000-0005-0000-0000-000098000000}"/>
    <cellStyle name="Neutral 4" xfId="189" xr:uid="{00000000-0005-0000-0000-000099000000}"/>
    <cellStyle name="Neutral 4 2" xfId="353" xr:uid="{57B96CE3-7226-4261-862E-1D20007DA90B}"/>
    <cellStyle name="Normal" xfId="0" builtinId="0"/>
    <cellStyle name="Normal 10" xfId="177" xr:uid="{00000000-0005-0000-0000-00009B000000}"/>
    <cellStyle name="Normal 10 2 3" xfId="272" xr:uid="{85A4E0C6-50CD-4AEA-8379-F5988B5BA76E}"/>
    <cellStyle name="Normal 11" xfId="137" xr:uid="{00000000-0005-0000-0000-00009C000000}"/>
    <cellStyle name="Normal 11 2" xfId="264" xr:uid="{E92E3167-0C65-48F2-A4FC-CD055D7C2446}"/>
    <cellStyle name="Normal 11 2 2" xfId="268" xr:uid="{6BD36D24-2321-4F61-BA4A-318293392BBD}"/>
    <cellStyle name="Normal 12" xfId="245" xr:uid="{DE8F588B-5AB3-448E-B279-F4BE681F7E74}"/>
    <cellStyle name="Normal 12 2" xfId="260" xr:uid="{829161F4-3298-4AE1-81FC-1F31E5695913}"/>
    <cellStyle name="Normal 12 5 2 2 2" xfId="270" xr:uid="{7D0FD812-3491-473E-89B7-5AC903FFB161}"/>
    <cellStyle name="Normal 13 5" xfId="248" xr:uid="{62DEB8A7-5D19-45B2-B247-8920A9865776}"/>
    <cellStyle name="Normal 19" xfId="367" xr:uid="{7908D1BF-5C4D-48B7-83AB-2296EC491A58}"/>
    <cellStyle name="Normal 2" xfId="14" xr:uid="{00000000-0005-0000-0000-00009D000000}"/>
    <cellStyle name="Normal 2 2" xfId="66" xr:uid="{00000000-0005-0000-0000-00009E000000}"/>
    <cellStyle name="Normal 2 2 2" xfId="83" xr:uid="{00000000-0005-0000-0000-00009F000000}"/>
    <cellStyle name="Normal 2 2 3" xfId="178" xr:uid="{00000000-0005-0000-0000-0000A0000000}"/>
    <cellStyle name="Normal 2 2 3 2" xfId="309" xr:uid="{5087E9D7-CE12-40BB-BD79-20C915DC7B51}"/>
    <cellStyle name="Normal 2 2 5" xfId="252" xr:uid="{E6006B41-720A-48BE-96CF-9722E524AED0}"/>
    <cellStyle name="Normal 2 3" xfId="67" xr:uid="{00000000-0005-0000-0000-0000A1000000}"/>
    <cellStyle name="Normal 2 4" xfId="265" xr:uid="{17F2E85F-57FB-4090-B55D-6F8D7FDF36D6}"/>
    <cellStyle name="Normal 2 4 2" xfId="308" xr:uid="{26F81114-1C3E-403D-8B6E-599C89DEC882}"/>
    <cellStyle name="Normal 2 5" xfId="343" xr:uid="{26DEDEF6-2DEE-46B2-A686-E709460DC2E3}"/>
    <cellStyle name="Normal 3" xfId="17" xr:uid="{00000000-0005-0000-0000-0000A2000000}"/>
    <cellStyle name="Normal 3 2" xfId="23" xr:uid="{00000000-0005-0000-0000-0000A3000000}"/>
    <cellStyle name="Normal 3 2 2" xfId="68" xr:uid="{00000000-0005-0000-0000-0000A4000000}"/>
    <cellStyle name="Normal 3 2 2 2" xfId="352" xr:uid="{2AF7B6B7-88DA-4066-BE96-EA87936752D2}"/>
    <cellStyle name="Normal 3 2 3" xfId="179" xr:uid="{00000000-0005-0000-0000-0000A5000000}"/>
    <cellStyle name="Normal 3 3" xfId="267" xr:uid="{D5AFDAB5-6568-4F0A-90E8-B9F7BA7F2E63}"/>
    <cellStyle name="Normal 3 4" xfId="263" xr:uid="{EB090B53-CD1E-42A3-BF4D-3EBF6B681EFE}"/>
    <cellStyle name="Normal 3_HavelvacN2axjusakN3" xfId="26" xr:uid="{00000000-0005-0000-0000-0000A6000000}"/>
    <cellStyle name="Normal 4" xfId="20" xr:uid="{00000000-0005-0000-0000-0000A7000000}"/>
    <cellStyle name="Normal 4 2" xfId="24" xr:uid="{00000000-0005-0000-0000-0000A8000000}"/>
    <cellStyle name="Normal 4 3" xfId="310" xr:uid="{588B8746-9767-448F-833C-994F4C3B3DDE}"/>
    <cellStyle name="Normal 4 4" xfId="341" xr:uid="{DD4F23DB-7308-42B2-ADC1-ADF1209D3602}"/>
    <cellStyle name="Normal 5" xfId="27" xr:uid="{00000000-0005-0000-0000-0000A9000000}"/>
    <cellStyle name="Normal 5 2" xfId="69" xr:uid="{00000000-0005-0000-0000-0000AA000000}"/>
    <cellStyle name="Normal 5 2 2" xfId="261" xr:uid="{6B9EA155-64DB-4C8E-815D-08DE9B07FAA7}"/>
    <cellStyle name="Normal 5 3" xfId="112" xr:uid="{00000000-0005-0000-0000-0000AB000000}"/>
    <cellStyle name="Normal 5 3 2" xfId="346" xr:uid="{1FEA57E2-271F-4819-868A-20C3D58B5D1C}"/>
    <cellStyle name="Normal 56" xfId="257" xr:uid="{46F05468-A3C2-4096-9FDD-7ED7677A05C3}"/>
    <cellStyle name="Normal 58" xfId="258" xr:uid="{615ED185-684F-4CF2-A692-D795E822F1B6}"/>
    <cellStyle name="Normal 6" xfId="70" xr:uid="{00000000-0005-0000-0000-0000AC000000}"/>
    <cellStyle name="Normal 6 2" xfId="113" xr:uid="{00000000-0005-0000-0000-0000AD000000}"/>
    <cellStyle name="Normal 6 2 2" xfId="311" xr:uid="{ADAD7DFF-463D-4721-BE7D-67558E78E5BA}"/>
    <cellStyle name="Normal 60" xfId="259" xr:uid="{89DA38BC-DCC6-4BD8-80DD-3895B8EB2134}"/>
    <cellStyle name="Normal 69" xfId="249" xr:uid="{0E564DA7-47E4-483C-B036-1D525C6CB9F7}"/>
    <cellStyle name="Normal 7" xfId="71" xr:uid="{00000000-0005-0000-0000-0000AE000000}"/>
    <cellStyle name="Normal 7 2" xfId="351" xr:uid="{B2F8843B-1227-49AA-A21A-7DEAEF6EE915}"/>
    <cellStyle name="Normal 70" xfId="250" xr:uid="{C7FB3AD1-016B-433B-A67B-0DC976F646E3}"/>
    <cellStyle name="Normal 71" xfId="251" xr:uid="{A5FC9B81-0D28-450D-AE1B-398255F1C7CD}"/>
    <cellStyle name="Normal 8" xfId="82" xr:uid="{00000000-0005-0000-0000-0000AF000000}"/>
    <cellStyle name="Normal 8 2" xfId="138" xr:uid="{00000000-0005-0000-0000-0000B0000000}"/>
    <cellStyle name="Normal 8 2 2" xfId="312" xr:uid="{3483F39C-FF2E-4A69-8751-10802415802D}"/>
    <cellStyle name="Normal 8 3" xfId="342" xr:uid="{5C317775-4047-4CA4-9C38-3FCF50B4E51B}"/>
    <cellStyle name="Normal 8 5" xfId="255" xr:uid="{B3AC50D9-8BFA-4652-9977-A250433B5A9E}"/>
    <cellStyle name="Normal 9" xfId="139" xr:uid="{00000000-0005-0000-0000-0000B1000000}"/>
    <cellStyle name="Normal 9 2" xfId="275" xr:uid="{259A4367-C914-40E9-B726-ED2E44C27F7A}"/>
    <cellStyle name="Note" xfId="133" builtinId="10" customBuiltin="1"/>
    <cellStyle name="Note 2" xfId="72" xr:uid="{00000000-0005-0000-0000-0000B3000000}"/>
    <cellStyle name="Note 2 2" xfId="180" xr:uid="{00000000-0005-0000-0000-0000B4000000}"/>
    <cellStyle name="Note 2 2 2" xfId="313" xr:uid="{0943B5B3-DDF9-4789-BA28-BC4A0AB98F9C}"/>
    <cellStyle name="Note 2 3" xfId="232" xr:uid="{9AC8B7F7-CF39-41DF-800C-25C3CAA68C42}"/>
    <cellStyle name="Note 3" xfId="181" xr:uid="{00000000-0005-0000-0000-0000B5000000}"/>
    <cellStyle name="Note 3 2" xfId="187" xr:uid="{00000000-0005-0000-0000-0000B6000000}"/>
    <cellStyle name="Note 4" xfId="196" xr:uid="{00000000-0005-0000-0000-0000B7000000}"/>
    <cellStyle name="Note 5" xfId="209" xr:uid="{00000000-0005-0000-0000-0000B8000000}"/>
    <cellStyle name="Output" xfId="121" builtinId="21" customBuiltin="1"/>
    <cellStyle name="Output 2" xfId="73" xr:uid="{00000000-0005-0000-0000-0000BA000000}"/>
    <cellStyle name="Output 2 2" xfId="182" xr:uid="{00000000-0005-0000-0000-0000BB000000}"/>
    <cellStyle name="Output 3" xfId="219" xr:uid="{591B9D0E-AE8F-4DA8-B402-560C1DD854C5}"/>
    <cellStyle name="Percent 2" xfId="16" xr:uid="{00000000-0005-0000-0000-0000BC000000}"/>
    <cellStyle name="Percent 2 2" xfId="315" xr:uid="{53FC2416-C649-47AE-A785-2CF1AE730D13}"/>
    <cellStyle name="Percent 2 3" xfId="316" xr:uid="{4CB6DAA9-4BC0-4C07-8ADF-EEF300238286}"/>
    <cellStyle name="Percent 2 4" xfId="314" xr:uid="{D2E7DF8B-B9D0-42F3-9707-02C1F3F70E0F}"/>
    <cellStyle name="Percent 2 5" xfId="345" xr:uid="{899194DC-4E6F-460B-9504-1744D65D2D87}"/>
    <cellStyle name="Percent 3" xfId="347" xr:uid="{B8465FC3-1E4A-421C-BAD2-B910709D1C24}"/>
    <cellStyle name="Percent 4" xfId="350" xr:uid="{70F67E8E-4235-4AD3-B373-2E1C23B87F73}"/>
    <cellStyle name="SN_241" xfId="86" xr:uid="{00000000-0005-0000-0000-0000BD000000}"/>
    <cellStyle name="SN_b" xfId="87" xr:uid="{00000000-0005-0000-0000-0000BE000000}"/>
    <cellStyle name="SN_b 2" xfId="256" xr:uid="{0700F486-5424-49F2-9F75-F51C7E049AFF}"/>
    <cellStyle name="Style 1" xfId="74" xr:uid="{00000000-0005-0000-0000-0000BF000000}"/>
    <cellStyle name="Style 1 2" xfId="75" xr:uid="{00000000-0005-0000-0000-0000C0000000}"/>
    <cellStyle name="Style 1 2 2" xfId="85" xr:uid="{00000000-0005-0000-0000-0000C1000000}"/>
    <cellStyle name="Style 1_verchnakan_ax21-25_2018" xfId="76" xr:uid="{00000000-0005-0000-0000-0000C2000000}"/>
    <cellStyle name="Title" xfId="211" builtinId="15" customBuiltin="1"/>
    <cellStyle name="Title 2" xfId="77" xr:uid="{00000000-0005-0000-0000-0000C3000000}"/>
    <cellStyle name="Title 2 2" xfId="183" xr:uid="{00000000-0005-0000-0000-0000C4000000}"/>
    <cellStyle name="Title 3" xfId="188" xr:uid="{00000000-0005-0000-0000-0000C5000000}"/>
    <cellStyle name="Total" xfId="127" builtinId="25" customBuiltin="1"/>
    <cellStyle name="Total 2" xfId="78" xr:uid="{00000000-0005-0000-0000-0000C7000000}"/>
    <cellStyle name="Total 2 2" xfId="184" xr:uid="{00000000-0005-0000-0000-0000C8000000}"/>
    <cellStyle name="Total 3" xfId="225" xr:uid="{D6D84D5B-736D-4096-B50B-909A19060C17}"/>
    <cellStyle name="Warning Text" xfId="135" builtinId="11" customBuiltin="1"/>
    <cellStyle name="Warning Text 2" xfId="79" xr:uid="{00000000-0005-0000-0000-0000CA000000}"/>
    <cellStyle name="Warning Text 2 2" xfId="185" xr:uid="{00000000-0005-0000-0000-0000CB000000}"/>
    <cellStyle name="Warning Text 3" xfId="223" xr:uid="{318705D5-FEC6-444C-AEAD-B38FBB07F081}"/>
    <cellStyle name="Акцент1 2" xfId="317" xr:uid="{CBB5E596-D1E1-4B49-9096-497E33185ED8}"/>
    <cellStyle name="Акцент2 2" xfId="318" xr:uid="{4A253B2B-25CB-4001-BD43-E8F62D0CC55F}"/>
    <cellStyle name="Акцент3 2" xfId="319" xr:uid="{8B81F8AE-C9F0-499D-8928-CEF50B4ED301}"/>
    <cellStyle name="Акцент4 2" xfId="320" xr:uid="{42267B2A-1537-4C1E-AD61-68C0A5549B1F}"/>
    <cellStyle name="Акцент5 2" xfId="321" xr:uid="{5B323462-02D9-4BDF-9A5A-8B5D9A6DD56C}"/>
    <cellStyle name="Акцент6 2" xfId="322" xr:uid="{3EA2017A-828B-4127-849F-6D5C2ED1EF45}"/>
    <cellStyle name="Ввод  2" xfId="323" xr:uid="{FE97DE7F-F2CF-4011-A687-ABA816A83A10}"/>
    <cellStyle name="Вывод 2" xfId="324" xr:uid="{DE570468-856D-46F5-8C69-96C792140C0B}"/>
    <cellStyle name="Вычисление 2" xfId="325" xr:uid="{471EAD02-EDF9-4942-A984-F8C26E88F64F}"/>
    <cellStyle name="Заголовок 1 2" xfId="326" xr:uid="{E2861B86-0F55-47BD-99FC-81639B3E0F51}"/>
    <cellStyle name="Заголовок 2 2" xfId="327" xr:uid="{876B4A92-4C47-4998-8F69-E161CFF8E629}"/>
    <cellStyle name="Заголовок 3 2" xfId="328" xr:uid="{5E1C6743-5639-40A2-953D-EF5E0E942825}"/>
    <cellStyle name="Заголовок 4 2" xfId="329" xr:uid="{EB09A1EB-63F1-410D-A4C0-FA97AEB0F1EB}"/>
    <cellStyle name="Итог 2" xfId="330" xr:uid="{E849A4F5-0A6B-42C7-96B3-BCEF4F791685}"/>
    <cellStyle name="Контрольная ячейка 2" xfId="331" xr:uid="{93007E13-3072-4186-869C-8D5FBDD644FA}"/>
    <cellStyle name="Название" xfId="129" xr:uid="{00000000-0005-0000-0000-0000CC000000}"/>
    <cellStyle name="Название 2" xfId="332" xr:uid="{C0D83875-5FE3-4FDE-AC7F-A0332DC583DB}"/>
    <cellStyle name="Нейтральный" xfId="130" xr:uid="{00000000-0005-0000-0000-0000CD000000}"/>
    <cellStyle name="Нейтральный 2" xfId="333" xr:uid="{06849813-46C8-4AFA-880B-450A8C38D502}"/>
    <cellStyle name="Обычный 2" xfId="80" xr:uid="{00000000-0005-0000-0000-0000CE000000}"/>
    <cellStyle name="Обычный 2 2" xfId="81" xr:uid="{00000000-0005-0000-0000-0000CF000000}"/>
    <cellStyle name="Обычный 2 2 2" xfId="335" xr:uid="{88989803-6D6D-429A-98D3-CCB304F97FAD}"/>
    <cellStyle name="Обычный 2 3" xfId="84" xr:uid="{00000000-0005-0000-0000-0000D0000000}"/>
    <cellStyle name="Обычный 2 4" xfId="334" xr:uid="{62C07CB7-E71E-4325-81AE-E7413D16FAC4}"/>
    <cellStyle name="Обычный 3" xfId="210" xr:uid="{00000000-0005-0000-0000-0000D1000000}"/>
    <cellStyle name="Плохой 2" xfId="336" xr:uid="{AFCFA104-69B3-4E27-9C77-CAB0A996DB48}"/>
    <cellStyle name="Пояснение 2" xfId="337" xr:uid="{723BAAB1-C1F1-4914-B5F5-3BB3022DFD32}"/>
    <cellStyle name="Связанная ячейка 2" xfId="338" xr:uid="{3E3B9996-2271-4535-87A0-7C043F5F5359}"/>
    <cellStyle name="Стиль 1" xfId="186" xr:uid="{00000000-0005-0000-0000-0000D2000000}"/>
    <cellStyle name="Стиль 1 2" xfId="349" xr:uid="{90CBCE8E-8617-4F77-9B8E-A0ED1C2A43DA}"/>
    <cellStyle name="Текст предупреждения 2" xfId="339" xr:uid="{0BEB0CE1-F763-46FC-AC16-3BB9E19C8FEF}"/>
    <cellStyle name="Финансовый 2" xfId="368" xr:uid="{D78BC0F1-803E-4A42-B69B-1CB296BFB5AA}"/>
    <cellStyle name="Хороший 2" xfId="340" xr:uid="{50F61C44-CFE4-4E7B-8E11-2AF318A596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melkumyan\Desktop\2025\&#1350;&#1377;&#1389;&#1377;&#1379;&#1390;&#1381;&#1408;%202025\&#1391;&#1377;&#1408;&#1391;&#1400;&#1410;&#1407;\02.12\Havelvacner%2002.12.2025.xlsx" TargetMode="External"/><Relationship Id="rId1" Type="http://schemas.openxmlformats.org/officeDocument/2006/relationships/externalLinkPath" Target="/Users/amelkumyan/Desktop/2025/&#1350;&#1377;&#1389;&#1377;&#1379;&#1390;&#1381;&#1408;%202025/&#1391;&#1377;&#1408;&#1391;&#1400;&#1410;&#1407;/02.12/Havelvacner%2002.12.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avelvats 1"/>
      <sheetName val="Havelvats 2"/>
      <sheetName val="Havelvats 3"/>
      <sheetName val="Havelvats 4"/>
      <sheetName val="Havelvats 5"/>
      <sheetName val="Havelvats 6"/>
      <sheetName val="Havelvats 7"/>
      <sheetName val="Havelvats 8"/>
    </sheetNames>
    <sheetDataSet>
      <sheetData sheetId="0"/>
      <sheetData sheetId="1"/>
      <sheetData sheetId="2">
        <row r="9">
          <cell r="D9" t="str">
            <v>Գյուղատնտեսության խթանման ծրագիր</v>
          </cell>
        </row>
      </sheetData>
      <sheetData sheetId="3">
        <row r="18">
          <cell r="G18">
            <v>-300000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A1BA5-94F5-42F3-BC2F-37C989CFCA13}">
  <sheetPr codeName="Sheet2"/>
  <dimension ref="A1:K11"/>
  <sheetViews>
    <sheetView zoomScaleNormal="100" workbookViewId="0">
      <selection sqref="A1:I1"/>
    </sheetView>
  </sheetViews>
  <sheetFormatPr defaultColWidth="9.140625" defaultRowHeight="17.25"/>
  <cols>
    <col min="1" max="1" width="6.85546875" style="4" customWidth="1"/>
    <col min="2" max="2" width="11.42578125" style="4" customWidth="1"/>
    <col min="3" max="3" width="15.42578125" style="4" bestFit="1" customWidth="1"/>
    <col min="4" max="4" width="43.5703125" style="4" customWidth="1"/>
    <col min="5" max="5" width="51.5703125" style="4" customWidth="1"/>
    <col min="6" max="6" width="56.5703125" style="4" customWidth="1"/>
    <col min="7" max="7" width="17" style="4" customWidth="1"/>
    <col min="8" max="8" width="16.28515625" style="15" customWidth="1"/>
    <col min="9" max="9" width="17.42578125" style="15" customWidth="1"/>
    <col min="10" max="10" width="17.42578125" style="4" customWidth="1"/>
    <col min="11" max="11" width="18.42578125" style="4" customWidth="1"/>
    <col min="12" max="16384" width="9.140625" style="4"/>
  </cols>
  <sheetData>
    <row r="1" spans="1:11" ht="58.5" customHeight="1">
      <c r="A1" s="80" t="s">
        <v>88</v>
      </c>
      <c r="B1" s="80"/>
      <c r="C1" s="80"/>
      <c r="D1" s="80"/>
      <c r="E1" s="80"/>
      <c r="F1" s="80"/>
      <c r="G1" s="80"/>
      <c r="H1" s="80"/>
      <c r="I1" s="80"/>
    </row>
    <row r="2" spans="1:11">
      <c r="A2" s="14"/>
    </row>
    <row r="3" spans="1:11" ht="81" customHeight="1">
      <c r="A3" s="81" t="s">
        <v>87</v>
      </c>
      <c r="B3" s="81"/>
      <c r="C3" s="81"/>
      <c r="D3" s="81"/>
      <c r="E3" s="81"/>
      <c r="F3" s="81"/>
      <c r="G3" s="81"/>
      <c r="H3" s="81"/>
      <c r="I3" s="81"/>
    </row>
    <row r="4" spans="1:11" ht="21" customHeight="1">
      <c r="A4" s="16"/>
      <c r="B4" s="16"/>
      <c r="C4" s="16"/>
      <c r="D4" s="17"/>
      <c r="E4" s="16"/>
      <c r="F4" s="16"/>
      <c r="G4" s="16"/>
      <c r="H4" s="82" t="s">
        <v>0</v>
      </c>
      <c r="I4" s="82"/>
    </row>
    <row r="5" spans="1:11" ht="70.5" customHeight="1">
      <c r="A5" s="83" t="s">
        <v>35</v>
      </c>
      <c r="B5" s="83" t="s">
        <v>10</v>
      </c>
      <c r="C5" s="83"/>
      <c r="D5" s="83" t="s">
        <v>36</v>
      </c>
      <c r="E5" s="83" t="s">
        <v>37</v>
      </c>
      <c r="F5" s="83" t="s">
        <v>38</v>
      </c>
      <c r="G5" s="84" t="s">
        <v>39</v>
      </c>
      <c r="H5" s="85"/>
      <c r="I5" s="86"/>
    </row>
    <row r="6" spans="1:11" ht="53.25" customHeight="1">
      <c r="A6" s="83"/>
      <c r="B6" s="18" t="s">
        <v>14</v>
      </c>
      <c r="C6" s="18" t="s">
        <v>15</v>
      </c>
      <c r="D6" s="83"/>
      <c r="E6" s="83"/>
      <c r="F6" s="83"/>
      <c r="G6" s="18" t="s">
        <v>11</v>
      </c>
      <c r="H6" s="19" t="s">
        <v>12</v>
      </c>
      <c r="I6" s="19" t="s">
        <v>13</v>
      </c>
    </row>
    <row r="7" spans="1:11" ht="16.5" customHeight="1">
      <c r="A7" s="76" t="s">
        <v>7</v>
      </c>
      <c r="B7" s="77"/>
      <c r="C7" s="77"/>
      <c r="D7" s="77"/>
      <c r="E7" s="77"/>
      <c r="F7" s="78"/>
      <c r="G7" s="20">
        <f>+G8</f>
        <v>0</v>
      </c>
      <c r="H7" s="20">
        <f>+H8</f>
        <v>0</v>
      </c>
      <c r="I7" s="20">
        <f>+I8</f>
        <v>0</v>
      </c>
    </row>
    <row r="8" spans="1:11" s="22" customFormat="1" ht="48" customHeight="1">
      <c r="A8" s="79" t="s">
        <v>8</v>
      </c>
      <c r="B8" s="79"/>
      <c r="C8" s="79"/>
      <c r="D8" s="79"/>
      <c r="E8" s="79"/>
      <c r="F8" s="79"/>
      <c r="G8" s="21">
        <f>+G9</f>
        <v>0</v>
      </c>
      <c r="H8" s="21">
        <f t="shared" ref="H8:I8" si="0">+H9</f>
        <v>0</v>
      </c>
      <c r="I8" s="21">
        <f t="shared" si="0"/>
        <v>0</v>
      </c>
    </row>
    <row r="9" spans="1:11" ht="117.75" customHeight="1">
      <c r="A9" s="23"/>
      <c r="B9" s="18">
        <v>1022</v>
      </c>
      <c r="C9" s="23"/>
      <c r="D9" s="24" t="s">
        <v>32</v>
      </c>
      <c r="E9" s="24" t="s">
        <v>40</v>
      </c>
      <c r="F9" s="24" t="s">
        <v>41</v>
      </c>
      <c r="G9" s="25">
        <f t="shared" ref="G9" si="1">+G10+G11</f>
        <v>0</v>
      </c>
      <c r="H9" s="25">
        <f>+H10+H11</f>
        <v>0</v>
      </c>
      <c r="I9" s="25">
        <f>+I10+I11</f>
        <v>0</v>
      </c>
      <c r="J9" s="26"/>
      <c r="K9" s="26"/>
    </row>
    <row r="10" spans="1:11" ht="96" customHeight="1">
      <c r="A10" s="23"/>
      <c r="B10" s="23"/>
      <c r="C10" s="18" t="s">
        <v>42</v>
      </c>
      <c r="D10" s="27" t="s">
        <v>43</v>
      </c>
      <c r="E10" s="27" t="s">
        <v>44</v>
      </c>
      <c r="F10" s="27" t="s">
        <v>45</v>
      </c>
      <c r="G10" s="52">
        <f>+'Հավելված 2'!G20</f>
        <v>684000</v>
      </c>
      <c r="H10" s="52">
        <f>+'Հավելված 2'!H20</f>
        <v>684000</v>
      </c>
      <c r="I10" s="52">
        <f>+'Հավելված 2'!I20</f>
        <v>684000</v>
      </c>
      <c r="J10" s="26"/>
    </row>
    <row r="11" spans="1:11" ht="49.5">
      <c r="A11" s="28"/>
      <c r="B11" s="18"/>
      <c r="C11" s="18" t="s">
        <v>73</v>
      </c>
      <c r="D11" s="29" t="s">
        <v>74</v>
      </c>
      <c r="E11" s="29" t="s">
        <v>75</v>
      </c>
      <c r="F11" s="29" t="s">
        <v>46</v>
      </c>
      <c r="G11" s="52">
        <f>+'Հավելված 2'!G29</f>
        <v>-684000</v>
      </c>
      <c r="H11" s="52">
        <f>+'Հավելված 2'!H29</f>
        <v>-684000</v>
      </c>
      <c r="I11" s="52">
        <f>+'Հավելված 2'!I29</f>
        <v>-684000</v>
      </c>
    </row>
  </sheetData>
  <mergeCells count="11">
    <mergeCell ref="A7:F7"/>
    <mergeCell ref="A8:F8"/>
    <mergeCell ref="A1:I1"/>
    <mergeCell ref="A3:I3"/>
    <mergeCell ref="H4:I4"/>
    <mergeCell ref="A5:A6"/>
    <mergeCell ref="B5:C5"/>
    <mergeCell ref="D5:D6"/>
    <mergeCell ref="E5:E6"/>
    <mergeCell ref="F5:F6"/>
    <mergeCell ref="G5:I5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A4BDB-A59E-4087-AA5F-0AA59ED0A85B}">
  <sheetPr codeName="Sheet3"/>
  <dimension ref="A1:I37"/>
  <sheetViews>
    <sheetView zoomScaleNormal="100" zoomScaleSheetLayoutView="100" workbookViewId="0">
      <selection activeCell="A3" sqref="A3:I3"/>
    </sheetView>
  </sheetViews>
  <sheetFormatPr defaultColWidth="9.140625" defaultRowHeight="17.25"/>
  <cols>
    <col min="1" max="1" width="6.85546875" style="3" customWidth="1"/>
    <col min="2" max="2" width="6" style="3" customWidth="1"/>
    <col min="3" max="3" width="6.85546875" style="3" customWidth="1"/>
    <col min="4" max="4" width="11" style="3" customWidth="1"/>
    <col min="5" max="5" width="16.140625" style="3" customWidth="1"/>
    <col min="6" max="6" width="73.5703125" style="3" customWidth="1"/>
    <col min="7" max="7" width="21.42578125" style="3" customWidth="1"/>
    <col min="8" max="8" width="23.5703125" style="35" customWidth="1"/>
    <col min="9" max="9" width="27.42578125" style="35" customWidth="1"/>
    <col min="10" max="16384" width="9.140625" style="3"/>
  </cols>
  <sheetData>
    <row r="1" spans="1:9" ht="65.25" customHeight="1">
      <c r="F1" s="80" t="s">
        <v>89</v>
      </c>
      <c r="G1" s="80"/>
      <c r="H1" s="80"/>
      <c r="I1" s="80"/>
    </row>
    <row r="2" spans="1:9" ht="17.25" customHeight="1">
      <c r="D2" s="87"/>
      <c r="E2" s="87"/>
      <c r="F2" s="87"/>
      <c r="G2" s="87"/>
      <c r="H2" s="87"/>
      <c r="I2" s="87"/>
    </row>
    <row r="3" spans="1:9" ht="41.25" customHeight="1">
      <c r="A3" s="88" t="s">
        <v>94</v>
      </c>
      <c r="B3" s="88"/>
      <c r="C3" s="88"/>
      <c r="D3" s="88"/>
      <c r="E3" s="88"/>
      <c r="F3" s="88"/>
      <c r="G3" s="88"/>
      <c r="H3" s="88"/>
      <c r="I3" s="88"/>
    </row>
    <row r="4" spans="1:9" ht="20.25" customHeight="1">
      <c r="D4" s="33"/>
      <c r="E4" s="33"/>
      <c r="F4" s="33"/>
      <c r="G4" s="33"/>
      <c r="H4" s="13"/>
      <c r="I4" s="34" t="s">
        <v>47</v>
      </c>
    </row>
    <row r="5" spans="1:9" ht="51" customHeight="1">
      <c r="A5" s="89" t="s">
        <v>48</v>
      </c>
      <c r="B5" s="89"/>
      <c r="C5" s="89"/>
      <c r="D5" s="89" t="s">
        <v>10</v>
      </c>
      <c r="E5" s="89"/>
      <c r="F5" s="89" t="s">
        <v>49</v>
      </c>
      <c r="G5" s="90" t="s">
        <v>50</v>
      </c>
      <c r="H5" s="91"/>
      <c r="I5" s="92"/>
    </row>
    <row r="6" spans="1:9" ht="65.25" customHeight="1">
      <c r="A6" s="53" t="s">
        <v>51</v>
      </c>
      <c r="B6" s="53" t="s">
        <v>52</v>
      </c>
      <c r="C6" s="53" t="s">
        <v>53</v>
      </c>
      <c r="D6" s="31" t="s">
        <v>5</v>
      </c>
      <c r="E6" s="31" t="s">
        <v>6</v>
      </c>
      <c r="F6" s="89"/>
      <c r="G6" s="31" t="s">
        <v>11</v>
      </c>
      <c r="H6" s="54" t="s">
        <v>12</v>
      </c>
      <c r="I6" s="54" t="s">
        <v>13</v>
      </c>
    </row>
    <row r="7" spans="1:9">
      <c r="A7" s="93"/>
      <c r="B7" s="93"/>
      <c r="C7" s="93"/>
      <c r="D7" s="95"/>
      <c r="E7" s="95"/>
      <c r="F7" s="11" t="s">
        <v>54</v>
      </c>
      <c r="G7" s="56">
        <f>+G9</f>
        <v>0</v>
      </c>
      <c r="H7" s="56">
        <f t="shared" ref="H7:I7" si="0">+H9</f>
        <v>0</v>
      </c>
      <c r="I7" s="56">
        <f t="shared" si="0"/>
        <v>0</v>
      </c>
    </row>
    <row r="8" spans="1:9">
      <c r="A8" s="94"/>
      <c r="B8" s="94"/>
      <c r="C8" s="94"/>
      <c r="D8" s="96"/>
      <c r="E8" s="96"/>
      <c r="F8" s="30" t="s">
        <v>18</v>
      </c>
      <c r="G8" s="56"/>
      <c r="H8" s="56"/>
      <c r="I8" s="56"/>
    </row>
    <row r="9" spans="1:9">
      <c r="A9" s="93"/>
      <c r="B9" s="93"/>
      <c r="C9" s="93"/>
      <c r="D9" s="93"/>
      <c r="E9" s="93"/>
      <c r="F9" s="1" t="s">
        <v>9</v>
      </c>
      <c r="G9" s="56">
        <f t="shared" ref="G9:I9" si="1">+G11</f>
        <v>0</v>
      </c>
      <c r="H9" s="56">
        <f t="shared" si="1"/>
        <v>0</v>
      </c>
      <c r="I9" s="56">
        <f t="shared" si="1"/>
        <v>0</v>
      </c>
    </row>
    <row r="10" spans="1:9">
      <c r="A10" s="94"/>
      <c r="B10" s="94"/>
      <c r="C10" s="94"/>
      <c r="D10" s="94"/>
      <c r="E10" s="94"/>
      <c r="F10" s="2" t="s">
        <v>18</v>
      </c>
      <c r="G10" s="56"/>
      <c r="H10" s="56"/>
      <c r="I10" s="56"/>
    </row>
    <row r="11" spans="1:9" s="10" customFormat="1">
      <c r="A11" s="103" t="s">
        <v>55</v>
      </c>
      <c r="B11" s="32"/>
      <c r="C11" s="32"/>
      <c r="D11" s="32"/>
      <c r="E11" s="57"/>
      <c r="F11" s="1" t="s">
        <v>23</v>
      </c>
      <c r="G11" s="56">
        <f t="shared" ref="G11" si="2">+G12</f>
        <v>0</v>
      </c>
      <c r="H11" s="56">
        <f>+H12</f>
        <v>0</v>
      </c>
      <c r="I11" s="56">
        <f>+I12</f>
        <v>0</v>
      </c>
    </row>
    <row r="12" spans="1:9" s="10" customFormat="1" ht="34.5">
      <c r="A12" s="103"/>
      <c r="B12" s="104" t="s">
        <v>56</v>
      </c>
      <c r="C12" s="97"/>
      <c r="D12" s="97"/>
      <c r="E12" s="98"/>
      <c r="F12" s="1" t="s">
        <v>20</v>
      </c>
      <c r="G12" s="56">
        <f t="shared" ref="G12" si="3">+G14</f>
        <v>0</v>
      </c>
      <c r="H12" s="56">
        <f>+H14</f>
        <v>0</v>
      </c>
      <c r="I12" s="56">
        <f>+I14</f>
        <v>0</v>
      </c>
    </row>
    <row r="13" spans="1:9" s="10" customFormat="1">
      <c r="A13" s="103"/>
      <c r="B13" s="104"/>
      <c r="C13" s="97"/>
      <c r="D13" s="97"/>
      <c r="E13" s="99"/>
      <c r="F13" s="2" t="s">
        <v>18</v>
      </c>
      <c r="G13" s="32"/>
      <c r="H13" s="32"/>
      <c r="I13" s="32"/>
    </row>
    <row r="14" spans="1:9" s="10" customFormat="1">
      <c r="A14" s="103"/>
      <c r="B14" s="104"/>
      <c r="C14" s="103" t="s">
        <v>21</v>
      </c>
      <c r="D14" s="97"/>
      <c r="E14" s="98"/>
      <c r="F14" s="1" t="s">
        <v>22</v>
      </c>
      <c r="G14" s="56">
        <f t="shared" ref="G14" si="4">+G16</f>
        <v>0</v>
      </c>
      <c r="H14" s="56">
        <f>+H16</f>
        <v>0</v>
      </c>
      <c r="I14" s="56">
        <f>+I16</f>
        <v>0</v>
      </c>
    </row>
    <row r="15" spans="1:9" s="10" customFormat="1">
      <c r="A15" s="103"/>
      <c r="B15" s="104"/>
      <c r="C15" s="103"/>
      <c r="D15" s="97"/>
      <c r="E15" s="99"/>
      <c r="F15" s="2" t="s">
        <v>18</v>
      </c>
      <c r="G15" s="32"/>
      <c r="H15" s="32"/>
      <c r="I15" s="32"/>
    </row>
    <row r="16" spans="1:9" s="7" customFormat="1" ht="21" customHeight="1">
      <c r="A16" s="103"/>
      <c r="B16" s="104"/>
      <c r="C16" s="103"/>
      <c r="D16" s="93"/>
      <c r="E16" s="93"/>
      <c r="F16" s="1" t="s">
        <v>9</v>
      </c>
      <c r="G16" s="56">
        <f>+G18</f>
        <v>0</v>
      </c>
      <c r="H16" s="56">
        <f t="shared" ref="H16:I16" si="5">+H18</f>
        <v>0</v>
      </c>
      <c r="I16" s="56">
        <f t="shared" si="5"/>
        <v>0</v>
      </c>
    </row>
    <row r="17" spans="1:9" ht="15.75" customHeight="1">
      <c r="A17" s="103"/>
      <c r="B17" s="104"/>
      <c r="C17" s="103"/>
      <c r="D17" s="94"/>
      <c r="E17" s="94"/>
      <c r="F17" s="2" t="s">
        <v>18</v>
      </c>
      <c r="G17" s="56"/>
      <c r="H17" s="56"/>
      <c r="I17" s="56"/>
    </row>
    <row r="18" spans="1:9" s="5" customFormat="1" ht="20.25" customHeight="1">
      <c r="A18" s="103"/>
      <c r="B18" s="104"/>
      <c r="C18" s="103"/>
      <c r="D18" s="100">
        <v>1022</v>
      </c>
      <c r="E18" s="95"/>
      <c r="F18" s="1" t="str">
        <f>+'Հավելված 1'!D9</f>
        <v>Գյուղատնտեսության խթանման ծրագիր</v>
      </c>
      <c r="G18" s="58">
        <f>+G20+G29</f>
        <v>0</v>
      </c>
      <c r="H18" s="58">
        <f>+H20+H29</f>
        <v>0</v>
      </c>
      <c r="I18" s="58">
        <f>+I20+I29</f>
        <v>0</v>
      </c>
    </row>
    <row r="19" spans="1:9" s="5" customFormat="1">
      <c r="A19" s="103"/>
      <c r="B19" s="104"/>
      <c r="C19" s="103"/>
      <c r="D19" s="101"/>
      <c r="E19" s="96"/>
      <c r="F19" s="11" t="s">
        <v>18</v>
      </c>
      <c r="G19" s="31"/>
      <c r="H19" s="58"/>
      <c r="I19" s="58"/>
    </row>
    <row r="20" spans="1:9" ht="72" customHeight="1">
      <c r="A20" s="103"/>
      <c r="B20" s="104"/>
      <c r="C20" s="103"/>
      <c r="D20" s="101"/>
      <c r="E20" s="100">
        <v>11001</v>
      </c>
      <c r="F20" s="2" t="s">
        <v>57</v>
      </c>
      <c r="G20" s="59">
        <f t="shared" ref="G20" si="6">+G22</f>
        <v>684000</v>
      </c>
      <c r="H20" s="59">
        <f>+H22</f>
        <v>684000</v>
      </c>
      <c r="I20" s="59">
        <f>+I22</f>
        <v>684000</v>
      </c>
    </row>
    <row r="21" spans="1:9" ht="24.75" customHeight="1">
      <c r="A21" s="103"/>
      <c r="B21" s="104"/>
      <c r="C21" s="103"/>
      <c r="D21" s="101"/>
      <c r="E21" s="101"/>
      <c r="F21" s="2" t="s">
        <v>24</v>
      </c>
      <c r="G21" s="59"/>
      <c r="H21" s="59"/>
      <c r="I21" s="59"/>
    </row>
    <row r="22" spans="1:9">
      <c r="A22" s="103"/>
      <c r="B22" s="104"/>
      <c r="C22" s="103"/>
      <c r="D22" s="101"/>
      <c r="E22" s="101"/>
      <c r="F22" s="6" t="s">
        <v>9</v>
      </c>
      <c r="G22" s="59">
        <f t="shared" ref="G22" si="7">+G24</f>
        <v>684000</v>
      </c>
      <c r="H22" s="59">
        <f>+H24</f>
        <v>684000</v>
      </c>
      <c r="I22" s="59">
        <f>+I24</f>
        <v>684000</v>
      </c>
    </row>
    <row r="23" spans="1:9" ht="34.5">
      <c r="A23" s="103"/>
      <c r="B23" s="104"/>
      <c r="C23" s="103"/>
      <c r="D23" s="101"/>
      <c r="E23" s="101"/>
      <c r="F23" s="2" t="s">
        <v>25</v>
      </c>
      <c r="G23" s="59"/>
      <c r="H23" s="59"/>
      <c r="I23" s="59"/>
    </row>
    <row r="24" spans="1:9">
      <c r="A24" s="103"/>
      <c r="B24" s="104"/>
      <c r="C24" s="103"/>
      <c r="D24" s="101"/>
      <c r="E24" s="101"/>
      <c r="F24" s="2" t="s">
        <v>19</v>
      </c>
      <c r="G24" s="59">
        <f t="shared" ref="G24:I25" si="8">+G25</f>
        <v>684000</v>
      </c>
      <c r="H24" s="59">
        <f t="shared" si="8"/>
        <v>684000</v>
      </c>
      <c r="I24" s="59">
        <f t="shared" si="8"/>
        <v>684000</v>
      </c>
    </row>
    <row r="25" spans="1:9">
      <c r="A25" s="103"/>
      <c r="B25" s="104"/>
      <c r="C25" s="103"/>
      <c r="D25" s="101"/>
      <c r="E25" s="101"/>
      <c r="F25" s="2" t="s">
        <v>26</v>
      </c>
      <c r="G25" s="59">
        <f t="shared" si="8"/>
        <v>684000</v>
      </c>
      <c r="H25" s="59">
        <f t="shared" si="8"/>
        <v>684000</v>
      </c>
      <c r="I25" s="59">
        <f t="shared" si="8"/>
        <v>684000</v>
      </c>
    </row>
    <row r="26" spans="1:9">
      <c r="A26" s="103"/>
      <c r="B26" s="104"/>
      <c r="C26" s="103"/>
      <c r="D26" s="101"/>
      <c r="E26" s="101"/>
      <c r="F26" s="2" t="s">
        <v>27</v>
      </c>
      <c r="G26" s="59">
        <f t="shared" ref="G26:I27" si="9">G27</f>
        <v>684000</v>
      </c>
      <c r="H26" s="59">
        <f t="shared" si="9"/>
        <v>684000</v>
      </c>
      <c r="I26" s="59">
        <f t="shared" si="9"/>
        <v>684000</v>
      </c>
    </row>
    <row r="27" spans="1:9" ht="33.75" customHeight="1">
      <c r="A27" s="103"/>
      <c r="B27" s="104"/>
      <c r="C27" s="103"/>
      <c r="D27" s="101"/>
      <c r="E27" s="101"/>
      <c r="F27" s="2" t="s">
        <v>28</v>
      </c>
      <c r="G27" s="59">
        <f t="shared" si="9"/>
        <v>684000</v>
      </c>
      <c r="H27" s="59">
        <f t="shared" si="9"/>
        <v>684000</v>
      </c>
      <c r="I27" s="59">
        <f t="shared" si="9"/>
        <v>684000</v>
      </c>
    </row>
    <row r="28" spans="1:9" ht="27" customHeight="1">
      <c r="A28" s="103"/>
      <c r="B28" s="104"/>
      <c r="C28" s="103"/>
      <c r="D28" s="101"/>
      <c r="E28" s="102"/>
      <c r="F28" s="2" t="s">
        <v>34</v>
      </c>
      <c r="G28" s="51">
        <v>684000</v>
      </c>
      <c r="H28" s="51">
        <f>+G28</f>
        <v>684000</v>
      </c>
      <c r="I28" s="51">
        <f>+H28</f>
        <v>684000</v>
      </c>
    </row>
    <row r="29" spans="1:9" ht="41.25" customHeight="1">
      <c r="A29" s="103"/>
      <c r="B29" s="104"/>
      <c r="C29" s="103"/>
      <c r="D29" s="101"/>
      <c r="E29" s="100">
        <v>12010</v>
      </c>
      <c r="F29" s="2" t="s">
        <v>72</v>
      </c>
      <c r="G29" s="60">
        <f t="shared" ref="G29" si="10">+G31</f>
        <v>-684000</v>
      </c>
      <c r="H29" s="60">
        <f>+H31</f>
        <v>-684000</v>
      </c>
      <c r="I29" s="60">
        <f>+I31</f>
        <v>-684000</v>
      </c>
    </row>
    <row r="30" spans="1:9" ht="24.75" customHeight="1">
      <c r="A30" s="103"/>
      <c r="B30" s="104"/>
      <c r="C30" s="103"/>
      <c r="D30" s="101"/>
      <c r="E30" s="101"/>
      <c r="F30" s="2" t="s">
        <v>24</v>
      </c>
      <c r="G30" s="60"/>
      <c r="H30" s="60"/>
      <c r="I30" s="60"/>
    </row>
    <row r="31" spans="1:9" ht="27" customHeight="1">
      <c r="A31" s="103"/>
      <c r="B31" s="104"/>
      <c r="C31" s="103"/>
      <c r="D31" s="101"/>
      <c r="E31" s="101"/>
      <c r="F31" s="6" t="s">
        <v>9</v>
      </c>
      <c r="G31" s="60">
        <f t="shared" ref="G31" si="11">+G33</f>
        <v>-684000</v>
      </c>
      <c r="H31" s="60">
        <f>+H33</f>
        <v>-684000</v>
      </c>
      <c r="I31" s="60">
        <f>+I33</f>
        <v>-684000</v>
      </c>
    </row>
    <row r="32" spans="1:9" ht="42.75" customHeight="1">
      <c r="A32" s="103"/>
      <c r="B32" s="104"/>
      <c r="C32" s="103"/>
      <c r="D32" s="101"/>
      <c r="E32" s="101"/>
      <c r="F32" s="2" t="s">
        <v>25</v>
      </c>
      <c r="G32" s="60"/>
      <c r="H32" s="60"/>
      <c r="I32" s="60"/>
    </row>
    <row r="33" spans="1:9" ht="32.25" customHeight="1">
      <c r="A33" s="103"/>
      <c r="B33" s="104"/>
      <c r="C33" s="103"/>
      <c r="D33" s="101"/>
      <c r="E33" s="101"/>
      <c r="F33" s="2" t="s">
        <v>19</v>
      </c>
      <c r="G33" s="60">
        <f t="shared" ref="G33:I34" si="12">+G34</f>
        <v>-684000</v>
      </c>
      <c r="H33" s="60">
        <f t="shared" si="12"/>
        <v>-684000</v>
      </c>
      <c r="I33" s="60">
        <f t="shared" si="12"/>
        <v>-684000</v>
      </c>
    </row>
    <row r="34" spans="1:9">
      <c r="A34" s="103"/>
      <c r="B34" s="104"/>
      <c r="C34" s="103"/>
      <c r="D34" s="101"/>
      <c r="E34" s="101"/>
      <c r="F34" s="2" t="s">
        <v>26</v>
      </c>
      <c r="G34" s="60">
        <f t="shared" si="12"/>
        <v>-684000</v>
      </c>
      <c r="H34" s="60">
        <f t="shared" si="12"/>
        <v>-684000</v>
      </c>
      <c r="I34" s="60">
        <f t="shared" si="12"/>
        <v>-684000</v>
      </c>
    </row>
    <row r="35" spans="1:9" ht="24.75" customHeight="1">
      <c r="A35" s="103"/>
      <c r="B35" s="104"/>
      <c r="C35" s="103"/>
      <c r="D35" s="101"/>
      <c r="E35" s="101"/>
      <c r="F35" s="2" t="s">
        <v>30</v>
      </c>
      <c r="G35" s="60">
        <f t="shared" ref="G35:I36" si="13">G36</f>
        <v>-684000</v>
      </c>
      <c r="H35" s="60">
        <f t="shared" si="13"/>
        <v>-684000</v>
      </c>
      <c r="I35" s="60">
        <f t="shared" si="13"/>
        <v>-684000</v>
      </c>
    </row>
    <row r="36" spans="1:9" ht="24.75" customHeight="1">
      <c r="A36" s="103"/>
      <c r="B36" s="104"/>
      <c r="C36" s="103"/>
      <c r="D36" s="101"/>
      <c r="E36" s="101"/>
      <c r="F36" s="2" t="s">
        <v>31</v>
      </c>
      <c r="G36" s="60">
        <f t="shared" si="13"/>
        <v>-684000</v>
      </c>
      <c r="H36" s="60">
        <f t="shared" si="13"/>
        <v>-684000</v>
      </c>
      <c r="I36" s="60">
        <f t="shared" si="13"/>
        <v>-684000</v>
      </c>
    </row>
    <row r="37" spans="1:9" ht="35.25" customHeight="1">
      <c r="A37" s="103"/>
      <c r="B37" s="104"/>
      <c r="C37" s="103"/>
      <c r="D37" s="102"/>
      <c r="E37" s="102"/>
      <c r="F37" s="2" t="s">
        <v>58</v>
      </c>
      <c r="G37" s="60">
        <v>-684000</v>
      </c>
      <c r="H37" s="60">
        <f>+G37</f>
        <v>-684000</v>
      </c>
      <c r="I37" s="60">
        <f>+H37</f>
        <v>-684000</v>
      </c>
    </row>
  </sheetData>
  <mergeCells count="31">
    <mergeCell ref="C14:C37"/>
    <mergeCell ref="B12:B37"/>
    <mergeCell ref="A11:A37"/>
    <mergeCell ref="D18:D37"/>
    <mergeCell ref="A9:A10"/>
    <mergeCell ref="B9:B10"/>
    <mergeCell ref="C9:C10"/>
    <mergeCell ref="D9:D10"/>
    <mergeCell ref="C12:C13"/>
    <mergeCell ref="E18:E19"/>
    <mergeCell ref="E20:E28"/>
    <mergeCell ref="E29:E37"/>
    <mergeCell ref="D12:D13"/>
    <mergeCell ref="E12:E13"/>
    <mergeCell ref="E9:E10"/>
    <mergeCell ref="D14:D15"/>
    <mergeCell ref="E14:E15"/>
    <mergeCell ref="D16:D17"/>
    <mergeCell ref="E16:E17"/>
    <mergeCell ref="A7:A8"/>
    <mergeCell ref="B7:B8"/>
    <mergeCell ref="C7:C8"/>
    <mergeCell ref="D7:D8"/>
    <mergeCell ref="E7:E8"/>
    <mergeCell ref="F1:I1"/>
    <mergeCell ref="D2:I2"/>
    <mergeCell ref="A3:I3"/>
    <mergeCell ref="A5:C5"/>
    <mergeCell ref="D5:E5"/>
    <mergeCell ref="F5:F6"/>
    <mergeCell ref="G5:I5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54837-80BE-4E82-8709-4FD71B62BACD}">
  <sheetPr codeName="Sheet4">
    <pageSetUpPr fitToPage="1"/>
  </sheetPr>
  <dimension ref="A1:G15"/>
  <sheetViews>
    <sheetView zoomScale="89" zoomScaleNormal="89" workbookViewId="0">
      <selection activeCell="E15" sqref="E15"/>
    </sheetView>
  </sheetViews>
  <sheetFormatPr defaultRowHeight="13.5"/>
  <cols>
    <col min="1" max="1" width="17.85546875" style="49" customWidth="1"/>
    <col min="2" max="2" width="16.42578125" style="49" customWidth="1"/>
    <col min="3" max="3" width="10.5703125" style="49" customWidth="1"/>
    <col min="4" max="4" width="10.42578125" style="49" customWidth="1"/>
    <col min="5" max="5" width="55.140625" style="49" customWidth="1"/>
    <col min="6" max="6" width="80.5703125" style="49" customWidth="1"/>
    <col min="7" max="7" width="39.28515625" style="49" customWidth="1"/>
    <col min="8" max="9" width="9.140625" style="49"/>
    <col min="10" max="10" width="10.7109375" style="49" bestFit="1" customWidth="1"/>
    <col min="11" max="256" width="9.140625" style="49"/>
    <col min="257" max="257" width="13.7109375" style="49" customWidth="1"/>
    <col min="258" max="258" width="25.28515625" style="49" customWidth="1"/>
    <col min="259" max="259" width="21.42578125" style="49" customWidth="1"/>
    <col min="260" max="260" width="16.42578125" style="49" customWidth="1"/>
    <col min="261" max="261" width="15.85546875" style="49" customWidth="1"/>
    <col min="262" max="262" width="45" style="49" customWidth="1"/>
    <col min="263" max="263" width="25" style="49" customWidth="1"/>
    <col min="264" max="512" width="9.140625" style="49"/>
    <col min="513" max="513" width="13.7109375" style="49" customWidth="1"/>
    <col min="514" max="514" width="25.28515625" style="49" customWidth="1"/>
    <col min="515" max="515" width="21.42578125" style="49" customWidth="1"/>
    <col min="516" max="516" width="16.42578125" style="49" customWidth="1"/>
    <col min="517" max="517" width="15.85546875" style="49" customWidth="1"/>
    <col min="518" max="518" width="45" style="49" customWidth="1"/>
    <col min="519" max="519" width="25" style="49" customWidth="1"/>
    <col min="520" max="768" width="9.140625" style="49"/>
    <col min="769" max="769" width="13.7109375" style="49" customWidth="1"/>
    <col min="770" max="770" width="25.28515625" style="49" customWidth="1"/>
    <col min="771" max="771" width="21.42578125" style="49" customWidth="1"/>
    <col min="772" max="772" width="16.42578125" style="49" customWidth="1"/>
    <col min="773" max="773" width="15.85546875" style="49" customWidth="1"/>
    <col min="774" max="774" width="45" style="49" customWidth="1"/>
    <col min="775" max="775" width="25" style="49" customWidth="1"/>
    <col min="776" max="1024" width="9.140625" style="49"/>
    <col min="1025" max="1025" width="13.7109375" style="49" customWidth="1"/>
    <col min="1026" max="1026" width="25.28515625" style="49" customWidth="1"/>
    <col min="1027" max="1027" width="21.42578125" style="49" customWidth="1"/>
    <col min="1028" max="1028" width="16.42578125" style="49" customWidth="1"/>
    <col min="1029" max="1029" width="15.85546875" style="49" customWidth="1"/>
    <col min="1030" max="1030" width="45" style="49" customWidth="1"/>
    <col min="1031" max="1031" width="25" style="49" customWidth="1"/>
    <col min="1032" max="1280" width="9.140625" style="49"/>
    <col min="1281" max="1281" width="13.7109375" style="49" customWidth="1"/>
    <col min="1282" max="1282" width="25.28515625" style="49" customWidth="1"/>
    <col min="1283" max="1283" width="21.42578125" style="49" customWidth="1"/>
    <col min="1284" max="1284" width="16.42578125" style="49" customWidth="1"/>
    <col min="1285" max="1285" width="15.85546875" style="49" customWidth="1"/>
    <col min="1286" max="1286" width="45" style="49" customWidth="1"/>
    <col min="1287" max="1287" width="25" style="49" customWidth="1"/>
    <col min="1288" max="1536" width="9.140625" style="49"/>
    <col min="1537" max="1537" width="13.7109375" style="49" customWidth="1"/>
    <col min="1538" max="1538" width="25.28515625" style="49" customWidth="1"/>
    <col min="1539" max="1539" width="21.42578125" style="49" customWidth="1"/>
    <col min="1540" max="1540" width="16.42578125" style="49" customWidth="1"/>
    <col min="1541" max="1541" width="15.85546875" style="49" customWidth="1"/>
    <col min="1542" max="1542" width="45" style="49" customWidth="1"/>
    <col min="1543" max="1543" width="25" style="49" customWidth="1"/>
    <col min="1544" max="1792" width="9.140625" style="49"/>
    <col min="1793" max="1793" width="13.7109375" style="49" customWidth="1"/>
    <col min="1794" max="1794" width="25.28515625" style="49" customWidth="1"/>
    <col min="1795" max="1795" width="21.42578125" style="49" customWidth="1"/>
    <col min="1796" max="1796" width="16.42578125" style="49" customWidth="1"/>
    <col min="1797" max="1797" width="15.85546875" style="49" customWidth="1"/>
    <col min="1798" max="1798" width="45" style="49" customWidth="1"/>
    <col min="1799" max="1799" width="25" style="49" customWidth="1"/>
    <col min="1800" max="2048" width="9.140625" style="49"/>
    <col min="2049" max="2049" width="13.7109375" style="49" customWidth="1"/>
    <col min="2050" max="2050" width="25.28515625" style="49" customWidth="1"/>
    <col min="2051" max="2051" width="21.42578125" style="49" customWidth="1"/>
    <col min="2052" max="2052" width="16.42578125" style="49" customWidth="1"/>
    <col min="2053" max="2053" width="15.85546875" style="49" customWidth="1"/>
    <col min="2054" max="2054" width="45" style="49" customWidth="1"/>
    <col min="2055" max="2055" width="25" style="49" customWidth="1"/>
    <col min="2056" max="2304" width="9.140625" style="49"/>
    <col min="2305" max="2305" width="13.7109375" style="49" customWidth="1"/>
    <col min="2306" max="2306" width="25.28515625" style="49" customWidth="1"/>
    <col min="2307" max="2307" width="21.42578125" style="49" customWidth="1"/>
    <col min="2308" max="2308" width="16.42578125" style="49" customWidth="1"/>
    <col min="2309" max="2309" width="15.85546875" style="49" customWidth="1"/>
    <col min="2310" max="2310" width="45" style="49" customWidth="1"/>
    <col min="2311" max="2311" width="25" style="49" customWidth="1"/>
    <col min="2312" max="2560" width="9.140625" style="49"/>
    <col min="2561" max="2561" width="13.7109375" style="49" customWidth="1"/>
    <col min="2562" max="2562" width="25.28515625" style="49" customWidth="1"/>
    <col min="2563" max="2563" width="21.42578125" style="49" customWidth="1"/>
    <col min="2564" max="2564" width="16.42578125" style="49" customWidth="1"/>
    <col min="2565" max="2565" width="15.85546875" style="49" customWidth="1"/>
    <col min="2566" max="2566" width="45" style="49" customWidth="1"/>
    <col min="2567" max="2567" width="25" style="49" customWidth="1"/>
    <col min="2568" max="2816" width="9.140625" style="49"/>
    <col min="2817" max="2817" width="13.7109375" style="49" customWidth="1"/>
    <col min="2818" max="2818" width="25.28515625" style="49" customWidth="1"/>
    <col min="2819" max="2819" width="21.42578125" style="49" customWidth="1"/>
    <col min="2820" max="2820" width="16.42578125" style="49" customWidth="1"/>
    <col min="2821" max="2821" width="15.85546875" style="49" customWidth="1"/>
    <col min="2822" max="2822" width="45" style="49" customWidth="1"/>
    <col min="2823" max="2823" width="25" style="49" customWidth="1"/>
    <col min="2824" max="3072" width="9.140625" style="49"/>
    <col min="3073" max="3073" width="13.7109375" style="49" customWidth="1"/>
    <col min="3074" max="3074" width="25.28515625" style="49" customWidth="1"/>
    <col min="3075" max="3075" width="21.42578125" style="49" customWidth="1"/>
    <col min="3076" max="3076" width="16.42578125" style="49" customWidth="1"/>
    <col min="3077" max="3077" width="15.85546875" style="49" customWidth="1"/>
    <col min="3078" max="3078" width="45" style="49" customWidth="1"/>
    <col min="3079" max="3079" width="25" style="49" customWidth="1"/>
    <col min="3080" max="3328" width="9.140625" style="49"/>
    <col min="3329" max="3329" width="13.7109375" style="49" customWidth="1"/>
    <col min="3330" max="3330" width="25.28515625" style="49" customWidth="1"/>
    <col min="3331" max="3331" width="21.42578125" style="49" customWidth="1"/>
    <col min="3332" max="3332" width="16.42578125" style="49" customWidth="1"/>
    <col min="3333" max="3333" width="15.85546875" style="49" customWidth="1"/>
    <col min="3334" max="3334" width="45" style="49" customWidth="1"/>
    <col min="3335" max="3335" width="25" style="49" customWidth="1"/>
    <col min="3336" max="3584" width="9.140625" style="49"/>
    <col min="3585" max="3585" width="13.7109375" style="49" customWidth="1"/>
    <col min="3586" max="3586" width="25.28515625" style="49" customWidth="1"/>
    <col min="3587" max="3587" width="21.42578125" style="49" customWidth="1"/>
    <col min="3588" max="3588" width="16.42578125" style="49" customWidth="1"/>
    <col min="3589" max="3589" width="15.85546875" style="49" customWidth="1"/>
    <col min="3590" max="3590" width="45" style="49" customWidth="1"/>
    <col min="3591" max="3591" width="25" style="49" customWidth="1"/>
    <col min="3592" max="3840" width="9.140625" style="49"/>
    <col min="3841" max="3841" width="13.7109375" style="49" customWidth="1"/>
    <col min="3842" max="3842" width="25.28515625" style="49" customWidth="1"/>
    <col min="3843" max="3843" width="21.42578125" style="49" customWidth="1"/>
    <col min="3844" max="3844" width="16.42578125" style="49" customWidth="1"/>
    <col min="3845" max="3845" width="15.85546875" style="49" customWidth="1"/>
    <col min="3846" max="3846" width="45" style="49" customWidth="1"/>
    <col min="3847" max="3847" width="25" style="49" customWidth="1"/>
    <col min="3848" max="4096" width="9.140625" style="49"/>
    <col min="4097" max="4097" width="13.7109375" style="49" customWidth="1"/>
    <col min="4098" max="4098" width="25.28515625" style="49" customWidth="1"/>
    <col min="4099" max="4099" width="21.42578125" style="49" customWidth="1"/>
    <col min="4100" max="4100" width="16.42578125" style="49" customWidth="1"/>
    <col min="4101" max="4101" width="15.85546875" style="49" customWidth="1"/>
    <col min="4102" max="4102" width="45" style="49" customWidth="1"/>
    <col min="4103" max="4103" width="25" style="49" customWidth="1"/>
    <col min="4104" max="4352" width="9.140625" style="49"/>
    <col min="4353" max="4353" width="13.7109375" style="49" customWidth="1"/>
    <col min="4354" max="4354" width="25.28515625" style="49" customWidth="1"/>
    <col min="4355" max="4355" width="21.42578125" style="49" customWidth="1"/>
    <col min="4356" max="4356" width="16.42578125" style="49" customWidth="1"/>
    <col min="4357" max="4357" width="15.85546875" style="49" customWidth="1"/>
    <col min="4358" max="4358" width="45" style="49" customWidth="1"/>
    <col min="4359" max="4359" width="25" style="49" customWidth="1"/>
    <col min="4360" max="4608" width="9.140625" style="49"/>
    <col min="4609" max="4609" width="13.7109375" style="49" customWidth="1"/>
    <col min="4610" max="4610" width="25.28515625" style="49" customWidth="1"/>
    <col min="4611" max="4611" width="21.42578125" style="49" customWidth="1"/>
    <col min="4612" max="4612" width="16.42578125" style="49" customWidth="1"/>
    <col min="4613" max="4613" width="15.85546875" style="49" customWidth="1"/>
    <col min="4614" max="4614" width="45" style="49" customWidth="1"/>
    <col min="4615" max="4615" width="25" style="49" customWidth="1"/>
    <col min="4616" max="4864" width="9.140625" style="49"/>
    <col min="4865" max="4865" width="13.7109375" style="49" customWidth="1"/>
    <col min="4866" max="4866" width="25.28515625" style="49" customWidth="1"/>
    <col min="4867" max="4867" width="21.42578125" style="49" customWidth="1"/>
    <col min="4868" max="4868" width="16.42578125" style="49" customWidth="1"/>
    <col min="4869" max="4869" width="15.85546875" style="49" customWidth="1"/>
    <col min="4870" max="4870" width="45" style="49" customWidth="1"/>
    <col min="4871" max="4871" width="25" style="49" customWidth="1"/>
    <col min="4872" max="5120" width="9.140625" style="49"/>
    <col min="5121" max="5121" width="13.7109375" style="49" customWidth="1"/>
    <col min="5122" max="5122" width="25.28515625" style="49" customWidth="1"/>
    <col min="5123" max="5123" width="21.42578125" style="49" customWidth="1"/>
    <col min="5124" max="5124" width="16.42578125" style="49" customWidth="1"/>
    <col min="5125" max="5125" width="15.85546875" style="49" customWidth="1"/>
    <col min="5126" max="5126" width="45" style="49" customWidth="1"/>
    <col min="5127" max="5127" width="25" style="49" customWidth="1"/>
    <col min="5128" max="5376" width="9.140625" style="49"/>
    <col min="5377" max="5377" width="13.7109375" style="49" customWidth="1"/>
    <col min="5378" max="5378" width="25.28515625" style="49" customWidth="1"/>
    <col min="5379" max="5379" width="21.42578125" style="49" customWidth="1"/>
    <col min="5380" max="5380" width="16.42578125" style="49" customWidth="1"/>
    <col min="5381" max="5381" width="15.85546875" style="49" customWidth="1"/>
    <col min="5382" max="5382" width="45" style="49" customWidth="1"/>
    <col min="5383" max="5383" width="25" style="49" customWidth="1"/>
    <col min="5384" max="5632" width="9.140625" style="49"/>
    <col min="5633" max="5633" width="13.7109375" style="49" customWidth="1"/>
    <col min="5634" max="5634" width="25.28515625" style="49" customWidth="1"/>
    <col min="5635" max="5635" width="21.42578125" style="49" customWidth="1"/>
    <col min="5636" max="5636" width="16.42578125" style="49" customWidth="1"/>
    <col min="5637" max="5637" width="15.85546875" style="49" customWidth="1"/>
    <col min="5638" max="5638" width="45" style="49" customWidth="1"/>
    <col min="5639" max="5639" width="25" style="49" customWidth="1"/>
    <col min="5640" max="5888" width="9.140625" style="49"/>
    <col min="5889" max="5889" width="13.7109375" style="49" customWidth="1"/>
    <col min="5890" max="5890" width="25.28515625" style="49" customWidth="1"/>
    <col min="5891" max="5891" width="21.42578125" style="49" customWidth="1"/>
    <col min="5892" max="5892" width="16.42578125" style="49" customWidth="1"/>
    <col min="5893" max="5893" width="15.85546875" style="49" customWidth="1"/>
    <col min="5894" max="5894" width="45" style="49" customWidth="1"/>
    <col min="5895" max="5895" width="25" style="49" customWidth="1"/>
    <col min="5896" max="6144" width="9.140625" style="49"/>
    <col min="6145" max="6145" width="13.7109375" style="49" customWidth="1"/>
    <col min="6146" max="6146" width="25.28515625" style="49" customWidth="1"/>
    <col min="6147" max="6147" width="21.42578125" style="49" customWidth="1"/>
    <col min="6148" max="6148" width="16.42578125" style="49" customWidth="1"/>
    <col min="6149" max="6149" width="15.85546875" style="49" customWidth="1"/>
    <col min="6150" max="6150" width="45" style="49" customWidth="1"/>
    <col min="6151" max="6151" width="25" style="49" customWidth="1"/>
    <col min="6152" max="6400" width="9.140625" style="49"/>
    <col min="6401" max="6401" width="13.7109375" style="49" customWidth="1"/>
    <col min="6402" max="6402" width="25.28515625" style="49" customWidth="1"/>
    <col min="6403" max="6403" width="21.42578125" style="49" customWidth="1"/>
    <col min="6404" max="6404" width="16.42578125" style="49" customWidth="1"/>
    <col min="6405" max="6405" width="15.85546875" style="49" customWidth="1"/>
    <col min="6406" max="6406" width="45" style="49" customWidth="1"/>
    <col min="6407" max="6407" width="25" style="49" customWidth="1"/>
    <col min="6408" max="6656" width="9.140625" style="49"/>
    <col min="6657" max="6657" width="13.7109375" style="49" customWidth="1"/>
    <col min="6658" max="6658" width="25.28515625" style="49" customWidth="1"/>
    <col min="6659" max="6659" width="21.42578125" style="49" customWidth="1"/>
    <col min="6660" max="6660" width="16.42578125" style="49" customWidth="1"/>
    <col min="6661" max="6661" width="15.85546875" style="49" customWidth="1"/>
    <col min="6662" max="6662" width="45" style="49" customWidth="1"/>
    <col min="6663" max="6663" width="25" style="49" customWidth="1"/>
    <col min="6664" max="6912" width="9.140625" style="49"/>
    <col min="6913" max="6913" width="13.7109375" style="49" customWidth="1"/>
    <col min="6914" max="6914" width="25.28515625" style="49" customWidth="1"/>
    <col min="6915" max="6915" width="21.42578125" style="49" customWidth="1"/>
    <col min="6916" max="6916" width="16.42578125" style="49" customWidth="1"/>
    <col min="6917" max="6917" width="15.85546875" style="49" customWidth="1"/>
    <col min="6918" max="6918" width="45" style="49" customWidth="1"/>
    <col min="6919" max="6919" width="25" style="49" customWidth="1"/>
    <col min="6920" max="7168" width="9.140625" style="49"/>
    <col min="7169" max="7169" width="13.7109375" style="49" customWidth="1"/>
    <col min="7170" max="7170" width="25.28515625" style="49" customWidth="1"/>
    <col min="7171" max="7171" width="21.42578125" style="49" customWidth="1"/>
    <col min="7172" max="7172" width="16.42578125" style="49" customWidth="1"/>
    <col min="7173" max="7173" width="15.85546875" style="49" customWidth="1"/>
    <col min="7174" max="7174" width="45" style="49" customWidth="1"/>
    <col min="7175" max="7175" width="25" style="49" customWidth="1"/>
    <col min="7176" max="7424" width="9.140625" style="49"/>
    <col min="7425" max="7425" width="13.7109375" style="49" customWidth="1"/>
    <col min="7426" max="7426" width="25.28515625" style="49" customWidth="1"/>
    <col min="7427" max="7427" width="21.42578125" style="49" customWidth="1"/>
    <col min="7428" max="7428" width="16.42578125" style="49" customWidth="1"/>
    <col min="7429" max="7429" width="15.85546875" style="49" customWidth="1"/>
    <col min="7430" max="7430" width="45" style="49" customWidth="1"/>
    <col min="7431" max="7431" width="25" style="49" customWidth="1"/>
    <col min="7432" max="7680" width="9.140625" style="49"/>
    <col min="7681" max="7681" width="13.7109375" style="49" customWidth="1"/>
    <col min="7682" max="7682" width="25.28515625" style="49" customWidth="1"/>
    <col min="7683" max="7683" width="21.42578125" style="49" customWidth="1"/>
    <col min="7684" max="7684" width="16.42578125" style="49" customWidth="1"/>
    <col min="7685" max="7685" width="15.85546875" style="49" customWidth="1"/>
    <col min="7686" max="7686" width="45" style="49" customWidth="1"/>
    <col min="7687" max="7687" width="25" style="49" customWidth="1"/>
    <col min="7688" max="7936" width="9.140625" style="49"/>
    <col min="7937" max="7937" width="13.7109375" style="49" customWidth="1"/>
    <col min="7938" max="7938" width="25.28515625" style="49" customWidth="1"/>
    <col min="7939" max="7939" width="21.42578125" style="49" customWidth="1"/>
    <col min="7940" max="7940" width="16.42578125" style="49" customWidth="1"/>
    <col min="7941" max="7941" width="15.85546875" style="49" customWidth="1"/>
    <col min="7942" max="7942" width="45" style="49" customWidth="1"/>
    <col min="7943" max="7943" width="25" style="49" customWidth="1"/>
    <col min="7944" max="8192" width="9.140625" style="49"/>
    <col min="8193" max="8193" width="13.7109375" style="49" customWidth="1"/>
    <col min="8194" max="8194" width="25.28515625" style="49" customWidth="1"/>
    <col min="8195" max="8195" width="21.42578125" style="49" customWidth="1"/>
    <col min="8196" max="8196" width="16.42578125" style="49" customWidth="1"/>
    <col min="8197" max="8197" width="15.85546875" style="49" customWidth="1"/>
    <col min="8198" max="8198" width="45" style="49" customWidth="1"/>
    <col min="8199" max="8199" width="25" style="49" customWidth="1"/>
    <col min="8200" max="8448" width="9.140625" style="49"/>
    <col min="8449" max="8449" width="13.7109375" style="49" customWidth="1"/>
    <col min="8450" max="8450" width="25.28515625" style="49" customWidth="1"/>
    <col min="8451" max="8451" width="21.42578125" style="49" customWidth="1"/>
    <col min="8452" max="8452" width="16.42578125" style="49" customWidth="1"/>
    <col min="8453" max="8453" width="15.85546875" style="49" customWidth="1"/>
    <col min="8454" max="8454" width="45" style="49" customWidth="1"/>
    <col min="8455" max="8455" width="25" style="49" customWidth="1"/>
    <col min="8456" max="8704" width="9.140625" style="49"/>
    <col min="8705" max="8705" width="13.7109375" style="49" customWidth="1"/>
    <col min="8706" max="8706" width="25.28515625" style="49" customWidth="1"/>
    <col min="8707" max="8707" width="21.42578125" style="49" customWidth="1"/>
    <col min="8708" max="8708" width="16.42578125" style="49" customWidth="1"/>
    <col min="8709" max="8709" width="15.85546875" style="49" customWidth="1"/>
    <col min="8710" max="8710" width="45" style="49" customWidth="1"/>
    <col min="8711" max="8711" width="25" style="49" customWidth="1"/>
    <col min="8712" max="8960" width="9.140625" style="49"/>
    <col min="8961" max="8961" width="13.7109375" style="49" customWidth="1"/>
    <col min="8962" max="8962" width="25.28515625" style="49" customWidth="1"/>
    <col min="8963" max="8963" width="21.42578125" style="49" customWidth="1"/>
    <col min="8964" max="8964" width="16.42578125" style="49" customWidth="1"/>
    <col min="8965" max="8965" width="15.85546875" style="49" customWidth="1"/>
    <col min="8966" max="8966" width="45" style="49" customWidth="1"/>
    <col min="8967" max="8967" width="25" style="49" customWidth="1"/>
    <col min="8968" max="9216" width="9.140625" style="49"/>
    <col min="9217" max="9217" width="13.7109375" style="49" customWidth="1"/>
    <col min="9218" max="9218" width="25.28515625" style="49" customWidth="1"/>
    <col min="9219" max="9219" width="21.42578125" style="49" customWidth="1"/>
    <col min="9220" max="9220" width="16.42578125" style="49" customWidth="1"/>
    <col min="9221" max="9221" width="15.85546875" style="49" customWidth="1"/>
    <col min="9222" max="9222" width="45" style="49" customWidth="1"/>
    <col min="9223" max="9223" width="25" style="49" customWidth="1"/>
    <col min="9224" max="9472" width="9.140625" style="49"/>
    <col min="9473" max="9473" width="13.7109375" style="49" customWidth="1"/>
    <col min="9474" max="9474" width="25.28515625" style="49" customWidth="1"/>
    <col min="9475" max="9475" width="21.42578125" style="49" customWidth="1"/>
    <col min="9476" max="9476" width="16.42578125" style="49" customWidth="1"/>
    <col min="9477" max="9477" width="15.85546875" style="49" customWidth="1"/>
    <col min="9478" max="9478" width="45" style="49" customWidth="1"/>
    <col min="9479" max="9479" width="25" style="49" customWidth="1"/>
    <col min="9480" max="9728" width="9.140625" style="49"/>
    <col min="9729" max="9729" width="13.7109375" style="49" customWidth="1"/>
    <col min="9730" max="9730" width="25.28515625" style="49" customWidth="1"/>
    <col min="9731" max="9731" width="21.42578125" style="49" customWidth="1"/>
    <col min="9732" max="9732" width="16.42578125" style="49" customWidth="1"/>
    <col min="9733" max="9733" width="15.85546875" style="49" customWidth="1"/>
    <col min="9734" max="9734" width="45" style="49" customWidth="1"/>
    <col min="9735" max="9735" width="25" style="49" customWidth="1"/>
    <col min="9736" max="9984" width="9.140625" style="49"/>
    <col min="9985" max="9985" width="13.7109375" style="49" customWidth="1"/>
    <col min="9986" max="9986" width="25.28515625" style="49" customWidth="1"/>
    <col min="9987" max="9987" width="21.42578125" style="49" customWidth="1"/>
    <col min="9988" max="9988" width="16.42578125" style="49" customWidth="1"/>
    <col min="9989" max="9989" width="15.85546875" style="49" customWidth="1"/>
    <col min="9990" max="9990" width="45" style="49" customWidth="1"/>
    <col min="9991" max="9991" width="25" style="49" customWidth="1"/>
    <col min="9992" max="10240" width="9.140625" style="49"/>
    <col min="10241" max="10241" width="13.7109375" style="49" customWidth="1"/>
    <col min="10242" max="10242" width="25.28515625" style="49" customWidth="1"/>
    <col min="10243" max="10243" width="21.42578125" style="49" customWidth="1"/>
    <col min="10244" max="10244" width="16.42578125" style="49" customWidth="1"/>
    <col min="10245" max="10245" width="15.85546875" style="49" customWidth="1"/>
    <col min="10246" max="10246" width="45" style="49" customWidth="1"/>
    <col min="10247" max="10247" width="25" style="49" customWidth="1"/>
    <col min="10248" max="10496" width="9.140625" style="49"/>
    <col min="10497" max="10497" width="13.7109375" style="49" customWidth="1"/>
    <col min="10498" max="10498" width="25.28515625" style="49" customWidth="1"/>
    <col min="10499" max="10499" width="21.42578125" style="49" customWidth="1"/>
    <col min="10500" max="10500" width="16.42578125" style="49" customWidth="1"/>
    <col min="10501" max="10501" width="15.85546875" style="49" customWidth="1"/>
    <col min="10502" max="10502" width="45" style="49" customWidth="1"/>
    <col min="10503" max="10503" width="25" style="49" customWidth="1"/>
    <col min="10504" max="10752" width="9.140625" style="49"/>
    <col min="10753" max="10753" width="13.7109375" style="49" customWidth="1"/>
    <col min="10754" max="10754" width="25.28515625" style="49" customWidth="1"/>
    <col min="10755" max="10755" width="21.42578125" style="49" customWidth="1"/>
    <col min="10756" max="10756" width="16.42578125" style="49" customWidth="1"/>
    <col min="10757" max="10757" width="15.85546875" style="49" customWidth="1"/>
    <col min="10758" max="10758" width="45" style="49" customWidth="1"/>
    <col min="10759" max="10759" width="25" style="49" customWidth="1"/>
    <col min="10760" max="11008" width="9.140625" style="49"/>
    <col min="11009" max="11009" width="13.7109375" style="49" customWidth="1"/>
    <col min="11010" max="11010" width="25.28515625" style="49" customWidth="1"/>
    <col min="11011" max="11011" width="21.42578125" style="49" customWidth="1"/>
    <col min="11012" max="11012" width="16.42578125" style="49" customWidth="1"/>
    <col min="11013" max="11013" width="15.85546875" style="49" customWidth="1"/>
    <col min="11014" max="11014" width="45" style="49" customWidth="1"/>
    <col min="11015" max="11015" width="25" style="49" customWidth="1"/>
    <col min="11016" max="11264" width="9.140625" style="49"/>
    <col min="11265" max="11265" width="13.7109375" style="49" customWidth="1"/>
    <col min="11266" max="11266" width="25.28515625" style="49" customWidth="1"/>
    <col min="11267" max="11267" width="21.42578125" style="49" customWidth="1"/>
    <col min="11268" max="11268" width="16.42578125" style="49" customWidth="1"/>
    <col min="11269" max="11269" width="15.85546875" style="49" customWidth="1"/>
    <col min="11270" max="11270" width="45" style="49" customWidth="1"/>
    <col min="11271" max="11271" width="25" style="49" customWidth="1"/>
    <col min="11272" max="11520" width="9.140625" style="49"/>
    <col min="11521" max="11521" width="13.7109375" style="49" customWidth="1"/>
    <col min="11522" max="11522" width="25.28515625" style="49" customWidth="1"/>
    <col min="11523" max="11523" width="21.42578125" style="49" customWidth="1"/>
    <col min="11524" max="11524" width="16.42578125" style="49" customWidth="1"/>
    <col min="11525" max="11525" width="15.85546875" style="49" customWidth="1"/>
    <col min="11526" max="11526" width="45" style="49" customWidth="1"/>
    <col min="11527" max="11527" width="25" style="49" customWidth="1"/>
    <col min="11528" max="11776" width="9.140625" style="49"/>
    <col min="11777" max="11777" width="13.7109375" style="49" customWidth="1"/>
    <col min="11778" max="11778" width="25.28515625" style="49" customWidth="1"/>
    <col min="11779" max="11779" width="21.42578125" style="49" customWidth="1"/>
    <col min="11780" max="11780" width="16.42578125" style="49" customWidth="1"/>
    <col min="11781" max="11781" width="15.85546875" style="49" customWidth="1"/>
    <col min="11782" max="11782" width="45" style="49" customWidth="1"/>
    <col min="11783" max="11783" width="25" style="49" customWidth="1"/>
    <col min="11784" max="12032" width="9.140625" style="49"/>
    <col min="12033" max="12033" width="13.7109375" style="49" customWidth="1"/>
    <col min="12034" max="12034" width="25.28515625" style="49" customWidth="1"/>
    <col min="12035" max="12035" width="21.42578125" style="49" customWidth="1"/>
    <col min="12036" max="12036" width="16.42578125" style="49" customWidth="1"/>
    <col min="12037" max="12037" width="15.85546875" style="49" customWidth="1"/>
    <col min="12038" max="12038" width="45" style="49" customWidth="1"/>
    <col min="12039" max="12039" width="25" style="49" customWidth="1"/>
    <col min="12040" max="12288" width="9.140625" style="49"/>
    <col min="12289" max="12289" width="13.7109375" style="49" customWidth="1"/>
    <col min="12290" max="12290" width="25.28515625" style="49" customWidth="1"/>
    <col min="12291" max="12291" width="21.42578125" style="49" customWidth="1"/>
    <col min="12292" max="12292" width="16.42578125" style="49" customWidth="1"/>
    <col min="12293" max="12293" width="15.85546875" style="49" customWidth="1"/>
    <col min="12294" max="12294" width="45" style="49" customWidth="1"/>
    <col min="12295" max="12295" width="25" style="49" customWidth="1"/>
    <col min="12296" max="12544" width="9.140625" style="49"/>
    <col min="12545" max="12545" width="13.7109375" style="49" customWidth="1"/>
    <col min="12546" max="12546" width="25.28515625" style="49" customWidth="1"/>
    <col min="12547" max="12547" width="21.42578125" style="49" customWidth="1"/>
    <col min="12548" max="12548" width="16.42578125" style="49" customWidth="1"/>
    <col min="12549" max="12549" width="15.85546875" style="49" customWidth="1"/>
    <col min="12550" max="12550" width="45" style="49" customWidth="1"/>
    <col min="12551" max="12551" width="25" style="49" customWidth="1"/>
    <col min="12552" max="12800" width="9.140625" style="49"/>
    <col min="12801" max="12801" width="13.7109375" style="49" customWidth="1"/>
    <col min="12802" max="12802" width="25.28515625" style="49" customWidth="1"/>
    <col min="12803" max="12803" width="21.42578125" style="49" customWidth="1"/>
    <col min="12804" max="12804" width="16.42578125" style="49" customWidth="1"/>
    <col min="12805" max="12805" width="15.85546875" style="49" customWidth="1"/>
    <col min="12806" max="12806" width="45" style="49" customWidth="1"/>
    <col min="12807" max="12807" width="25" style="49" customWidth="1"/>
    <col min="12808" max="13056" width="9.140625" style="49"/>
    <col min="13057" max="13057" width="13.7109375" style="49" customWidth="1"/>
    <col min="13058" max="13058" width="25.28515625" style="49" customWidth="1"/>
    <col min="13059" max="13059" width="21.42578125" style="49" customWidth="1"/>
    <col min="13060" max="13060" width="16.42578125" style="49" customWidth="1"/>
    <col min="13061" max="13061" width="15.85546875" style="49" customWidth="1"/>
    <col min="13062" max="13062" width="45" style="49" customWidth="1"/>
    <col min="13063" max="13063" width="25" style="49" customWidth="1"/>
    <col min="13064" max="13312" width="9.140625" style="49"/>
    <col min="13313" max="13313" width="13.7109375" style="49" customWidth="1"/>
    <col min="13314" max="13314" width="25.28515625" style="49" customWidth="1"/>
    <col min="13315" max="13315" width="21.42578125" style="49" customWidth="1"/>
    <col min="13316" max="13316" width="16.42578125" style="49" customWidth="1"/>
    <col min="13317" max="13317" width="15.85546875" style="49" customWidth="1"/>
    <col min="13318" max="13318" width="45" style="49" customWidth="1"/>
    <col min="13319" max="13319" width="25" style="49" customWidth="1"/>
    <col min="13320" max="13568" width="9.140625" style="49"/>
    <col min="13569" max="13569" width="13.7109375" style="49" customWidth="1"/>
    <col min="13570" max="13570" width="25.28515625" style="49" customWidth="1"/>
    <col min="13571" max="13571" width="21.42578125" style="49" customWidth="1"/>
    <col min="13572" max="13572" width="16.42578125" style="49" customWidth="1"/>
    <col min="13573" max="13573" width="15.85546875" style="49" customWidth="1"/>
    <col min="13574" max="13574" width="45" style="49" customWidth="1"/>
    <col min="13575" max="13575" width="25" style="49" customWidth="1"/>
    <col min="13576" max="13824" width="9.140625" style="49"/>
    <col min="13825" max="13825" width="13.7109375" style="49" customWidth="1"/>
    <col min="13826" max="13826" width="25.28515625" style="49" customWidth="1"/>
    <col min="13827" max="13827" width="21.42578125" style="49" customWidth="1"/>
    <col min="13828" max="13828" width="16.42578125" style="49" customWidth="1"/>
    <col min="13829" max="13829" width="15.85546875" style="49" customWidth="1"/>
    <col min="13830" max="13830" width="45" style="49" customWidth="1"/>
    <col min="13831" max="13831" width="25" style="49" customWidth="1"/>
    <col min="13832" max="14080" width="9.140625" style="49"/>
    <col min="14081" max="14081" width="13.7109375" style="49" customWidth="1"/>
    <col min="14082" max="14082" width="25.28515625" style="49" customWidth="1"/>
    <col min="14083" max="14083" width="21.42578125" style="49" customWidth="1"/>
    <col min="14084" max="14084" width="16.42578125" style="49" customWidth="1"/>
    <col min="14085" max="14085" width="15.85546875" style="49" customWidth="1"/>
    <col min="14086" max="14086" width="45" style="49" customWidth="1"/>
    <col min="14087" max="14087" width="25" style="49" customWidth="1"/>
    <col min="14088" max="14336" width="9.140625" style="49"/>
    <col min="14337" max="14337" width="13.7109375" style="49" customWidth="1"/>
    <col min="14338" max="14338" width="25.28515625" style="49" customWidth="1"/>
    <col min="14339" max="14339" width="21.42578125" style="49" customWidth="1"/>
    <col min="14340" max="14340" width="16.42578125" style="49" customWidth="1"/>
    <col min="14341" max="14341" width="15.85546875" style="49" customWidth="1"/>
    <col min="14342" max="14342" width="45" style="49" customWidth="1"/>
    <col min="14343" max="14343" width="25" style="49" customWidth="1"/>
    <col min="14344" max="14592" width="9.140625" style="49"/>
    <col min="14593" max="14593" width="13.7109375" style="49" customWidth="1"/>
    <col min="14594" max="14594" width="25.28515625" style="49" customWidth="1"/>
    <col min="14595" max="14595" width="21.42578125" style="49" customWidth="1"/>
    <col min="14596" max="14596" width="16.42578125" style="49" customWidth="1"/>
    <col min="14597" max="14597" width="15.85546875" style="49" customWidth="1"/>
    <col min="14598" max="14598" width="45" style="49" customWidth="1"/>
    <col min="14599" max="14599" width="25" style="49" customWidth="1"/>
    <col min="14600" max="14848" width="9.140625" style="49"/>
    <col min="14849" max="14849" width="13.7109375" style="49" customWidth="1"/>
    <col min="14850" max="14850" width="25.28515625" style="49" customWidth="1"/>
    <col min="14851" max="14851" width="21.42578125" style="49" customWidth="1"/>
    <col min="14852" max="14852" width="16.42578125" style="49" customWidth="1"/>
    <col min="14853" max="14853" width="15.85546875" style="49" customWidth="1"/>
    <col min="14854" max="14854" width="45" style="49" customWidth="1"/>
    <col min="14855" max="14855" width="25" style="49" customWidth="1"/>
    <col min="14856" max="15104" width="9.140625" style="49"/>
    <col min="15105" max="15105" width="13.7109375" style="49" customWidth="1"/>
    <col min="15106" max="15106" width="25.28515625" style="49" customWidth="1"/>
    <col min="15107" max="15107" width="21.42578125" style="49" customWidth="1"/>
    <col min="15108" max="15108" width="16.42578125" style="49" customWidth="1"/>
    <col min="15109" max="15109" width="15.85546875" style="49" customWidth="1"/>
    <col min="15110" max="15110" width="45" style="49" customWidth="1"/>
    <col min="15111" max="15111" width="25" style="49" customWidth="1"/>
    <col min="15112" max="15360" width="9.140625" style="49"/>
    <col min="15361" max="15361" width="13.7109375" style="49" customWidth="1"/>
    <col min="15362" max="15362" width="25.28515625" style="49" customWidth="1"/>
    <col min="15363" max="15363" width="21.42578125" style="49" customWidth="1"/>
    <col min="15364" max="15364" width="16.42578125" style="49" customWidth="1"/>
    <col min="15365" max="15365" width="15.85546875" style="49" customWidth="1"/>
    <col min="15366" max="15366" width="45" style="49" customWidth="1"/>
    <col min="15367" max="15367" width="25" style="49" customWidth="1"/>
    <col min="15368" max="15616" width="9.140625" style="49"/>
    <col min="15617" max="15617" width="13.7109375" style="49" customWidth="1"/>
    <col min="15618" max="15618" width="25.28515625" style="49" customWidth="1"/>
    <col min="15619" max="15619" width="21.42578125" style="49" customWidth="1"/>
    <col min="15620" max="15620" width="16.42578125" style="49" customWidth="1"/>
    <col min="15621" max="15621" width="15.85546875" style="49" customWidth="1"/>
    <col min="15622" max="15622" width="45" style="49" customWidth="1"/>
    <col min="15623" max="15623" width="25" style="49" customWidth="1"/>
    <col min="15624" max="15872" width="9.140625" style="49"/>
    <col min="15873" max="15873" width="13.7109375" style="49" customWidth="1"/>
    <col min="15874" max="15874" width="25.28515625" style="49" customWidth="1"/>
    <col min="15875" max="15875" width="21.42578125" style="49" customWidth="1"/>
    <col min="15876" max="15876" width="16.42578125" style="49" customWidth="1"/>
    <col min="15877" max="15877" width="15.85546875" style="49" customWidth="1"/>
    <col min="15878" max="15878" width="45" style="49" customWidth="1"/>
    <col min="15879" max="15879" width="25" style="49" customWidth="1"/>
    <col min="15880" max="16128" width="9.140625" style="49"/>
    <col min="16129" max="16129" width="13.7109375" style="49" customWidth="1"/>
    <col min="16130" max="16130" width="25.28515625" style="49" customWidth="1"/>
    <col min="16131" max="16131" width="21.42578125" style="49" customWidth="1"/>
    <col min="16132" max="16132" width="16.42578125" style="49" customWidth="1"/>
    <col min="16133" max="16133" width="15.85546875" style="49" customWidth="1"/>
    <col min="16134" max="16134" width="45" style="49" customWidth="1"/>
    <col min="16135" max="16135" width="25" style="49" customWidth="1"/>
    <col min="16136" max="16384" width="9.140625" style="49"/>
  </cols>
  <sheetData>
    <row r="1" spans="1:7" s="37" customFormat="1" ht="17.25">
      <c r="A1" s="36"/>
      <c r="B1" s="36"/>
      <c r="C1" s="50"/>
      <c r="D1" s="106" t="s">
        <v>90</v>
      </c>
      <c r="E1" s="106"/>
      <c r="F1" s="106"/>
      <c r="G1" s="106"/>
    </row>
    <row r="2" spans="1:7" s="37" customFormat="1" ht="17.25">
      <c r="A2" s="36"/>
      <c r="B2" s="36"/>
      <c r="C2" s="106" t="s">
        <v>76</v>
      </c>
      <c r="D2" s="106"/>
      <c r="E2" s="106"/>
      <c r="F2" s="106"/>
      <c r="G2" s="106"/>
    </row>
    <row r="3" spans="1:7" s="37" customFormat="1" ht="17.25">
      <c r="A3" s="36"/>
      <c r="B3" s="36"/>
      <c r="C3" s="106" t="s">
        <v>59</v>
      </c>
      <c r="D3" s="106"/>
      <c r="E3" s="106"/>
      <c r="F3" s="106"/>
      <c r="G3" s="106"/>
    </row>
    <row r="4" spans="1:7" s="37" customFormat="1" ht="17.25">
      <c r="A4" s="36"/>
      <c r="B4" s="36"/>
      <c r="C4" s="107"/>
      <c r="D4" s="107"/>
      <c r="E4" s="107"/>
      <c r="F4" s="38"/>
      <c r="G4" s="38"/>
    </row>
    <row r="5" spans="1:7" s="37" customFormat="1" ht="17.25">
      <c r="A5" s="36"/>
      <c r="B5" s="36"/>
      <c r="C5" s="107"/>
      <c r="D5" s="107"/>
      <c r="E5" s="107"/>
      <c r="F5" s="38"/>
      <c r="G5" s="38"/>
    </row>
    <row r="6" spans="1:7" s="37" customFormat="1" ht="50.25" customHeight="1">
      <c r="A6" s="105" t="s">
        <v>77</v>
      </c>
      <c r="B6" s="105"/>
      <c r="C6" s="105"/>
      <c r="D6" s="105"/>
      <c r="E6" s="105"/>
      <c r="F6" s="105"/>
      <c r="G6" s="105"/>
    </row>
    <row r="7" spans="1:7" s="37" customFormat="1" ht="15.75" customHeight="1">
      <c r="A7" s="39"/>
      <c r="B7" s="39"/>
      <c r="C7" s="40"/>
      <c r="D7" s="40"/>
      <c r="E7" s="40"/>
      <c r="F7" s="39"/>
      <c r="G7" s="12" t="s">
        <v>47</v>
      </c>
    </row>
    <row r="8" spans="1:7" s="37" customFormat="1" ht="70.5" customHeight="1">
      <c r="A8" s="114" t="s">
        <v>1</v>
      </c>
      <c r="B8" s="115"/>
      <c r="C8" s="116" t="s">
        <v>2</v>
      </c>
      <c r="D8" s="116"/>
      <c r="E8" s="116"/>
      <c r="F8" s="116" t="s">
        <v>3</v>
      </c>
      <c r="G8" s="41" t="s">
        <v>29</v>
      </c>
    </row>
    <row r="9" spans="1:7" s="37" customFormat="1" ht="24.75" customHeight="1">
      <c r="A9" s="41" t="s">
        <v>5</v>
      </c>
      <c r="B9" s="41" t="s">
        <v>6</v>
      </c>
      <c r="C9" s="116"/>
      <c r="D9" s="116"/>
      <c r="E9" s="116"/>
      <c r="F9" s="116"/>
      <c r="G9" s="42" t="s">
        <v>4</v>
      </c>
    </row>
    <row r="10" spans="1:7" s="37" customFormat="1" ht="17.25">
      <c r="A10" s="43">
        <v>1</v>
      </c>
      <c r="B10" s="43">
        <v>2</v>
      </c>
      <c r="C10" s="117">
        <v>3</v>
      </c>
      <c r="D10" s="117"/>
      <c r="E10" s="117"/>
      <c r="F10" s="43">
        <v>4</v>
      </c>
      <c r="G10" s="44">
        <v>5</v>
      </c>
    </row>
    <row r="11" spans="1:7" s="37" customFormat="1" ht="27" customHeight="1">
      <c r="A11" s="118" t="s">
        <v>60</v>
      </c>
      <c r="B11" s="118"/>
      <c r="C11" s="118"/>
      <c r="D11" s="118"/>
      <c r="E11" s="118"/>
      <c r="F11" s="118"/>
      <c r="G11" s="45">
        <f>+G12</f>
        <v>684000</v>
      </c>
    </row>
    <row r="12" spans="1:7" s="37" customFormat="1" ht="27" customHeight="1">
      <c r="A12" s="119" t="s">
        <v>8</v>
      </c>
      <c r="B12" s="120"/>
      <c r="C12" s="120"/>
      <c r="D12" s="120"/>
      <c r="E12" s="120"/>
      <c r="F12" s="121"/>
      <c r="G12" s="46">
        <f>+G13</f>
        <v>684000</v>
      </c>
    </row>
    <row r="13" spans="1:7" s="37" customFormat="1" ht="27.75" customHeight="1">
      <c r="A13" s="47">
        <v>1022</v>
      </c>
      <c r="B13" s="108" t="str">
        <f>+'Հավելված 1'!D9</f>
        <v>Գյուղատնտեսության խթանման ծրագիր</v>
      </c>
      <c r="C13" s="109"/>
      <c r="D13" s="109"/>
      <c r="E13" s="110"/>
      <c r="F13" s="48"/>
      <c r="G13" s="46">
        <f>+G14</f>
        <v>684000</v>
      </c>
    </row>
    <row r="14" spans="1:7" s="37" customFormat="1" ht="75" customHeight="1">
      <c r="A14" s="47"/>
      <c r="B14" s="72">
        <v>11001</v>
      </c>
      <c r="C14" s="111" t="s">
        <v>43</v>
      </c>
      <c r="D14" s="112"/>
      <c r="E14" s="113"/>
      <c r="F14" s="8" t="s">
        <v>8</v>
      </c>
      <c r="G14" s="71">
        <f>+G15</f>
        <v>684000</v>
      </c>
    </row>
    <row r="15" spans="1:7" s="37" customFormat="1" ht="33" customHeight="1">
      <c r="A15" s="47"/>
      <c r="B15" s="73"/>
      <c r="C15" s="75"/>
      <c r="D15" s="75"/>
      <c r="E15" s="75"/>
      <c r="F15" s="74" t="s">
        <v>61</v>
      </c>
      <c r="G15" s="70">
        <f>+'Հավելված 2'!I28</f>
        <v>684000</v>
      </c>
    </row>
  </sheetData>
  <mergeCells count="14">
    <mergeCell ref="B13:E13"/>
    <mergeCell ref="C14:E14"/>
    <mergeCell ref="A8:B8"/>
    <mergeCell ref="C8:E9"/>
    <mergeCell ref="F8:F9"/>
    <mergeCell ref="C10:E10"/>
    <mergeCell ref="A11:F11"/>
    <mergeCell ref="A12:F12"/>
    <mergeCell ref="A6:G6"/>
    <mergeCell ref="D1:G1"/>
    <mergeCell ref="C2:G2"/>
    <mergeCell ref="C3:G3"/>
    <mergeCell ref="C4:E4"/>
    <mergeCell ref="C5:E5"/>
  </mergeCells>
  <pageMargins left="0.7" right="0.7" top="0.75" bottom="0.75" header="0.3" footer="0.3"/>
  <pageSetup paperSize="9" scale="3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78EA9-899E-49FD-8161-1538BF569F91}">
  <sheetPr>
    <tabColor theme="0"/>
  </sheetPr>
  <dimension ref="A1:L17"/>
  <sheetViews>
    <sheetView tabSelected="1" zoomScale="78" zoomScaleNormal="78" workbookViewId="0">
      <selection activeCell="A2" sqref="A2:L2"/>
    </sheetView>
  </sheetViews>
  <sheetFormatPr defaultRowHeight="17.25"/>
  <cols>
    <col min="1" max="1" width="12.85546875" style="4" customWidth="1"/>
    <col min="2" max="3" width="11.28515625" style="4" customWidth="1"/>
    <col min="4" max="4" width="14.42578125" style="4" customWidth="1"/>
    <col min="5" max="5" width="11.140625" style="4" customWidth="1"/>
    <col min="6" max="6" width="14.140625" style="4" customWidth="1"/>
    <col min="7" max="7" width="12.5703125" style="4" customWidth="1"/>
    <col min="8" max="8" width="27.28515625" style="4" customWidth="1"/>
    <col min="9" max="9" width="66.5703125" style="4" customWidth="1"/>
    <col min="10" max="10" width="19.5703125" style="4" customWidth="1"/>
    <col min="11" max="11" width="18.140625" style="4" bestFit="1" customWidth="1"/>
    <col min="12" max="12" width="23.140625" style="4" bestFit="1" customWidth="1"/>
    <col min="13" max="19" width="9.140625" style="4"/>
    <col min="20" max="20" width="14.7109375" style="4" bestFit="1" customWidth="1"/>
    <col min="21" max="16384" width="9.140625" style="4"/>
  </cols>
  <sheetData>
    <row r="1" spans="1:12" s="3" customFormat="1" ht="65.25" customHeight="1">
      <c r="A1" s="80" t="s">
        <v>91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2" s="3" customFormat="1" ht="47.25" customHeight="1">
      <c r="A2" s="88" t="s">
        <v>92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</row>
    <row r="3" spans="1:12" ht="20.25" customHeight="1">
      <c r="L3" s="68" t="s">
        <v>0</v>
      </c>
    </row>
    <row r="4" spans="1:12" ht="48" customHeight="1">
      <c r="A4" s="97" t="s">
        <v>93</v>
      </c>
      <c r="B4" s="97" t="s">
        <v>62</v>
      </c>
      <c r="C4" s="97"/>
      <c r="D4" s="97" t="s">
        <v>63</v>
      </c>
      <c r="E4" s="97"/>
      <c r="F4" s="97"/>
      <c r="G4" s="97"/>
      <c r="H4" s="97" t="s">
        <v>64</v>
      </c>
      <c r="I4" s="97" t="s">
        <v>65</v>
      </c>
      <c r="J4" s="90" t="s">
        <v>50</v>
      </c>
      <c r="K4" s="91"/>
      <c r="L4" s="92"/>
    </row>
    <row r="5" spans="1:12" ht="47.25" customHeight="1">
      <c r="A5" s="98"/>
      <c r="B5" s="57" t="s">
        <v>66</v>
      </c>
      <c r="C5" s="57" t="s">
        <v>67</v>
      </c>
      <c r="D5" s="57" t="s">
        <v>66</v>
      </c>
      <c r="E5" s="57" t="s">
        <v>67</v>
      </c>
      <c r="F5" s="57" t="s">
        <v>68</v>
      </c>
      <c r="G5" s="57" t="s">
        <v>69</v>
      </c>
      <c r="H5" s="98"/>
      <c r="I5" s="98"/>
      <c r="J5" s="57" t="s">
        <v>78</v>
      </c>
      <c r="K5" s="57" t="s">
        <v>79</v>
      </c>
      <c r="L5" s="55" t="s">
        <v>70</v>
      </c>
    </row>
    <row r="6" spans="1:12" ht="22.5" customHeight="1">
      <c r="A6" s="123" t="s">
        <v>71</v>
      </c>
      <c r="B6" s="123"/>
      <c r="C6" s="123"/>
      <c r="D6" s="123"/>
      <c r="E6" s="123"/>
      <c r="F6" s="123"/>
      <c r="G6" s="123"/>
      <c r="H6" s="123"/>
      <c r="I6" s="123"/>
      <c r="J6" s="67">
        <f t="shared" ref="J6:L6" si="0">+J7</f>
        <v>0</v>
      </c>
      <c r="K6" s="67">
        <f t="shared" si="0"/>
        <v>0</v>
      </c>
      <c r="L6" s="67">
        <f t="shared" si="0"/>
        <v>0</v>
      </c>
    </row>
    <row r="7" spans="1:12" ht="30" customHeight="1">
      <c r="A7" s="124" t="s">
        <v>16</v>
      </c>
      <c r="B7" s="124"/>
      <c r="C7" s="124"/>
      <c r="D7" s="124"/>
      <c r="E7" s="124"/>
      <c r="F7" s="124"/>
      <c r="G7" s="124"/>
      <c r="H7" s="124"/>
      <c r="I7" s="124"/>
      <c r="J7" s="67">
        <f t="shared" ref="J7:L7" si="1">+J8</f>
        <v>0</v>
      </c>
      <c r="K7" s="67">
        <f t="shared" si="1"/>
        <v>0</v>
      </c>
      <c r="L7" s="67">
        <f t="shared" si="1"/>
        <v>0</v>
      </c>
    </row>
    <row r="8" spans="1:12" ht="35.25" customHeight="1">
      <c r="A8" s="63"/>
      <c r="B8" s="62">
        <v>1022</v>
      </c>
      <c r="C8" s="125" t="str">
        <f>+'[4]Havelvats 3'!D9</f>
        <v>Գյուղատնտեսության խթանման ծրագիր</v>
      </c>
      <c r="D8" s="125"/>
      <c r="E8" s="125"/>
      <c r="F8" s="125"/>
      <c r="G8" s="125"/>
      <c r="H8" s="125"/>
      <c r="I8" s="125"/>
      <c r="J8" s="67">
        <f t="shared" ref="J8:L8" si="2">+J9+J14</f>
        <v>0</v>
      </c>
      <c r="K8" s="67">
        <f t="shared" si="2"/>
        <v>0</v>
      </c>
      <c r="L8" s="67">
        <f t="shared" si="2"/>
        <v>0</v>
      </c>
    </row>
    <row r="9" spans="1:12" s="22" customFormat="1" ht="53.25" customHeight="1">
      <c r="A9" s="69"/>
      <c r="B9" s="69"/>
      <c r="C9" s="69"/>
      <c r="D9" s="9" t="s">
        <v>80</v>
      </c>
      <c r="E9" s="122" t="s">
        <v>43</v>
      </c>
      <c r="F9" s="122"/>
      <c r="G9" s="122"/>
      <c r="H9" s="122"/>
      <c r="I9" s="122"/>
      <c r="J9" s="66">
        <f>+'Հավելված 1'!G10</f>
        <v>684000</v>
      </c>
      <c r="K9" s="66">
        <f>+'Հավելված 1'!H10</f>
        <v>684000</v>
      </c>
      <c r="L9" s="66">
        <f>+'Հավելված 1'!I10</f>
        <v>684000</v>
      </c>
    </row>
    <row r="10" spans="1:12" s="22" customFormat="1" ht="36" customHeight="1">
      <c r="A10" s="69"/>
      <c r="B10" s="69"/>
      <c r="C10" s="69"/>
      <c r="D10" s="69"/>
      <c r="E10" s="69"/>
      <c r="F10" s="122" t="s">
        <v>81</v>
      </c>
      <c r="G10" s="122"/>
      <c r="H10" s="122"/>
      <c r="I10" s="122"/>
      <c r="J10" s="122"/>
      <c r="K10" s="122"/>
      <c r="L10" s="122"/>
    </row>
    <row r="11" spans="1:12" s="22" customFormat="1" ht="29.25" customHeight="1">
      <c r="A11" s="69"/>
      <c r="B11" s="69"/>
      <c r="C11" s="69"/>
      <c r="D11" s="69"/>
      <c r="E11" s="69"/>
      <c r="F11" s="69"/>
      <c r="G11" s="122" t="s">
        <v>17</v>
      </c>
      <c r="H11" s="122"/>
      <c r="I11" s="122"/>
      <c r="J11" s="122"/>
      <c r="K11" s="122"/>
      <c r="L11" s="122"/>
    </row>
    <row r="12" spans="1:12" s="22" customFormat="1" ht="29.25" customHeight="1">
      <c r="A12" s="69"/>
      <c r="B12" s="69"/>
      <c r="C12" s="69"/>
      <c r="D12" s="69"/>
      <c r="E12" s="69"/>
      <c r="F12" s="69"/>
      <c r="G12" s="69"/>
      <c r="H12" s="122" t="s">
        <v>82</v>
      </c>
      <c r="I12" s="122"/>
      <c r="J12" s="122"/>
      <c r="K12" s="122"/>
      <c r="L12" s="122"/>
    </row>
    <row r="13" spans="1:12" s="22" customFormat="1" ht="53.25" customHeight="1">
      <c r="A13" s="69"/>
      <c r="B13" s="69"/>
      <c r="C13" s="69"/>
      <c r="D13" s="69"/>
      <c r="E13" s="69"/>
      <c r="F13" s="69"/>
      <c r="G13" s="69"/>
      <c r="H13" s="69"/>
      <c r="I13" s="61" t="s">
        <v>83</v>
      </c>
      <c r="J13" s="64">
        <v>1</v>
      </c>
      <c r="K13" s="64"/>
      <c r="L13" s="64">
        <v>1</v>
      </c>
    </row>
    <row r="14" spans="1:12" s="22" customFormat="1" ht="28.5" customHeight="1">
      <c r="A14" s="69"/>
      <c r="B14" s="69"/>
      <c r="C14" s="69"/>
      <c r="D14" s="9" t="s">
        <v>84</v>
      </c>
      <c r="E14" s="122" t="s">
        <v>74</v>
      </c>
      <c r="F14" s="122"/>
      <c r="G14" s="122"/>
      <c r="H14" s="122"/>
      <c r="I14" s="122"/>
      <c r="J14" s="65">
        <f>+'Հավելված 1'!G11</f>
        <v>-684000</v>
      </c>
      <c r="K14" s="65">
        <f>+'Հավելված 1'!H11</f>
        <v>-684000</v>
      </c>
      <c r="L14" s="65">
        <f>+'Հավելված 1'!I11</f>
        <v>-684000</v>
      </c>
    </row>
    <row r="15" spans="1:12" s="22" customFormat="1" ht="28.5" customHeight="1">
      <c r="A15" s="69"/>
      <c r="B15" s="69"/>
      <c r="C15" s="69"/>
      <c r="D15" s="69"/>
      <c r="E15" s="69"/>
      <c r="F15" s="122" t="s">
        <v>85</v>
      </c>
      <c r="G15" s="122"/>
      <c r="H15" s="122"/>
      <c r="I15" s="122"/>
      <c r="J15" s="122"/>
      <c r="K15" s="122"/>
      <c r="L15" s="122"/>
    </row>
    <row r="16" spans="1:12" s="22" customFormat="1" ht="27" customHeight="1">
      <c r="A16" s="69"/>
      <c r="B16" s="69"/>
      <c r="C16" s="69"/>
      <c r="D16" s="69"/>
      <c r="E16" s="69"/>
      <c r="F16" s="69"/>
      <c r="G16" s="122" t="s">
        <v>33</v>
      </c>
      <c r="H16" s="122"/>
      <c r="I16" s="122"/>
      <c r="J16" s="122"/>
      <c r="K16" s="122"/>
      <c r="L16" s="122"/>
    </row>
    <row r="17" spans="1:12" s="22" customFormat="1" ht="53.25" customHeight="1">
      <c r="A17" s="69"/>
      <c r="B17" s="69"/>
      <c r="C17" s="69"/>
      <c r="D17" s="69"/>
      <c r="E17" s="69"/>
      <c r="F17" s="69"/>
      <c r="G17" s="69"/>
      <c r="H17" s="122" t="s">
        <v>86</v>
      </c>
      <c r="I17" s="122"/>
      <c r="J17" s="122"/>
      <c r="K17" s="122"/>
      <c r="L17" s="122"/>
    </row>
  </sheetData>
  <mergeCells count="19">
    <mergeCell ref="H12:L12"/>
    <mergeCell ref="E14:I14"/>
    <mergeCell ref="F15:L15"/>
    <mergeCell ref="G16:L16"/>
    <mergeCell ref="H17:L17"/>
    <mergeCell ref="G11:L11"/>
    <mergeCell ref="A1:L1"/>
    <mergeCell ref="A2:L2"/>
    <mergeCell ref="A4:A5"/>
    <mergeCell ref="B4:C4"/>
    <mergeCell ref="D4:G4"/>
    <mergeCell ref="H4:H5"/>
    <mergeCell ref="I4:I5"/>
    <mergeCell ref="A6:I6"/>
    <mergeCell ref="A7:I7"/>
    <mergeCell ref="C8:I8"/>
    <mergeCell ref="E9:I9"/>
    <mergeCell ref="F10:L10"/>
    <mergeCell ref="J4:L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Հավելված 1</vt:lpstr>
      <vt:lpstr>Հավելված 2</vt:lpstr>
      <vt:lpstr>Հավելված 3 </vt:lpstr>
      <vt:lpstr>Հավելված 4</vt:lpstr>
      <vt:lpstr>'Հավելված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https:/mul2-mineconomy.gov.am/tasks/630588/oneclick/2867e7f705010c31e6b5bdd8da540d4f4e6cb5034412d69fa8e6e0541f8707c6.xlsx?token=1671c3474fe898c639fb94ad899a8efb</cp:keywords>
  <cp:lastModifiedBy>Alisa H. Melkumyan</cp:lastModifiedBy>
  <cp:lastPrinted>2024-04-11T11:22:58Z</cp:lastPrinted>
  <dcterms:created xsi:type="dcterms:W3CDTF">2023-03-09T21:03:30Z</dcterms:created>
  <dcterms:modified xsi:type="dcterms:W3CDTF">2026-04-18T11:58:44Z</dcterms:modified>
</cp:coreProperties>
</file>