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6\TKEN 3.7 mlrd byuje ekamut\Նիստ գնացող\attachments_1322208\"/>
    </mc:Choice>
  </mc:AlternateContent>
  <bookViews>
    <workbookView xWindow="-120" yWindow="-120" windowWidth="29040" windowHeight="15840" activeTab="1"/>
  </bookViews>
  <sheets>
    <sheet name="havelvac1" sheetId="56" r:id="rId1"/>
    <sheet name="havelvac2" sheetId="66" r:id="rId2"/>
    <sheet name="havelvac3" sheetId="62" r:id="rId3"/>
    <sheet name="havelvac4" sheetId="63" r:id="rId4"/>
    <sheet name="havelvac 5" sheetId="64" r:id="rId5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22" i="63" l="1"/>
  <c r="K12" i="64"/>
  <c r="L12" i="64"/>
  <c r="J12" i="64"/>
  <c r="H9" i="62"/>
  <c r="I9" i="62"/>
  <c r="G9" i="62"/>
  <c r="D10" i="66" l="1"/>
  <c r="B10" i="56"/>
  <c r="K11" i="64"/>
  <c r="L11" i="64"/>
  <c r="J11" i="64"/>
  <c r="G20" i="63" l="1"/>
  <c r="G18" i="63" s="1"/>
  <c r="G16" i="63" s="1"/>
  <c r="G14" i="63" s="1"/>
  <c r="H8" i="62" l="1"/>
  <c r="I8" i="62"/>
  <c r="G8" i="62"/>
  <c r="H22" i="63" l="1"/>
  <c r="H20" i="63" s="1"/>
  <c r="H18" i="63" s="1"/>
  <c r="H16" i="63" s="1"/>
  <c r="H14" i="63" s="1"/>
  <c r="I22" i="63"/>
  <c r="I20" i="63" s="1"/>
  <c r="I18" i="63" s="1"/>
  <c r="I16" i="63" s="1"/>
  <c r="I14" i="63" s="1"/>
</calcChain>
</file>

<file path=xl/sharedStrings.xml><?xml version="1.0" encoding="utf-8"?>
<sst xmlns="http://schemas.openxmlformats.org/spreadsheetml/2006/main" count="130" uniqueCount="101">
  <si>
    <t xml:space="preserve"> Ծրագրային դասիչը</t>
  </si>
  <si>
    <t xml:space="preserve"> Ծրագիր</t>
  </si>
  <si>
    <t xml:space="preserve"> Միջոցառում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</si>
  <si>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</si>
  <si>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</si>
  <si>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</si>
  <si>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</si>
  <si>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</si>
  <si>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</si>
  <si>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</si>
  <si>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Խումբ</t>
  </si>
  <si>
    <t>ԸՆԴԱՄԵՆԸ</t>
  </si>
  <si>
    <t>Տարի</t>
  </si>
  <si>
    <t>___________  ___-ի N _______ -Ն    որոշման</t>
  </si>
  <si>
    <t>Ընդամենը</t>
  </si>
  <si>
    <t>Եկամուտների գծով</t>
  </si>
  <si>
    <t>Դեֆիցիտը (պակասուրդը)</t>
  </si>
  <si>
    <t>Ծախսերի գծով</t>
  </si>
  <si>
    <t xml:space="preserve"> Ծառայությունների մատուցում </t>
  </si>
  <si>
    <t>Հավելված N 1</t>
  </si>
  <si>
    <t xml:space="preserve">           </t>
  </si>
  <si>
    <t xml:space="preserve">    ------------------------ -ի N ---------- որոշման</t>
  </si>
  <si>
    <t xml:space="preserve">          </t>
  </si>
  <si>
    <t>Ինն ամիս</t>
  </si>
  <si>
    <t>Ցուցանիշների փոփոխությունները 
(ավելացումները նշված են դրական նշանով, իսկ նվազեցումները` փակագծերում)</t>
  </si>
  <si>
    <t>Առաջին կիսամյակ</t>
  </si>
  <si>
    <t>հազար դրամներով</t>
  </si>
  <si>
    <t xml:space="preserve">hազար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</si>
  <si>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</si>
  <si>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</si>
  <si>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</si>
  <si>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</si>
  <si>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</si>
  <si>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</si>
  <si>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</si>
  <si>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</si>
  <si>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</si>
  <si>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</si>
  <si>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</si>
  <si>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</si>
  <si>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</si>
  <si>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</si>
  <si>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ՀՀ տարածքային կառավարման և ենթակառուցվածքների նախարարություն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</si>
  <si>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</si>
  <si>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Դաս</t>
  </si>
  <si>
    <t xml:space="preserve"> Միջոցա ռում</t>
  </si>
  <si>
    <t xml:space="preserve"> ԸՆԴԱՄԵՆԸ ԾԱԽՍԵՐ </t>
  </si>
  <si>
    <t>այդ թվում`</t>
  </si>
  <si>
    <t xml:space="preserve"> 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</si>
  <si>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</si>
  <si>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</si>
  <si>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</si>
  <si>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</si>
  <si>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</si>
  <si>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</si>
  <si>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>Հավելված  N 4</t>
  </si>
  <si>
    <t xml:space="preserve">___________  ___-ի N _______ -Ն որոշման   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</si>
  <si>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</si>
  <si>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</si>
  <si>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</si>
  <si>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</si>
  <si>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</si>
  <si>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</si>
  <si>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</si>
  <si>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</si>
  <si>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</si>
  <si>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</si>
  <si>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</si>
  <si>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</si>
  <si>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</si>
  <si>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</si>
  <si>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</si>
  <si>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</si>
  <si>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Անվա-նումը </t>
  </si>
  <si>
    <t xml:space="preserve"> Նկարագրու-թյունը </t>
  </si>
  <si>
    <t xml:space="preserve"> ԱՅԼ  ԾԱԽՍԵՐ</t>
  </si>
  <si>
    <t xml:space="preserve"> Պահուստային միջոցներ</t>
  </si>
  <si>
    <t xml:space="preserve">  ՀՀ  կառավարության  2026 թվականի</t>
  </si>
  <si>
    <t xml:space="preserve">«ՀԱՅԱՍՏԱՆԻ ՀԱՆՐԱՊԵՏՈՒԹՅԱՆ 2026 ԹՎԱԿԱՆԻ ՊԵՏԱԿԱՆ ԲՅՈՒՋԵԻ ՄԱՍԻՆ» ՀԱՅԱՍՏԱՆԻ ՀԱՆՐԱՊԵՏՈՒԹՅԱՆ ՕՐԵՆՔԻ 2-ՐԴ ՀՈԴՎԱԾԻ ԱՂՅՈՒՍԱԿՈՒՄ ԿԱՏԱՐՎՈՂ ՓՈՓՈԽՈՒԹՅՈՒՆՆԵՐԸ  </t>
  </si>
  <si>
    <t xml:space="preserve">   __________ «____» -ի   
</t>
  </si>
  <si>
    <t>N_____  -Ն որոշման</t>
  </si>
  <si>
    <t>Պետական  բյուջեի  դեֆիցիտի ֆինանսավորման աղբյուրներն ու դրանց տարրերի անվանումները</t>
  </si>
  <si>
    <t xml:space="preserve">  ԸՆԴԱՄԵՆԸ</t>
  </si>
  <si>
    <t xml:space="preserve">         այդ թվում`</t>
  </si>
  <si>
    <t>Ա.Ներքին աղբյուրներ-ընդամենը</t>
  </si>
  <si>
    <t xml:space="preserve">        այդ թվում`</t>
  </si>
  <si>
    <t>2.Ֆինանսական զուտ ակտիվներ</t>
  </si>
  <si>
    <t xml:space="preserve">2.1. Բաժնետոմսերի և կապիտալում այլ մասնակցության իրացումից մուտքեր </t>
  </si>
  <si>
    <t>որից`</t>
  </si>
  <si>
    <t>ՀԱՎԵԼՎԱԾ 2</t>
  </si>
  <si>
    <t xml:space="preserve"> ՀՀ կառավարության 2026 թվականի                                                                                     </t>
  </si>
  <si>
    <t xml:space="preserve">Հավելված N 3
 ՀՀ կառավարության  2026 թվականի
 N  -Ն որոշման </t>
  </si>
  <si>
    <t xml:space="preserve">ՀՀ կառավարության 2026 թվականի </t>
  </si>
  <si>
    <t>ՀԱՅԱՍՏԱՆԻ ՀԱՆՐԱՊԵՏՈՒԹՅԱՆ ԿԱՌԱՎԱՐՈՒԹՅԱՆ 2025 ԹՎԱԿԱՆԻ ԴԵԿՏԵՄԲԵՐԻ 25-Ի N 1910-Ն ՈՐՈՇՄԱՆ
N 9 և N 9.1 ՀԱՎԵԼՎԱԾՆԵՐՈՒՄ ԿԱՏԱՐՎՈՂ ԼՐԱՑՈՒՄՆԵՐԸ</t>
  </si>
  <si>
    <t>Ցուցանիշների փոփոխությունները 
(ավելացումները նշված են դրական նշանով)</t>
  </si>
  <si>
    <t>Հավելված  N 5</t>
  </si>
  <si>
    <t>«ՀԱՅԱՍՏԱՆԻ  ՀԱՆՐԱՊԵՏՈՒԹՅԱՆ 2026 ԹՎԱԿԱՆԻ ՊԵՏԱԿԱՆ ԲՅՈՒՋԵԻ ՄԱՍԻՆ» ՀԱՅԱՍՏԱՆԻ ՀԱՆՐԱՊԵՏՈՒԹՅԱՆ
 ՕՐԵՆՔԻ N 1 ՀԱՎԵԼՎԱԾԻ N 2 ԱՂՅՈՒՍԱԿՈՒՄ ԿԱՏԱՐՎՈՂ ՓՈՓՈԽՈԻԹՅՈՒՆԸ ԵՎ ՀԱՅԱՍՏԱՆԻ ՀԱՆՐԱՊԵՏՈՒԹՅԱՆ ԿԱՌԱՎԱՐՈՒԹՅԱՆ 2025 ԹՎԱԿԱՆԻ ԴԵԿՏԵՄԲԵՐԻ 25-Ի N 1910-Ն ՈՐՈՇՄԱՆ N 5 ՀԱՎԵԼՎԱԾԻ N 1 ԱՂՅՈՒՍԱԿՈՒՄ ԿԱՏԱՐՎՈՂ ԼՐԱՑՈՒՄՆԵՐԸ</t>
  </si>
  <si>
    <t>ՀԱՅԱՍՏԱՆԻ ՀԱՆՐԱՊԵՏՈՒԹՅԱՆ ԿԱՌԱՎԱՐՈՒԹՅԱՆ 2025 ԹՎԱԿԱՆԻ ԴԵԿՏԵՄԲԵՐԻ 25-Ի N 1910-Ն ՈՐՈՇՄԱՆ
NN 3 ԵՎ 4 ՀԱՎԵԼՎԱԾՆԵՐՈՒՄ ԿԱՏԱՐՎՈՂ ԼՐԱՑՈՒՄՆԵՐԸ</t>
  </si>
  <si>
    <t xml:space="preserve"> «ՀԱՅԱՍՏԱՆԻ ՀԱՆՐԱՊԵՏՈՒԹՅԱՆ 2026 ԹՎԱԿԱՆԻ ՊԵՏԱԿԱՆ ԲՅՈՒՋԵԻ ՄԱՍԻՆ» ՀԱՅԱՍՏԱՆԻ ՀԱՆՐԱՊԵՏՈՒԹՅԱՆ ՕՐԵՆՔԻ 3-ՐԴ ՀՈԴՎԱԾԻ ԱՂՅՈՒՍԱԿՈՒՄ, N 3 ՀԱՎԵԼՎԱԾԻ N 1 ԱՂՅՈՒՍԱԿՈՒՄ ԵՎ ՀԱՅԱՍՏԱՆԻ ՀԱՆՐԱՊԵՏՈՒԹՅԱՆ ԿԱՌԱՎԱՐՈՒԹՅԱՆ 2025 ԹՎԱԿԱՆԻ ԴԵԿՏԵՄԲԵՐԻ 25-Ի N 1910-Ն ՈՐՈՇՄԱՆ N 1 ՀԱՎԵԼՎԱԾԻ N 1 ԱՂՅՈՒՍԱԿՈՒՄ ԿԱՏԱՐՎՈՂ ՓՈՓՈԽՈՒԹՅՈՒՆՆԵՐԸ ԵՎ ԼՐԱՑՈՒՄՆԵՐԸ </t>
  </si>
  <si>
    <t xml:space="preserve"> ԲԳԿ/ԲՍԿ </t>
  </si>
  <si>
    <t>«Ձեռնարկատեր+Պետություն հակաճգնաժամային ներդրումներ» փակ ոչ հրապարակային մասնագիտացված պայմանագրային ներդրումային ֆոնդ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</si>
</sst>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_-* #,##0.00\ _֏_-;\-* #,##0.00\ _֏_-;_-* &quot;-&quot;??\ _֏_-;_-@_-"/>
    <numFmt numFmtId="169" formatCode="_(* #,##0.0_);_(* \(#,##0.0\);_(* &quot;-&quot;?_);_(@_)"/>
    <numFmt numFmtId="170" formatCode="#,##0.0_);\(#,##0.0\)"/>
  </numFmts>
  <fonts count="5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1"/>
      <name val="GHEA Grapalat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b/>
      <sz val="11"/>
      <color theme="1"/>
      <name val="GHEA Grapalat"/>
      <family val="3"/>
    </font>
    <font>
      <b/>
      <sz val="12"/>
      <color indexed="8"/>
      <name val="GHEA Grapalat"/>
      <family val="3"/>
    </font>
    <font>
      <sz val="11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6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0" fontId="14" fillId="0" borderId="0"/>
    <xf numFmtId="165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6" fillId="0" borderId="0"/>
    <xf numFmtId="0" fontId="11" fillId="0" borderId="0"/>
    <xf numFmtId="0" fontId="5" fillId="0" borderId="0"/>
    <xf numFmtId="0" fontId="18" fillId="0" borderId="0">
      <alignment horizontal="left" vertical="top" wrapText="1"/>
    </xf>
    <xf numFmtId="166" fontId="18" fillId="0" borderId="0" applyFill="0" applyBorder="0" applyProtection="0">
      <alignment horizontal="right" vertical="top"/>
    </xf>
    <xf numFmtId="0" fontId="4" fillId="0" borderId="0"/>
    <xf numFmtId="168" fontId="4" fillId="0" borderId="0" applyFont="0" applyFill="0" applyBorder="0" applyAlignment="0" applyProtection="0"/>
    <xf numFmtId="0" fontId="19" fillId="0" borderId="0"/>
    <xf numFmtId="0" fontId="17" fillId="0" borderId="0"/>
    <xf numFmtId="164" fontId="17" fillId="0" borderId="0" applyFont="0" applyFill="0" applyBorder="0" applyAlignment="0" applyProtection="0"/>
    <xf numFmtId="0" fontId="17" fillId="0" borderId="0"/>
    <xf numFmtId="0" fontId="20" fillId="0" borderId="0"/>
    <xf numFmtId="0" fontId="9" fillId="0" borderId="0"/>
    <xf numFmtId="0" fontId="14" fillId="0" borderId="0"/>
    <xf numFmtId="164" fontId="14" fillId="0" borderId="0" applyFont="0" applyFill="0" applyBorder="0" applyAlignment="0" applyProtection="0"/>
    <xf numFmtId="0" fontId="22" fillId="0" borderId="0"/>
    <xf numFmtId="0" fontId="15" fillId="0" borderId="0"/>
    <xf numFmtId="165" fontId="14" fillId="0" borderId="0" applyFont="0" applyFill="0" applyBorder="0" applyAlignment="0" applyProtection="0"/>
    <xf numFmtId="0" fontId="9" fillId="0" borderId="0"/>
    <xf numFmtId="0" fontId="11" fillId="9" borderId="17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5" fillId="33" borderId="0" applyNumberFormat="0" applyBorder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6" fillId="4" borderId="0" applyNumberFormat="0" applyBorder="0" applyAlignment="0" applyProtection="0"/>
    <xf numFmtId="0" fontId="27" fillId="7" borderId="13" applyNumberFormat="0" applyAlignment="0" applyProtection="0"/>
    <xf numFmtId="0" fontId="28" fillId="8" borderId="16" applyNumberFormat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0" borderId="10" applyNumberFormat="0" applyFill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3" fillId="0" borderId="0" applyNumberFormat="0" applyFill="0" applyBorder="0" applyAlignment="0" applyProtection="0"/>
    <xf numFmtId="0" fontId="34" fillId="6" borderId="13" applyNumberFormat="0" applyAlignment="0" applyProtection="0"/>
    <xf numFmtId="0" fontId="35" fillId="0" borderId="15" applyNumberFormat="0" applyFill="0" applyAlignment="0" applyProtection="0"/>
    <xf numFmtId="0" fontId="36" fillId="5" borderId="0" applyNumberFormat="0" applyBorder="0" applyAlignment="0" applyProtection="0"/>
    <xf numFmtId="0" fontId="37" fillId="7" borderId="14" applyNumberFormat="0" applyAlignment="0" applyProtection="0"/>
    <xf numFmtId="0" fontId="38" fillId="0" borderId="0" applyNumberFormat="0" applyFill="0" applyBorder="0" applyAlignment="0" applyProtection="0"/>
    <xf numFmtId="0" fontId="39" fillId="0" borderId="18" applyNumberFormat="0" applyFill="0" applyAlignment="0" applyProtection="0"/>
    <xf numFmtId="0" fontId="40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9" fillId="0" borderId="0"/>
    <xf numFmtId="0" fontId="17" fillId="0" borderId="0"/>
    <xf numFmtId="0" fontId="3" fillId="0" borderId="0"/>
    <xf numFmtId="43" fontId="17" fillId="0" borderId="0" applyFont="0" applyFill="0" applyBorder="0" applyAlignment="0" applyProtection="0"/>
    <xf numFmtId="0" fontId="17" fillId="0" borderId="0"/>
    <xf numFmtId="0" fontId="11" fillId="0" borderId="0"/>
    <xf numFmtId="43" fontId="1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</cellStyleXfs>
  <cellXfs count="120">
    <xf numFmtId="0" fontId="0" fillId="0" borderId="0" xfId="0"/>
    <xf numFmtId="0" fontId="12" fillId="0" borderId="0" xfId="0" applyFont="1"/>
    <xf numFmtId="0" fontId="13" fillId="0" borderId="0" xfId="0" applyFont="1" applyAlignment="1">
      <alignment horizontal="right"/>
    </xf>
    <xf numFmtId="0" fontId="24" fillId="0" borderId="4" xfId="0" applyFont="1" applyBorder="1" applyAlignment="1">
      <alignment horizontal="left" vertical="top" wrapText="1"/>
    </xf>
    <xf numFmtId="0" fontId="23" fillId="2" borderId="0" xfId="0" applyFont="1" applyFill="1" applyAlignment="1">
      <alignment horizontal="center" vertical="center" wrapText="1"/>
    </xf>
    <xf numFmtId="0" fontId="41" fillId="0" borderId="0" xfId="0" applyFont="1" applyAlignment="1">
      <alignment horizontal="left" vertical="center" wrapText="1"/>
    </xf>
    <xf numFmtId="0" fontId="41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horizontal="center" vertical="center" wrapText="1"/>
    </xf>
    <xf numFmtId="0" fontId="42" fillId="0" borderId="3" xfId="0" applyFont="1" applyBorder="1" applyAlignment="1">
      <alignment horizontal="right" vertical="top" wrapText="1"/>
    </xf>
    <xf numFmtId="0" fontId="24" fillId="0" borderId="4" xfId="0" applyFont="1" applyBorder="1" applyAlignment="1">
      <alignment horizontal="left" vertical="center"/>
    </xf>
    <xf numFmtId="0" fontId="24" fillId="0" borderId="4" xfId="0" applyFont="1" applyBorder="1" applyAlignment="1">
      <alignment horizontal="center" vertical="center" wrapText="1"/>
    </xf>
    <xf numFmtId="167" fontId="43" fillId="2" borderId="4" xfId="0" applyNumberFormat="1" applyFont="1" applyFill="1" applyBorder="1" applyAlignment="1">
      <alignment horizontal="center" vertical="center"/>
    </xf>
    <xf numFmtId="167" fontId="43" fillId="2" borderId="4" xfId="0" applyNumberFormat="1" applyFont="1" applyFill="1" applyBorder="1" applyAlignment="1">
      <alignment vertical="center"/>
    </xf>
    <xf numFmtId="167" fontId="41" fillId="0" borderId="0" xfId="0" applyNumberFormat="1" applyFont="1" applyAlignment="1">
      <alignment horizontal="left" vertical="center" wrapText="1"/>
    </xf>
    <xf numFmtId="169" fontId="24" fillId="0" borderId="0" xfId="0" applyNumberFormat="1" applyFont="1" applyAlignment="1">
      <alignment horizontal="left" vertical="center" wrapText="1"/>
    </xf>
    <xf numFmtId="0" fontId="24" fillId="0" borderId="0" xfId="0" applyFont="1" applyAlignment="1">
      <alignment horizontal="left" vertical="top" wrapText="1"/>
    </xf>
    <xf numFmtId="0" fontId="41" fillId="0" borderId="0" xfId="0" applyFont="1" applyAlignment="1">
      <alignment horizontal="left" vertical="top"/>
    </xf>
    <xf numFmtId="0" fontId="24" fillId="0" borderId="4" xfId="0" applyFont="1" applyBorder="1" applyAlignment="1">
      <alignment horizontal="left" vertical="center" wrapText="1"/>
    </xf>
    <xf numFmtId="0" fontId="23" fillId="0" borderId="0" xfId="0" applyFont="1" applyAlignment="1">
      <alignment horizontal="right" vertical="center" wrapText="1"/>
    </xf>
    <xf numFmtId="0" fontId="1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4" fillId="2" borderId="0" xfId="0" applyFont="1" applyFill="1" applyAlignment="1">
      <alignment horizontal="left" vertical="top" wrapText="1"/>
    </xf>
    <xf numFmtId="0" fontId="44" fillId="0" borderId="0" xfId="0" applyFont="1"/>
    <xf numFmtId="0" fontId="24" fillId="2" borderId="0" xfId="0" applyFont="1" applyFill="1" applyAlignment="1">
      <alignment horizontal="left" vertical="center" wrapText="1"/>
    </xf>
    <xf numFmtId="0" fontId="41" fillId="2" borderId="0" xfId="0" applyFont="1" applyFill="1" applyAlignment="1">
      <alignment horizontal="right"/>
    </xf>
    <xf numFmtId="0" fontId="44" fillId="2" borderId="0" xfId="0" applyFont="1" applyFill="1"/>
    <xf numFmtId="0" fontId="23" fillId="2" borderId="0" xfId="0" applyFont="1" applyFill="1" applyAlignment="1">
      <alignment vertical="center" wrapText="1"/>
    </xf>
    <xf numFmtId="0" fontId="23" fillId="2" borderId="4" xfId="21" applyFont="1" applyFill="1" applyBorder="1" applyAlignment="1">
      <alignment horizontal="center" vertical="center" wrapText="1"/>
    </xf>
    <xf numFmtId="166" fontId="24" fillId="2" borderId="4" xfId="14" applyFont="1" applyFill="1" applyBorder="1" applyAlignment="1">
      <alignment horizontal="center" vertical="center" wrapText="1"/>
    </xf>
    <xf numFmtId="0" fontId="41" fillId="2" borderId="0" xfId="0" applyFont="1" applyFill="1"/>
    <xf numFmtId="0" fontId="24" fillId="2" borderId="0" xfId="0" applyFont="1" applyFill="1"/>
    <xf numFmtId="0" fontId="23" fillId="2" borderId="0" xfId="0" applyFont="1" applyFill="1" applyAlignment="1">
      <alignment horizontal="left" vertical="top"/>
    </xf>
    <xf numFmtId="0" fontId="23" fillId="2" borderId="0" xfId="0" applyFont="1" applyFill="1" applyAlignment="1">
      <alignment vertical="top"/>
    </xf>
    <xf numFmtId="0" fontId="23" fillId="2" borderId="0" xfId="0" applyFont="1" applyFill="1" applyAlignment="1">
      <alignment horizontal="center"/>
    </xf>
    <xf numFmtId="0" fontId="13" fillId="2" borderId="0" xfId="0" applyFont="1" applyFill="1"/>
    <xf numFmtId="0" fontId="13" fillId="2" borderId="0" xfId="0" applyFont="1" applyFill="1" applyAlignment="1">
      <alignment horizontal="left"/>
    </xf>
    <xf numFmtId="0" fontId="23" fillId="2" borderId="0" xfId="0" applyFont="1" applyFill="1" applyAlignment="1">
      <alignment vertical="center"/>
    </xf>
    <xf numFmtId="0" fontId="45" fillId="0" borderId="4" xfId="0" applyFont="1" applyBorder="1" applyAlignment="1">
      <alignment horizontal="left" vertical="top" wrapText="1"/>
    </xf>
    <xf numFmtId="0" fontId="12" fillId="0" borderId="0" xfId="0" applyFont="1" applyAlignment="1">
      <alignment horizontal="right"/>
    </xf>
    <xf numFmtId="0" fontId="16" fillId="2" borderId="0" xfId="21" applyFont="1" applyFill="1" applyAlignment="1">
      <alignment horizontal="left" vertical="top" wrapText="1"/>
    </xf>
    <xf numFmtId="0" fontId="16" fillId="2" borderId="4" xfId="2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47" fillId="0" borderId="4" xfId="0" applyFont="1" applyBorder="1" applyAlignment="1">
      <alignment horizontal="left" vertical="top" wrapText="1"/>
    </xf>
    <xf numFmtId="0" fontId="16" fillId="2" borderId="4" xfId="21" applyFont="1" applyFill="1" applyBorder="1" applyAlignment="1">
      <alignment horizontal="center" vertical="top" wrapText="1"/>
    </xf>
    <xf numFmtId="0" fontId="16" fillId="0" borderId="4" xfId="0" applyFont="1" applyBorder="1" applyAlignment="1">
      <alignment horizontal="left" vertical="center" wrapText="1"/>
    </xf>
    <xf numFmtId="0" fontId="23" fillId="2" borderId="6" xfId="0" applyFont="1" applyFill="1" applyBorder="1" applyAlignment="1">
      <alignment horizontal="left" vertical="top" wrapText="1"/>
    </xf>
    <xf numFmtId="166" fontId="16" fillId="2" borderId="4" xfId="14" applyFont="1" applyFill="1" applyBorder="1" applyAlignment="1">
      <alignment horizontal="center" vertical="center" wrapText="1"/>
    </xf>
    <xf numFmtId="0" fontId="16" fillId="2" borderId="4" xfId="21" applyFont="1" applyFill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center" vertical="center" wrapText="1"/>
    </xf>
    <xf numFmtId="0" fontId="12" fillId="2" borderId="0" xfId="0" applyFont="1" applyFill="1"/>
    <xf numFmtId="0" fontId="48" fillId="2" borderId="0" xfId="0" applyFont="1" applyFill="1" applyAlignment="1">
      <alignment horizontal="left" wrapText="1"/>
    </xf>
    <xf numFmtId="167" fontId="49" fillId="2" borderId="4" xfId="0" applyNumberFormat="1" applyFont="1" applyFill="1" applyBorder="1" applyAlignment="1">
      <alignment horizontal="center" vertical="center"/>
    </xf>
    <xf numFmtId="0" fontId="21" fillId="0" borderId="4" xfId="0" applyFont="1" applyBorder="1" applyAlignment="1">
      <alignment horizontal="left" vertical="center" wrapText="1"/>
    </xf>
    <xf numFmtId="0" fontId="24" fillId="0" borderId="4" xfId="6" applyFont="1" applyBorder="1" applyAlignment="1">
      <alignment horizontal="left" vertical="top" wrapText="1"/>
    </xf>
    <xf numFmtId="0" fontId="24" fillId="2" borderId="4" xfId="21" applyFont="1" applyFill="1" applyBorder="1" applyAlignment="1">
      <alignment horizontal="left" vertical="top" wrapText="1"/>
    </xf>
    <xf numFmtId="0" fontId="24" fillId="2" borderId="4" xfId="0" applyFont="1" applyFill="1" applyBorder="1" applyAlignment="1">
      <alignment horizontal="left" vertical="top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0" xfId="21" applyFont="1" applyFill="1" applyAlignment="1">
      <alignment horizontal="left" vertical="top" wrapText="1"/>
    </xf>
    <xf numFmtId="166" fontId="24" fillId="2" borderId="0" xfId="14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 vertical="top" wrapText="1"/>
    </xf>
    <xf numFmtId="0" fontId="50" fillId="0" borderId="0" xfId="0" applyFont="1" applyAlignment="1">
      <alignment horizontal="left" vertical="top" wrapText="1"/>
    </xf>
    <xf numFmtId="0" fontId="45" fillId="0" borderId="4" xfId="0" applyFont="1" applyBorder="1" applyAlignment="1">
      <alignment horizontal="center" vertical="top" wrapText="1"/>
    </xf>
    <xf numFmtId="0" fontId="50" fillId="0" borderId="4" xfId="0" applyFont="1" applyBorder="1" applyAlignment="1">
      <alignment horizontal="left" vertical="top" wrapText="1"/>
    </xf>
    <xf numFmtId="0" fontId="12" fillId="2" borderId="0" xfId="0" applyFont="1" applyFill="1" applyAlignment="1">
      <alignment horizontal="right"/>
    </xf>
    <xf numFmtId="0" fontId="12" fillId="0" borderId="4" xfId="0" applyFont="1" applyBorder="1"/>
    <xf numFmtId="0" fontId="42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  <xf numFmtId="0" fontId="23" fillId="2" borderId="4" xfId="0" applyFont="1" applyFill="1" applyBorder="1" applyAlignment="1">
      <alignment horizontal="left" vertical="top" wrapText="1"/>
    </xf>
    <xf numFmtId="0" fontId="24" fillId="0" borderId="0" xfId="23" applyFont="1"/>
    <xf numFmtId="0" fontId="24" fillId="0" borderId="0" xfId="23" applyFont="1" applyAlignment="1">
      <alignment horizontal="right" wrapText="1"/>
    </xf>
    <xf numFmtId="0" fontId="24" fillId="0" borderId="0" xfId="23" applyFont="1" applyAlignment="1">
      <alignment horizontal="center" wrapText="1"/>
    </xf>
    <xf numFmtId="0" fontId="24" fillId="0" borderId="4" xfId="23" applyFont="1" applyBorder="1" applyAlignment="1">
      <alignment horizontal="center" vertical="center" wrapText="1"/>
    </xf>
    <xf numFmtId="167" fontId="43" fillId="0" borderId="4" xfId="23" applyNumberFormat="1" applyFont="1" applyBorder="1" applyAlignment="1">
      <alignment horizontal="center" vertical="center" wrapText="1"/>
    </xf>
    <xf numFmtId="170" fontId="24" fillId="0" borderId="4" xfId="16" applyNumberFormat="1" applyFont="1" applyFill="1" applyBorder="1" applyAlignment="1" applyProtection="1">
      <alignment horizontal="right" vertical="center" wrapText="1"/>
      <protection locked="0"/>
    </xf>
    <xf numFmtId="0" fontId="24" fillId="0" borderId="4" xfId="23" applyFont="1" applyBorder="1" applyAlignment="1">
      <alignment horizontal="left" vertical="center" wrapText="1"/>
    </xf>
    <xf numFmtId="0" fontId="24" fillId="0" borderId="4" xfId="23" applyFont="1" applyBorder="1" applyAlignment="1">
      <alignment vertical="center" wrapText="1"/>
    </xf>
    <xf numFmtId="170" fontId="24" fillId="0" borderId="4" xfId="16" applyNumberFormat="1" applyFont="1" applyFill="1" applyBorder="1" applyAlignment="1">
      <alignment horizontal="right" vertical="center"/>
    </xf>
    <xf numFmtId="0" fontId="24" fillId="34" borderId="4" xfId="23" applyFont="1" applyFill="1" applyBorder="1" applyAlignment="1">
      <alignment vertical="center" wrapText="1"/>
    </xf>
    <xf numFmtId="170" fontId="24" fillId="34" borderId="4" xfId="16" applyNumberFormat="1" applyFont="1" applyFill="1" applyBorder="1" applyAlignment="1" applyProtection="1">
      <alignment horizontal="right" vertical="center" wrapText="1"/>
      <protection locked="0"/>
    </xf>
    <xf numFmtId="170" fontId="24" fillId="0" borderId="4" xfId="23" applyNumberFormat="1" applyFont="1" applyBorder="1" applyAlignment="1">
      <alignment vertical="center"/>
    </xf>
    <xf numFmtId="0" fontId="23" fillId="0" borderId="0" xfId="0" applyFont="1" applyAlignment="1">
      <alignment horizontal="center" vertical="center" wrapText="1"/>
    </xf>
    <xf numFmtId="0" fontId="24" fillId="0" borderId="4" xfId="23" applyFont="1" applyBorder="1" applyAlignment="1">
      <alignment horizontal="center" vertical="center" wrapText="1"/>
    </xf>
    <xf numFmtId="0" fontId="24" fillId="0" borderId="8" xfId="23" applyFont="1" applyBorder="1" applyAlignment="1">
      <alignment horizontal="center" vertical="center" wrapText="1"/>
    </xf>
    <xf numFmtId="0" fontId="24" fillId="0" borderId="7" xfId="23" applyFont="1" applyBorder="1" applyAlignment="1">
      <alignment horizontal="center" vertical="center" wrapText="1"/>
    </xf>
    <xf numFmtId="0" fontId="24" fillId="0" borderId="0" xfId="23" applyFont="1" applyAlignment="1">
      <alignment horizontal="right" wrapText="1"/>
    </xf>
    <xf numFmtId="0" fontId="23" fillId="0" borderId="0" xfId="23" applyFont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45" fillId="0" borderId="6" xfId="0" applyFont="1" applyBorder="1" applyAlignment="1">
      <alignment horizontal="left" vertical="top" wrapText="1"/>
    </xf>
    <xf numFmtId="0" fontId="45" fillId="0" borderId="8" xfId="0" applyFont="1" applyBorder="1" applyAlignment="1">
      <alignment horizontal="left" vertical="top" wrapText="1"/>
    </xf>
    <xf numFmtId="0" fontId="24" fillId="2" borderId="0" xfId="0" applyFont="1" applyFill="1" applyAlignment="1">
      <alignment horizontal="right" vertical="top" wrapText="1"/>
    </xf>
    <xf numFmtId="0" fontId="23" fillId="2" borderId="0" xfId="0" applyFont="1" applyFill="1" applyAlignment="1">
      <alignment horizontal="center" vertical="center" wrapText="1"/>
    </xf>
    <xf numFmtId="0" fontId="44" fillId="2" borderId="3" xfId="0" applyFont="1" applyFill="1" applyBorder="1" applyAlignment="1">
      <alignment horizontal="right"/>
    </xf>
    <xf numFmtId="0" fontId="23" fillId="0" borderId="9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16" fillId="2" borderId="6" xfId="21" applyFont="1" applyFill="1" applyBorder="1" applyAlignment="1">
      <alignment horizontal="center" vertical="center" wrapText="1"/>
    </xf>
    <xf numFmtId="0" fontId="16" fillId="2" borderId="8" xfId="21" applyFont="1" applyFill="1" applyBorder="1" applyAlignment="1">
      <alignment horizontal="center" vertical="center" wrapText="1"/>
    </xf>
    <xf numFmtId="0" fontId="16" fillId="2" borderId="7" xfId="21" applyFont="1" applyFill="1" applyBorder="1" applyAlignment="1">
      <alignment horizontal="center" vertical="center" wrapText="1"/>
    </xf>
    <xf numFmtId="0" fontId="16" fillId="2" borderId="9" xfId="21" applyFont="1" applyFill="1" applyBorder="1" applyAlignment="1">
      <alignment horizontal="center" vertical="center" wrapText="1"/>
    </xf>
    <xf numFmtId="0" fontId="16" fillId="2" borderId="1" xfId="21" applyFont="1" applyFill="1" applyBorder="1" applyAlignment="1">
      <alignment horizontal="center" vertical="center" wrapText="1"/>
    </xf>
    <xf numFmtId="0" fontId="16" fillId="2" borderId="0" xfId="21" applyFont="1" applyFill="1" applyAlignment="1">
      <alignment horizontal="center" vertical="center" wrapText="1"/>
    </xf>
    <xf numFmtId="0" fontId="46" fillId="2" borderId="0" xfId="21" applyFont="1" applyFill="1" applyAlignment="1">
      <alignment horizontal="center" vertical="top" wrapText="1"/>
    </xf>
    <xf numFmtId="0" fontId="12" fillId="0" borderId="0" xfId="0" applyFont="1" applyAlignment="1">
      <alignment horizontal="right"/>
    </xf>
    <xf numFmtId="0" fontId="46" fillId="0" borderId="0" xfId="0" applyFont="1" applyAlignment="1">
      <alignment horizontal="center" wrapText="1"/>
    </xf>
    <xf numFmtId="0" fontId="21" fillId="2" borderId="0" xfId="0" applyFont="1" applyFill="1" applyAlignment="1">
      <alignment horizontal="center" vertical="center" wrapText="1"/>
    </xf>
    <xf numFmtId="0" fontId="47" fillId="0" borderId="6" xfId="0" applyFont="1" applyBorder="1" applyAlignment="1">
      <alignment horizontal="left" vertical="top"/>
    </xf>
    <xf numFmtId="0" fontId="47" fillId="0" borderId="8" xfId="0" applyFont="1" applyBorder="1" applyAlignment="1">
      <alignment horizontal="left" vertical="top"/>
    </xf>
    <xf numFmtId="0" fontId="47" fillId="0" borderId="7" xfId="0" applyFont="1" applyBorder="1" applyAlignment="1">
      <alignment horizontal="left" vertical="top"/>
    </xf>
    <xf numFmtId="0" fontId="47" fillId="0" borderId="6" xfId="0" applyFont="1" applyBorder="1" applyAlignment="1">
      <alignment horizontal="left" vertical="top" wrapText="1"/>
    </xf>
    <xf numFmtId="0" fontId="47" fillId="0" borderId="8" xfId="0" applyFont="1" applyBorder="1" applyAlignment="1">
      <alignment horizontal="left" vertical="top" wrapText="1"/>
    </xf>
    <xf numFmtId="0" fontId="47" fillId="0" borderId="7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47" fillId="0" borderId="4" xfId="0" applyFont="1" applyBorder="1" applyAlignment="1">
      <alignment horizontal="left" vertical="top"/>
    </xf>
    <xf numFmtId="0" fontId="47" fillId="0" borderId="0" xfId="0" applyFont="1" applyAlignment="1">
      <alignment horizontal="center" wrapText="1"/>
    </xf>
    <xf numFmtId="0" fontId="0" fillId="2" borderId="3" xfId="0" applyFill="1" applyBorder="1" applyAlignment="1">
      <alignment horizontal="right"/>
    </xf>
  </cellXfs>
  <cellStyles count="96">
    <cellStyle name="20% - Accent1 2" xfId="30"/>
    <cellStyle name="20% - Accent2 2" xfId="31"/>
    <cellStyle name="20% - Accent3 2" xfId="32"/>
    <cellStyle name="20% - Accent4 2" xfId="33"/>
    <cellStyle name="20% - Accent5 2" xfId="34"/>
    <cellStyle name="20% - Accent6 2" xfId="35"/>
    <cellStyle name="40% - Accent1 2" xfId="36"/>
    <cellStyle name="40% - Accent2 2" xfId="37"/>
    <cellStyle name="40% - Accent3 2" xfId="38"/>
    <cellStyle name="40% - Accent4 2" xfId="39"/>
    <cellStyle name="40% - Accent5 2" xfId="40"/>
    <cellStyle name="40% - Accent6 2" xfId="41"/>
    <cellStyle name="60% - Accent1 2" xfId="42"/>
    <cellStyle name="60% - Accent2 2" xfId="43"/>
    <cellStyle name="60% - Accent3 2" xfId="44"/>
    <cellStyle name="60% - Accent4 2" xfId="45"/>
    <cellStyle name="60% - Accent5 2" xfId="46"/>
    <cellStyle name="60% - Accent6 2" xfId="47"/>
    <cellStyle name="Accent1 2" xfId="48"/>
    <cellStyle name="Accent2 2" xfId="49"/>
    <cellStyle name="Accent3 2" xfId="50"/>
    <cellStyle name="Accent4 2" xfId="51"/>
    <cellStyle name="Accent5 2" xfId="52"/>
    <cellStyle name="Accent6 2" xfId="53"/>
    <cellStyle name="Bad 2" xfId="54"/>
    <cellStyle name="Calculation 2" xfId="55"/>
    <cellStyle name="Check Cell 2" xfId="56"/>
    <cellStyle name="Comma 15" xfId="71"/>
    <cellStyle name="Comma 2" xfId="9"/>
    <cellStyle name="Comma 2 2" xfId="70"/>
    <cellStyle name="Comma 2 2 2 3" xfId="76"/>
    <cellStyle name="Comma 2 3" xfId="79"/>
    <cellStyle name="Comma 3" xfId="16"/>
    <cellStyle name="Comma 3 2" xfId="84"/>
    <cellStyle name="Comma 3 2 2" xfId="94"/>
    <cellStyle name="Comma 3 3" xfId="89"/>
    <cellStyle name="Comma 4" xfId="24"/>
    <cellStyle name="Explanatory Text 2" xfId="57"/>
    <cellStyle name="Good 2" xfId="58"/>
    <cellStyle name="Heading 1 2" xfId="59"/>
    <cellStyle name="Heading 2 2" xfId="60"/>
    <cellStyle name="Heading 3 2" xfId="61"/>
    <cellStyle name="Heading 4 2" xfId="62"/>
    <cellStyle name="Input 2" xfId="63"/>
    <cellStyle name="Linked Cell 2" xfId="64"/>
    <cellStyle name="Neutral 2" xfId="65"/>
    <cellStyle name="Normal" xfId="0" builtinId="0"/>
    <cellStyle name="Normal 10" xfId="4"/>
    <cellStyle name="Normal 10 2" xfId="22"/>
    <cellStyle name="Normal 11" xfId="23"/>
    <cellStyle name="Normal 11 2" xfId="77"/>
    <cellStyle name="Normal 2" xfId="1"/>
    <cellStyle name="Normal 2 2" xfId="11"/>
    <cellStyle name="Normal 2 2 2" xfId="28"/>
    <cellStyle name="Normal 2 5" xfId="78"/>
    <cellStyle name="Normal 3" xfId="3"/>
    <cellStyle name="Normal 4" xfId="5"/>
    <cellStyle name="Normal 4 2" xfId="26"/>
    <cellStyle name="Normal 5" xfId="8"/>
    <cellStyle name="Normal 5 2" xfId="17"/>
    <cellStyle name="Normal 6" xfId="10"/>
    <cellStyle name="Normal 6 2" xfId="20"/>
    <cellStyle name="Normal 6 3" xfId="81"/>
    <cellStyle name="Normal 6 3 2" xfId="91"/>
    <cellStyle name="Normal 6 4" xfId="86"/>
    <cellStyle name="Normal 7" xfId="12"/>
    <cellStyle name="Normal 7 2" xfId="82"/>
    <cellStyle name="Normal 7 2 2" xfId="92"/>
    <cellStyle name="Normal 7 3" xfId="73"/>
    <cellStyle name="Normal 7 4" xfId="87"/>
    <cellStyle name="Normal 8" xfId="13"/>
    <cellStyle name="Normal 8 2" xfId="21"/>
    <cellStyle name="Normal 9" xfId="15"/>
    <cellStyle name="Normal 9 2" xfId="83"/>
    <cellStyle name="Normal 9 2 2" xfId="93"/>
    <cellStyle name="Normal 9 3" xfId="88"/>
    <cellStyle name="Note" xfId="29" builtinId="10" customBuiltin="1"/>
    <cellStyle name="Output 2" xfId="66"/>
    <cellStyle name="Percent 2" xfId="2"/>
    <cellStyle name="Percent 2 2" xfId="80"/>
    <cellStyle name="SN_241" xfId="14"/>
    <cellStyle name="Style 1" xfId="25"/>
    <cellStyle name="Title 2" xfId="67"/>
    <cellStyle name="Total 2" xfId="68"/>
    <cellStyle name="Warning Text 2" xfId="69"/>
    <cellStyle name="Обычный 2" xfId="6"/>
    <cellStyle name="Обычный 2 2" xfId="18"/>
    <cellStyle name="Обычный 3" xfId="75"/>
    <cellStyle name="Обычный 3 2" xfId="85"/>
    <cellStyle name="Обычный 3 2 2" xfId="95"/>
    <cellStyle name="Обычный 3 3" xfId="90"/>
    <cellStyle name="Обычный 5" xfId="74"/>
    <cellStyle name="Обычный 9 2" xfId="72"/>
    <cellStyle name="Финансовый 2" xfId="19"/>
    <cellStyle name="Финансовый 2 2" xfId="27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zoomScaleNormal="100" workbookViewId="0">
      <selection activeCell="L6" sqref="L6"/>
    </sheetView>
  </sheetViews>
  <sheetFormatPr defaultColWidth="9.140625" defaultRowHeight="17.25" x14ac:dyDescent="0.25"/>
  <cols>
    <col min="1" max="1" width="51.42578125" style="17" customWidth="1"/>
    <col min="2" max="2" width="51" style="17" customWidth="1"/>
    <col min="3" max="4" width="9.140625" style="17"/>
    <col min="5" max="5" width="17" style="17" customWidth="1"/>
    <col min="6" max="16384" width="9.140625" style="17"/>
  </cols>
  <sheetData>
    <row r="1" spans="1:5" s="6" customFormat="1" ht="21" customHeight="1" x14ac:dyDescent="0.25">
      <c r="A1" s="5"/>
      <c r="B1" s="19" t="s">
        <v>19</v>
      </c>
    </row>
    <row r="2" spans="1:5" s="6" customFormat="1" ht="21.75" customHeight="1" x14ac:dyDescent="0.25">
      <c r="A2" s="5"/>
      <c r="B2" s="19" t="s">
        <v>77</v>
      </c>
    </row>
    <row r="3" spans="1:5" s="6" customFormat="1" x14ac:dyDescent="0.25">
      <c r="A3" s="7" t="s">
        <v>20</v>
      </c>
      <c r="B3" s="19" t="s">
        <v>21</v>
      </c>
    </row>
    <row r="4" spans="1:5" s="6" customFormat="1" ht="54.75" customHeight="1" x14ac:dyDescent="0.25">
      <c r="A4" s="8"/>
      <c r="B4" s="5"/>
    </row>
    <row r="5" spans="1:5" s="6" customFormat="1" x14ac:dyDescent="0.25">
      <c r="A5" s="8"/>
      <c r="B5" s="5"/>
    </row>
    <row r="6" spans="1:5" s="6" customFormat="1" ht="53.25" customHeight="1" x14ac:dyDescent="0.25">
      <c r="A6" s="82" t="s">
        <v>78</v>
      </c>
      <c r="B6" s="82"/>
    </row>
    <row r="7" spans="1:5" s="6" customFormat="1" x14ac:dyDescent="0.25">
      <c r="A7" s="4"/>
      <c r="B7" s="4"/>
    </row>
    <row r="8" spans="1:5" s="6" customFormat="1" ht="21.75" customHeight="1" x14ac:dyDescent="0.25">
      <c r="A8" s="8"/>
      <c r="B8" s="9" t="s">
        <v>26</v>
      </c>
    </row>
    <row r="9" spans="1:5" s="6" customFormat="1" ht="63.75" customHeight="1" x14ac:dyDescent="0.25">
      <c r="A9" s="10"/>
      <c r="B9" s="11" t="s">
        <v>24</v>
      </c>
    </row>
    <row r="10" spans="1:5" s="6" customFormat="1" ht="28.5" customHeight="1" x14ac:dyDescent="0.25">
      <c r="A10" s="10" t="s">
        <v>15</v>
      </c>
      <c r="B10" s="12">
        <f>+B11-B12</f>
        <v>0</v>
      </c>
    </row>
    <row r="11" spans="1:5" s="6" customFormat="1" ht="22.5" customHeight="1" x14ac:dyDescent="0.25">
      <c r="A11" s="10" t="s">
        <v>17</v>
      </c>
      <c r="B11" s="13">
        <v>3700000</v>
      </c>
    </row>
    <row r="12" spans="1:5" s="6" customFormat="1" ht="25.5" customHeight="1" x14ac:dyDescent="0.25">
      <c r="A12" s="10" t="s">
        <v>16</v>
      </c>
      <c r="B12" s="13">
        <v>3700000</v>
      </c>
    </row>
    <row r="13" spans="1:5" s="6" customFormat="1" x14ac:dyDescent="0.25">
      <c r="A13" s="8"/>
      <c r="B13" s="5"/>
    </row>
    <row r="14" spans="1:5" s="6" customFormat="1" x14ac:dyDescent="0.25">
      <c r="A14" s="8"/>
      <c r="B14" s="14"/>
    </row>
    <row r="15" spans="1:5" s="6" customFormat="1" x14ac:dyDescent="0.25">
      <c r="A15" s="7"/>
      <c r="B15" s="8"/>
    </row>
    <row r="16" spans="1:5" s="6" customFormat="1" x14ac:dyDescent="0.25">
      <c r="A16" s="7"/>
      <c r="B16" s="15"/>
      <c r="E16" s="16" t="s">
        <v>22</v>
      </c>
    </row>
    <row r="17" spans="1:2" s="6" customFormat="1" x14ac:dyDescent="0.25">
      <c r="A17" s="7"/>
      <c r="B17" s="7"/>
    </row>
    <row r="18" spans="1:2" s="6" customFormat="1" x14ac:dyDescent="0.25">
      <c r="A18" s="5"/>
      <c r="B18" s="5"/>
    </row>
    <row r="19" spans="1:2" s="6" customFormat="1" x14ac:dyDescent="0.25">
      <c r="A19" s="5"/>
      <c r="B19" s="5"/>
    </row>
    <row r="20" spans="1:2" s="6" customFormat="1" x14ac:dyDescent="0.25">
      <c r="A20" s="5"/>
      <c r="B20" s="5"/>
    </row>
    <row r="21" spans="1:2" s="6" customFormat="1" x14ac:dyDescent="0.25">
      <c r="A21" s="5"/>
      <c r="B21" s="5"/>
    </row>
  </sheetData>
  <mergeCells count="1">
    <mergeCell ref="A6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topLeftCell="A7" workbookViewId="0">
      <selection activeCell="A19" sqref="A19"/>
    </sheetView>
  </sheetViews>
  <sheetFormatPr defaultRowHeight="15" x14ac:dyDescent="0.25"/>
  <cols>
    <col min="1" max="1" width="41.140625" customWidth="1"/>
    <col min="2" max="2" width="23.42578125" customWidth="1"/>
    <col min="3" max="3" width="23.28515625" customWidth="1"/>
    <col min="4" max="4" width="22.85546875" customWidth="1"/>
  </cols>
  <sheetData>
    <row r="1" spans="1:4" ht="17.25" x14ac:dyDescent="0.3">
      <c r="A1" s="70"/>
      <c r="B1" s="70"/>
      <c r="C1" s="86" t="s">
        <v>89</v>
      </c>
      <c r="D1" s="86"/>
    </row>
    <row r="2" spans="1:4" ht="17.25" x14ac:dyDescent="0.3">
      <c r="A2" s="86" t="s">
        <v>90</v>
      </c>
      <c r="B2" s="86"/>
      <c r="C2" s="86"/>
      <c r="D2" s="86"/>
    </row>
    <row r="3" spans="1:4" ht="17.25" x14ac:dyDescent="0.3">
      <c r="A3" s="86" t="s">
        <v>79</v>
      </c>
      <c r="B3" s="86"/>
      <c r="C3" s="86"/>
      <c r="D3" s="86"/>
    </row>
    <row r="4" spans="1:4" ht="17.25" x14ac:dyDescent="0.3">
      <c r="A4" s="86" t="s">
        <v>80</v>
      </c>
      <c r="B4" s="86"/>
      <c r="C4" s="86"/>
      <c r="D4" s="86"/>
    </row>
    <row r="5" spans="1:4" ht="111" customHeight="1" x14ac:dyDescent="0.25">
      <c r="A5" s="87" t="s">
        <v>98</v>
      </c>
      <c r="B5" s="87"/>
      <c r="C5" s="87"/>
      <c r="D5" s="87"/>
    </row>
    <row r="6" spans="1:4" ht="17.25" x14ac:dyDescent="0.3">
      <c r="A6" s="72"/>
      <c r="B6" s="72"/>
      <c r="C6" s="86"/>
      <c r="D6" s="86"/>
    </row>
    <row r="7" spans="1:4" ht="17.25" x14ac:dyDescent="0.3">
      <c r="A7" s="72"/>
      <c r="B7" s="72"/>
      <c r="C7" s="71"/>
      <c r="D7" s="9" t="s">
        <v>26</v>
      </c>
    </row>
    <row r="8" spans="1:4" ht="50.25" customHeight="1" x14ac:dyDescent="0.25">
      <c r="A8" s="83" t="s">
        <v>81</v>
      </c>
      <c r="B8" s="84" t="s">
        <v>24</v>
      </c>
      <c r="C8" s="84"/>
      <c r="D8" s="85"/>
    </row>
    <row r="9" spans="1:4" ht="17.25" x14ac:dyDescent="0.25">
      <c r="A9" s="83"/>
      <c r="B9" s="73" t="s">
        <v>25</v>
      </c>
      <c r="C9" s="74" t="s">
        <v>23</v>
      </c>
      <c r="D9" s="74" t="s">
        <v>66</v>
      </c>
    </row>
    <row r="10" spans="1:4" ht="17.25" x14ac:dyDescent="0.25">
      <c r="A10" s="73" t="s">
        <v>82</v>
      </c>
      <c r="B10" s="75">
        <v>3700000</v>
      </c>
      <c r="C10" s="75">
        <v>3700000</v>
      </c>
      <c r="D10" s="75">
        <f>D12</f>
        <v>3700000</v>
      </c>
    </row>
    <row r="11" spans="1:4" ht="17.25" x14ac:dyDescent="0.25">
      <c r="A11" s="76" t="s">
        <v>83</v>
      </c>
      <c r="B11" s="76"/>
      <c r="C11" s="75"/>
      <c r="D11" s="75"/>
    </row>
    <row r="12" spans="1:4" ht="17.25" x14ac:dyDescent="0.25">
      <c r="A12" s="77" t="s">
        <v>84</v>
      </c>
      <c r="B12" s="75">
        <v>3700000</v>
      </c>
      <c r="C12" s="75">
        <v>3700000</v>
      </c>
      <c r="D12" s="75">
        <v>3700000</v>
      </c>
    </row>
    <row r="13" spans="1:4" ht="17.25" x14ac:dyDescent="0.25">
      <c r="A13" s="77" t="s">
        <v>85</v>
      </c>
      <c r="B13" s="77"/>
      <c r="C13" s="78"/>
      <c r="D13" s="78"/>
    </row>
    <row r="14" spans="1:4" ht="17.25" x14ac:dyDescent="0.25">
      <c r="A14" s="79" t="s">
        <v>86</v>
      </c>
      <c r="B14" s="75">
        <v>3700000</v>
      </c>
      <c r="C14" s="75">
        <v>3700000</v>
      </c>
      <c r="D14" s="75">
        <v>3700000</v>
      </c>
    </row>
    <row r="15" spans="1:4" ht="17.25" x14ac:dyDescent="0.25">
      <c r="A15" s="79" t="s">
        <v>85</v>
      </c>
      <c r="B15" s="79"/>
      <c r="C15" s="75"/>
      <c r="D15" s="80"/>
    </row>
    <row r="16" spans="1:4" ht="51.75" x14ac:dyDescent="0.25">
      <c r="A16" s="77" t="s">
        <v>87</v>
      </c>
      <c r="B16" s="75">
        <v>3700000</v>
      </c>
      <c r="C16" s="75">
        <v>3700000</v>
      </c>
      <c r="D16" s="75">
        <v>3700000</v>
      </c>
    </row>
    <row r="17" spans="1:4" ht="62.25" customHeight="1" x14ac:dyDescent="0.25">
      <c r="A17" s="79" t="s">
        <v>42</v>
      </c>
      <c r="B17" s="75">
        <v>3700000</v>
      </c>
      <c r="C17" s="75">
        <v>3700000</v>
      </c>
      <c r="D17" s="75">
        <v>3700000</v>
      </c>
    </row>
    <row r="18" spans="1:4" ht="17.25" x14ac:dyDescent="0.25">
      <c r="A18" s="79" t="s">
        <v>88</v>
      </c>
      <c r="B18" s="79"/>
      <c r="C18" s="81"/>
      <c r="D18" s="81"/>
    </row>
    <row r="19" spans="1:4" ht="86.25" x14ac:dyDescent="0.25">
      <c r="A19" s="77" t="s">
        <v>100</v>
      </c>
      <c r="B19" s="75">
        <v>3700000</v>
      </c>
      <c r="C19" s="75">
        <v>3700000</v>
      </c>
      <c r="D19" s="75">
        <v>3700000</v>
      </c>
    </row>
  </sheetData>
  <mergeCells count="8">
    <mergeCell ref="A8:A9"/>
    <mergeCell ref="B8:D8"/>
    <mergeCell ref="C1:D1"/>
    <mergeCell ref="A2:D2"/>
    <mergeCell ref="A3:D3"/>
    <mergeCell ref="A4:D4"/>
    <mergeCell ref="A5:D5"/>
    <mergeCell ref="C6:D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H8" sqref="H8"/>
    </sheetView>
  </sheetViews>
  <sheetFormatPr defaultRowHeight="44.25" customHeight="1" x14ac:dyDescent="0.25"/>
  <cols>
    <col min="1" max="1" width="7.5703125" style="23" customWidth="1"/>
    <col min="2" max="2" width="11" style="23" customWidth="1"/>
    <col min="3" max="3" width="15.7109375" style="23" customWidth="1"/>
    <col min="4" max="4" width="47" style="23" customWidth="1"/>
    <col min="5" max="5" width="55" style="23" customWidth="1"/>
    <col min="6" max="6" width="43.140625" style="23" customWidth="1"/>
    <col min="7" max="7" width="19.85546875" style="23" customWidth="1"/>
    <col min="8" max="8" width="16.7109375" style="23" customWidth="1"/>
    <col min="9" max="9" width="17" style="23" customWidth="1"/>
    <col min="10" max="16384" width="9.140625" style="23"/>
  </cols>
  <sheetData>
    <row r="1" spans="1:10" ht="57.75" customHeight="1" x14ac:dyDescent="0.25">
      <c r="A1" s="22"/>
      <c r="B1" s="22"/>
      <c r="C1" s="22"/>
      <c r="D1" s="22"/>
      <c r="E1" s="22"/>
      <c r="F1" s="92" t="s">
        <v>91</v>
      </c>
      <c r="G1" s="92"/>
      <c r="H1" s="92"/>
      <c r="I1" s="92"/>
    </row>
    <row r="2" spans="1:10" s="26" customFormat="1" ht="24.75" customHeight="1" x14ac:dyDescent="0.3">
      <c r="A2" s="24"/>
      <c r="B2" s="24"/>
      <c r="C2" s="24"/>
      <c r="D2" s="25"/>
      <c r="E2" s="25"/>
      <c r="F2" s="25"/>
      <c r="G2" s="25"/>
      <c r="H2" s="25"/>
      <c r="I2" s="25"/>
    </row>
    <row r="3" spans="1:10" ht="44.25" customHeight="1" x14ac:dyDescent="0.25">
      <c r="A3" s="93" t="s">
        <v>96</v>
      </c>
      <c r="B3" s="93"/>
      <c r="C3" s="93"/>
      <c r="D3" s="93"/>
      <c r="E3" s="93"/>
      <c r="F3" s="93"/>
      <c r="G3" s="93"/>
      <c r="H3" s="93"/>
      <c r="I3" s="27"/>
    </row>
    <row r="4" spans="1:10" s="26" customFormat="1" ht="44.25" customHeight="1" x14ac:dyDescent="0.25">
      <c r="G4" s="94" t="s">
        <v>27</v>
      </c>
      <c r="H4" s="94"/>
      <c r="I4" s="94"/>
    </row>
    <row r="5" spans="1:10" ht="75" customHeight="1" x14ac:dyDescent="0.25">
      <c r="A5" s="95" t="s">
        <v>28</v>
      </c>
      <c r="B5" s="88" t="s">
        <v>0</v>
      </c>
      <c r="C5" s="89"/>
      <c r="D5" s="95" t="s">
        <v>29</v>
      </c>
      <c r="E5" s="95" t="s">
        <v>30</v>
      </c>
      <c r="F5" s="95" t="s">
        <v>31</v>
      </c>
      <c r="G5" s="97" t="s">
        <v>94</v>
      </c>
      <c r="H5" s="97"/>
      <c r="I5" s="98"/>
    </row>
    <row r="6" spans="1:10" ht="44.25" customHeight="1" x14ac:dyDescent="0.25">
      <c r="A6" s="96"/>
      <c r="B6" s="21" t="s">
        <v>1</v>
      </c>
      <c r="C6" s="21" t="s">
        <v>2</v>
      </c>
      <c r="D6" s="96"/>
      <c r="E6" s="96"/>
      <c r="F6" s="96"/>
      <c r="G6" s="28" t="s">
        <v>25</v>
      </c>
      <c r="H6" s="20" t="s">
        <v>23</v>
      </c>
      <c r="I6" s="28" t="s">
        <v>12</v>
      </c>
    </row>
    <row r="7" spans="1:10" ht="44.25" customHeight="1" x14ac:dyDescent="0.25">
      <c r="A7" s="88" t="s">
        <v>11</v>
      </c>
      <c r="B7" s="89"/>
      <c r="C7" s="18"/>
      <c r="D7" s="3"/>
      <c r="E7" s="3"/>
      <c r="F7" s="3"/>
      <c r="G7" s="12">
        <v>3700000</v>
      </c>
      <c r="H7" s="12">
        <v>3700000</v>
      </c>
      <c r="I7" s="12">
        <v>3700000</v>
      </c>
    </row>
    <row r="8" spans="1:10" customFormat="1" ht="27.75" customHeight="1" x14ac:dyDescent="0.25">
      <c r="A8" s="90" t="s">
        <v>32</v>
      </c>
      <c r="B8" s="91"/>
      <c r="C8" s="91"/>
      <c r="D8" s="91"/>
      <c r="E8" s="91"/>
      <c r="F8" s="91"/>
      <c r="G8" s="29">
        <f>SUM(G9)</f>
        <v>3700000</v>
      </c>
      <c r="H8" s="29">
        <f t="shared" ref="H8:I8" si="0">SUM(H9)</f>
        <v>3700000</v>
      </c>
      <c r="I8" s="29">
        <f t="shared" si="0"/>
        <v>3700000</v>
      </c>
    </row>
    <row r="9" spans="1:10" customFormat="1" ht="56.25" customHeight="1" x14ac:dyDescent="0.25">
      <c r="A9" s="64"/>
      <c r="B9" s="63" t="s">
        <v>33</v>
      </c>
      <c r="C9" s="64"/>
      <c r="D9" s="38" t="s">
        <v>34</v>
      </c>
      <c r="E9" s="38" t="s">
        <v>35</v>
      </c>
      <c r="F9" s="38" t="s">
        <v>36</v>
      </c>
      <c r="G9" s="29">
        <f>+G10</f>
        <v>3700000</v>
      </c>
      <c r="H9" s="29">
        <f t="shared" ref="H9:I9" si="1">+H10</f>
        <v>3700000</v>
      </c>
      <c r="I9" s="29">
        <f t="shared" si="1"/>
        <v>3700000</v>
      </c>
    </row>
    <row r="10" spans="1:10" customFormat="1" ht="105" customHeight="1" x14ac:dyDescent="0.25">
      <c r="A10" s="64"/>
      <c r="B10" s="64"/>
      <c r="C10" s="21" t="s">
        <v>37</v>
      </c>
      <c r="D10" s="21" t="s">
        <v>34</v>
      </c>
      <c r="E10" s="21" t="s">
        <v>38</v>
      </c>
      <c r="F10" s="21" t="s">
        <v>39</v>
      </c>
      <c r="G10" s="12">
        <v>3700000</v>
      </c>
      <c r="H10" s="12">
        <v>3700000</v>
      </c>
      <c r="I10" s="12">
        <v>3700000</v>
      </c>
    </row>
    <row r="11" spans="1:10" customFormat="1" ht="67.5" customHeight="1" x14ac:dyDescent="0.25">
      <c r="A11" s="62"/>
      <c r="B11" s="62"/>
      <c r="C11" s="61"/>
      <c r="D11" s="62"/>
      <c r="E11" s="62"/>
      <c r="F11" s="62"/>
      <c r="G11" s="60"/>
      <c r="H11" s="60"/>
      <c r="I11" s="60"/>
    </row>
    <row r="12" spans="1:10" customFormat="1" ht="67.5" customHeight="1" x14ac:dyDescent="0.25">
      <c r="A12" s="62"/>
      <c r="B12" s="62"/>
      <c r="C12" s="61"/>
      <c r="D12" s="62"/>
      <c r="E12" s="62"/>
      <c r="F12" s="62"/>
      <c r="G12" s="60"/>
      <c r="H12" s="60"/>
      <c r="I12" s="60"/>
    </row>
    <row r="13" spans="1:10" customFormat="1" ht="67.5" customHeight="1" x14ac:dyDescent="0.25">
      <c r="A13" s="62"/>
      <c r="B13" s="62"/>
      <c r="C13" s="61"/>
      <c r="D13" s="62"/>
      <c r="E13" s="62"/>
      <c r="F13" s="62"/>
      <c r="G13" s="60"/>
      <c r="H13" s="60"/>
      <c r="I13" s="60"/>
    </row>
    <row r="14" spans="1:10" customFormat="1" ht="67.5" customHeight="1" x14ac:dyDescent="0.25">
      <c r="A14" s="62"/>
      <c r="B14" s="62"/>
      <c r="C14" s="61"/>
      <c r="D14" s="62"/>
      <c r="E14" s="62"/>
      <c r="F14" s="62"/>
      <c r="G14" s="60"/>
      <c r="H14" s="60"/>
      <c r="I14" s="60"/>
    </row>
    <row r="15" spans="1:10" s="30" customFormat="1" ht="44.25" customHeight="1" x14ac:dyDescent="0.3">
      <c r="D15" s="32" t="s">
        <v>40</v>
      </c>
      <c r="E15" s="33"/>
      <c r="F15" s="34"/>
      <c r="G15" s="31"/>
      <c r="H15" s="31"/>
      <c r="I15" s="31"/>
      <c r="J15" s="31"/>
    </row>
    <row r="16" spans="1:10" s="30" customFormat="1" ht="44.25" customHeight="1" x14ac:dyDescent="0.3">
      <c r="D16" s="35"/>
      <c r="E16" s="36" t="s">
        <v>41</v>
      </c>
      <c r="F16" s="34"/>
      <c r="G16" s="31"/>
      <c r="H16" s="31"/>
      <c r="I16" s="31"/>
      <c r="J16" s="31"/>
    </row>
    <row r="22" spans="7:9" ht="44.25" customHeight="1" x14ac:dyDescent="0.25">
      <c r="G22" s="37"/>
      <c r="H22" s="37"/>
      <c r="I22" s="37"/>
    </row>
  </sheetData>
  <mergeCells count="11">
    <mergeCell ref="A7:B7"/>
    <mergeCell ref="A8:F8"/>
    <mergeCell ref="F1:I1"/>
    <mergeCell ref="A3:H3"/>
    <mergeCell ref="G4:I4"/>
    <mergeCell ref="A5:A6"/>
    <mergeCell ref="B5:C5"/>
    <mergeCell ref="D5:D6"/>
    <mergeCell ref="E5:E6"/>
    <mergeCell ref="F5:F6"/>
    <mergeCell ref="G5:I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workbookViewId="0">
      <selection activeCell="G12" sqref="G12:I12"/>
    </sheetView>
  </sheetViews>
  <sheetFormatPr defaultRowHeight="17.25" x14ac:dyDescent="0.25"/>
  <cols>
    <col min="1" max="1" width="9.28515625" style="40" bestFit="1" customWidth="1"/>
    <col min="2" max="2" width="8.85546875" style="40" bestFit="1" customWidth="1"/>
    <col min="3" max="3" width="7" style="40" bestFit="1" customWidth="1"/>
    <col min="4" max="5" width="10" style="40" customWidth="1"/>
    <col min="6" max="6" width="67.140625" style="40" customWidth="1"/>
    <col min="7" max="7" width="16.5703125" style="40" customWidth="1"/>
    <col min="8" max="8" width="17.85546875" style="24" customWidth="1"/>
    <col min="9" max="9" width="17" style="40" customWidth="1"/>
    <col min="10" max="10" width="9.140625" style="40"/>
    <col min="11" max="11" width="11.140625" style="40" bestFit="1" customWidth="1"/>
    <col min="12" max="16384" width="9.140625" style="40"/>
  </cols>
  <sheetData>
    <row r="1" spans="1:18" s="1" customFormat="1" ht="24" customHeight="1" x14ac:dyDescent="0.25">
      <c r="D1" s="39"/>
      <c r="E1" s="39"/>
      <c r="F1" s="106" t="s">
        <v>55</v>
      </c>
      <c r="G1" s="106"/>
      <c r="H1" s="106"/>
      <c r="I1" s="106"/>
    </row>
    <row r="2" spans="1:18" s="1" customFormat="1" ht="13.5" x14ac:dyDescent="0.25">
      <c r="D2" s="106" t="s">
        <v>92</v>
      </c>
      <c r="E2" s="106"/>
      <c r="F2" s="106"/>
      <c r="G2" s="106"/>
      <c r="H2" s="106"/>
      <c r="I2" s="106"/>
    </row>
    <row r="3" spans="1:18" s="1" customFormat="1" ht="15.75" customHeight="1" x14ac:dyDescent="0.25">
      <c r="D3" s="106" t="s">
        <v>13</v>
      </c>
      <c r="E3" s="106"/>
      <c r="F3" s="106"/>
      <c r="G3" s="106"/>
      <c r="H3" s="106"/>
      <c r="I3" s="106"/>
    </row>
    <row r="4" spans="1:18" s="1" customFormat="1" ht="15.75" customHeight="1" x14ac:dyDescent="0.25">
      <c r="D4" s="106"/>
      <c r="E4" s="106"/>
      <c r="F4" s="106"/>
      <c r="G4" s="39"/>
      <c r="H4" s="39"/>
    </row>
    <row r="5" spans="1:18" s="1" customFormat="1" ht="29.25" customHeight="1" x14ac:dyDescent="0.25">
      <c r="A5" s="107" t="s">
        <v>97</v>
      </c>
      <c r="B5" s="107"/>
      <c r="C5" s="107"/>
      <c r="D5" s="107"/>
      <c r="E5" s="107"/>
      <c r="F5" s="107"/>
      <c r="G5" s="107"/>
      <c r="H5" s="107"/>
      <c r="I5" s="107"/>
    </row>
    <row r="6" spans="1:18" ht="7.5" customHeight="1" x14ac:dyDescent="0.25">
      <c r="H6" s="4"/>
    </row>
    <row r="7" spans="1:18" ht="21.75" customHeight="1" x14ac:dyDescent="0.25">
      <c r="A7" s="105"/>
      <c r="B7" s="105"/>
      <c r="C7" s="105"/>
      <c r="D7" s="105"/>
      <c r="E7" s="105"/>
      <c r="F7" s="105"/>
      <c r="G7" s="94" t="s">
        <v>27</v>
      </c>
      <c r="H7" s="94"/>
      <c r="I7" s="94"/>
    </row>
    <row r="8" spans="1:18" ht="87" customHeight="1" x14ac:dyDescent="0.25">
      <c r="A8" s="99" t="s">
        <v>8</v>
      </c>
      <c r="B8" s="100"/>
      <c r="C8" s="101"/>
      <c r="D8" s="99" t="s">
        <v>0</v>
      </c>
      <c r="E8" s="101"/>
      <c r="F8" s="102" t="s">
        <v>43</v>
      </c>
      <c r="G8" s="97" t="s">
        <v>94</v>
      </c>
      <c r="H8" s="97"/>
      <c r="I8" s="98"/>
    </row>
    <row r="9" spans="1:18" ht="27" x14ac:dyDescent="0.25">
      <c r="A9" s="41" t="s">
        <v>9</v>
      </c>
      <c r="B9" s="41" t="s">
        <v>10</v>
      </c>
      <c r="C9" s="41" t="s">
        <v>44</v>
      </c>
      <c r="D9" s="41" t="s">
        <v>1</v>
      </c>
      <c r="E9" s="41" t="s">
        <v>45</v>
      </c>
      <c r="F9" s="103"/>
      <c r="G9" s="42" t="s">
        <v>25</v>
      </c>
      <c r="H9" s="42" t="s">
        <v>23</v>
      </c>
      <c r="I9" s="41" t="s">
        <v>12</v>
      </c>
      <c r="O9" s="104"/>
      <c r="P9" s="104"/>
      <c r="Q9" s="104"/>
      <c r="R9" s="104"/>
    </row>
    <row r="10" spans="1:18" ht="26.25" customHeight="1" x14ac:dyDescent="0.25">
      <c r="A10" s="41"/>
      <c r="B10" s="41"/>
      <c r="C10" s="41"/>
      <c r="D10" s="41"/>
      <c r="E10" s="41"/>
      <c r="F10" s="43" t="s">
        <v>46</v>
      </c>
      <c r="G10" s="12">
        <v>3700000</v>
      </c>
      <c r="H10" s="12">
        <v>3700000</v>
      </c>
      <c r="I10" s="12">
        <v>3700000</v>
      </c>
    </row>
    <row r="11" spans="1:18" ht="21" customHeight="1" x14ac:dyDescent="0.25">
      <c r="A11" s="44"/>
      <c r="B11" s="44"/>
      <c r="C11" s="44"/>
      <c r="D11" s="44"/>
      <c r="E11" s="44"/>
      <c r="F11" s="45" t="s">
        <v>47</v>
      </c>
      <c r="G11" s="46"/>
      <c r="H11" s="46"/>
      <c r="I11" s="47"/>
    </row>
    <row r="12" spans="1:18" x14ac:dyDescent="0.25">
      <c r="A12" s="48"/>
      <c r="B12" s="48"/>
      <c r="C12" s="48"/>
      <c r="D12" s="48"/>
      <c r="E12" s="48"/>
      <c r="F12" s="69" t="s">
        <v>54</v>
      </c>
      <c r="G12" s="12">
        <v>3700000</v>
      </c>
      <c r="H12" s="12">
        <v>3700000</v>
      </c>
      <c r="I12" s="12">
        <v>3700000</v>
      </c>
    </row>
    <row r="13" spans="1:18" x14ac:dyDescent="0.25">
      <c r="A13" s="48"/>
      <c r="B13" s="48"/>
      <c r="C13" s="48"/>
      <c r="D13" s="48"/>
      <c r="E13" s="48"/>
      <c r="F13" s="3" t="s">
        <v>47</v>
      </c>
      <c r="G13" s="12"/>
      <c r="H13" s="12"/>
      <c r="I13" s="12"/>
    </row>
    <row r="14" spans="1:18" s="59" customFormat="1" ht="34.5" x14ac:dyDescent="0.25">
      <c r="A14" s="21" t="s">
        <v>49</v>
      </c>
      <c r="B14" s="11"/>
      <c r="C14" s="11"/>
      <c r="D14" s="11"/>
      <c r="E14" s="11"/>
      <c r="F14" s="68" t="s">
        <v>50</v>
      </c>
      <c r="G14" s="29">
        <f t="shared" ref="G14:I14" si="0">+G16</f>
        <v>3700000</v>
      </c>
      <c r="H14" s="29">
        <f t="shared" si="0"/>
        <v>3700000</v>
      </c>
      <c r="I14" s="29">
        <f t="shared" si="0"/>
        <v>3700000</v>
      </c>
    </row>
    <row r="15" spans="1:18" s="59" customFormat="1" x14ac:dyDescent="0.25">
      <c r="A15" s="11"/>
      <c r="B15" s="11"/>
      <c r="C15" s="11"/>
      <c r="D15" s="11"/>
      <c r="E15" s="11"/>
      <c r="F15" s="3" t="s">
        <v>3</v>
      </c>
      <c r="G15" s="29"/>
      <c r="H15" s="29"/>
      <c r="I15" s="29"/>
    </row>
    <row r="16" spans="1:18" s="59" customFormat="1" ht="28.5" customHeight="1" x14ac:dyDescent="0.25">
      <c r="A16" s="11"/>
      <c r="B16" s="21" t="s">
        <v>48</v>
      </c>
      <c r="C16" s="11"/>
      <c r="D16" s="11"/>
      <c r="E16" s="11"/>
      <c r="F16" s="68" t="s">
        <v>51</v>
      </c>
      <c r="G16" s="29">
        <f t="shared" ref="G16:I16" si="1">+G18</f>
        <v>3700000</v>
      </c>
      <c r="H16" s="29">
        <f t="shared" si="1"/>
        <v>3700000</v>
      </c>
      <c r="I16" s="29">
        <f t="shared" si="1"/>
        <v>3700000</v>
      </c>
    </row>
    <row r="17" spans="1:9" s="59" customFormat="1" x14ac:dyDescent="0.25">
      <c r="A17" s="11"/>
      <c r="B17" s="11"/>
      <c r="C17" s="11"/>
      <c r="D17" s="11"/>
      <c r="E17" s="11"/>
      <c r="F17" s="3" t="s">
        <v>3</v>
      </c>
      <c r="G17" s="29"/>
      <c r="H17" s="29"/>
      <c r="I17" s="29"/>
    </row>
    <row r="18" spans="1:9" s="59" customFormat="1" x14ac:dyDescent="0.25">
      <c r="A18" s="11"/>
      <c r="B18" s="11"/>
      <c r="C18" s="21" t="s">
        <v>48</v>
      </c>
      <c r="D18" s="11"/>
      <c r="E18" s="11"/>
      <c r="F18" s="68" t="s">
        <v>52</v>
      </c>
      <c r="G18" s="29">
        <f t="shared" ref="G18:I18" si="2">+G20</f>
        <v>3700000</v>
      </c>
      <c r="H18" s="29">
        <f t="shared" si="2"/>
        <v>3700000</v>
      </c>
      <c r="I18" s="29">
        <f t="shared" si="2"/>
        <v>3700000</v>
      </c>
    </row>
    <row r="19" spans="1:9" s="59" customFormat="1" x14ac:dyDescent="0.25">
      <c r="A19" s="11"/>
      <c r="B19" s="11"/>
      <c r="C19" s="11"/>
      <c r="D19" s="11"/>
      <c r="E19" s="11"/>
      <c r="F19" s="3" t="s">
        <v>3</v>
      </c>
      <c r="G19" s="29"/>
      <c r="H19" s="29"/>
      <c r="I19" s="29"/>
    </row>
    <row r="20" spans="1:9" s="59" customFormat="1" x14ac:dyDescent="0.25">
      <c r="A20" s="58"/>
      <c r="B20" s="58"/>
      <c r="C20" s="58"/>
      <c r="D20" s="58"/>
      <c r="E20" s="58"/>
      <c r="F20" s="57" t="s">
        <v>54</v>
      </c>
      <c r="G20" s="29">
        <f>+G22</f>
        <v>3700000</v>
      </c>
      <c r="H20" s="29">
        <f t="shared" ref="H20:I20" si="3">+H22</f>
        <v>3700000</v>
      </c>
      <c r="I20" s="29">
        <f t="shared" si="3"/>
        <v>3700000</v>
      </c>
    </row>
    <row r="21" spans="1:9" s="59" customFormat="1" x14ac:dyDescent="0.25">
      <c r="A21" s="11"/>
      <c r="B21" s="11"/>
      <c r="C21" s="11"/>
      <c r="D21" s="11"/>
      <c r="E21" s="11"/>
      <c r="F21" s="3" t="s">
        <v>47</v>
      </c>
      <c r="G21" s="29"/>
      <c r="H21" s="29"/>
      <c r="I21" s="29"/>
    </row>
    <row r="22" spans="1:9" s="59" customFormat="1" x14ac:dyDescent="0.25">
      <c r="A22" s="11"/>
      <c r="B22" s="11"/>
      <c r="C22" s="11"/>
      <c r="D22" s="11" t="s">
        <v>53</v>
      </c>
      <c r="E22" s="11"/>
      <c r="F22" s="3" t="s">
        <v>52</v>
      </c>
      <c r="G22" s="12">
        <f>+G24</f>
        <v>3700000</v>
      </c>
      <c r="H22" s="12">
        <f>+G22</f>
        <v>3700000</v>
      </c>
      <c r="I22" s="12">
        <f>+G22</f>
        <v>3700000</v>
      </c>
    </row>
    <row r="23" spans="1:9" s="59" customFormat="1" x14ac:dyDescent="0.25">
      <c r="A23" s="11"/>
      <c r="B23" s="11"/>
      <c r="C23" s="11"/>
      <c r="D23" s="11"/>
      <c r="E23" s="11"/>
      <c r="F23" s="3" t="s">
        <v>47</v>
      </c>
      <c r="G23" s="29"/>
      <c r="H23" s="29"/>
      <c r="I23" s="29"/>
    </row>
    <row r="24" spans="1:9" s="59" customFormat="1" x14ac:dyDescent="0.25">
      <c r="A24" s="11"/>
      <c r="B24" s="11"/>
      <c r="C24" s="11"/>
      <c r="D24" s="11"/>
      <c r="E24" s="11">
        <v>11001</v>
      </c>
      <c r="F24" s="3" t="s">
        <v>52</v>
      </c>
      <c r="G24" s="12">
        <v>3700000</v>
      </c>
      <c r="H24" s="12">
        <v>3700000</v>
      </c>
      <c r="I24" s="12">
        <v>3700000</v>
      </c>
    </row>
    <row r="25" spans="1:9" s="59" customFormat="1" x14ac:dyDescent="0.25">
      <c r="A25" s="56"/>
      <c r="B25" s="56"/>
      <c r="C25" s="56"/>
      <c r="D25" s="3"/>
      <c r="E25" s="3"/>
      <c r="F25" s="3" t="s">
        <v>4</v>
      </c>
      <c r="G25" s="3"/>
      <c r="H25" s="3"/>
      <c r="I25" s="3"/>
    </row>
    <row r="26" spans="1:9" s="59" customFormat="1" x14ac:dyDescent="0.25">
      <c r="A26" s="56"/>
      <c r="B26" s="56"/>
      <c r="C26" s="56"/>
      <c r="D26" s="3"/>
      <c r="E26" s="3"/>
      <c r="F26" s="67" t="s">
        <v>54</v>
      </c>
      <c r="G26" s="12">
        <v>3700000</v>
      </c>
      <c r="H26" s="12">
        <v>3700000</v>
      </c>
      <c r="I26" s="12">
        <v>3700000</v>
      </c>
    </row>
    <row r="27" spans="1:9" s="59" customFormat="1" ht="34.5" x14ac:dyDescent="0.25">
      <c r="A27" s="56"/>
      <c r="B27" s="56"/>
      <c r="C27" s="56"/>
      <c r="D27" s="3"/>
      <c r="E27" s="3"/>
      <c r="F27" s="3" t="s">
        <v>5</v>
      </c>
      <c r="G27" s="3"/>
      <c r="H27" s="3"/>
      <c r="I27" s="3"/>
    </row>
    <row r="28" spans="1:9" s="59" customFormat="1" x14ac:dyDescent="0.25">
      <c r="A28" s="56"/>
      <c r="B28" s="56"/>
      <c r="C28" s="56"/>
      <c r="D28" s="3"/>
      <c r="E28" s="3"/>
      <c r="F28" s="55" t="s">
        <v>6</v>
      </c>
      <c r="G28" s="12">
        <v>3700000</v>
      </c>
      <c r="H28" s="12">
        <v>3700000</v>
      </c>
      <c r="I28" s="12">
        <v>3700000</v>
      </c>
    </row>
    <row r="29" spans="1:9" s="59" customFormat="1" x14ac:dyDescent="0.25">
      <c r="A29" s="56"/>
      <c r="B29" s="56"/>
      <c r="C29" s="56"/>
      <c r="D29" s="3"/>
      <c r="E29" s="3"/>
      <c r="F29" s="55" t="s">
        <v>7</v>
      </c>
      <c r="G29" s="12">
        <v>3700000</v>
      </c>
      <c r="H29" s="12">
        <v>3700000</v>
      </c>
      <c r="I29" s="12">
        <v>3700000</v>
      </c>
    </row>
    <row r="30" spans="1:9" s="59" customFormat="1" x14ac:dyDescent="0.25">
      <c r="A30" s="56"/>
      <c r="B30" s="56"/>
      <c r="C30" s="56"/>
      <c r="D30" s="3"/>
      <c r="E30" s="3"/>
      <c r="F30" s="55" t="s">
        <v>75</v>
      </c>
      <c r="G30" s="12">
        <v>3700000</v>
      </c>
      <c r="H30" s="12">
        <v>3700000</v>
      </c>
      <c r="I30" s="12">
        <v>3700000</v>
      </c>
    </row>
    <row r="31" spans="1:9" s="59" customFormat="1" ht="22.5" customHeight="1" x14ac:dyDescent="0.25">
      <c r="A31" s="56"/>
      <c r="B31" s="56"/>
      <c r="C31" s="56"/>
      <c r="D31" s="56"/>
      <c r="E31" s="56"/>
      <c r="F31" s="54" t="s">
        <v>76</v>
      </c>
      <c r="G31" s="12">
        <v>3700000</v>
      </c>
      <c r="H31" s="12">
        <v>3700000</v>
      </c>
      <c r="I31" s="12">
        <v>3700000</v>
      </c>
    </row>
  </sheetData>
  <mergeCells count="12">
    <mergeCell ref="A7:F7"/>
    <mergeCell ref="F1:I1"/>
    <mergeCell ref="D2:I2"/>
    <mergeCell ref="D3:I3"/>
    <mergeCell ref="D4:F4"/>
    <mergeCell ref="A5:I5"/>
    <mergeCell ref="G7:I7"/>
    <mergeCell ref="A8:C8"/>
    <mergeCell ref="D8:E8"/>
    <mergeCell ref="F8:F9"/>
    <mergeCell ref="O9:R9"/>
    <mergeCell ref="G8:I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I19" sqref="I19"/>
    </sheetView>
  </sheetViews>
  <sheetFormatPr defaultColWidth="9.140625" defaultRowHeight="36" customHeight="1" x14ac:dyDescent="0.25"/>
  <cols>
    <col min="1" max="1" width="6.5703125" style="1" customWidth="1"/>
    <col min="2" max="2" width="14.28515625" style="1" customWidth="1"/>
    <col min="3" max="3" width="12.5703125" style="1" customWidth="1"/>
    <col min="4" max="4" width="15.7109375" style="1" customWidth="1"/>
    <col min="5" max="5" width="13.5703125" style="1" customWidth="1"/>
    <col min="6" max="6" width="18.7109375" style="1" customWidth="1"/>
    <col min="7" max="7" width="9.140625" style="1"/>
    <col min="8" max="8" width="18.140625" style="1" customWidth="1"/>
    <col min="9" max="9" width="20.140625" style="1" customWidth="1"/>
    <col min="10" max="10" width="19" style="1" customWidth="1"/>
    <col min="11" max="11" width="17.7109375" style="1" customWidth="1"/>
    <col min="12" max="12" width="21.5703125" style="1" customWidth="1"/>
    <col min="13" max="16384" width="9.140625" style="1"/>
  </cols>
  <sheetData>
    <row r="1" spans="1:20" s="51" customFormat="1" ht="31.5" customHeight="1" x14ac:dyDescent="0.3">
      <c r="F1" s="65"/>
      <c r="I1" s="2"/>
      <c r="J1" s="2"/>
      <c r="K1" s="2"/>
      <c r="L1" s="2" t="s">
        <v>95</v>
      </c>
    </row>
    <row r="2" spans="1:20" ht="17.25" x14ac:dyDescent="0.3">
      <c r="B2" s="106"/>
      <c r="C2" s="106"/>
      <c r="D2" s="106"/>
      <c r="E2" s="106"/>
      <c r="F2" s="106"/>
      <c r="I2" s="2"/>
      <c r="J2" s="2"/>
      <c r="K2" s="2"/>
      <c r="L2" s="2" t="s">
        <v>92</v>
      </c>
    </row>
    <row r="3" spans="1:20" ht="17.25" x14ac:dyDescent="0.3">
      <c r="B3" s="106"/>
      <c r="C3" s="106"/>
      <c r="D3" s="106"/>
      <c r="E3" s="106"/>
      <c r="F3" s="106"/>
      <c r="I3" s="2"/>
      <c r="J3" s="2"/>
      <c r="K3" s="2"/>
      <c r="L3" s="2" t="s">
        <v>56</v>
      </c>
    </row>
    <row r="4" spans="1:20" ht="13.5" x14ac:dyDescent="0.25"/>
    <row r="5" spans="1:20" ht="39.75" customHeight="1" x14ac:dyDescent="0.3">
      <c r="A5" s="118" t="s">
        <v>93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</row>
    <row r="6" spans="1:20" ht="15.75" customHeight="1" x14ac:dyDescent="0.25"/>
    <row r="7" spans="1:20" s="51" customFormat="1" ht="16.5" x14ac:dyDescent="0.3">
      <c r="A7" s="52"/>
      <c r="B7" s="52"/>
      <c r="C7" s="52"/>
      <c r="D7" s="52"/>
      <c r="E7" s="52"/>
      <c r="F7" s="52"/>
      <c r="G7" s="52"/>
      <c r="H7" s="52"/>
      <c r="I7" s="52"/>
      <c r="J7" s="119" t="s">
        <v>27</v>
      </c>
      <c r="K7" s="119"/>
      <c r="L7" s="119"/>
    </row>
    <row r="8" spans="1:20" s="51" customFormat="1" ht="69.75" customHeight="1" x14ac:dyDescent="0.25">
      <c r="A8" s="115" t="s">
        <v>99</v>
      </c>
      <c r="B8" s="116" t="s">
        <v>57</v>
      </c>
      <c r="C8" s="116"/>
      <c r="D8" s="116" t="s">
        <v>58</v>
      </c>
      <c r="E8" s="116"/>
      <c r="F8" s="116"/>
      <c r="G8" s="116"/>
      <c r="H8" s="115" t="s">
        <v>59</v>
      </c>
      <c r="I8" s="115" t="s">
        <v>60</v>
      </c>
      <c r="J8" s="97" t="s">
        <v>94</v>
      </c>
      <c r="K8" s="97"/>
      <c r="L8" s="98"/>
    </row>
    <row r="9" spans="1:20" ht="33" x14ac:dyDescent="0.25">
      <c r="A9" s="115"/>
      <c r="B9" s="50" t="s">
        <v>61</v>
      </c>
      <c r="C9" s="50" t="s">
        <v>73</v>
      </c>
      <c r="D9" s="50" t="s">
        <v>61</v>
      </c>
      <c r="E9" s="50" t="s">
        <v>62</v>
      </c>
      <c r="F9" s="50" t="s">
        <v>74</v>
      </c>
      <c r="G9" s="50" t="s">
        <v>63</v>
      </c>
      <c r="H9" s="115"/>
      <c r="I9" s="115"/>
      <c r="J9" s="50" t="s">
        <v>64</v>
      </c>
      <c r="K9" s="50" t="s">
        <v>65</v>
      </c>
      <c r="L9" s="50" t="s">
        <v>66</v>
      </c>
      <c r="Q9" s="108"/>
      <c r="R9" s="108"/>
      <c r="S9" s="108"/>
      <c r="T9" s="108"/>
    </row>
    <row r="10" spans="1:20" ht="16.5" customHeight="1" x14ac:dyDescent="0.25">
      <c r="A10" s="117" t="s">
        <v>14</v>
      </c>
      <c r="B10" s="117"/>
      <c r="C10" s="117"/>
      <c r="D10" s="117"/>
      <c r="E10" s="117"/>
      <c r="F10" s="117"/>
      <c r="G10" s="117"/>
      <c r="H10" s="117"/>
      <c r="I10" s="117"/>
      <c r="J10" s="53">
        <v>3700000</v>
      </c>
      <c r="K10" s="53">
        <v>3700000</v>
      </c>
      <c r="L10" s="53">
        <v>3700000</v>
      </c>
    </row>
    <row r="11" spans="1:20" ht="18.75" customHeight="1" x14ac:dyDescent="0.25">
      <c r="A11" s="109" t="s">
        <v>67</v>
      </c>
      <c r="B11" s="110"/>
      <c r="C11" s="110"/>
      <c r="D11" s="110"/>
      <c r="E11" s="110"/>
      <c r="F11" s="110"/>
      <c r="G11" s="110"/>
      <c r="H11" s="110"/>
      <c r="I11" s="111"/>
      <c r="J11" s="53">
        <f>+J12</f>
        <v>3700000</v>
      </c>
      <c r="K11" s="53">
        <f t="shared" ref="K11:L12" si="0">+K12</f>
        <v>3700000</v>
      </c>
      <c r="L11" s="53">
        <f t="shared" si="0"/>
        <v>3700000</v>
      </c>
    </row>
    <row r="12" spans="1:20" ht="17.25" x14ac:dyDescent="0.25">
      <c r="A12" s="49"/>
      <c r="B12" s="43" t="s">
        <v>68</v>
      </c>
      <c r="C12" s="112" t="s">
        <v>69</v>
      </c>
      <c r="D12" s="113"/>
      <c r="E12" s="113"/>
      <c r="F12" s="113"/>
      <c r="G12" s="113"/>
      <c r="H12" s="113"/>
      <c r="I12" s="114"/>
      <c r="J12" s="53">
        <f>+J13</f>
        <v>3700000</v>
      </c>
      <c r="K12" s="53">
        <f t="shared" si="0"/>
        <v>3700000</v>
      </c>
      <c r="L12" s="53">
        <f t="shared" si="0"/>
        <v>3700000</v>
      </c>
    </row>
    <row r="13" spans="1:20" ht="17.25" x14ac:dyDescent="0.25">
      <c r="A13" s="66"/>
      <c r="B13" s="66"/>
      <c r="C13" s="66"/>
      <c r="D13" s="43" t="s">
        <v>70</v>
      </c>
      <c r="E13" s="112" t="s">
        <v>34</v>
      </c>
      <c r="F13" s="113"/>
      <c r="G13" s="113"/>
      <c r="H13" s="113"/>
      <c r="I13" s="114"/>
      <c r="J13" s="53">
        <v>3700000</v>
      </c>
      <c r="K13" s="53">
        <v>3700000</v>
      </c>
      <c r="L13" s="53">
        <v>3700000</v>
      </c>
    </row>
    <row r="14" spans="1:20" ht="42.75" customHeight="1" x14ac:dyDescent="0.25">
      <c r="A14" s="66"/>
      <c r="B14" s="66"/>
      <c r="C14" s="66"/>
      <c r="D14" s="49"/>
      <c r="E14" s="49"/>
      <c r="F14" s="112" t="s">
        <v>71</v>
      </c>
      <c r="G14" s="113"/>
      <c r="H14" s="113"/>
      <c r="I14" s="113"/>
      <c r="J14" s="113"/>
      <c r="K14" s="113"/>
      <c r="L14" s="114"/>
    </row>
    <row r="15" spans="1:20" ht="16.5" x14ac:dyDescent="0.25">
      <c r="A15" s="66"/>
      <c r="B15" s="66"/>
      <c r="C15" s="66"/>
      <c r="D15" s="49"/>
      <c r="E15" s="49"/>
      <c r="F15" s="49"/>
      <c r="G15" s="112" t="s">
        <v>18</v>
      </c>
      <c r="H15" s="113"/>
      <c r="I15" s="113"/>
      <c r="J15" s="113"/>
      <c r="K15" s="113"/>
      <c r="L15" s="114"/>
    </row>
    <row r="16" spans="1:20" ht="16.5" x14ac:dyDescent="0.25">
      <c r="A16" s="66"/>
      <c r="B16" s="66"/>
      <c r="C16" s="66"/>
      <c r="D16" s="49"/>
      <c r="E16" s="49"/>
      <c r="F16" s="49"/>
      <c r="G16" s="49"/>
      <c r="H16" s="112" t="s">
        <v>72</v>
      </c>
      <c r="I16" s="113"/>
      <c r="J16" s="113"/>
      <c r="K16" s="113"/>
      <c r="L16" s="114"/>
    </row>
  </sheetData>
  <mergeCells count="18">
    <mergeCell ref="B2:F2"/>
    <mergeCell ref="B3:F3"/>
    <mergeCell ref="A5:L5"/>
    <mergeCell ref="J7:L7"/>
    <mergeCell ref="F14:L14"/>
    <mergeCell ref="H16:L16"/>
    <mergeCell ref="A8:A9"/>
    <mergeCell ref="B8:C8"/>
    <mergeCell ref="D8:G8"/>
    <mergeCell ref="H8:H9"/>
    <mergeCell ref="I8:I9"/>
    <mergeCell ref="J8:L8"/>
    <mergeCell ref="A10:I10"/>
    <mergeCell ref="Q9:T9"/>
    <mergeCell ref="A11:I11"/>
    <mergeCell ref="C12:I12"/>
    <mergeCell ref="E13:I13"/>
    <mergeCell ref="G15:L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havelvac1</vt:lpstr>
      <vt:lpstr>havelvac2</vt:lpstr>
      <vt:lpstr>havelvac3</vt:lpstr>
      <vt:lpstr>havelvac4</vt:lpstr>
      <vt:lpstr>havelvac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https://mul2-spm.gov.am/tasks/549399/oneclick?token=5a38dbfccbe6657d5fb5a491453b5a81</cp:keywords>
  <cp:lastModifiedBy>Susanna Arzumanyan</cp:lastModifiedBy>
  <cp:lastPrinted>2022-07-15T08:36:43Z</cp:lastPrinted>
  <dcterms:created xsi:type="dcterms:W3CDTF">2019-11-07T07:37:19Z</dcterms:created>
  <dcterms:modified xsi:type="dcterms:W3CDTF">2026-05-07T06:31:44Z</dcterms:modified>
</cp:coreProperties>
</file>