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yk.hovsepyan\Desktop\"/>
    </mc:Choice>
  </mc:AlternateContent>
  <xr:revisionPtr revIDLastSave="0" documentId="13_ncr:1_{9BC53742-6452-4970-8C7F-C3F9C49AADEF}" xr6:coauthVersionLast="47" xr6:coauthVersionMax="47" xr10:uidLastSave="{00000000-0000-0000-0000-000000000000}"/>
  <bookViews>
    <workbookView xWindow="-120" yWindow="-120" windowWidth="29040" windowHeight="15720" activeTab="1" xr2:uid="{E8657414-CCC7-4078-8F1D-2E06A0416BD3}"/>
  </bookViews>
  <sheets>
    <sheet name="havelvac 1" sheetId="7" r:id="rId1"/>
    <sheet name="Հավելված 2" sheetId="1" r:id="rId2"/>
    <sheet name="Հավելված 3" sheetId="10" r:id="rId3"/>
    <sheet name="Հավելված 4" sheetId="2" r:id="rId4"/>
    <sheet name="havelvac 5" sheetId="8" r:id="rId5"/>
    <sheet name="havelvac 6" sheetId="9" r:id="rId6"/>
    <sheet name="Հավելված 7" sheetId="5" r:id="rId7"/>
  </sheets>
  <externalReferences>
    <externalReference r:id="rId8"/>
    <externalReference r:id="rId9"/>
    <externalReference r:id="rId10"/>
  </externalReferences>
  <definedNames>
    <definedName name="\A" localSheetId="0">#REF!</definedName>
    <definedName name="\A" localSheetId="4">#REF!</definedName>
    <definedName name="\A" localSheetId="5">#REF!</definedName>
    <definedName name="\A">#REF!</definedName>
    <definedName name="_1__հայտարարվել_է_նախ_մրցույթ" localSheetId="0">#REF!</definedName>
    <definedName name="_1__հայտարարվել_է_նախ_մրցույթ" localSheetId="4">#REF!</definedName>
    <definedName name="_1__հայտարարվել_է_նախ_մրցույթ" localSheetId="5">#REF!</definedName>
    <definedName name="_1__հայտարարվել_է_նախ_մրցույթ">#REF!</definedName>
    <definedName name="_tab10" localSheetId="0">#REF!</definedName>
    <definedName name="_tab10" localSheetId="4">#REF!</definedName>
    <definedName name="_tab10" localSheetId="5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_xlnm._FilterDatabase" localSheetId="2" hidden="1">'Հավելված 3'!$A$1:$A$11</definedName>
    <definedName name="AgencyCode" localSheetId="0">#REF!</definedName>
    <definedName name="AgencyCode" localSheetId="4">#REF!</definedName>
    <definedName name="AgencyCode" localSheetId="5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ampop_krchat">#REF!</definedName>
    <definedName name="Armata">#REF!</definedName>
    <definedName name="asd">#REF!</definedName>
    <definedName name="åû" localSheetId="2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 localSheetId="0">#REF!</definedName>
    <definedName name="DebtGG" localSheetId="4">#REF!</definedName>
    <definedName name="DebtGG" localSheetId="5">#REF!</definedName>
    <definedName name="DebtGG">#REF!</definedName>
    <definedName name="fff" localSheetId="0">#REF!</definedName>
    <definedName name="fff" localSheetId="4">#REF!</definedName>
    <definedName name="fff" localSheetId="5">#REF!</definedName>
    <definedName name="fff">#REF!</definedName>
    <definedName name="Functional1" localSheetId="2">#REF!</definedName>
    <definedName name="Functional1">#REF!</definedName>
    <definedName name="ggg">#REF!</definedName>
    <definedName name="h">#REF!</definedName>
    <definedName name="Hav" localSheetId="0">#REF!,#REF!</definedName>
    <definedName name="Hav" localSheetId="4">#REF!,#REF!</definedName>
    <definedName name="Hav" localSheetId="5">#REF!,#REF!</definedName>
    <definedName name="hav" localSheetId="2">#REF!</definedName>
    <definedName name="Hav">#REF!,#REF!</definedName>
    <definedName name="mas" localSheetId="2">#REF!</definedName>
    <definedName name="mas">#REF!</definedName>
    <definedName name="mass" localSheetId="2">#REF!</definedName>
    <definedName name="mass">#REF!</definedName>
    <definedName name="MonExo">#REF!</definedName>
    <definedName name="MonGrow">[2]BM!#REF!</definedName>
    <definedName name="PANature" localSheetId="0">#REF!</definedName>
    <definedName name="PANature" localSheetId="4">#REF!</definedName>
    <definedName name="PANature" localSheetId="5">#REF!</definedName>
    <definedName name="PANature" localSheetId="2">#REF!</definedName>
    <definedName name="PANature">#REF!</definedName>
    <definedName name="par_count" localSheetId="0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4">#REF!,#REF!,#REF!,#REF!,#REF!</definedName>
    <definedName name="par_qual" localSheetId="5">#REF!,#REF!,#REF!,#REF!,#REF!</definedName>
    <definedName name="par_qual">#REF!,#REF!,#REF!,#REF!,#REF!</definedName>
    <definedName name="par_time" localSheetId="0">#REF!,#REF!,#REF!,#REF!</definedName>
    <definedName name="par_time" localSheetId="4">#REF!,#REF!,#REF!,#REF!</definedName>
    <definedName name="par_time" localSheetId="5">#REF!,#REF!,#REF!,#REF!</definedName>
    <definedName name="par_time">#REF!,#REF!,#REF!,#REF!</definedName>
    <definedName name="par2.12s" localSheetId="0">#REF!</definedName>
    <definedName name="par2.12s" localSheetId="4">#REF!</definedName>
    <definedName name="par2.12s" localSheetId="5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4">#REF!,#REF!</definedName>
    <definedName name="par2.5s" localSheetId="5">#REF!,#REF!</definedName>
    <definedName name="par2.5s">#REF!,#REF!</definedName>
    <definedName name="par2.6s" localSheetId="0">#REF!,#REF!,#REF!,#REF!</definedName>
    <definedName name="par2.6s" localSheetId="4">#REF!,#REF!,#REF!,#REF!</definedName>
    <definedName name="par2.6s" localSheetId="5">#REF!,#REF!,#REF!,#REF!</definedName>
    <definedName name="par2.6s">#REF!,#REF!,#REF!,#REF!</definedName>
    <definedName name="par2.7s" localSheetId="0">#REF!,#REF!</definedName>
    <definedName name="par2.7s" localSheetId="4">#REF!,#REF!</definedName>
    <definedName name="par2.7s" localSheetId="5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4">#REF!,#REF!</definedName>
    <definedName name="par4.10s" localSheetId="5">#REF!,#REF!</definedName>
    <definedName name="par4.10s">#REF!,#REF!</definedName>
    <definedName name="par4.11d" localSheetId="0">#REF!,#REF!,#REF!,#REF!,#REF!</definedName>
    <definedName name="par4.11d" localSheetId="4">#REF!,#REF!,#REF!,#REF!,#REF!</definedName>
    <definedName name="par4.11d" localSheetId="5">#REF!,#REF!,#REF!,#REF!,#REF!</definedName>
    <definedName name="par4.11d">#REF!,#REF!,#REF!,#REF!,#REF!</definedName>
    <definedName name="par4.12d" localSheetId="0">#REF!</definedName>
    <definedName name="par4.12d" localSheetId="4">#REF!</definedName>
    <definedName name="par4.12d" localSheetId="5">#REF!</definedName>
    <definedName name="par4.12d">#REF!</definedName>
    <definedName name="par4.13s" localSheetId="0">#REF!</definedName>
    <definedName name="par4.13s" localSheetId="4">#REF!</definedName>
    <definedName name="par4.13s" localSheetId="5">#REF!</definedName>
    <definedName name="par4.13s">#REF!</definedName>
    <definedName name="par4.14" localSheetId="0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>#REF!,#REF!,#REF!,#REF!,#REF!,#REF!</definedName>
    <definedName name="par4.15" localSheetId="0">#REF!,#REF!,#REF!</definedName>
    <definedName name="par4.15" localSheetId="4">#REF!,#REF!,#REF!</definedName>
    <definedName name="par4.15" localSheetId="5">#REF!,#REF!,#REF!</definedName>
    <definedName name="par4.15">#REF!,#REF!,#REF!</definedName>
    <definedName name="par4.16" localSheetId="0">#REF!,#REF!,#REF!</definedName>
    <definedName name="par4.16" localSheetId="4">#REF!,#REF!,#REF!</definedName>
    <definedName name="par4.16" localSheetId="5">#REF!,#REF!,#REF!</definedName>
    <definedName name="par4.16">#REF!,#REF!,#REF!</definedName>
    <definedName name="par4.17" localSheetId="0">#REF!,#REF!,#REF!,#REF!</definedName>
    <definedName name="par4.17" localSheetId="4">#REF!,#REF!,#REF!,#REF!</definedName>
    <definedName name="par4.17" localSheetId="5">#REF!,#REF!,#REF!,#REF!</definedName>
    <definedName name="par4.17">#REF!,#REF!,#REF!,#REF!</definedName>
    <definedName name="par4.18d" localSheetId="0">#REF!,#REF!</definedName>
    <definedName name="par4.18d" localSheetId="4">#REF!,#REF!</definedName>
    <definedName name="par4.18d" localSheetId="5">#REF!,#REF!</definedName>
    <definedName name="par4.18d">#REF!,#REF!</definedName>
    <definedName name="par4.19s" localSheetId="0">#REF!</definedName>
    <definedName name="par4.19s" localSheetId="4">#REF!</definedName>
    <definedName name="par4.19s" localSheetId="5">#REF!</definedName>
    <definedName name="par4.19s">#REF!</definedName>
    <definedName name="par4.20f" localSheetId="0">#REF!</definedName>
    <definedName name="par4.20f" localSheetId="4">#REF!</definedName>
    <definedName name="par4.20f" localSheetId="5">#REF!</definedName>
    <definedName name="par4.20f">#REF!</definedName>
    <definedName name="par4.21f" localSheetId="0">#REF!</definedName>
    <definedName name="par4.21f" localSheetId="4">#REF!</definedName>
    <definedName name="par4.21f" localSheetId="5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0">#REF!,#REF!,#REF!,#REF!,#REF!</definedName>
    <definedName name="par4.8" localSheetId="4">#REF!,#REF!,#REF!,#REF!,#REF!</definedName>
    <definedName name="par4.8" localSheetId="5">#REF!,#REF!,#REF!,#REF!,#REF!</definedName>
    <definedName name="par4.8">#REF!,#REF!,#REF!,#REF!,#REF!</definedName>
    <definedName name="par4.9" localSheetId="0">#REF!,#REF!,#REF!,#REF!,#REF!,#REF!</definedName>
    <definedName name="par4.9" localSheetId="4">#REF!,#REF!,#REF!,#REF!,#REF!,#REF!</definedName>
    <definedName name="par4.9" localSheetId="5">#REF!,#REF!,#REF!,#REF!,#REF!,#REF!</definedName>
    <definedName name="par4.9">#REF!,#REF!,#REF!,#REF!,#REF!,#REF!</definedName>
    <definedName name="par5.1" localSheetId="0">#REF!,#REF!</definedName>
    <definedName name="par5.1" localSheetId="4">#REF!,#REF!</definedName>
    <definedName name="par5.1" localSheetId="5">#REF!,#REF!</definedName>
    <definedName name="par5.1">#REF!,#REF!</definedName>
    <definedName name="par5.3" localSheetId="0">#REF!,#REF!,#REF!,#REF!,#REF!,#REF!</definedName>
    <definedName name="par5.3" localSheetId="4">#REF!,#REF!,#REF!,#REF!,#REF!,#REF!</definedName>
    <definedName name="par5.3" localSheetId="5">#REF!,#REF!,#REF!,#REF!,#REF!,#REF!</definedName>
    <definedName name="par5.3">#REF!,#REF!,#REF!,#REF!,#REF!,#REF!</definedName>
    <definedName name="par5.4" localSheetId="0">#REF!,#REF!,#REF!,#REF!,#REF!</definedName>
    <definedName name="par5.4" localSheetId="4">#REF!,#REF!,#REF!,#REF!,#REF!</definedName>
    <definedName name="par5.4" localSheetId="5">#REF!,#REF!,#REF!,#REF!,#REF!</definedName>
    <definedName name="par5.4">#REF!,#REF!,#REF!,#REF!,#REF!</definedName>
    <definedName name="par5.5" localSheetId="0">#REF!</definedName>
    <definedName name="par5.5" localSheetId="4">#REF!</definedName>
    <definedName name="par5.5" localSheetId="5">#REF!</definedName>
    <definedName name="par5.5">#REF!</definedName>
    <definedName name="par5.6" localSheetId="0">#REF!,#REF!</definedName>
    <definedName name="par5.6" localSheetId="4">#REF!,#REF!</definedName>
    <definedName name="par5.6" localSheetId="5">#REF!,#REF!</definedName>
    <definedName name="par5.6">#REF!,#REF!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>#REF!</definedName>
    <definedName name="program" localSheetId="0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 localSheetId="0">#REF!</definedName>
    <definedName name="RealExo" localSheetId="4">#REF!</definedName>
    <definedName name="RealExo" localSheetId="5">#REF!</definedName>
    <definedName name="RealExo">#REF!</definedName>
    <definedName name="RealPercent" localSheetId="0">#REF!</definedName>
    <definedName name="RealPercent" localSheetId="4">#REF!</definedName>
    <definedName name="RealPercent" localSheetId="5">#REF!</definedName>
    <definedName name="RealPercent">#REF!</definedName>
    <definedName name="Table_2._Turkey__Exogenous_assumptions" localSheetId="0">#REF!</definedName>
    <definedName name="Table_2._Turkey__Exogenous_assumptions" localSheetId="4">#REF!</definedName>
    <definedName name="Table_2._Turkey__Exogenous_assumptions" localSheetId="5">#REF!</definedName>
    <definedName name="Table_2._Turkey__Exogenous_assumptions">#REF!</definedName>
    <definedName name="x" localSheetId="2">#REF!</definedName>
    <definedName name="x">#REF!</definedName>
    <definedName name="Z_248BE2BA_E445_11D3_BFE0_00003960F508_.wvu.Cols" localSheetId="0" hidden="1">[3]Finprog!$D:$AJ,[3]Finprog!#REF!</definedName>
    <definedName name="Z_248BE2BA_E445_11D3_BFE0_00003960F508_.wvu.Cols" localSheetId="4" hidden="1">[3]Finprog!$D:$AJ,[3]Finprog!#REF!</definedName>
    <definedName name="Z_248BE2BA_E445_11D3_BFE0_00003960F508_.wvu.Cols" localSheetId="5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_xlnm.Print_Titles">[3]BP!$C:$C,[3]BP!$1:$3</definedName>
    <definedName name="_xlnm.Print_Area" localSheetId="1">'Հավելված 2'!$A$1:$F$56</definedName>
    <definedName name="_xlnm.Print_Area" localSheetId="6">'Հավելված 7'!$A$1:$G$59</definedName>
    <definedName name="է" localSheetId="0">[2]BM!#REF!</definedName>
    <definedName name="է" localSheetId="4">[2]BM!#REF!</definedName>
    <definedName name="է" localSheetId="5">[2]BM!#REF!</definedName>
    <definedName name="է">[2]BM!#REF!</definedName>
    <definedName name="Հավել" localSheetId="0">#REF!</definedName>
    <definedName name="Հավել" localSheetId="4">#REF!</definedName>
    <definedName name="Հավել" localSheetId="5">#REF!</definedName>
    <definedName name="Հավել">#REF!</definedName>
    <definedName name="Հավելված" localSheetId="0">#REF!</definedName>
    <definedName name="Հավելված" localSheetId="4">#REF!</definedName>
    <definedName name="Հավելված" localSheetId="5">#REF!</definedName>
    <definedName name="Հավելված" localSheetId="2">#REF!</definedName>
    <definedName name="Հավելված">#REF!</definedName>
    <definedName name="ՀՀՀՀՀ">#REF!</definedName>
    <definedName name="Մաս" localSheetId="2">#REF!</definedName>
    <definedName name="Մաս">#REF!</definedName>
    <definedName name="շախմատիստ">#REF!</definedName>
    <definedName name="վֆյգյգ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8" i="1" l="1"/>
  <c r="I8" i="1"/>
  <c r="G8" i="1"/>
  <c r="H10" i="1"/>
  <c r="I10" i="1"/>
  <c r="G10" i="1"/>
  <c r="H89" i="1"/>
  <c r="I89" i="1"/>
  <c r="G89" i="1"/>
  <c r="H91" i="1"/>
  <c r="I91" i="1"/>
  <c r="G91" i="1"/>
  <c r="H61" i="1"/>
  <c r="I61" i="1"/>
  <c r="G61" i="1"/>
  <c r="H8" i="10"/>
  <c r="H12" i="10"/>
  <c r="D12" i="10"/>
  <c r="D8" i="10" s="1"/>
  <c r="D9" i="10"/>
  <c r="D14" i="10"/>
  <c r="L47" i="9" l="1"/>
  <c r="K47" i="9"/>
  <c r="J47" i="9"/>
  <c r="K47" i="8" l="1"/>
  <c r="L47" i="8"/>
  <c r="J47" i="8"/>
  <c r="I109" i="1"/>
  <c r="I108" i="1" s="1"/>
  <c r="I107" i="1" s="1"/>
  <c r="I105" i="1" s="1"/>
  <c r="I103" i="1" s="1"/>
  <c r="H109" i="1"/>
  <c r="G109" i="1"/>
  <c r="H108" i="1"/>
  <c r="H107" i="1" s="1"/>
  <c r="H105" i="1" s="1"/>
  <c r="H103" i="1" s="1"/>
  <c r="G108" i="1"/>
  <c r="G107" i="1" s="1"/>
  <c r="G105" i="1" s="1"/>
  <c r="G103" i="1" s="1"/>
  <c r="H72" i="1"/>
  <c r="H71" i="1" s="1"/>
  <c r="H70" i="1" s="1"/>
  <c r="H69" i="1" s="1"/>
  <c r="H67" i="1" s="1"/>
  <c r="H65" i="1" s="1"/>
  <c r="I72" i="1"/>
  <c r="I71" i="1" s="1"/>
  <c r="I70" i="1" s="1"/>
  <c r="I69" i="1" s="1"/>
  <c r="I67" i="1" s="1"/>
  <c r="I65" i="1" s="1"/>
  <c r="G72" i="1"/>
  <c r="G71" i="1" s="1"/>
  <c r="G70" i="1" s="1"/>
  <c r="G69" i="1" s="1"/>
  <c r="G67" i="1" s="1"/>
  <c r="G65" i="1" s="1"/>
  <c r="H83" i="1"/>
  <c r="H82" i="1" s="1"/>
  <c r="H81" i="1" s="1"/>
  <c r="H80" i="1" s="1"/>
  <c r="H79" i="1" s="1"/>
  <c r="H78" i="1" s="1"/>
  <c r="H76" i="1" s="1"/>
  <c r="I83" i="1"/>
  <c r="I82" i="1" s="1"/>
  <c r="I81" i="1" s="1"/>
  <c r="I80" i="1" s="1"/>
  <c r="I79" i="1" s="1"/>
  <c r="I78" i="1" s="1"/>
  <c r="I76" i="1" s="1"/>
  <c r="G83" i="1"/>
  <c r="G82" i="1" s="1"/>
  <c r="G81" i="1" s="1"/>
  <c r="G80" i="1" s="1"/>
  <c r="G79" i="1" s="1"/>
  <c r="G78" i="1" s="1"/>
  <c r="G76" i="1" s="1"/>
  <c r="I37" i="1"/>
  <c r="G40" i="5"/>
  <c r="H9" i="10"/>
  <c r="G34" i="5"/>
  <c r="G33" i="5"/>
  <c r="G32" i="5"/>
  <c r="G31" i="5"/>
  <c r="G30" i="5"/>
  <c r="G29" i="5"/>
  <c r="G28" i="5"/>
  <c r="G27" i="5"/>
  <c r="G38" i="5"/>
  <c r="G26" i="5"/>
  <c r="G25" i="5"/>
  <c r="G24" i="5"/>
  <c r="G23" i="5"/>
  <c r="G22" i="5"/>
  <c r="G21" i="5"/>
  <c r="G20" i="5"/>
  <c r="G19" i="5"/>
  <c r="G17" i="5"/>
  <c r="G16" i="5"/>
  <c r="G15" i="5"/>
  <c r="G14" i="5"/>
  <c r="G18" i="5"/>
  <c r="G13" i="5"/>
  <c r="G46" i="5"/>
  <c r="G45" i="5"/>
  <c r="G48" i="5"/>
  <c r="G44" i="5"/>
  <c r="G39" i="5"/>
  <c r="G41" i="5"/>
  <c r="G49" i="5"/>
  <c r="G37" i="5"/>
  <c r="G43" i="5"/>
  <c r="G47" i="5"/>
  <c r="G36" i="5"/>
  <c r="G12" i="5"/>
  <c r="G42" i="5"/>
  <c r="G11" i="5"/>
  <c r="G35" i="5" l="1"/>
  <c r="G10" i="5"/>
  <c r="G9" i="5" s="1"/>
  <c r="G74" i="1"/>
  <c r="D19" i="2"/>
  <c r="D17" i="2" s="1"/>
  <c r="D15" i="2" s="1"/>
  <c r="I74" i="1"/>
  <c r="F19" i="2"/>
  <c r="F17" i="2" s="1"/>
  <c r="F15" i="2" s="1"/>
  <c r="G63" i="1"/>
  <c r="G10" i="7" s="1"/>
  <c r="G9" i="7" s="1"/>
  <c r="J32" i="9"/>
  <c r="J31" i="9" s="1"/>
  <c r="J30" i="9" s="1"/>
  <c r="J32" i="8"/>
  <c r="J31" i="8" s="1"/>
  <c r="H63" i="1"/>
  <c r="K32" i="9"/>
  <c r="K31" i="9" s="1"/>
  <c r="K30" i="9" s="1"/>
  <c r="K32" i="8"/>
  <c r="K31" i="8" s="1"/>
  <c r="H74" i="1"/>
  <c r="E19" i="2"/>
  <c r="E17" i="2" s="1"/>
  <c r="E15" i="2" s="1"/>
  <c r="I63" i="1"/>
  <c r="I10" i="7" s="1"/>
  <c r="I9" i="7" s="1"/>
  <c r="L32" i="8"/>
  <c r="L31" i="8" s="1"/>
  <c r="L32" i="9"/>
  <c r="L31" i="9" s="1"/>
  <c r="L30" i="9" s="1"/>
  <c r="I59" i="1"/>
  <c r="I57" i="1" s="1"/>
  <c r="I31" i="1"/>
  <c r="D11" i="10"/>
  <c r="H59" i="1" l="1"/>
  <c r="H57" i="1" s="1"/>
  <c r="H10" i="7"/>
  <c r="H9" i="7" s="1"/>
  <c r="K38" i="9"/>
  <c r="K37" i="9" s="1"/>
  <c r="K37" i="8"/>
  <c r="K36" i="8" s="1"/>
  <c r="H12" i="7"/>
  <c r="H11" i="7" s="1"/>
  <c r="L38" i="9"/>
  <c r="L37" i="9" s="1"/>
  <c r="L37" i="8"/>
  <c r="L36" i="8" s="1"/>
  <c r="L30" i="8" s="1"/>
  <c r="I12" i="7"/>
  <c r="I11" i="7" s="1"/>
  <c r="I8" i="7" s="1"/>
  <c r="G59" i="1"/>
  <c r="G57" i="1" s="1"/>
  <c r="J38" i="9"/>
  <c r="J37" i="9" s="1"/>
  <c r="J37" i="8"/>
  <c r="J36" i="8" s="1"/>
  <c r="J30" i="8" s="1"/>
  <c r="G12" i="7"/>
  <c r="G11" i="7" s="1"/>
  <c r="G8" i="7" s="1"/>
  <c r="K30" i="8"/>
  <c r="G60" i="5"/>
  <c r="G61" i="5"/>
  <c r="G54" i="5"/>
  <c r="G55" i="5"/>
  <c r="G56" i="5"/>
  <c r="G57" i="5"/>
  <c r="G58" i="5"/>
  <c r="G59" i="5"/>
  <c r="G53" i="5"/>
  <c r="H27" i="1"/>
  <c r="H26" i="1" s="1"/>
  <c r="I27" i="1"/>
  <c r="I26" i="1" s="1"/>
  <c r="G27" i="1"/>
  <c r="G26" i="1" s="1"/>
  <c r="H31" i="1"/>
  <c r="G31" i="1"/>
  <c r="H35" i="1"/>
  <c r="I35" i="1"/>
  <c r="G35" i="1"/>
  <c r="H37" i="1"/>
  <c r="G37" i="1"/>
  <c r="H43" i="1"/>
  <c r="I43" i="1"/>
  <c r="G43" i="1"/>
  <c r="H45" i="1"/>
  <c r="I45" i="1"/>
  <c r="G45" i="1"/>
  <c r="G52" i="5" l="1"/>
  <c r="G51" i="5" s="1"/>
  <c r="G8" i="5" s="1"/>
  <c r="G7" i="5" s="1"/>
  <c r="H8" i="7"/>
  <c r="I30" i="1"/>
  <c r="G30" i="1"/>
  <c r="G25" i="1" s="1"/>
  <c r="G24" i="1" s="1"/>
  <c r="H30" i="1"/>
  <c r="H25" i="1" s="1"/>
  <c r="H24" i="1" s="1"/>
  <c r="H22" i="1" s="1"/>
  <c r="H20" i="1" s="1"/>
  <c r="K10" i="9" s="1"/>
  <c r="I25" i="1" l="1"/>
  <c r="I24" i="1" s="1"/>
  <c r="I22" i="1" s="1"/>
  <c r="I20" i="1" s="1"/>
  <c r="K10" i="8"/>
  <c r="H15" i="7"/>
  <c r="G101" i="1"/>
  <c r="G100" i="1" s="1"/>
  <c r="G99" i="1" s="1"/>
  <c r="G97" i="1" s="1"/>
  <c r="G95" i="1" s="1"/>
  <c r="J43" i="9" s="1"/>
  <c r="G55" i="1"/>
  <c r="G54" i="1" s="1"/>
  <c r="G53" i="1" s="1"/>
  <c r="G52" i="1" s="1"/>
  <c r="G50" i="1" s="1"/>
  <c r="D14" i="2" s="1"/>
  <c r="G9" i="10"/>
  <c r="G8" i="10" s="1"/>
  <c r="E9" i="10"/>
  <c r="E8" i="10" s="1"/>
  <c r="J36" i="9" l="1"/>
  <c r="J42" i="9"/>
  <c r="I15" i="7"/>
  <c r="L10" i="9"/>
  <c r="J43" i="8"/>
  <c r="G93" i="1"/>
  <c r="G87" i="1" s="1"/>
  <c r="G85" i="1" s="1"/>
  <c r="L10" i="8"/>
  <c r="G19" i="7"/>
  <c r="G48" i="1"/>
  <c r="J22" i="9" s="1"/>
  <c r="G22" i="1"/>
  <c r="G20" i="1" s="1"/>
  <c r="J10" i="9" s="1"/>
  <c r="I55" i="1"/>
  <c r="I54" i="1" s="1"/>
  <c r="H55" i="1"/>
  <c r="H54" i="1" s="1"/>
  <c r="J9" i="9" l="1"/>
  <c r="J8" i="9" s="1"/>
  <c r="J7" i="9" s="1"/>
  <c r="J42" i="8"/>
  <c r="J41" i="8" s="1"/>
  <c r="G18" i="7"/>
  <c r="G17" i="7" s="1"/>
  <c r="G18" i="1"/>
  <c r="J10" i="8"/>
  <c r="G15" i="7"/>
  <c r="G16" i="7"/>
  <c r="J22" i="8"/>
  <c r="D12" i="2"/>
  <c r="D10" i="2" s="1"/>
  <c r="D8" i="2" s="1"/>
  <c r="H53" i="1"/>
  <c r="H52" i="1" s="1"/>
  <c r="H50" i="1" s="1"/>
  <c r="E14" i="2" s="1"/>
  <c r="I53" i="1"/>
  <c r="I52" i="1" s="1"/>
  <c r="I50" i="1" s="1"/>
  <c r="F14" i="2" s="1"/>
  <c r="G14" i="1" l="1"/>
  <c r="G12" i="1" s="1"/>
  <c r="G16" i="1"/>
  <c r="J9" i="8"/>
  <c r="J8" i="8" s="1"/>
  <c r="J7" i="8" s="1"/>
  <c r="G14" i="7"/>
  <c r="G13" i="7" s="1"/>
  <c r="G7" i="7" s="1"/>
  <c r="I48" i="1"/>
  <c r="H48" i="1"/>
  <c r="K22" i="8" l="1"/>
  <c r="K9" i="8" s="1"/>
  <c r="K22" i="9"/>
  <c r="K9" i="9" s="1"/>
  <c r="F12" i="2"/>
  <c r="L22" i="9"/>
  <c r="L9" i="9" s="1"/>
  <c r="I16" i="7"/>
  <c r="I14" i="7" s="1"/>
  <c r="I13" i="7" s="1"/>
  <c r="L22" i="8"/>
  <c r="L9" i="8" s="1"/>
  <c r="H16" i="7"/>
  <c r="H14" i="7" s="1"/>
  <c r="H13" i="7" s="1"/>
  <c r="H18" i="1"/>
  <c r="E12" i="2"/>
  <c r="E10" i="2" s="1"/>
  <c r="E8" i="2" s="1"/>
  <c r="I18" i="1"/>
  <c r="I16" i="1" s="1"/>
  <c r="F10" i="2"/>
  <c r="F8" i="2" s="1"/>
  <c r="I101" i="1"/>
  <c r="I100" i="1" s="1"/>
  <c r="I99" i="1" s="1"/>
  <c r="I97" i="1" s="1"/>
  <c r="I95" i="1" s="1"/>
  <c r="H101" i="1"/>
  <c r="H100" i="1" s="1"/>
  <c r="H99" i="1" s="1"/>
  <c r="H97" i="1" s="1"/>
  <c r="H95" i="1" s="1"/>
  <c r="H14" i="1" l="1"/>
  <c r="H12" i="1" s="1"/>
  <c r="H16" i="1"/>
  <c r="I93" i="1"/>
  <c r="I87" i="1" s="1"/>
  <c r="I85" i="1" s="1"/>
  <c r="L43" i="9"/>
  <c r="H93" i="1"/>
  <c r="H87" i="1" s="1"/>
  <c r="H85" i="1" s="1"/>
  <c r="K43" i="9"/>
  <c r="F9" i="10"/>
  <c r="F8" i="10" s="1"/>
  <c r="I14" i="1"/>
  <c r="H19" i="7"/>
  <c r="I19" i="7"/>
  <c r="L43" i="8"/>
  <c r="K43" i="8"/>
  <c r="K36" i="9" l="1"/>
  <c r="K42" i="9"/>
  <c r="K8" i="9" s="1"/>
  <c r="L36" i="9"/>
  <c r="L42" i="9"/>
  <c r="L8" i="9" s="1"/>
  <c r="L7" i="9" s="1"/>
  <c r="K42" i="8"/>
  <c r="K8" i="8" s="1"/>
  <c r="L42" i="8"/>
  <c r="L41" i="8" s="1"/>
  <c r="I18" i="7"/>
  <c r="I17" i="7" s="1"/>
  <c r="I7" i="7" s="1"/>
  <c r="H18" i="7"/>
  <c r="H17" i="7" s="1"/>
  <c r="H7" i="7" s="1"/>
  <c r="I12" i="1"/>
  <c r="L8" i="8" l="1"/>
  <c r="L7" i="8" s="1"/>
  <c r="K7" i="9"/>
  <c r="K41" i="8"/>
  <c r="K7" i="8" s="1"/>
</calcChain>
</file>

<file path=xl/sharedStrings.xml><?xml version="1.0" encoding="utf-8"?>
<sst xmlns="http://schemas.openxmlformats.org/spreadsheetml/2006/main" count="604" uniqueCount="307">
  <si>
    <t>Ցուցանիշների փոփոխությունը (ավելացումները նշված են դրական նշանով, իսկ նվազեցումները՝ փակագծերում)</t>
  </si>
  <si>
    <t xml:space="preserve"> Տարի</t>
  </si>
  <si>
    <t xml:space="preserve"> Ծրագիր</t>
  </si>
  <si>
    <t xml:space="preserve"> ԸՆԴԱՄԵՆԸ ԾԱԽՍԵՐ</t>
  </si>
  <si>
    <t xml:space="preserve"> 01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</si>
  <si>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</si>
  <si>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</si>
  <si>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</si>
  <si>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ՀՀ կառավարություն</t>
  </si>
  <si>
    <t xml:space="preserve"> Ծրագրային դասիչ</t>
  </si>
  <si>
    <t xml:space="preserve"> Միջոց առում</t>
  </si>
  <si>
    <t xml:space="preserve"> այդ թվում՛</t>
  </si>
  <si>
    <t>Բյուջետային գլխավոր կարգադրիչների, ծրագրերի, միջոցառումների և ուղղությունների անվանումները</t>
  </si>
  <si>
    <t>ՀՀ կառավարություն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</si>
  <si>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</si>
  <si>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</si>
  <si>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</si>
  <si>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</si>
  <si>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</si>
  <si>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</si>
  <si>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</si>
  <si>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ԸՆԴԱՄԵՆԸ </t>
  </si>
  <si>
    <t xml:space="preserve"> ՀՀ կառավարություն </t>
  </si>
  <si>
    <t>______________ ի    ___Ն որոշման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</si>
  <si>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</si>
  <si>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</si>
  <si>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</si>
  <si>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</si>
  <si>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</si>
  <si>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</si>
  <si>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</si>
  <si>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Ցուցանիշների փոփոխությունը  (ավելացումները նշված են դրական նշանով)</t>
  </si>
  <si>
    <t>Ծրագիր</t>
  </si>
  <si>
    <t>Միջոցառում</t>
  </si>
  <si>
    <t xml:space="preserve"> Հավելված N 4</t>
  </si>
  <si>
    <t xml:space="preserve"> հազար դրամներով </t>
  </si>
  <si>
    <t xml:space="preserve"> Բյուջետային գլխավոր կարգադրիչների, ծրագրերի, միջոցառումների և ուղղությունների անվանումները</t>
  </si>
  <si>
    <t xml:space="preserve"> Ընդամենը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</si>
  <si>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</si>
  <si>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</si>
  <si>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</si>
  <si>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</si>
  <si>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 xml:space="preserve"> ԸՆԴԱՄԵՆԸ</t>
  </si>
  <si>
    <t xml:space="preserve">հազար դրամներով </t>
  </si>
  <si>
    <t xml:space="preserve"> Հավելված N 3</t>
  </si>
  <si>
    <t>ԸՆԴԱՄԵՆԸ</t>
  </si>
  <si>
    <t xml:space="preserve"> ՀՀ կառավարության պահուստային ֆոնդ</t>
  </si>
  <si>
    <t xml:space="preserve"> 1139</t>
  </si>
  <si>
    <t xml:space="preserve"> 11001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</si>
  <si>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</si>
  <si>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</si>
  <si>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</si>
  <si>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</si>
  <si>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</si>
  <si>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</si>
  <si>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</si>
  <si>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</si>
  <si>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Միջոցառում</t>
  </si>
  <si>
    <t>Ծառայությունների մատուցում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</si>
  <si>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</si>
  <si>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</si>
  <si>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</si>
  <si>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</si>
  <si>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</si>
  <si>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</si>
  <si>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Անվա-նումը </t>
  </si>
  <si>
    <t xml:space="preserve"> Նկարագրու-թյունը </t>
  </si>
  <si>
    <t xml:space="preserve"> Ծառայությունների մատուցում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</si>
  <si>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</si>
  <si>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</si>
  <si>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</si>
  <si>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</si>
  <si>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</si>
  <si>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Հավելված  N 7</t>
  </si>
  <si>
    <t xml:space="preserve"> Առաջին կիսամյակ</t>
  </si>
  <si>
    <t xml:space="preserve"> Ինն ամիս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</si>
  <si>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</si>
  <si>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</si>
  <si>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</si>
  <si>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11</t>
  </si>
  <si>
    <t xml:space="preserve"> ՀԻՄՆԱԿԱՆ ԲԱԺԻՆՆԵՐԻՆ ՉԴԱՍՎՈՂ ՊԱՀՈՒՍՏԱՅԻՆ ՖՈՆԴԵՐ</t>
  </si>
  <si>
    <t>այդ թվում՝</t>
  </si>
  <si>
    <t>Ցուցանիշների փոփոխություն (ավելացումները նշված են դրական նշանով, իսկ  նվազեցումները՝ փակագծերում)</t>
  </si>
  <si>
    <t xml:space="preserve">                                   
«ՀԱՅԱՍՏԱՆԻ ՀԱՆՐԱՊԵՏՈՒԹՅԱՆ 2026 ԹՎԱԿԱՆԻ ՊԵՏԱԿԱՆ ԲՅՈՒՋԵԻ ՄԱՍԻՆ» ՕՐԵՆՔԻ N 1 ՀԱՎԵԼՎԱԾԻ N 2 ԱՂՅՈՒՍԱԿՈՒՄ ԿԱՏԱՐՎՈՂ ՎԵՐԱԲԱՇԽՈՒՄԸ ԵՎ ՀԱՅԱՍՏԱՆԻ ՀԱՆՐԱՊԵՏՈՒԹՅԱՆ ԿԱՌԱՎԱՐՈՒԹՅԱՆ 2025 ԹՎԱԿԱՆԻ ԴԵԿՏԵՄԲԵՐԻ 25-Ի  N  1910-Ն ՈՐՈՇՄԱՆ  N 5 ՀԱՎԵԼՎԱԾԻ N 1 ԱՂՅՈՒՍԱԿՈՒՄ ԿԱՏԱՐՎՈՂ  ՓՈՓՈԽՈՒԹՅՈՒՆՆԵՐԸ ԵՎ ԼՐԱՑՈՒՄՆԵՐԸ</t>
  </si>
  <si>
    <t xml:space="preserve">ՀՀ կառավարության  2026 թվականի </t>
  </si>
  <si>
    <t>Հավելված 1
ՀՀ կառավարության
2026 թվականի____________ի  N _____-Ն որոշման</t>
  </si>
  <si>
    <t>Հավելված N 2</t>
  </si>
  <si>
    <t>ՀԱՅԱՍՏԱՆԻ ՀԱՆՐԱՊԵՏՈՒԹՅԱՆ ԿԱՌԱՎԱՐՈՒԹՅԱՆ 2025 ԹՎԱԿԱՆԻ ԴԵԿՏԵՄԲԵՐԻ 25-Ի N 1910-Ն ՈՐՈՇՄԱՆ N 3 ԵՎ N 4  ՀԱՎԵԼՎԱԾՆԵՐՈՒՄ  ԿԱՏԱՐՎՈՂ   ՓՈՓՈԽՈՒԹՅՈՒՆՆԵՐԸ ԵՎ ԼՐԱՑՈՒՄՆԵՐԸ</t>
  </si>
  <si>
    <t>«ՀԱՅԱՍՏԱՆԻ ՀԱՆՐԱՊԵՏՈՒԹՅԱՆ 2026 ԹՎԱԿԱՆԻ ՊԵՏԱԿԱՆ ԲՅՈՒՋԵԻ ՄԱՍԻՆ» ՀԱՅԱՍՏԱՆԻ ՀԱՆՐԱՊԵՏՈՒԹՅԱՆ
ՕՐԵՆՔԻ N 1 ՀԱՎԵԼՎԱԾԻ N 3 ԱՂՅՈՒՍԱԿՈՒՄ ԿԱՏԱՐՎՈՂ ՓՈՓՈԽՈՒԹՅՈՒՆՆԵՐԸ ԵՎ ԼՐԱՑՈՒՄՆԵՐԸ</t>
  </si>
  <si>
    <t xml:space="preserve">ՀԱՅԱՍՏԱՆԻ ՀԱՆՐԱՊԵՏՈՒԹՅԱՆ ԿԱՌԱՎԱՐՈՒԹՅԱՆ 2025 ԹՎԱԿԱՆԻ ԴԵԿՏԵՄԲԵՐԻ 25-Ի N 1910-Ն ՈՐՈՇՄԱՆ N 5 ՀԱՎԵԼՎԱԾԻ 2 ԱՂՅՈՒՍԱԿՈՒՄ ԿԱՏԱՐՎՈՂ ՓՈՓՈԽՈՒԹՅՈՒՆՆԵՐԸ </t>
  </si>
  <si>
    <t>Հավելված 5
ՀՀ կառավարության
2026 թվականի____________ի  N _____-Ն որոշման</t>
  </si>
  <si>
    <r>
      <t>ՀԱՅԱՍՏԱՆԻ ՀԱՆՐԱՊԵՏՈՒԹՅԱՆ ԿԱՌԱՎԱՐՈՒԹՅԱՆ 2025 ԹՎԱԿԱՆԻ ԴԵԿՏԵՄԲԵՐԻ 25-Ի N 1910-Ն ՈՐՈՇՄԱՆ N9  ՀԱՎԵԼՎԱԾՈՒՄ ԿԱՏԱՐՎՈՂ  ՓՈՓՈԽՈՒԹՅՈՒՆՆԵՐԸ ԵՎ ԼՐԱՑՈՒՄՆԵՐԸ</t>
    </r>
    <r>
      <rPr>
        <b/>
        <sz val="12"/>
        <rFont val="GHEA Grapalat"/>
        <family val="2"/>
      </rPr>
      <t xml:space="preserve">
</t>
    </r>
  </si>
  <si>
    <t>ՀԱՅԱՍՏԱՆԻ ՀԱՆՐԱՊԵՏՈՒԹՅԱՆ ԿԱՌԱՎԱՐՈՒԹՅԱՆ 2025 ԹՎԱԿԱՆԻ ԴԵԿՏԵՄԲԵՐԻ 25-Ի N 1910-Ն ՈՐՈՇՄԱՆ N 10  ՀԱՎԵԼՎԱԾՈՒՄ ԿԱՏԱՐՎՈՂ  ՓՈՓՈԽՈՒԹՅՈՒՆՆԵՐԸ ԵՎ ԼՐԱՑՈՒՄՆԵՐԸ</t>
  </si>
  <si>
    <t>ՀՀ կառավարության  2026 թվականի</t>
  </si>
  <si>
    <t>Հավելված 6
ՀՀ կառավարության
2026 թվականի____________ի  N _____-Ն որոշման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</si>
  <si>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</si>
  <si>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</si>
  <si>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</si>
  <si>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</si>
  <si>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>Պետական մարմինների կողմից օգտագործվող ոչ ֆինանսական ակտիվների
հետ գործառնություններ</t>
  </si>
  <si>
    <t xml:space="preserve"> ՄԱՍ I. ԱՊՐԱՆՔՆԵՐ</t>
  </si>
  <si>
    <t>հատ</t>
  </si>
  <si>
    <t xml:space="preserve"> Ընթացիկ նորոգում և պահպանում (ծառայություններ և նյութեր)</t>
  </si>
  <si>
    <t>.</t>
  </si>
  <si>
    <t>Տեղեկատվական համակարգերի  բնագավառում  իրականացվող ծրագրերի ազդեցության և արդյունավետության բարելավում</t>
  </si>
  <si>
    <t>Տեղեկատվական համակարգերի բնագավառում միջոցառումների մշակման աշխատանքների համակարգում և  անվտանգության միջոցառումների իրականացում</t>
  </si>
  <si>
    <t xml:space="preserve"> Տեղեկատվական համակարգերի կարգավորման հանձնաժողովի կարողությունների զարգացում և տեխնիկական հագեցվածության ապահովում</t>
  </si>
  <si>
    <t>Տեղեկատվական համակարգերի կարգավորման հանձնաժողովի աշխատանքային
պայմանների բարելավման համար վարչական սարքավորումների ձեռքբերում</t>
  </si>
  <si>
    <t>Տեղեկատվական համակարգերի անվտանգության միջոցառումների համակարգի մշակման աշխատանքների իրականացում, համակարգում և մոնիտորինգ</t>
  </si>
  <si>
    <t>Պետական տեղեկատվական համակարգի տեղեկություններին թվային անվտանգ միջավայրում հասանելիության, կառավարական ցանցի, տվյալների փոխանակման և այլ շերտերի, պետական տեղեկատվական համակարգի կառավարման համակարգի, էլեկտրոնային փաստաթղթաշրջանառության միջգերատեսչական համակարգի մշակում, կառավարում, զարգացում  և օգտագործում</t>
  </si>
  <si>
    <t>Տեղեկատվական համակարգերի բնագավառում  անվտանգության միջոցառումների իրականացում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</si>
  <si>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</si>
  <si>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</si>
  <si>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</si>
  <si>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- Պարգևատրումներ, դրամական խրախուսումներ և հատուկ վճարներ</t>
  </si>
  <si>
    <t xml:space="preserve"> Շարունակական ծախսեր</t>
  </si>
  <si>
    <t xml:space="preserve"> - Էներգետիկ ծառայություններ</t>
  </si>
  <si>
    <t xml:space="preserve"> - Կապի ծառայություններ</t>
  </si>
  <si>
    <t xml:space="preserve"> - Գույքի և սարքավորումների վարձակալություն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</si>
  <si>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</si>
  <si>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</si>
  <si>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- Համակարգչային ծառայություններ</t>
  </si>
  <si>
    <t xml:space="preserve"> - Տեղեկատվական ծառայություններ</t>
  </si>
  <si>
    <t xml:space="preserve"> - Ներկայացուցչական ծախսեր</t>
  </si>
  <si>
    <t xml:space="preserve"> Նյութեր (Ապրանքներ)</t>
  </si>
  <si>
    <t xml:space="preserve"> - Գրասենյակային նյութեր և հագուստ</t>
  </si>
  <si>
    <t>-Կենցաղային և հանրային սննդի նյութեր</t>
  </si>
  <si>
    <t>-Սարքավորումների ընթացիկ նորոգում և պահպանում</t>
  </si>
  <si>
    <t>-Կառավարչական ծառայություններ</t>
  </si>
  <si>
    <t>Տեղեկատվական համակարգերի կարգավորման հանձնաժողով</t>
  </si>
  <si>
    <t xml:space="preserve"> Ծառայությունը մատուցողի անվանումը` Տեղեկատվական համակարգերի կարգավորման հանձնաժողով</t>
  </si>
  <si>
    <t xml:space="preserve"> ԸՆԴՀԱՆՈՒՐ ԲՆՈՒՅԹԻ ՀԱՆՐԱՅԻՆ ԾԱՌԱՅՈՒԹՅՈՒՆՆԵՐ</t>
  </si>
  <si>
    <t xml:space="preserve"> 06</t>
  </si>
  <si>
    <t xml:space="preserve"> Ընդհանուր բնույթի հանրային ծառայություններ (այլ դասերին չպատկանող)</t>
  </si>
  <si>
    <t>1244-11001</t>
  </si>
  <si>
    <t>1244-31001</t>
  </si>
  <si>
    <t>Համակարգչային սարքավորումների քանակ, հատ</t>
  </si>
  <si>
    <t>Գրասենյակային կահույքի միավոր քանակ, հատ</t>
  </si>
  <si>
    <t>Այլ սարքավորումների քանակ, հատ</t>
  </si>
  <si>
    <t>Սարքավորումների ծառայության կանխատեսվող միջին ժամկետ, տարի</t>
  </si>
  <si>
    <t xml:space="preserve"> Օրենքով ստեղծված մարմնի  կողմից օգտագործվող ոչ ֆինանսական ակտիվների
հետ գործառնություններ</t>
  </si>
  <si>
    <t>ԲԳԿ-ի գծով հաստատված բյուջեի նկատմամբ կատարման տոկոսը</t>
  </si>
  <si>
    <t>ըստ հաստիքացուցակի</t>
  </si>
  <si>
    <t>Տեղեկատվական Համակարգերի Կարգավորման ինքնավար մարմնի հաստիքացուցակի մշակում</t>
  </si>
  <si>
    <t xml:space="preserve">Տեղեկատվական Համակարգերի Կարգավորման ինքնավար մարմնում ծառայության պաշտոնի նկարագրություն </t>
  </si>
  <si>
    <t>Հանձնաժողովի բանականոն գործունեության նպատակով տարածքի և աշխատանքային պայմանների ապահովում</t>
  </si>
  <si>
    <t>Հանձնաժողովի բնականոն գործունեւթյան նպատակով ընթացիկ գնումների գործընթացների կազմակերպում և իրականացում</t>
  </si>
  <si>
    <t xml:space="preserve">Օրենսդրությամբ սահմանված կարգով Տեղեկատվական Համակարգերի Կարգավորման ինքնավար մարմնում քաղաքացիական ծառայության պաշտոնների նկարագրերի և անձնագրերի մշակում </t>
  </si>
  <si>
    <t>Օրենսդրությամբ սահմանված կարգով Տեղեկատվական Համակարգերի Կարգավորման ինքնավար մարմնում հանրային հատվածի հաշվապահության ապահովում</t>
  </si>
  <si>
    <t xml:space="preserve">Տեղեկատվական Համակարգերի Կարգավորման ինքնավար մարմնում ծառայության թափուր պաշտոնների համալրման ապահովում </t>
  </si>
  <si>
    <t>Բաժին N 01</t>
  </si>
  <si>
    <t>Խումբ N 06</t>
  </si>
  <si>
    <t>Դաս N 01</t>
  </si>
  <si>
    <t>Ընդհանուր բնույթի հանրային ծառայություններ (այլ դասերին չպատկանող)</t>
  </si>
  <si>
    <t>ԷԱՃ</t>
  </si>
  <si>
    <t>Բազկաթոռ՝ ղեկավարի</t>
  </si>
  <si>
    <t>30239170-1</t>
  </si>
  <si>
    <t>39141120-1</t>
  </si>
  <si>
    <t>ՄԱ</t>
  </si>
  <si>
    <t>39711220-1</t>
  </si>
  <si>
    <t>Էլեկտրական սրճեփներ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</si>
  <si>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</si>
  <si>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</si>
  <si>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Բաժին</t>
  </si>
  <si>
    <t>Խումբ</t>
  </si>
  <si>
    <t xml:space="preserve"> Դաս</t>
  </si>
  <si>
    <t>1-ին կիսամյակ</t>
  </si>
  <si>
    <t>9 ամիս</t>
  </si>
  <si>
    <t xml:space="preserve"> </t>
  </si>
  <si>
    <t xml:space="preserve"> ՄԱՍ III. ԾԱՌԱՅՈՒԹՅՈՒՆՆԵՐ</t>
  </si>
  <si>
    <t xml:space="preserve"> 65311100-1</t>
  </si>
  <si>
    <t xml:space="preserve"> ՄԱ</t>
  </si>
  <si>
    <t xml:space="preserve"> դրամ</t>
  </si>
  <si>
    <t>տարածքների վարձակալության ծառայություններ</t>
  </si>
  <si>
    <t>համակարգչային մոնիտոր</t>
  </si>
  <si>
    <t>Դյուրակիր համակարգիչ</t>
  </si>
  <si>
    <t>Բազմաֆունկցիոնալ սարք՝ լազերային</t>
  </si>
  <si>
    <t>Գրասեղաններ</t>
  </si>
  <si>
    <t>Դարակներով պահարաններ</t>
  </si>
  <si>
    <t>Հանրային հեռախոսային ծառայություններ</t>
  </si>
  <si>
    <t>64211100-1</t>
  </si>
  <si>
    <t>70311200-1</t>
  </si>
  <si>
    <t>Հաշվապահական համակարգչային ծրագրային փաթեթներ</t>
  </si>
  <si>
    <t>48441300-1</t>
  </si>
  <si>
    <t>72261160-1</t>
  </si>
  <si>
    <t>Ծրագրային ապահովման սպասարկման ծառայություններ</t>
  </si>
  <si>
    <t>Համակարգչային տեխնիկական օժանդակման ծառայություններ</t>
  </si>
  <si>
    <t>72611100-1</t>
  </si>
  <si>
    <t>22211500-1</t>
  </si>
  <si>
    <t>79211100-1</t>
  </si>
  <si>
    <t>Հաշվապահական ծառայություններ</t>
  </si>
  <si>
    <t>90911220-1</t>
  </si>
  <si>
    <t>Գրասենյակների մաքրման ծառայություններ</t>
  </si>
  <si>
    <t>50531200-1</t>
  </si>
  <si>
    <t>Էլեկտրական սարքերի, սարքավորումների վերանորոգման և պահպանման ծառայություններ</t>
  </si>
  <si>
    <t>30211200-1</t>
  </si>
  <si>
    <t>30211200-2</t>
  </si>
  <si>
    <t>30237490-1</t>
  </si>
  <si>
    <t>39111220-1</t>
  </si>
  <si>
    <t>39121100-1</t>
  </si>
  <si>
    <t xml:space="preserve"> Տեղեկատվական համակարգերի անվտանգության միջոցառումների համակարգի մշակման աշխատանքների իրականացում, համակարգում և մոնիտորինգ</t>
  </si>
  <si>
    <t>լիտր</t>
  </si>
  <si>
    <t>50311120-1</t>
  </si>
  <si>
    <t>Համակարգչային սարքերի պահպանման և վերանորոգման ծառայություններ</t>
  </si>
  <si>
    <t>30197620-1</t>
  </si>
  <si>
    <t>թուղթ, A4 ֆորմատի</t>
  </si>
  <si>
    <t>տուփ</t>
  </si>
  <si>
    <t>թղթապանակ, կոշտ կազմով</t>
  </si>
  <si>
    <t>30197231-1</t>
  </si>
  <si>
    <t>թղթապանակ, պոլիմերային թաղանթ, ֆայլ</t>
  </si>
  <si>
    <t>թուղթ նշումների համար, սոսնձվածքով</t>
  </si>
  <si>
    <t>30199420-1</t>
  </si>
  <si>
    <t>30197322-1</t>
  </si>
  <si>
    <t>կարիչ, 20-50 թերթի համար</t>
  </si>
  <si>
    <t>30197112-1</t>
  </si>
  <si>
    <t>կարիչի մետաղալարե կապեր, միջին</t>
  </si>
  <si>
    <t>30192121-1</t>
  </si>
  <si>
    <t>գրիչ գնդիկավոր</t>
  </si>
  <si>
    <t>30192128-1</t>
  </si>
  <si>
    <t>գրիչ գելային</t>
  </si>
  <si>
    <t>30192720-1</t>
  </si>
  <si>
    <t>գծանշիչ</t>
  </si>
  <si>
    <t>30141200-1</t>
  </si>
  <si>
    <t>հաշվեսարք, գրասենյակային</t>
  </si>
  <si>
    <t>30192160-1</t>
  </si>
  <si>
    <t>շտրիխներ</t>
  </si>
  <si>
    <t>30192125-1</t>
  </si>
  <si>
    <t>մարկերներ</t>
  </si>
  <si>
    <t>30193200-1</t>
  </si>
  <si>
    <t>փաստաթղթերի համար նախատեսված, սեղանի վրա դրվող դարակաշարեր</t>
  </si>
  <si>
    <t>39241300-1</t>
  </si>
  <si>
    <t>թուղթ կտրող սարք</t>
  </si>
  <si>
    <t>33761100-1</t>
  </si>
  <si>
    <t>զուգարանի թուղթ</t>
  </si>
  <si>
    <t>33761400-1</t>
  </si>
  <si>
    <t>թղթե անձեռոցիկներ</t>
  </si>
  <si>
    <t>33761300-1</t>
  </si>
  <si>
    <t>ձեռքի թղթե սրբիչներ</t>
  </si>
  <si>
    <t>39812600-1</t>
  </si>
  <si>
    <t>մաքրող մածուկներ և փոշիներ</t>
  </si>
  <si>
    <t>39812410-1</t>
  </si>
  <si>
    <t>կահույքի փայլեցման միջոց</t>
  </si>
  <si>
    <t>39831100-1</t>
  </si>
  <si>
    <t>լվացող նյութեր</t>
  </si>
  <si>
    <t>39831245-1</t>
  </si>
  <si>
    <t>օճառ, հեղուկ</t>
  </si>
  <si>
    <t>39831273-1</t>
  </si>
  <si>
    <t>հատակի մաքրման նյութեր</t>
  </si>
  <si>
    <t>72411100-1</t>
  </si>
  <si>
    <t xml:space="preserve">համացանցային ծառայություններ մատուցողներ (isp) </t>
  </si>
  <si>
    <t>էլեկտրականության բաշխում</t>
  </si>
  <si>
    <t>ամսագրեր</t>
  </si>
  <si>
    <t>48211210-1</t>
  </si>
  <si>
    <t>ցանցային զանազան համակարգչային ծրագրային փաթեթներ</t>
  </si>
  <si>
    <t>30197234-1</t>
  </si>
  <si>
    <t>30197234-2</t>
  </si>
  <si>
    <t>30197234-3</t>
  </si>
  <si>
    <t>ներկայացուցչական ծառայություններ</t>
  </si>
  <si>
    <t>79111200-1</t>
  </si>
  <si>
    <t>72261160-2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</si>
  <si>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</si>
  <si>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</si>
  <si>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</si>
  <si>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</si>
  <si>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1043</t>
  </si>
  <si>
    <t xml:space="preserve"> Բարձր տեխնոլոգիական արդյունաբերության էկոհամակարգի և շուկայի զարգացման ծրագիր</t>
  </si>
  <si>
    <t xml:space="preserve"> 11018</t>
  </si>
  <si>
    <t xml:space="preserve"> 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</si>
  <si>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 xml:space="preserve"> ՀՀ բարձր տեխնոլոգիական արդյունաբերության նախարարություն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</si>
  <si>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</si>
  <si>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</si>
  <si>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</si>
  <si>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1235</t>
  </si>
  <si>
    <t xml:space="preserve"> Թվային փոխակերպման գործընթացի իրականացում</t>
  </si>
  <si>
    <t xml:space="preserve"> 31001</t>
  </si>
  <si>
    <t xml:space="preserve"> Միասնական թվային միջավայրի ձևավորում</t>
  </si>
  <si>
    <t xml:space="preserve"> ԱՅԼ ՀԻՄՆԱԿԱՆ ՄԻՋՈՑՆԵՐ</t>
  </si>
  <si>
    <t xml:space="preserve"> - Ոչ նյութական հիմնական միջոցներ</t>
  </si>
  <si>
    <t>ՀՀ բարձր տեխնոլոգիական արդյունաբերության նախարարություն</t>
  </si>
  <si>
    <t>1043</t>
  </si>
  <si>
    <t>Բարձր տեխնոլոգիական արդյունաբերության էկոհամակարգի և շուկայի զարգացման ծրագիր</t>
  </si>
  <si>
    <t>Բարձր տեխնոլոգիաների ենթակառուցվածքների բարելավում</t>
  </si>
  <si>
    <t>Բարձր տեխնոլոգիաների ոլորտի աճ</t>
  </si>
  <si>
    <t>1043 - 11018</t>
  </si>
  <si>
    <t>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</si>
  <si>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>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</t>
  </si>
  <si>
    <t>1235</t>
  </si>
  <si>
    <t>Թվային փոխակերպման գործընթացի իրականացում</t>
  </si>
  <si>
    <t>Պետական մարմինների կողմից իրականացվող թվային փոխակերպման միջոցառումների ֆինանսավորում</t>
  </si>
  <si>
    <t>Թվային ծառայությունների և համակարգերի ներդրում</t>
  </si>
  <si>
    <t>1235 - 31001</t>
  </si>
  <si>
    <t>Միասնական թվային միջավայրի ձևավորում</t>
  </si>
  <si>
    <t>Թվային փոխակերպման գործընթացի շրջանակներում թվայնացման համակարգերի ներդրում և կայքերի արդիականացում</t>
  </si>
  <si>
    <t>Պետական մարմինների կողմից օգտագործվող ոչ ֆինանսական ակտիվների հետ գործառնություններ</t>
  </si>
  <si>
    <t xml:space="preserve"> ՀՀ բարձր տեխնոլոգիական արդյունաբերության նախարարություն </t>
  </si>
  <si>
    <t xml:space="preserve"> 1043 </t>
  </si>
  <si>
    <t xml:space="preserve"> Բարձր տեխնոլոգիական արդյունաբերության էկոհամակարգի և շուկայի զարգացման ծրագիր </t>
  </si>
  <si>
    <t xml:space="preserve"> 1043 - 11018 </t>
  </si>
  <si>
    <t xml:space="preserve"> 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 </t>
  </si>
  <si>
    <t xml:space="preserve"> Ծառայությունը մատուցողի անվանումը`  ՀՀ բարձր տեխնոլոգիական արդյունաբերության նախարարություն </t>
  </si>
  <si>
    <t xml:space="preserve"> 1235 </t>
  </si>
  <si>
    <t xml:space="preserve"> Թվային փոխակերպման գործընթացի իրականացում </t>
  </si>
  <si>
    <t xml:space="preserve"> 1235 - 31001 </t>
  </si>
  <si>
    <t xml:space="preserve"> Թվային փոխակերպման գործընթացի շրջանակներում թվայնացման համակարգերի ներդրում և կայքերի արդիականացում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</si>
  <si>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</si>
  <si>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Հանրային իշխանության մարմիններ </t>
  </si>
  <si>
    <t>դրամ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</si>
</sst>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3" formatCode="_(* #,##0.00_);_(* \(#,##0.00\);_(* &quot;-&quot;??_);_(@_)"/>
    <numFmt numFmtId="164" formatCode="#,##0.0_);\(#,##0.0\)"/>
    <numFmt numFmtId="165" formatCode="##,##0.0;\(##,##0.0\);\-"/>
    <numFmt numFmtId="166" formatCode="#,##0.0"/>
    <numFmt numFmtId="167" formatCode="_-* #,##0.00\ _₽_-;\-* #,##0.00\ _₽_-;_-* \-??\ _₽_-;_-@_-"/>
    <numFmt numFmtId="168" formatCode="_(* #,##0.0_);_(* \(#,##0.0\);_(* \-??_);_(@_)"/>
    <numFmt numFmtId="169" formatCode="_(* #,##0_);_(* \(#,##0\);_(* \-??_);_(@_)"/>
    <numFmt numFmtId="170" formatCode="_(* #,##0.0_);_(* \(#,##0.0\);_(* &quot;-&quot;??_);_(@_)"/>
    <numFmt numFmtId="171" formatCode="_-* #,##0.00_-;\-* #,##0.00_-;_-* &quot;-&quot;??_-;_-@_-"/>
    <numFmt numFmtId="172" formatCode="_-* #,##0.00\ _₽_-;\-* #,##0.00\ _₽_-;_-* &quot;-&quot;??\ _₽_-;_-@_-"/>
    <numFmt numFmtId="173" formatCode="_-* #,##0.00\ _֏_-;\-* #,##0.00\ _֏_-;_-* &quot;-&quot;??\ _֏_-;_-@_-"/>
    <numFmt numFmtId="174" formatCode="General_)"/>
    <numFmt numFmtId="175" formatCode="_-* #,##0.00_р_._-;\-* #,##0.00_р_._-;_-* &quot;-&quot;??_р_._-;_-@_-"/>
    <numFmt numFmtId="176" formatCode="_-* #,##0.00\ _р_._-;\-* #,##0.00\ _р_._-;_-* &quot;-&quot;??\ _р_._-;_-@_-"/>
    <numFmt numFmtId="177" formatCode="_-* #,##0.00\ _ _-;\-* #,##0.00\ _ _-;_-* &quot;-&quot;??\ _ _-;_-@_-"/>
  </numFmts>
  <fonts count="122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  <charset val="1"/>
    </font>
    <font>
      <sz val="12"/>
      <name val="GHEA Grapalat"/>
      <family val="3"/>
    </font>
    <font>
      <b/>
      <sz val="12"/>
      <name val="GHEA Grapalat"/>
      <family val="3"/>
    </font>
    <font>
      <sz val="12"/>
      <color theme="1"/>
      <name val="GHEA Grapalat"/>
      <family val="3"/>
    </font>
    <font>
      <sz val="12"/>
      <name val="Arial Armenian"/>
      <family val="2"/>
      <charset val="1"/>
    </font>
    <font>
      <sz val="8"/>
      <name val="GHEA Grapalat"/>
      <family val="2"/>
      <charset val="1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  <charset val="1"/>
    </font>
    <font>
      <b/>
      <sz val="9"/>
      <name val="GHEA Grapalat"/>
      <family val="2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  <charset val="1"/>
    </font>
    <font>
      <sz val="12"/>
      <color rgb="FF000000"/>
      <name val="GHEA Grapalat"/>
      <family val="3"/>
    </font>
    <font>
      <b/>
      <sz val="11"/>
      <color rgb="FF000000"/>
      <name val="GHEA Grapalat"/>
      <family val="3"/>
      <charset val="1"/>
    </font>
    <font>
      <sz val="11"/>
      <color rgb="FF000000"/>
      <name val="GHEA Grapalat"/>
      <family val="3"/>
      <charset val="1"/>
    </font>
    <font>
      <b/>
      <sz val="12"/>
      <color theme="1"/>
      <name val="GHEA Grapalat"/>
      <family val="3"/>
    </font>
    <font>
      <i/>
      <sz val="12"/>
      <name val="GHEA Grapalat"/>
      <family val="3"/>
    </font>
    <font>
      <b/>
      <u/>
      <sz val="12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name val="GHEA Grapalat"/>
      <family val="2"/>
    </font>
    <font>
      <b/>
      <sz val="8"/>
      <name val="GHEA Grapalat"/>
      <family val="2"/>
    </font>
    <font>
      <b/>
      <sz val="11"/>
      <name val="GHEA Grapalat"/>
      <family val="3"/>
    </font>
    <font>
      <sz val="11"/>
      <name val="GHEA Grapalat"/>
      <family val="3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sz val="11"/>
      <name val="GHEA Grapalat"/>
      <family val="2"/>
    </font>
    <font>
      <b/>
      <sz val="11"/>
      <name val="GHEA Grapalat"/>
      <family val="2"/>
    </font>
    <font>
      <sz val="11"/>
      <color theme="1"/>
      <name val="Calibri"/>
      <family val="2"/>
      <charset val="204"/>
      <scheme val="minor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Arial Unicode"/>
      <family val="2"/>
    </font>
    <font>
      <u/>
      <sz val="11"/>
      <color theme="10"/>
      <name val="Calibri"/>
      <family val="2"/>
      <scheme val="minor"/>
    </font>
    <font>
      <sz val="10"/>
      <name val="Arial Cyr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libri Light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sz val="12"/>
      <name val="GHEA Grapalat"/>
      <family val="2"/>
    </font>
    <font>
      <sz val="10"/>
      <color rgb="FF000000"/>
      <name val="Times New Roman"/>
      <family val="1"/>
      <charset val="204"/>
    </font>
    <font>
      <b/>
      <i/>
      <sz val="12"/>
      <name val="GHEA Grapalat"/>
      <family val="3"/>
    </font>
    <font>
      <sz val="11"/>
      <color theme="1"/>
      <name val="Arial Armenian"/>
      <family val="2"/>
    </font>
    <font>
      <sz val="12"/>
      <color rgb="FFFF0000"/>
      <name val="GHEA Grapalat"/>
      <family val="3"/>
      <charset val="1"/>
    </font>
    <font>
      <sz val="12"/>
      <name val="GHEA Grapalat"/>
      <family val="3"/>
      <charset val="1"/>
    </font>
    <font>
      <sz val="10"/>
      <color theme="1"/>
      <name val="Arial Armenian"/>
      <family val="2"/>
      <charset val="1"/>
    </font>
    <font>
      <sz val="8"/>
      <name val="Arial Armenian"/>
      <family val="2"/>
      <charset val="1"/>
    </font>
    <font>
      <i/>
      <sz val="11"/>
      <name val="GHEA Grapalat"/>
      <family val="2"/>
    </font>
    <font>
      <sz val="12"/>
      <name val="GHEA Grapalat"/>
      <family val="2"/>
    </font>
  </fonts>
  <fills count="59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theme="0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464">
    <xf numFmtId="0" fontId="0" fillId="0" borderId="0"/>
    <xf numFmtId="165" fontId="12" fillId="0" borderId="0" applyBorder="0" applyProtection="0">
      <alignment horizontal="right" vertical="top"/>
    </xf>
    <xf numFmtId="0" fontId="13" fillId="0" borderId="0">
      <alignment horizontal="left" vertical="top" wrapText="1"/>
    </xf>
    <xf numFmtId="0" fontId="13" fillId="0" borderId="0">
      <alignment horizontal="left" vertical="top" wrapText="1"/>
    </xf>
    <xf numFmtId="43" fontId="14" fillId="0" borderId="0" applyFont="0" applyFill="0" applyBorder="0" applyAlignment="0" applyProtection="0"/>
    <xf numFmtId="165" fontId="16" fillId="0" borderId="0" applyFill="0" applyBorder="0" applyProtection="0">
      <alignment horizontal="right" vertical="top"/>
    </xf>
    <xf numFmtId="0" fontId="12" fillId="0" borderId="0">
      <alignment horizontal="left" vertical="top" wrapText="1"/>
    </xf>
    <xf numFmtId="167" fontId="7" fillId="0" borderId="0" applyBorder="0" applyProtection="0"/>
    <xf numFmtId="43" fontId="7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6" applyNumberFormat="0" applyFill="0" applyAlignment="0" applyProtection="0"/>
    <xf numFmtId="0" fontId="27" fillId="0" borderId="7" applyNumberFormat="0" applyFill="0" applyAlignment="0" applyProtection="0"/>
    <xf numFmtId="0" fontId="28" fillId="0" borderId="8" applyNumberFormat="0" applyFill="0" applyAlignment="0" applyProtection="0"/>
    <xf numFmtId="0" fontId="28" fillId="0" borderId="0" applyNumberFormat="0" applyFill="0" applyBorder="0" applyAlignment="0" applyProtection="0"/>
    <xf numFmtId="0" fontId="29" fillId="5" borderId="0" applyNumberFormat="0" applyBorder="0" applyAlignment="0" applyProtection="0"/>
    <xf numFmtId="0" fontId="30" fillId="6" borderId="0" applyNumberFormat="0" applyBorder="0" applyAlignment="0" applyProtection="0"/>
    <xf numFmtId="0" fontId="31" fillId="7" borderId="0" applyNumberFormat="0" applyBorder="0" applyAlignment="0" applyProtection="0"/>
    <xf numFmtId="0" fontId="32" fillId="8" borderId="9" applyNumberFormat="0" applyAlignment="0" applyProtection="0"/>
    <xf numFmtId="0" fontId="33" fillId="9" borderId="10" applyNumberFormat="0" applyAlignment="0" applyProtection="0"/>
    <xf numFmtId="0" fontId="34" fillId="9" borderId="9" applyNumberFormat="0" applyAlignment="0" applyProtection="0"/>
    <xf numFmtId="0" fontId="35" fillId="0" borderId="11" applyNumberFormat="0" applyFill="0" applyAlignment="0" applyProtection="0"/>
    <xf numFmtId="0" fontId="36" fillId="10" borderId="12" applyNumberFormat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14" applyNumberFormat="0" applyFill="0" applyAlignment="0" applyProtection="0"/>
    <xf numFmtId="0" fontId="40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40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40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40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40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40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11" borderId="13" applyNumberFormat="0" applyFont="0" applyAlignment="0" applyProtection="0"/>
    <xf numFmtId="0" fontId="41" fillId="0" borderId="0"/>
    <xf numFmtId="0" fontId="41" fillId="0" borderId="0"/>
    <xf numFmtId="165" fontId="43" fillId="0" borderId="0" applyFill="0" applyBorder="0" applyProtection="0">
      <alignment horizontal="right" vertical="top"/>
    </xf>
    <xf numFmtId="165" fontId="44" fillId="0" borderId="0" applyFill="0" applyBorder="0" applyProtection="0">
      <alignment horizontal="right" vertical="top"/>
    </xf>
    <xf numFmtId="165" fontId="13" fillId="0" borderId="0" applyFill="0" applyBorder="0" applyProtection="0">
      <alignment horizontal="right" vertical="top"/>
    </xf>
    <xf numFmtId="0" fontId="5" fillId="0" borderId="0"/>
    <xf numFmtId="43" fontId="5" fillId="0" borderId="0" applyFont="0" applyFill="0" applyBorder="0" applyAlignment="0" applyProtection="0"/>
    <xf numFmtId="0" fontId="49" fillId="0" borderId="0"/>
    <xf numFmtId="0" fontId="13" fillId="0" borderId="0">
      <alignment horizontal="left" vertical="top" wrapText="1"/>
    </xf>
    <xf numFmtId="0" fontId="5" fillId="11" borderId="13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40" fillId="23" borderId="0" applyNumberFormat="0" applyBorder="0" applyAlignment="0" applyProtection="0"/>
    <xf numFmtId="0" fontId="53" fillId="0" borderId="0" applyNumberFormat="0" applyFill="0" applyBorder="0" applyAlignment="0" applyProtection="0"/>
    <xf numFmtId="0" fontId="54" fillId="7" borderId="0" applyNumberFormat="0" applyBorder="0" applyAlignment="0" applyProtection="0"/>
    <xf numFmtId="0" fontId="40" fillId="19" borderId="0" applyNumberFormat="0" applyBorder="0" applyAlignment="0" applyProtection="0"/>
    <xf numFmtId="0" fontId="4" fillId="11" borderId="13" applyNumberFormat="0" applyFont="0" applyAlignment="0" applyProtection="0"/>
    <xf numFmtId="0" fontId="40" fillId="15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0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0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0" fillId="23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0" fillId="27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0" fillId="31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0" fillId="35" borderId="0" applyNumberFormat="0" applyBorder="0" applyAlignment="0" applyProtection="0"/>
    <xf numFmtId="0" fontId="4" fillId="17" borderId="0" applyNumberFormat="0" applyBorder="0" applyAlignment="0" applyProtection="0"/>
    <xf numFmtId="0" fontId="13" fillId="0" borderId="0">
      <alignment horizontal="left" vertical="top" wrapText="1"/>
    </xf>
    <xf numFmtId="0" fontId="49" fillId="0" borderId="0"/>
    <xf numFmtId="43" fontId="49" fillId="0" borderId="0" applyFont="0" applyFill="0" applyBorder="0" applyAlignment="0" applyProtection="0"/>
    <xf numFmtId="0" fontId="55" fillId="0" borderId="0"/>
    <xf numFmtId="171" fontId="14" fillId="0" borderId="0" applyFont="0" applyFill="0" applyBorder="0" applyAlignment="0" applyProtection="0"/>
    <xf numFmtId="0" fontId="14" fillId="0" borderId="0"/>
    <xf numFmtId="0" fontId="14" fillId="0" borderId="0"/>
    <xf numFmtId="0" fontId="56" fillId="0" borderId="0"/>
    <xf numFmtId="43" fontId="5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7" fillId="0" borderId="0"/>
    <xf numFmtId="0" fontId="4" fillId="18" borderId="0" applyNumberFormat="0" applyBorder="0" applyAlignment="0" applyProtection="0"/>
    <xf numFmtId="0" fontId="13" fillId="0" borderId="0">
      <alignment horizontal="left" vertical="top" wrapText="1"/>
    </xf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13" fillId="0" borderId="0">
      <alignment horizontal="left" vertical="top" wrapText="1"/>
    </xf>
    <xf numFmtId="0" fontId="41" fillId="0" borderId="0"/>
    <xf numFmtId="0" fontId="41" fillId="0" borderId="0"/>
    <xf numFmtId="0" fontId="41" fillId="0" borderId="0"/>
    <xf numFmtId="0" fontId="4" fillId="0" borderId="0"/>
    <xf numFmtId="43" fontId="4" fillId="0" borderId="0" applyFont="0" applyFill="0" applyBorder="0" applyAlignment="0" applyProtection="0"/>
    <xf numFmtId="0" fontId="57" fillId="0" borderId="0"/>
    <xf numFmtId="9" fontId="4" fillId="0" borderId="0" applyFont="0" applyFill="0" applyBorder="0" applyAlignment="0" applyProtection="0"/>
    <xf numFmtId="0" fontId="56" fillId="0" borderId="0"/>
    <xf numFmtId="0" fontId="56" fillId="0" borderId="0"/>
    <xf numFmtId="0" fontId="4" fillId="0" borderId="0"/>
    <xf numFmtId="0" fontId="41" fillId="0" borderId="0"/>
    <xf numFmtId="0" fontId="52" fillId="0" borderId="0"/>
    <xf numFmtId="43" fontId="41" fillId="0" borderId="0" applyFont="0" applyFill="0" applyBorder="0" applyAlignment="0" applyProtection="0"/>
    <xf numFmtId="165" fontId="44" fillId="0" borderId="0" applyFill="0" applyBorder="0" applyProtection="0">
      <alignment horizontal="right" vertical="top"/>
    </xf>
    <xf numFmtId="0" fontId="58" fillId="0" borderId="0"/>
    <xf numFmtId="0" fontId="4" fillId="0" borderId="0"/>
    <xf numFmtId="0" fontId="13" fillId="0" borderId="0">
      <alignment horizontal="left" vertical="top" wrapText="1"/>
    </xf>
    <xf numFmtId="0" fontId="14" fillId="0" borderId="0"/>
    <xf numFmtId="0" fontId="41" fillId="0" borderId="0"/>
    <xf numFmtId="0" fontId="57" fillId="0" borderId="0"/>
    <xf numFmtId="0" fontId="4" fillId="0" borderId="0"/>
    <xf numFmtId="43" fontId="4" fillId="0" borderId="0" applyFont="0" applyFill="0" applyBorder="0" applyAlignment="0" applyProtection="0"/>
    <xf numFmtId="0" fontId="56" fillId="0" borderId="0"/>
    <xf numFmtId="0" fontId="40" fillId="19" borderId="0" applyNumberFormat="0" applyBorder="0" applyAlignment="0" applyProtection="0"/>
    <xf numFmtId="173" fontId="4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/>
    <xf numFmtId="0" fontId="60" fillId="0" borderId="0"/>
    <xf numFmtId="0" fontId="4" fillId="0" borderId="0"/>
    <xf numFmtId="0" fontId="57" fillId="0" borderId="0"/>
    <xf numFmtId="0" fontId="56" fillId="0" borderId="0"/>
    <xf numFmtId="0" fontId="4" fillId="0" borderId="0"/>
    <xf numFmtId="0" fontId="41" fillId="0" borderId="0"/>
    <xf numFmtId="0" fontId="14" fillId="0" borderId="0"/>
    <xf numFmtId="0" fontId="4" fillId="0" borderId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0" fontId="6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52" fillId="0" borderId="0" applyFont="0" applyFill="0" applyBorder="0" applyAlignment="0" applyProtection="0"/>
    <xf numFmtId="0" fontId="62" fillId="0" borderId="0"/>
    <xf numFmtId="0" fontId="4" fillId="0" borderId="0"/>
    <xf numFmtId="43" fontId="4" fillId="0" borderId="0" applyFont="0" applyFill="0" applyBorder="0" applyAlignment="0" applyProtection="0"/>
    <xf numFmtId="9" fontId="52" fillId="0" borderId="0" applyFont="0" applyFill="0" applyBorder="0" applyAlignment="0" applyProtection="0"/>
    <xf numFmtId="43" fontId="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57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2" fontId="52" fillId="0" borderId="0" applyFont="0" applyFill="0" applyBorder="0" applyAlignment="0" applyProtection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6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65" fillId="6" borderId="0" applyNumberFormat="0" applyBorder="0" applyAlignment="0" applyProtection="0"/>
    <xf numFmtId="0" fontId="66" fillId="5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7" fillId="7" borderId="0" applyNumberFormat="0" applyBorder="0" applyAlignment="0" applyProtection="0"/>
    <xf numFmtId="0" fontId="62" fillId="0" borderId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57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2" fontId="52" fillId="0" borderId="0" applyFont="0" applyFill="0" applyBorder="0" applyAlignment="0" applyProtection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7" fillId="0" borderId="0"/>
    <xf numFmtId="0" fontId="57" fillId="0" borderId="0"/>
    <xf numFmtId="0" fontId="57" fillId="0" borderId="0"/>
    <xf numFmtId="0" fontId="49" fillId="0" borderId="0"/>
    <xf numFmtId="0" fontId="57" fillId="0" borderId="0"/>
    <xf numFmtId="0" fontId="57" fillId="0" borderId="0"/>
    <xf numFmtId="0" fontId="57" fillId="0" borderId="0"/>
    <xf numFmtId="4" fontId="63" fillId="0" borderId="16" applyFill="0" applyProtection="0">
      <alignment horizontal="right" vertical="center"/>
    </xf>
    <xf numFmtId="0" fontId="56" fillId="0" borderId="0"/>
    <xf numFmtId="0" fontId="4" fillId="0" borderId="0"/>
    <xf numFmtId="0" fontId="52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7" fillId="0" borderId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57" fillId="0" borderId="0"/>
    <xf numFmtId="0" fontId="25" fillId="0" borderId="0" applyNumberFormat="0" applyFill="0" applyBorder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61" fillId="0" borderId="0"/>
    <xf numFmtId="0" fontId="41" fillId="0" borderId="0"/>
    <xf numFmtId="0" fontId="69" fillId="16" borderId="0" applyNumberFormat="0" applyBorder="0" applyAlignment="0" applyProtection="0"/>
    <xf numFmtId="0" fontId="4" fillId="11" borderId="13" applyNumberFormat="0" applyFont="0" applyAlignment="0" applyProtection="0"/>
    <xf numFmtId="0" fontId="68" fillId="0" borderId="0">
      <alignment horizontal="left" vertical="top" wrapText="1"/>
    </xf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1" fillId="11" borderId="13" applyNumberFormat="0" applyFont="0" applyAlignment="0" applyProtection="0"/>
    <xf numFmtId="0" fontId="49" fillId="0" borderId="0"/>
    <xf numFmtId="0" fontId="53" fillId="0" borderId="0" applyNumberFormat="0" applyFill="0" applyBorder="0" applyAlignment="0" applyProtection="0"/>
    <xf numFmtId="0" fontId="69" fillId="35" borderId="0" applyNumberFormat="0" applyBorder="0" applyAlignment="0" applyProtection="0"/>
    <xf numFmtId="0" fontId="69" fillId="23" borderId="0" applyNumberFormat="0" applyBorder="0" applyAlignment="0" applyProtection="0"/>
    <xf numFmtId="0" fontId="69" fillId="12" borderId="0" applyNumberFormat="0" applyBorder="0" applyAlignment="0" applyProtection="0"/>
    <xf numFmtId="0" fontId="69" fillId="32" borderId="0" applyNumberFormat="0" applyBorder="0" applyAlignment="0" applyProtection="0"/>
    <xf numFmtId="0" fontId="41" fillId="33" borderId="0" applyNumberFormat="0" applyBorder="0" applyAlignment="0" applyProtection="0"/>
    <xf numFmtId="0" fontId="41" fillId="34" borderId="0" applyNumberFormat="0" applyBorder="0" applyAlignment="0" applyProtection="0"/>
    <xf numFmtId="0" fontId="41" fillId="18" borderId="0" applyNumberFormat="0" applyBorder="0" applyAlignment="0" applyProtection="0"/>
    <xf numFmtId="0" fontId="69" fillId="19" borderId="0" applyNumberFormat="0" applyBorder="0" applyAlignment="0" applyProtection="0"/>
    <xf numFmtId="0" fontId="77" fillId="0" borderId="0" applyNumberFormat="0" applyFill="0" applyBorder="0" applyAlignment="0" applyProtection="0"/>
    <xf numFmtId="0" fontId="69" fillId="15" borderId="0" applyNumberFormat="0" applyBorder="0" applyAlignment="0" applyProtection="0"/>
    <xf numFmtId="0" fontId="75" fillId="0" borderId="6" applyNumberFormat="0" applyFill="0" applyAlignment="0" applyProtection="0"/>
    <xf numFmtId="0" fontId="69" fillId="27" borderId="0" applyNumberFormat="0" applyBorder="0" applyAlignment="0" applyProtection="0"/>
    <xf numFmtId="0" fontId="77" fillId="0" borderId="8" applyNumberFormat="0" applyFill="0" applyAlignment="0" applyProtection="0"/>
    <xf numFmtId="0" fontId="84" fillId="0" borderId="0" applyNumberFormat="0" applyFill="0" applyBorder="0" applyAlignment="0" applyProtection="0"/>
    <xf numFmtId="0" fontId="41" fillId="13" borderId="0" applyNumberFormat="0" applyBorder="0" applyAlignment="0" applyProtection="0"/>
    <xf numFmtId="0" fontId="79" fillId="0" borderId="11" applyNumberFormat="0" applyFill="0" applyAlignment="0" applyProtection="0"/>
    <xf numFmtId="0" fontId="41" fillId="21" borderId="0" applyNumberFormat="0" applyBorder="0" applyAlignment="0" applyProtection="0"/>
    <xf numFmtId="0" fontId="41" fillId="17" borderId="0" applyNumberFormat="0" applyBorder="0" applyAlignment="0" applyProtection="0"/>
    <xf numFmtId="0" fontId="69" fillId="31" borderId="0" applyNumberFormat="0" applyBorder="0" applyAlignment="0" applyProtection="0"/>
    <xf numFmtId="0" fontId="73" fillId="0" borderId="0" applyNumberFormat="0" applyFill="0" applyBorder="0" applyAlignment="0" applyProtection="0"/>
    <xf numFmtId="0" fontId="69" fillId="24" borderId="0" applyNumberFormat="0" applyBorder="0" applyAlignment="0" applyProtection="0"/>
    <xf numFmtId="0" fontId="80" fillId="7" borderId="0" applyNumberFormat="0" applyBorder="0" applyAlignment="0" applyProtection="0"/>
    <xf numFmtId="0" fontId="41" fillId="30" borderId="0" applyNumberFormat="0" applyBorder="0" applyAlignment="0" applyProtection="0"/>
    <xf numFmtId="0" fontId="41" fillId="26" borderId="0" applyNumberFormat="0" applyBorder="0" applyAlignment="0" applyProtection="0"/>
    <xf numFmtId="0" fontId="71" fillId="9" borderId="9" applyNumberFormat="0" applyAlignment="0" applyProtection="0"/>
    <xf numFmtId="0" fontId="74" fillId="5" borderId="0" applyNumberFormat="0" applyBorder="0" applyAlignment="0" applyProtection="0"/>
    <xf numFmtId="0" fontId="81" fillId="9" borderId="10" applyNumberFormat="0" applyAlignment="0" applyProtection="0"/>
    <xf numFmtId="0" fontId="78" fillId="8" borderId="9" applyNumberFormat="0" applyAlignment="0" applyProtection="0"/>
    <xf numFmtId="0" fontId="76" fillId="0" borderId="7" applyNumberFormat="0" applyFill="0" applyAlignment="0" applyProtection="0"/>
    <xf numFmtId="0" fontId="82" fillId="0" borderId="0" applyNumberFormat="0" applyFill="0" applyBorder="0" applyAlignment="0" applyProtection="0"/>
    <xf numFmtId="0" fontId="69" fillId="28" borderId="0" applyNumberFormat="0" applyBorder="0" applyAlignment="0" applyProtection="0"/>
    <xf numFmtId="0" fontId="72" fillId="10" borderId="12" applyNumberFormat="0" applyAlignment="0" applyProtection="0"/>
    <xf numFmtId="0" fontId="41" fillId="22" borderId="0" applyNumberFormat="0" applyBorder="0" applyAlignment="0" applyProtection="0"/>
    <xf numFmtId="0" fontId="41" fillId="25" borderId="0" applyNumberFormat="0" applyBorder="0" applyAlignment="0" applyProtection="0"/>
    <xf numFmtId="0" fontId="83" fillId="0" borderId="14" applyNumberFormat="0" applyFill="0" applyAlignment="0" applyProtection="0"/>
    <xf numFmtId="0" fontId="69" fillId="20" borderId="0" applyNumberFormat="0" applyBorder="0" applyAlignment="0" applyProtection="0"/>
    <xf numFmtId="0" fontId="41" fillId="29" borderId="0" applyNumberFormat="0" applyBorder="0" applyAlignment="0" applyProtection="0"/>
    <xf numFmtId="0" fontId="70" fillId="6" borderId="0" applyNumberFormat="0" applyBorder="0" applyAlignment="0" applyProtection="0"/>
    <xf numFmtId="0" fontId="41" fillId="1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57" fillId="0" borderId="0"/>
    <xf numFmtId="43" fontId="57" fillId="0" borderId="0" applyFont="0" applyFill="0" applyBorder="0" applyAlignment="0" applyProtection="0"/>
    <xf numFmtId="0" fontId="56" fillId="0" borderId="0"/>
    <xf numFmtId="0" fontId="86" fillId="7" borderId="0" applyNumberFormat="0" applyBorder="0" applyAlignment="0" applyProtection="0"/>
    <xf numFmtId="0" fontId="49" fillId="0" borderId="0"/>
    <xf numFmtId="0" fontId="85" fillId="36" borderId="0" applyNumberFormat="0" applyBorder="0" applyAlignment="0" applyProtection="0"/>
    <xf numFmtId="0" fontId="85" fillId="37" borderId="0" applyNumberFormat="0" applyBorder="0" applyAlignment="0" applyProtection="0"/>
    <xf numFmtId="0" fontId="85" fillId="38" borderId="0" applyNumberFormat="0" applyBorder="0" applyAlignment="0" applyProtection="0"/>
    <xf numFmtId="0" fontId="85" fillId="39" borderId="0" applyNumberFormat="0" applyBorder="0" applyAlignment="0" applyProtection="0"/>
    <xf numFmtId="0" fontId="85" fillId="43" borderId="0" applyNumberFormat="0" applyBorder="0" applyAlignment="0" applyProtection="0"/>
    <xf numFmtId="0" fontId="85" fillId="44" borderId="0" applyNumberFormat="0" applyBorder="0" applyAlignment="0" applyProtection="0"/>
    <xf numFmtId="0" fontId="85" fillId="45" borderId="0" applyNumberFormat="0" applyBorder="0" applyAlignment="0" applyProtection="0"/>
    <xf numFmtId="0" fontId="85" fillId="46" borderId="0" applyNumberFormat="0" applyBorder="0" applyAlignment="0" applyProtection="0"/>
    <xf numFmtId="0" fontId="85" fillId="40" borderId="0" applyNumberFormat="0" applyBorder="0" applyAlignment="0" applyProtection="0"/>
    <xf numFmtId="0" fontId="85" fillId="39" borderId="0" applyNumberFormat="0" applyBorder="0" applyAlignment="0" applyProtection="0"/>
    <xf numFmtId="0" fontId="85" fillId="45" borderId="0" applyNumberFormat="0" applyBorder="0" applyAlignment="0" applyProtection="0"/>
    <xf numFmtId="0" fontId="85" fillId="47" borderId="0" applyNumberFormat="0" applyBorder="0" applyAlignment="0" applyProtection="0"/>
    <xf numFmtId="0" fontId="87" fillId="48" borderId="0" applyNumberFormat="0" applyBorder="0" applyAlignment="0" applyProtection="0"/>
    <xf numFmtId="0" fontId="87" fillId="46" borderId="0" applyNumberFormat="0" applyBorder="0" applyAlignment="0" applyProtection="0"/>
    <xf numFmtId="0" fontId="87" fillId="40" borderId="0" applyNumberFormat="0" applyBorder="0" applyAlignment="0" applyProtection="0"/>
    <xf numFmtId="0" fontId="87" fillId="41" borderId="0" applyNumberFormat="0" applyBorder="0" applyAlignment="0" applyProtection="0"/>
    <xf numFmtId="0" fontId="87" fillId="49" borderId="0" applyNumberFormat="0" applyBorder="0" applyAlignment="0" applyProtection="0"/>
    <xf numFmtId="0" fontId="87" fillId="42" borderId="0" applyNumberFormat="0" applyBorder="0" applyAlignment="0" applyProtection="0"/>
    <xf numFmtId="0" fontId="87" fillId="50" borderId="0" applyNumberFormat="0" applyBorder="0" applyAlignment="0" applyProtection="0"/>
    <xf numFmtId="0" fontId="87" fillId="51" borderId="0" applyNumberFormat="0" applyBorder="0" applyAlignment="0" applyProtection="0"/>
    <xf numFmtId="0" fontId="87" fillId="52" borderId="0" applyNumberFormat="0" applyBorder="0" applyAlignment="0" applyProtection="0"/>
    <xf numFmtId="0" fontId="87" fillId="41" borderId="0" applyNumberFormat="0" applyBorder="0" applyAlignment="0" applyProtection="0"/>
    <xf numFmtId="0" fontId="87" fillId="49" borderId="0" applyNumberFormat="0" applyBorder="0" applyAlignment="0" applyProtection="0"/>
    <xf numFmtId="0" fontId="87" fillId="53" borderId="0" applyNumberFormat="0" applyBorder="0" applyAlignment="0" applyProtection="0"/>
    <xf numFmtId="0" fontId="88" fillId="37" borderId="0" applyNumberFormat="0" applyBorder="0" applyAlignment="0" applyProtection="0"/>
    <xf numFmtId="0" fontId="89" fillId="54" borderId="17" applyNumberFormat="0" applyAlignment="0" applyProtection="0"/>
    <xf numFmtId="0" fontId="90" fillId="55" borderId="18" applyNumberFormat="0" applyAlignment="0" applyProtection="0"/>
    <xf numFmtId="43" fontId="1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91" fillId="0" borderId="0" applyNumberFormat="0" applyFill="0" applyBorder="0" applyAlignment="0" applyProtection="0"/>
    <xf numFmtId="0" fontId="92" fillId="38" borderId="0" applyNumberFormat="0" applyBorder="0" applyAlignment="0" applyProtection="0"/>
    <xf numFmtId="0" fontId="93" fillId="0" borderId="19" applyNumberFormat="0" applyFill="0" applyAlignment="0" applyProtection="0"/>
    <xf numFmtId="0" fontId="94" fillId="0" borderId="20" applyNumberFormat="0" applyFill="0" applyAlignment="0" applyProtection="0"/>
    <xf numFmtId="0" fontId="95" fillId="0" borderId="21" applyNumberFormat="0" applyFill="0" applyAlignment="0" applyProtection="0"/>
    <xf numFmtId="0" fontId="95" fillId="0" borderId="0" applyNumberFormat="0" applyFill="0" applyBorder="0" applyAlignment="0" applyProtection="0"/>
    <xf numFmtId="0" fontId="96" fillId="44" borderId="17" applyNumberFormat="0" applyAlignment="0" applyProtection="0"/>
    <xf numFmtId="0" fontId="97" fillId="0" borderId="22" applyNumberFormat="0" applyFill="0" applyAlignment="0" applyProtection="0"/>
    <xf numFmtId="0" fontId="98" fillId="56" borderId="0" applyNumberFormat="0" applyBorder="0" applyAlignment="0" applyProtection="0"/>
    <xf numFmtId="1" fontId="103" fillId="0" borderId="0"/>
    <xf numFmtId="1" fontId="103" fillId="0" borderId="0"/>
    <xf numFmtId="1" fontId="103" fillId="0" borderId="0"/>
    <xf numFmtId="0" fontId="4" fillId="0" borderId="0"/>
    <xf numFmtId="0" fontId="14" fillId="57" borderId="23" applyNumberFormat="0" applyFont="0" applyAlignment="0" applyProtection="0"/>
    <xf numFmtId="0" fontId="99" fillId="54" borderId="24" applyNumberFormat="0" applyAlignment="0" applyProtection="0"/>
    <xf numFmtId="0" fontId="62" fillId="0" borderId="0"/>
    <xf numFmtId="0" fontId="62" fillId="0" borderId="0"/>
    <xf numFmtId="0" fontId="100" fillId="0" borderId="0" applyNumberFormat="0" applyFill="0" applyBorder="0" applyAlignment="0" applyProtection="0"/>
    <xf numFmtId="0" fontId="101" fillId="0" borderId="25" applyNumberFormat="0" applyFill="0" applyAlignment="0" applyProtection="0"/>
    <xf numFmtId="0" fontId="102" fillId="0" borderId="0" applyNumberFormat="0" applyFill="0" applyBorder="0" applyAlignment="0" applyProtection="0"/>
    <xf numFmtId="1" fontId="103" fillId="0" borderId="0"/>
    <xf numFmtId="0" fontId="4" fillId="0" borderId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2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5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27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43" fontId="14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6" fillId="0" borderId="0" applyFont="0" applyFill="0" applyBorder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38" fontId="104" fillId="0" borderId="0"/>
    <xf numFmtId="38" fontId="105" fillId="0" borderId="0"/>
    <xf numFmtId="38" fontId="106" fillId="0" borderId="0"/>
    <xf numFmtId="38" fontId="107" fillId="0" borderId="0"/>
    <xf numFmtId="0" fontId="108" fillId="0" borderId="0"/>
    <xf numFmtId="0" fontId="108" fillId="0" borderId="0"/>
    <xf numFmtId="0" fontId="109" fillId="0" borderId="0"/>
    <xf numFmtId="0" fontId="56" fillId="0" borderId="0"/>
    <xf numFmtId="0" fontId="49" fillId="0" borderId="0"/>
    <xf numFmtId="0" fontId="57" fillId="0" borderId="0"/>
    <xf numFmtId="0" fontId="57" fillId="0" borderId="0"/>
    <xf numFmtId="0" fontId="57" fillId="0" borderId="0"/>
    <xf numFmtId="0" fontId="56" fillId="0" borderId="0"/>
    <xf numFmtId="0" fontId="14" fillId="0" borderId="0"/>
    <xf numFmtId="0" fontId="52" fillId="0" borderId="0"/>
    <xf numFmtId="0" fontId="61" fillId="0" borderId="0"/>
    <xf numFmtId="0" fontId="14" fillId="0" borderId="0"/>
    <xf numFmtId="0" fontId="14" fillId="0" borderId="0"/>
    <xf numFmtId="0" fontId="60" fillId="0" borderId="0"/>
    <xf numFmtId="0" fontId="57" fillId="0" borderId="0"/>
    <xf numFmtId="0" fontId="14" fillId="0" borderId="0"/>
    <xf numFmtId="0" fontId="57" fillId="0" borderId="0"/>
    <xf numFmtId="0" fontId="49" fillId="0" borderId="0"/>
    <xf numFmtId="0" fontId="49" fillId="0" borderId="0"/>
    <xf numFmtId="0" fontId="56" fillId="0" borderId="0"/>
    <xf numFmtId="0" fontId="60" fillId="0" borderId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9" fontId="56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2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16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4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28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174" fontId="110" fillId="0" borderId="26">
      <protection locked="0"/>
    </xf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3" fillId="9" borderId="10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34" fillId="9" borderId="9" applyNumberFormat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4" fontId="111" fillId="58" borderId="26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9" fillId="0" borderId="14" applyNumberFormat="0" applyFill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36" fillId="10" borderId="12" applyNumberFormat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54" fillId="7" borderId="0" applyNumberFormat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" fillId="0" borderId="0"/>
    <xf numFmtId="0" fontId="4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1" fontId="103" fillId="0" borderId="0"/>
    <xf numFmtId="1" fontId="103" fillId="0" borderId="0"/>
    <xf numFmtId="1" fontId="103" fillId="0" borderId="0"/>
    <xf numFmtId="1" fontId="103" fillId="0" borderId="0"/>
    <xf numFmtId="1" fontId="103" fillId="0" borderId="0"/>
    <xf numFmtId="1" fontId="103" fillId="0" borderId="0"/>
    <xf numFmtId="1" fontId="103" fillId="0" borderId="0"/>
    <xf numFmtId="1" fontId="103" fillId="0" borderId="0"/>
    <xf numFmtId="1" fontId="103" fillId="0" borderId="0"/>
    <xf numFmtId="1" fontId="103" fillId="0" borderId="0"/>
    <xf numFmtId="0" fontId="57" fillId="0" borderId="0"/>
    <xf numFmtId="0" fontId="57" fillId="0" borderId="0"/>
    <xf numFmtId="1" fontId="103" fillId="0" borderId="0"/>
    <xf numFmtId="1" fontId="103" fillId="0" borderId="0"/>
    <xf numFmtId="1" fontId="103" fillId="0" borderId="0"/>
    <xf numFmtId="1" fontId="103" fillId="0" borderId="0"/>
    <xf numFmtId="1" fontId="103" fillId="0" borderId="0"/>
    <xf numFmtId="1" fontId="103" fillId="0" borderId="0"/>
    <xf numFmtId="1" fontId="103" fillId="0" borderId="0"/>
    <xf numFmtId="1" fontId="103" fillId="0" borderId="0"/>
    <xf numFmtId="1" fontId="103" fillId="0" borderId="0"/>
    <xf numFmtId="1" fontId="103" fillId="0" borderId="0"/>
    <xf numFmtId="0" fontId="57" fillId="0" borderId="0"/>
    <xf numFmtId="0" fontId="57" fillId="0" borderId="0"/>
    <xf numFmtId="1" fontId="103" fillId="0" borderId="0"/>
    <xf numFmtId="1" fontId="103" fillId="0" borderId="0"/>
    <xf numFmtId="1" fontId="103" fillId="0" borderId="0"/>
    <xf numFmtId="1" fontId="103" fillId="0" borderId="0"/>
    <xf numFmtId="1" fontId="103" fillId="0" borderId="0"/>
    <xf numFmtId="1" fontId="103" fillId="0" borderId="0"/>
    <xf numFmtId="1" fontId="103" fillId="0" borderId="0"/>
    <xf numFmtId="1" fontId="103" fillId="0" borderId="0"/>
    <xf numFmtId="1" fontId="103" fillId="0" borderId="0"/>
    <xf numFmtId="1" fontId="103" fillId="0" borderId="0"/>
    <xf numFmtId="1" fontId="103" fillId="0" borderId="0"/>
    <xf numFmtId="1" fontId="103" fillId="0" borderId="0"/>
    <xf numFmtId="1" fontId="103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" fillId="0" borderId="0"/>
    <xf numFmtId="0" fontId="4" fillId="0" borderId="0"/>
    <xf numFmtId="0" fontId="85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57" fillId="0" borderId="0"/>
    <xf numFmtId="0" fontId="85" fillId="0" borderId="0"/>
    <xf numFmtId="0" fontId="85" fillId="0" borderId="0"/>
    <xf numFmtId="0" fontId="41" fillId="0" borderId="0"/>
    <xf numFmtId="0" fontId="41" fillId="0" borderId="0"/>
    <xf numFmtId="0" fontId="40" fillId="35" borderId="0" applyNumberFormat="0" applyBorder="0" applyAlignment="0" applyProtection="0"/>
    <xf numFmtId="0" fontId="41" fillId="0" borderId="0"/>
    <xf numFmtId="0" fontId="41" fillId="0" borderId="0"/>
    <xf numFmtId="0" fontId="41" fillId="0" borderId="0"/>
    <xf numFmtId="0" fontId="13" fillId="0" borderId="0">
      <alignment horizontal="left" vertical="top" wrapText="1"/>
    </xf>
    <xf numFmtId="0" fontId="13" fillId="0" borderId="0">
      <alignment horizontal="left" vertical="top" wrapText="1"/>
    </xf>
    <xf numFmtId="0" fontId="41" fillId="0" borderId="0"/>
    <xf numFmtId="0" fontId="41" fillId="0" borderId="0"/>
    <xf numFmtId="0" fontId="41" fillId="0" borderId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41" fillId="11" borderId="13" applyNumberFormat="0" applyFont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43" fontId="41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49" fillId="0" borderId="0" applyFont="0" applyFill="0" applyBorder="0" applyAlignment="0" applyProtection="0"/>
    <xf numFmtId="175" fontId="56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3" fillId="0" borderId="0">
      <alignment horizontal="left" vertical="top" wrapText="1"/>
    </xf>
    <xf numFmtId="0" fontId="41" fillId="0" borderId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25" fillId="0" borderId="0" applyNumberFormat="0" applyFill="0" applyBorder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0" fillId="15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0" fillId="19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0" fillId="23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0" fillId="27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0" fillId="31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0" fillId="35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3" borderId="0" applyNumberFormat="0" applyBorder="0" applyAlignment="0" applyProtection="0"/>
    <xf numFmtId="0" fontId="4" fillId="30" borderId="0" applyNumberFormat="0" applyBorder="0" applyAlignment="0" applyProtection="0"/>
    <xf numFmtId="0" fontId="4" fillId="29" borderId="0" applyNumberFormat="0" applyBorder="0" applyAlignment="0" applyProtection="0"/>
    <xf numFmtId="0" fontId="4" fillId="26" borderId="0" applyNumberFormat="0" applyBorder="0" applyAlignment="0" applyProtection="0"/>
    <xf numFmtId="0" fontId="4" fillId="25" borderId="0" applyNumberFormat="0" applyBorder="0" applyAlignment="0" applyProtection="0"/>
    <xf numFmtId="0" fontId="4" fillId="22" borderId="0" applyNumberFormat="0" applyBorder="0" applyAlignment="0" applyProtection="0"/>
    <xf numFmtId="0" fontId="4" fillId="21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25" borderId="0" applyNumberFormat="0" applyBorder="0" applyAlignment="0" applyProtection="0"/>
    <xf numFmtId="0" fontId="4" fillId="22" borderId="0" applyNumberFormat="0" applyBorder="0" applyAlignment="0" applyProtection="0"/>
    <xf numFmtId="0" fontId="4" fillId="21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4" borderId="0" applyNumberFormat="0" applyBorder="0" applyAlignment="0" applyProtection="0"/>
    <xf numFmtId="0" fontId="4" fillId="33" borderId="0" applyNumberFormat="0" applyBorder="0" applyAlignment="0" applyProtection="0"/>
    <xf numFmtId="0" fontId="4" fillId="30" borderId="0" applyNumberFormat="0" applyBorder="0" applyAlignment="0" applyProtection="0"/>
    <xf numFmtId="0" fontId="4" fillId="29" borderId="0" applyNumberFormat="0" applyBorder="0" applyAlignment="0" applyProtection="0"/>
    <xf numFmtId="0" fontId="4" fillId="26" borderId="0" applyNumberFormat="0" applyBorder="0" applyAlignment="0" applyProtection="0"/>
    <xf numFmtId="0" fontId="4" fillId="25" borderId="0" applyNumberFormat="0" applyBorder="0" applyAlignment="0" applyProtection="0"/>
    <xf numFmtId="0" fontId="4" fillId="22" borderId="0" applyNumberFormat="0" applyBorder="0" applyAlignment="0" applyProtection="0"/>
    <xf numFmtId="0" fontId="4" fillId="21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34" borderId="0" applyNumberFormat="0" applyBorder="0" applyAlignment="0" applyProtection="0"/>
    <xf numFmtId="0" fontId="4" fillId="33" borderId="0" applyNumberFormat="0" applyBorder="0" applyAlignment="0" applyProtection="0"/>
    <xf numFmtId="0" fontId="4" fillId="30" borderId="0" applyNumberFormat="0" applyBorder="0" applyAlignment="0" applyProtection="0"/>
    <xf numFmtId="0" fontId="4" fillId="29" borderId="0" applyNumberFormat="0" applyBorder="0" applyAlignment="0" applyProtection="0"/>
    <xf numFmtId="0" fontId="4" fillId="26" borderId="0" applyNumberFormat="0" applyBorder="0" applyAlignment="0" applyProtection="0"/>
    <xf numFmtId="0" fontId="4" fillId="25" borderId="0" applyNumberFormat="0" applyBorder="0" applyAlignment="0" applyProtection="0"/>
    <xf numFmtId="0" fontId="4" fillId="22" borderId="0" applyNumberFormat="0" applyBorder="0" applyAlignment="0" applyProtection="0"/>
    <xf numFmtId="0" fontId="4" fillId="21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26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3" borderId="0" applyNumberFormat="0" applyBorder="0" applyAlignment="0" applyProtection="0"/>
    <xf numFmtId="0" fontId="4" fillId="30" borderId="0" applyNumberFormat="0" applyBorder="0" applyAlignment="0" applyProtection="0"/>
    <xf numFmtId="0" fontId="4" fillId="29" borderId="0" applyNumberFormat="0" applyBorder="0" applyAlignment="0" applyProtection="0"/>
    <xf numFmtId="0" fontId="4" fillId="26" borderId="0" applyNumberFormat="0" applyBorder="0" applyAlignment="0" applyProtection="0"/>
    <xf numFmtId="0" fontId="4" fillId="25" borderId="0" applyNumberFormat="0" applyBorder="0" applyAlignment="0" applyProtection="0"/>
    <xf numFmtId="0" fontId="4" fillId="22" borderId="0" applyNumberFormat="0" applyBorder="0" applyAlignment="0" applyProtection="0"/>
    <xf numFmtId="0" fontId="4" fillId="21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89" fillId="54" borderId="27" applyNumberFormat="0" applyAlignment="0" applyProtection="0"/>
    <xf numFmtId="43" fontId="4" fillId="0" borderId="0" applyFont="0" applyFill="0" applyBorder="0" applyAlignment="0" applyProtection="0"/>
    <xf numFmtId="0" fontId="96" fillId="44" borderId="27" applyNumberFormat="0" applyAlignment="0" applyProtection="0"/>
    <xf numFmtId="0" fontId="4" fillId="0" borderId="0"/>
    <xf numFmtId="0" fontId="14" fillId="57" borderId="28" applyNumberFormat="0" applyFont="0" applyAlignment="0" applyProtection="0"/>
    <xf numFmtId="0" fontId="99" fillId="54" borderId="29" applyNumberFormat="0" applyAlignment="0" applyProtection="0"/>
    <xf numFmtId="0" fontId="101" fillId="0" borderId="30" applyNumberFormat="0" applyFill="0" applyAlignment="0" applyProtection="0"/>
    <xf numFmtId="0" fontId="4" fillId="0" borderId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89" fillId="5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96" fillId="44" borderId="27" applyNumberForma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14" fillId="57" borderId="28" applyNumberFormat="0" applyFon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99" fillId="54" borderId="29" applyNumberFormat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0" fontId="4" fillId="34" borderId="0" applyNumberFormat="0" applyBorder="0" applyAlignment="0" applyProtection="0"/>
    <xf numFmtId="0" fontId="4" fillId="33" borderId="0" applyNumberFormat="0" applyBorder="0" applyAlignment="0" applyProtection="0"/>
    <xf numFmtId="0" fontId="4" fillId="30" borderId="0" applyNumberFormat="0" applyBorder="0" applyAlignment="0" applyProtection="0"/>
    <xf numFmtId="0" fontId="4" fillId="29" borderId="0" applyNumberFormat="0" applyBorder="0" applyAlignment="0" applyProtection="0"/>
    <xf numFmtId="0" fontId="4" fillId="26" borderId="0" applyNumberFormat="0" applyBorder="0" applyAlignment="0" applyProtection="0"/>
    <xf numFmtId="0" fontId="4" fillId="25" borderId="0" applyNumberFormat="0" applyBorder="0" applyAlignment="0" applyProtection="0"/>
    <xf numFmtId="0" fontId="4" fillId="22" borderId="0" applyNumberFormat="0" applyBorder="0" applyAlignment="0" applyProtection="0"/>
    <xf numFmtId="0" fontId="4" fillId="21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3" borderId="0" applyNumberFormat="0" applyBorder="0" applyAlignment="0" applyProtection="0"/>
    <xf numFmtId="0" fontId="4" fillId="30" borderId="0" applyNumberFormat="0" applyBorder="0" applyAlignment="0" applyProtection="0"/>
    <xf numFmtId="0" fontId="4" fillId="29" borderId="0" applyNumberFormat="0" applyBorder="0" applyAlignment="0" applyProtection="0"/>
    <xf numFmtId="0" fontId="4" fillId="26" borderId="0" applyNumberFormat="0" applyBorder="0" applyAlignment="0" applyProtection="0"/>
    <xf numFmtId="0" fontId="4" fillId="25" borderId="0" applyNumberFormat="0" applyBorder="0" applyAlignment="0" applyProtection="0"/>
    <xf numFmtId="0" fontId="4" fillId="22" borderId="0" applyNumberFormat="0" applyBorder="0" applyAlignment="0" applyProtection="0"/>
    <xf numFmtId="0" fontId="4" fillId="21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25" borderId="0" applyNumberFormat="0" applyBorder="0" applyAlignment="0" applyProtection="0"/>
    <xf numFmtId="0" fontId="4" fillId="22" borderId="0" applyNumberFormat="0" applyBorder="0" applyAlignment="0" applyProtection="0"/>
    <xf numFmtId="0" fontId="4" fillId="21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4" borderId="0" applyNumberFormat="0" applyBorder="0" applyAlignment="0" applyProtection="0"/>
    <xf numFmtId="0" fontId="4" fillId="33" borderId="0" applyNumberFormat="0" applyBorder="0" applyAlignment="0" applyProtection="0"/>
    <xf numFmtId="0" fontId="4" fillId="30" borderId="0" applyNumberFormat="0" applyBorder="0" applyAlignment="0" applyProtection="0"/>
    <xf numFmtId="0" fontId="4" fillId="29" borderId="0" applyNumberFormat="0" applyBorder="0" applyAlignment="0" applyProtection="0"/>
    <xf numFmtId="0" fontId="4" fillId="26" borderId="0" applyNumberFormat="0" applyBorder="0" applyAlignment="0" applyProtection="0"/>
    <xf numFmtId="0" fontId="4" fillId="25" borderId="0" applyNumberFormat="0" applyBorder="0" applyAlignment="0" applyProtection="0"/>
    <xf numFmtId="0" fontId="4" fillId="22" borderId="0" applyNumberFormat="0" applyBorder="0" applyAlignment="0" applyProtection="0"/>
    <xf numFmtId="0" fontId="4" fillId="21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34" borderId="0" applyNumberFormat="0" applyBorder="0" applyAlignment="0" applyProtection="0"/>
    <xf numFmtId="0" fontId="4" fillId="33" borderId="0" applyNumberFormat="0" applyBorder="0" applyAlignment="0" applyProtection="0"/>
    <xf numFmtId="0" fontId="4" fillId="30" borderId="0" applyNumberFormat="0" applyBorder="0" applyAlignment="0" applyProtection="0"/>
    <xf numFmtId="0" fontId="4" fillId="29" borderId="0" applyNumberFormat="0" applyBorder="0" applyAlignment="0" applyProtection="0"/>
    <xf numFmtId="0" fontId="4" fillId="26" borderId="0" applyNumberFormat="0" applyBorder="0" applyAlignment="0" applyProtection="0"/>
    <xf numFmtId="0" fontId="4" fillId="25" borderId="0" applyNumberFormat="0" applyBorder="0" applyAlignment="0" applyProtection="0"/>
    <xf numFmtId="0" fontId="4" fillId="22" borderId="0" applyNumberFormat="0" applyBorder="0" applyAlignment="0" applyProtection="0"/>
    <xf numFmtId="0" fontId="4" fillId="21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26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3" borderId="0" applyNumberFormat="0" applyBorder="0" applyAlignment="0" applyProtection="0"/>
    <xf numFmtId="0" fontId="4" fillId="30" borderId="0" applyNumberFormat="0" applyBorder="0" applyAlignment="0" applyProtection="0"/>
    <xf numFmtId="0" fontId="4" fillId="29" borderId="0" applyNumberFormat="0" applyBorder="0" applyAlignment="0" applyProtection="0"/>
    <xf numFmtId="0" fontId="4" fillId="26" borderId="0" applyNumberFormat="0" applyBorder="0" applyAlignment="0" applyProtection="0"/>
    <xf numFmtId="0" fontId="4" fillId="25" borderId="0" applyNumberFormat="0" applyBorder="0" applyAlignment="0" applyProtection="0"/>
    <xf numFmtId="0" fontId="4" fillId="22" borderId="0" applyNumberFormat="0" applyBorder="0" applyAlignment="0" applyProtection="0"/>
    <xf numFmtId="0" fontId="4" fillId="21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31" fillId="7" borderId="0" applyNumberFormat="0" applyBorder="0" applyAlignment="0" applyProtection="0"/>
    <xf numFmtId="0" fontId="4" fillId="11" borderId="13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13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17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1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13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4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15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17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1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13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7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1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13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15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1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13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7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1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13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7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1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13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1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13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176" fontId="52" fillId="0" borderId="0" applyFont="0" applyFill="0" applyBorder="0" applyAlignment="0" applyProtection="0"/>
    <xf numFmtId="43" fontId="41" fillId="0" borderId="0" applyFont="0" applyFill="0" applyBorder="0" applyAlignment="0" applyProtection="0"/>
    <xf numFmtId="177" fontId="55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55" fillId="0" borderId="0" applyFont="0" applyFill="0" applyBorder="0" applyAlignment="0" applyProtection="0"/>
    <xf numFmtId="177" fontId="55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55" fillId="0" borderId="0" applyFont="0" applyFill="0" applyBorder="0" applyAlignment="0" applyProtection="0"/>
    <xf numFmtId="43" fontId="57" fillId="0" borderId="0" applyFont="0" applyFill="0" applyBorder="0" applyAlignment="0" applyProtection="0"/>
    <xf numFmtId="0" fontId="56" fillId="0" borderId="0"/>
    <xf numFmtId="0" fontId="14" fillId="0" borderId="0"/>
    <xf numFmtId="0" fontId="14" fillId="0" borderId="0"/>
    <xf numFmtId="0" fontId="113" fillId="0" borderId="0"/>
    <xf numFmtId="43" fontId="57" fillId="0" borderId="0" applyFont="0" applyFill="0" applyBorder="0" applyAlignment="0" applyProtection="0"/>
    <xf numFmtId="0" fontId="14" fillId="0" borderId="0"/>
    <xf numFmtId="177" fontId="14" fillId="0" borderId="0" applyFont="0" applyFill="0" applyBorder="0" applyAlignment="0" applyProtection="0"/>
    <xf numFmtId="175" fontId="4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1" fillId="0" borderId="0"/>
    <xf numFmtId="175" fontId="56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0" fillId="23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0" fillId="27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0" fillId="31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0" fillId="35" borderId="0" applyNumberFormat="0" applyBorder="0" applyAlignment="0" applyProtection="0"/>
    <xf numFmtId="0" fontId="4" fillId="26" borderId="0" applyNumberFormat="0" applyBorder="0" applyAlignment="0" applyProtection="0"/>
    <xf numFmtId="0" fontId="4" fillId="22" borderId="0" applyNumberFormat="0" applyBorder="0" applyAlignment="0" applyProtection="0"/>
    <xf numFmtId="0" fontId="40" fillId="27" borderId="0" applyNumberFormat="0" applyBorder="0" applyAlignment="0" applyProtection="0"/>
    <xf numFmtId="0" fontId="40" fillId="31" borderId="0" applyNumberFormat="0" applyBorder="0" applyAlignment="0" applyProtection="0"/>
    <xf numFmtId="0" fontId="40" fillId="27" borderId="0" applyNumberFormat="0" applyBorder="0" applyAlignment="0" applyProtection="0"/>
    <xf numFmtId="0" fontId="4" fillId="17" borderId="0" applyNumberFormat="0" applyBorder="0" applyAlignment="0" applyProtection="0"/>
    <xf numFmtId="0" fontId="40" fillId="19" borderId="0" applyNumberFormat="0" applyBorder="0" applyAlignment="0" applyProtection="0"/>
    <xf numFmtId="0" fontId="40" fillId="15" borderId="0" applyNumberFormat="0" applyBorder="0" applyAlignment="0" applyProtection="0"/>
    <xf numFmtId="0" fontId="40" fillId="23" borderId="0" applyNumberFormat="0" applyBorder="0" applyAlignment="0" applyProtection="0"/>
    <xf numFmtId="0" fontId="4" fillId="33" borderId="0" applyNumberFormat="0" applyBorder="0" applyAlignment="0" applyProtection="0"/>
    <xf numFmtId="0" fontId="4" fillId="13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0" fillId="31" borderId="0" applyNumberFormat="0" applyBorder="0" applyAlignment="0" applyProtection="0"/>
    <xf numFmtId="0" fontId="4" fillId="17" borderId="0" applyNumberFormat="0" applyBorder="0" applyAlignment="0" applyProtection="0"/>
    <xf numFmtId="0" fontId="4" fillId="33" borderId="0" applyNumberFormat="0" applyBorder="0" applyAlignment="0" applyProtection="0"/>
    <xf numFmtId="0" fontId="40" fillId="27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0" fillId="23" borderId="0" applyNumberFormat="0" applyBorder="0" applyAlignment="0" applyProtection="0"/>
    <xf numFmtId="0" fontId="40" fillId="19" borderId="0" applyNumberFormat="0" applyBorder="0" applyAlignment="0" applyProtection="0"/>
    <xf numFmtId="0" fontId="40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34" borderId="0" applyNumberFormat="0" applyBorder="0" applyAlignment="0" applyProtection="0"/>
    <xf numFmtId="0" fontId="4" fillId="30" borderId="0" applyNumberFormat="0" applyBorder="0" applyAlignment="0" applyProtection="0"/>
    <xf numFmtId="0" fontId="4" fillId="22" borderId="0" applyNumberFormat="0" applyBorder="0" applyAlignment="0" applyProtection="0"/>
    <xf numFmtId="0" fontId="40" fillId="19" borderId="0" applyNumberFormat="0" applyBorder="0" applyAlignment="0" applyProtection="0"/>
    <xf numFmtId="0" fontId="4" fillId="17" borderId="0" applyNumberFormat="0" applyBorder="0" applyAlignment="0" applyProtection="0"/>
    <xf numFmtId="0" fontId="40" fillId="15" borderId="0" applyNumberFormat="0" applyBorder="0" applyAlignment="0" applyProtection="0"/>
    <xf numFmtId="0" fontId="4" fillId="13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3" borderId="0" applyNumberFormat="0" applyBorder="0" applyAlignment="0" applyProtection="0"/>
    <xf numFmtId="0" fontId="4" fillId="34" borderId="0" applyNumberFormat="0" applyBorder="0" applyAlignment="0" applyProtection="0"/>
    <xf numFmtId="0" fontId="4" fillId="26" borderId="0" applyNumberFormat="0" applyBorder="0" applyAlignment="0" applyProtection="0"/>
    <xf numFmtId="0" fontId="40" fillId="35" borderId="0" applyNumberFormat="0" applyBorder="0" applyAlignment="0" applyProtection="0"/>
    <xf numFmtId="0" fontId="4" fillId="34" borderId="0" applyNumberFormat="0" applyBorder="0" applyAlignment="0" applyProtection="0"/>
    <xf numFmtId="0" fontId="4" fillId="33" borderId="0" applyNumberFormat="0" applyBorder="0" applyAlignment="0" applyProtection="0"/>
    <xf numFmtId="0" fontId="4" fillId="29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2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0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0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30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0" fillId="35" borderId="0" applyNumberFormat="0" applyBorder="0" applyAlignment="0" applyProtection="0"/>
    <xf numFmtId="0" fontId="4" fillId="34" borderId="0" applyNumberFormat="0" applyBorder="0" applyAlignment="0" applyProtection="0"/>
    <xf numFmtId="0" fontId="4" fillId="18" borderId="0" applyNumberFormat="0" applyBorder="0" applyAlignment="0" applyProtection="0"/>
    <xf numFmtId="0" fontId="4" fillId="25" borderId="0" applyNumberFormat="0" applyBorder="0" applyAlignment="0" applyProtection="0"/>
    <xf numFmtId="0" fontId="4" fillId="14" borderId="0" applyNumberFormat="0" applyBorder="0" applyAlignment="0" applyProtection="0"/>
    <xf numFmtId="0" fontId="4" fillId="30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40" fillId="27" borderId="0" applyNumberFormat="0" applyBorder="0" applyAlignment="0" applyProtection="0"/>
    <xf numFmtId="0" fontId="4" fillId="33" borderId="0" applyNumberFormat="0" applyBorder="0" applyAlignment="0" applyProtection="0"/>
    <xf numFmtId="0" fontId="40" fillId="35" borderId="0" applyNumberFormat="0" applyBorder="0" applyAlignment="0" applyProtection="0"/>
    <xf numFmtId="0" fontId="4" fillId="30" borderId="0" applyNumberFormat="0" applyBorder="0" applyAlignment="0" applyProtection="0"/>
    <xf numFmtId="0" fontId="40" fillId="23" borderId="0" applyNumberFormat="0" applyBorder="0" applyAlignment="0" applyProtection="0"/>
    <xf numFmtId="0" fontId="4" fillId="14" borderId="0" applyNumberFormat="0" applyBorder="0" applyAlignment="0" applyProtection="0"/>
    <xf numFmtId="0" fontId="4" fillId="29" borderId="0" applyNumberFormat="0" applyBorder="0" applyAlignment="0" applyProtection="0"/>
    <xf numFmtId="0" fontId="89" fillId="54" borderId="17" applyNumberFormat="0" applyAlignment="0" applyProtection="0"/>
    <xf numFmtId="0" fontId="96" fillId="44" borderId="17" applyNumberFormat="0" applyAlignment="0" applyProtection="0"/>
    <xf numFmtId="0" fontId="14" fillId="57" borderId="23" applyNumberFormat="0" applyFont="0" applyAlignment="0" applyProtection="0"/>
    <xf numFmtId="0" fontId="99" fillId="54" borderId="24" applyNumberFormat="0" applyAlignment="0" applyProtection="0"/>
    <xf numFmtId="0" fontId="101" fillId="0" borderId="25" applyNumberFormat="0" applyFill="0" applyAlignment="0" applyProtection="0"/>
    <xf numFmtId="0" fontId="4" fillId="18" borderId="0" applyNumberFormat="0" applyBorder="0" applyAlignment="0" applyProtection="0"/>
    <xf numFmtId="0" fontId="4" fillId="26" borderId="0" applyNumberFormat="0" applyBorder="0" applyAlignment="0" applyProtection="0"/>
    <xf numFmtId="0" fontId="4" fillId="22" borderId="0" applyNumberFormat="0" applyBorder="0" applyAlignment="0" applyProtection="0"/>
    <xf numFmtId="0" fontId="4" fillId="17" borderId="0" applyNumberFormat="0" applyBorder="0" applyAlignment="0" applyProtection="0"/>
    <xf numFmtId="0" fontId="4" fillId="34" borderId="0" applyNumberFormat="0" applyBorder="0" applyAlignment="0" applyProtection="0"/>
    <xf numFmtId="0" fontId="40" fillId="15" borderId="0" applyNumberFormat="0" applyBorder="0" applyAlignment="0" applyProtection="0"/>
    <xf numFmtId="0" fontId="40" fillId="23" borderId="0" applyNumberFormat="0" applyBorder="0" applyAlignment="0" applyProtection="0"/>
    <xf numFmtId="0" fontId="4" fillId="29" borderId="0" applyNumberFormat="0" applyBorder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89" fillId="5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96" fillId="44" borderId="17" applyNumberForma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14" fillId="57" borderId="23" applyNumberFormat="0" applyFon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99" fillId="54" borderId="24" applyNumberFormat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101" fillId="0" borderId="25" applyNumberFormat="0" applyFill="0" applyAlignment="0" applyProtection="0"/>
    <xf numFmtId="0" fontId="40" fillId="35" borderId="0" applyNumberFormat="0" applyBorder="0" applyAlignment="0" applyProtection="0"/>
    <xf numFmtId="0" fontId="4" fillId="13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3" borderId="0" applyNumberFormat="0" applyBorder="0" applyAlignment="0" applyProtection="0"/>
    <xf numFmtId="0" fontId="4" fillId="26" borderId="0" applyNumberFormat="0" applyBorder="0" applyAlignment="0" applyProtection="0"/>
    <xf numFmtId="0" fontId="4" fillId="21" borderId="0" applyNumberFormat="0" applyBorder="0" applyAlignment="0" applyProtection="0"/>
    <xf numFmtId="0" fontId="4" fillId="18" borderId="0" applyNumberFormat="0" applyBorder="0" applyAlignment="0" applyProtection="0"/>
    <xf numFmtId="0" fontId="40" fillId="27" borderId="0" applyNumberFormat="0" applyBorder="0" applyAlignment="0" applyProtection="0"/>
    <xf numFmtId="0" fontId="4" fillId="25" borderId="0" applyNumberFormat="0" applyBorder="0" applyAlignment="0" applyProtection="0"/>
    <xf numFmtId="0" fontId="40" fillId="27" borderId="0" applyNumberFormat="0" applyBorder="0" applyAlignment="0" applyProtection="0"/>
    <xf numFmtId="0" fontId="40" fillId="31" borderId="0" applyNumberFormat="0" applyBorder="0" applyAlignment="0" applyProtection="0"/>
    <xf numFmtId="0" fontId="40" fillId="15" borderId="0" applyNumberFormat="0" applyBorder="0" applyAlignment="0" applyProtection="0"/>
    <xf numFmtId="0" fontId="4" fillId="22" borderId="0" applyNumberFormat="0" applyBorder="0" applyAlignment="0" applyProtection="0"/>
    <xf numFmtId="0" fontId="4" fillId="34" borderId="0" applyNumberFormat="0" applyBorder="0" applyAlignment="0" applyProtection="0"/>
    <xf numFmtId="0" fontId="40" fillId="23" borderId="0" applyNumberFormat="0" applyBorder="0" applyAlignment="0" applyProtection="0"/>
    <xf numFmtId="0" fontId="40" fillId="15" borderId="0" applyNumberFormat="0" applyBorder="0" applyAlignment="0" applyProtection="0"/>
    <xf numFmtId="0" fontId="40" fillId="31" borderId="0" applyNumberFormat="0" applyBorder="0" applyAlignment="0" applyProtection="0"/>
    <xf numFmtId="0" fontId="4" fillId="17" borderId="0" applyNumberFormat="0" applyBorder="0" applyAlignment="0" applyProtection="0"/>
    <xf numFmtId="0" fontId="40" fillId="35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33" borderId="0" applyNumberFormat="0" applyBorder="0" applyAlignment="0" applyProtection="0"/>
    <xf numFmtId="0" fontId="4" fillId="25" borderId="0" applyNumberFormat="0" applyBorder="0" applyAlignment="0" applyProtection="0"/>
    <xf numFmtId="0" fontId="4" fillId="21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3" fillId="14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11" borderId="13" applyNumberFormat="0" applyFont="0" applyAlignment="0" applyProtection="0"/>
    <xf numFmtId="0" fontId="3" fillId="22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9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15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171" fontId="14" fillId="0" borderId="0" applyFont="0" applyFill="0" applyBorder="0" applyAlignment="0" applyProtection="0"/>
    <xf numFmtId="43" fontId="56" fillId="0" borderId="0" applyFont="0" applyFill="0" applyBorder="0" applyAlignment="0" applyProtection="0"/>
    <xf numFmtId="171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171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49" fillId="0" borderId="0"/>
    <xf numFmtId="0" fontId="115" fillId="0" borderId="0"/>
    <xf numFmtId="0" fontId="57" fillId="0" borderId="0"/>
    <xf numFmtId="0" fontId="56" fillId="0" borderId="0"/>
    <xf numFmtId="0" fontId="57" fillId="0" borderId="0"/>
    <xf numFmtId="0" fontId="57" fillId="0" borderId="0"/>
    <xf numFmtId="0" fontId="14" fillId="0" borderId="0"/>
    <xf numFmtId="0" fontId="57" fillId="0" borderId="0"/>
    <xf numFmtId="0" fontId="57" fillId="0" borderId="0"/>
    <xf numFmtId="0" fontId="56" fillId="0" borderId="0"/>
    <xf numFmtId="0" fontId="57" fillId="0" borderId="0"/>
    <xf numFmtId="0" fontId="57" fillId="0" borderId="0"/>
    <xf numFmtId="0" fontId="49" fillId="0" borderId="0"/>
    <xf numFmtId="0" fontId="64" fillId="0" borderId="0"/>
    <xf numFmtId="0" fontId="62" fillId="0" borderId="0"/>
    <xf numFmtId="0" fontId="56" fillId="0" borderId="0"/>
    <xf numFmtId="0" fontId="57" fillId="0" borderId="0"/>
    <xf numFmtId="0" fontId="2" fillId="0" borderId="0"/>
    <xf numFmtId="0" fontId="57" fillId="0" borderId="0"/>
    <xf numFmtId="0" fontId="64" fillId="0" borderId="0"/>
    <xf numFmtId="0" fontId="62" fillId="0" borderId="0"/>
    <xf numFmtId="0" fontId="64" fillId="0" borderId="0"/>
    <xf numFmtId="0" fontId="62" fillId="0" borderId="0"/>
    <xf numFmtId="43" fontId="56" fillId="0" borderId="0" applyFont="0" applyFill="0" applyBorder="0" applyAlignment="0" applyProtection="0"/>
    <xf numFmtId="43" fontId="49" fillId="0" borderId="0" applyFont="0" applyFill="0" applyBorder="0" applyAlignment="0" applyProtection="0"/>
    <xf numFmtId="171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54" fillId="7" borderId="0" applyNumberFormat="0" applyBorder="0" applyAlignment="0" applyProtection="0"/>
    <xf numFmtId="0" fontId="1" fillId="11" borderId="13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40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40" fillId="19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40" fillId="23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40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40" fillId="31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40" fillId="35" borderId="0" applyNumberFormat="0" applyBorder="0" applyAlignment="0" applyProtection="0"/>
  </cellStyleXfs>
  <cellXfs count="304">
    <xf numFmtId="0" fontId="0" fillId="0" borderId="0" xfId="0"/>
    <xf numFmtId="0" fontId="8" fillId="2" borderId="0" xfId="0" applyFont="1" applyFill="1"/>
    <xf numFmtId="0" fontId="8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0" fontId="8" fillId="0" borderId="0" xfId="0" applyFont="1"/>
    <xf numFmtId="0" fontId="8" fillId="2" borderId="2" xfId="0" applyFont="1" applyFill="1" applyBorder="1" applyAlignment="1">
      <alignment horizontal="left" vertical="top" wrapText="1"/>
    </xf>
    <xf numFmtId="0" fontId="8" fillId="2" borderId="2" xfId="0" applyFont="1" applyFill="1" applyBorder="1" applyAlignment="1">
      <alignment horizontal="center" vertical="top" wrapText="1"/>
    </xf>
    <xf numFmtId="0" fontId="11" fillId="0" borderId="0" xfId="0" applyFont="1"/>
    <xf numFmtId="165" fontId="9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center" wrapText="1"/>
    </xf>
    <xf numFmtId="165" fontId="8" fillId="0" borderId="2" xfId="1" applyFont="1" applyBorder="1" applyAlignment="1">
      <alignment horizontal="center" vertical="center"/>
    </xf>
    <xf numFmtId="0" fontId="15" fillId="0" borderId="0" xfId="6" applyFont="1">
      <alignment horizontal="left" vertical="top" wrapText="1"/>
    </xf>
    <xf numFmtId="0" fontId="18" fillId="0" borderId="0" xfId="0" applyFont="1" applyAlignment="1">
      <alignment vertical="center" wrapText="1"/>
    </xf>
    <xf numFmtId="168" fontId="19" fillId="0" borderId="2" xfId="7" applyNumberFormat="1" applyFont="1" applyBorder="1" applyAlignment="1" applyProtection="1">
      <alignment horizontal="center" vertical="center" wrapText="1"/>
    </xf>
    <xf numFmtId="169" fontId="19" fillId="0" borderId="2" xfId="7" applyNumberFormat="1" applyFont="1" applyBorder="1" applyAlignment="1" applyProtection="1">
      <alignment horizontal="center" vertical="center" wrapText="1"/>
    </xf>
    <xf numFmtId="164" fontId="9" fillId="4" borderId="2" xfId="7" applyNumberFormat="1" applyFont="1" applyFill="1" applyBorder="1" applyAlignment="1">
      <alignment horizontal="center" vertical="center"/>
    </xf>
    <xf numFmtId="0" fontId="20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18" fillId="0" borderId="0" xfId="0" applyFont="1" applyAlignment="1">
      <alignment horizontal="right" vertical="center" wrapText="1"/>
    </xf>
    <xf numFmtId="0" fontId="18" fillId="0" borderId="0" xfId="0" applyFont="1" applyAlignment="1">
      <alignment horizontal="center" vertical="center" wrapText="1"/>
    </xf>
    <xf numFmtId="168" fontId="18" fillId="0" borderId="0" xfId="7" applyNumberFormat="1" applyFont="1" applyBorder="1" applyAlignment="1" applyProtection="1">
      <alignment vertical="center" wrapText="1"/>
    </xf>
    <xf numFmtId="0" fontId="8" fillId="4" borderId="2" xfId="0" applyFont="1" applyFill="1" applyBorder="1" applyAlignment="1">
      <alignment horizontal="left" vertical="top" wrapText="1"/>
    </xf>
    <xf numFmtId="0" fontId="24" fillId="0" borderId="2" xfId="0" applyFont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top" wrapText="1"/>
    </xf>
    <xf numFmtId="166" fontId="8" fillId="4" borderId="2" xfId="4" applyNumberFormat="1" applyFont="1" applyFill="1" applyBorder="1" applyAlignment="1">
      <alignment horizontal="right" vertical="top"/>
    </xf>
    <xf numFmtId="0" fontId="8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top" wrapText="1"/>
    </xf>
    <xf numFmtId="0" fontId="23" fillId="0" borderId="1" xfId="0" applyFont="1" applyBorder="1" applyAlignment="1">
      <alignment vertical="center"/>
    </xf>
    <xf numFmtId="0" fontId="23" fillId="0" borderId="1" xfId="0" applyFont="1" applyBorder="1" applyAlignment="1">
      <alignment horizontal="right" vertical="center"/>
    </xf>
    <xf numFmtId="0" fontId="9" fillId="0" borderId="2" xfId="3" applyFont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 wrapText="1"/>
    </xf>
    <xf numFmtId="0" fontId="42" fillId="4" borderId="0" xfId="50" applyFont="1" applyFill="1" applyAlignment="1">
      <alignment horizontal="left" vertical="top" wrapText="1"/>
    </xf>
    <xf numFmtId="165" fontId="42" fillId="4" borderId="0" xfId="50" applyNumberFormat="1" applyFont="1" applyFill="1" applyAlignment="1">
      <alignment horizontal="left" vertical="top" wrapText="1"/>
    </xf>
    <xf numFmtId="164" fontId="42" fillId="4" borderId="0" xfId="50" applyNumberFormat="1" applyFont="1" applyFill="1" applyAlignment="1">
      <alignment horizontal="left" vertical="top" wrapText="1"/>
    </xf>
    <xf numFmtId="0" fontId="42" fillId="4" borderId="0" xfId="50" applyFont="1" applyFill="1" applyAlignment="1">
      <alignment horizontal="left" vertical="center" wrapText="1"/>
    </xf>
    <xf numFmtId="0" fontId="8" fillId="4" borderId="0" xfId="50" applyFont="1" applyFill="1" applyAlignment="1">
      <alignment horizontal="right" vertical="center" wrapText="1"/>
    </xf>
    <xf numFmtId="0" fontId="8" fillId="4" borderId="0" xfId="51" applyFont="1" applyFill="1" applyAlignment="1">
      <alignment horizontal="right" vertical="center"/>
    </xf>
    <xf numFmtId="0" fontId="8" fillId="4" borderId="0" xfId="51" applyFont="1" applyFill="1" applyAlignment="1">
      <alignment vertical="center"/>
    </xf>
    <xf numFmtId="0" fontId="8" fillId="4" borderId="0" xfId="50" applyFont="1" applyFill="1" applyAlignment="1">
      <alignment vertical="center" wrapText="1"/>
    </xf>
    <xf numFmtId="0" fontId="8" fillId="0" borderId="0" xfId="6" applyFont="1" applyAlignment="1">
      <alignment vertical="center" wrapText="1"/>
    </xf>
    <xf numFmtId="0" fontId="8" fillId="0" borderId="0" xfId="0" applyFont="1" applyAlignment="1">
      <alignment horizontal="left" vertical="center"/>
    </xf>
    <xf numFmtId="165" fontId="9" fillId="4" borderId="2" xfId="53" applyFont="1" applyFill="1" applyBorder="1" applyAlignment="1">
      <alignment horizontal="center" vertical="center"/>
    </xf>
    <xf numFmtId="0" fontId="10" fillId="0" borderId="0" xfId="0" applyFont="1" applyAlignment="1">
      <alignment horizontal="left" vertical="top" wrapText="1"/>
    </xf>
    <xf numFmtId="0" fontId="8" fillId="2" borderId="2" xfId="0" applyFont="1" applyFill="1" applyBorder="1"/>
    <xf numFmtId="0" fontId="10" fillId="0" borderId="0" xfId="55" applyFont="1"/>
    <xf numFmtId="0" fontId="8" fillId="0" borderId="0" xfId="55" applyFont="1" applyAlignment="1">
      <alignment horizontal="left" vertical="top" wrapText="1"/>
    </xf>
    <xf numFmtId="0" fontId="48" fillId="0" borderId="0" xfId="55" applyFont="1" applyAlignment="1">
      <alignment horizontal="left" vertical="top" wrapText="1"/>
    </xf>
    <xf numFmtId="0" fontId="48" fillId="0" borderId="0" xfId="55" applyFont="1"/>
    <xf numFmtId="0" fontId="48" fillId="0" borderId="0" xfId="55" applyFont="1" applyAlignment="1">
      <alignment horizontal="right"/>
    </xf>
    <xf numFmtId="0" fontId="46" fillId="0" borderId="15" xfId="55" applyFont="1" applyBorder="1" applyAlignment="1">
      <alignment horizontal="center" vertical="center" wrapText="1"/>
    </xf>
    <xf numFmtId="0" fontId="45" fillId="0" borderId="0" xfId="55" applyFont="1" applyAlignment="1">
      <alignment horizontal="center" vertical="center"/>
    </xf>
    <xf numFmtId="0" fontId="45" fillId="0" borderId="2" xfId="58" applyFont="1" applyBorder="1" applyAlignment="1">
      <alignment horizontal="center" vertical="center" wrapText="1"/>
    </xf>
    <xf numFmtId="0" fontId="13" fillId="0" borderId="0" xfId="58" applyAlignment="1">
      <alignment horizontal="left" vertical="center" wrapText="1"/>
    </xf>
    <xf numFmtId="0" fontId="13" fillId="0" borderId="0" xfId="58" applyAlignment="1">
      <alignment vertical="center" wrapText="1"/>
    </xf>
    <xf numFmtId="0" fontId="48" fillId="0" borderId="0" xfId="55" applyFont="1" applyAlignment="1">
      <alignment vertical="center"/>
    </xf>
    <xf numFmtId="0" fontId="45" fillId="0" borderId="2" xfId="55" applyFont="1" applyBorder="1" applyAlignment="1">
      <alignment horizontal="left" vertical="center" wrapText="1"/>
    </xf>
    <xf numFmtId="0" fontId="45" fillId="0" borderId="3" xfId="55" applyFont="1" applyBorder="1" applyAlignment="1">
      <alignment vertical="center" wrapText="1"/>
    </xf>
    <xf numFmtId="170" fontId="48" fillId="0" borderId="0" xfId="56" applyNumberFormat="1" applyFont="1"/>
    <xf numFmtId="170" fontId="45" fillId="0" borderId="2" xfId="56" applyNumberFormat="1" applyFont="1" applyBorder="1" applyAlignment="1">
      <alignment horizontal="center" vertical="center" wrapText="1"/>
    </xf>
    <xf numFmtId="0" fontId="8" fillId="0" borderId="2" xfId="55" applyFont="1" applyBorder="1" applyAlignment="1">
      <alignment horizontal="center" vertical="center" wrapText="1"/>
    </xf>
    <xf numFmtId="0" fontId="45" fillId="0" borderId="2" xfId="55" applyFont="1" applyBorder="1" applyAlignment="1">
      <alignment horizontal="center" vertical="center" wrapText="1"/>
    </xf>
    <xf numFmtId="0" fontId="45" fillId="0" borderId="2" xfId="55" applyFont="1" applyBorder="1" applyAlignment="1">
      <alignment horizontal="center" vertical="center" wrapText="1"/>
    </xf>
    <xf numFmtId="0" fontId="46" fillId="0" borderId="0" xfId="55" applyFont="1" applyAlignment="1">
      <alignment horizontal="center" vertical="top" wrapText="1"/>
    </xf>
    <xf numFmtId="0" fontId="48" fillId="0" borderId="0" xfId="55" applyFont="1" applyBorder="1" applyAlignment="1">
      <alignment horizontal="right" wrapText="1"/>
    </xf>
    <xf numFmtId="0" fontId="23" fillId="0" borderId="0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 wrapText="1"/>
    </xf>
    <xf numFmtId="0" fontId="47" fillId="0" borderId="0" xfId="55" applyFont="1" applyAlignment="1">
      <alignment horizontal="center" vertical="center" wrapText="1"/>
    </xf>
    <xf numFmtId="0" fontId="48" fillId="0" borderId="0" xfId="55" applyFont="1" applyAlignment="1">
      <alignment horizontal="left" vertical="center"/>
    </xf>
    <xf numFmtId="0" fontId="45" fillId="0" borderId="5" xfId="55" applyFont="1" applyBorder="1" applyAlignment="1">
      <alignment horizontal="center" vertical="center" wrapText="1"/>
    </xf>
    <xf numFmtId="0" fontId="45" fillId="0" borderId="3" xfId="55" applyFont="1" applyBorder="1" applyAlignment="1">
      <alignment vertical="center" wrapText="1"/>
    </xf>
    <xf numFmtId="0" fontId="9" fillId="4" borderId="2" xfId="2" applyFont="1" applyFill="1" applyBorder="1" applyAlignment="1">
      <alignment horizontal="left" vertical="center" wrapText="1"/>
    </xf>
    <xf numFmtId="0" fontId="9" fillId="0" borderId="2" xfId="2" applyFont="1" applyBorder="1" applyAlignment="1">
      <alignment horizontal="left" vertical="center" wrapText="1"/>
    </xf>
    <xf numFmtId="0" fontId="8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left" vertical="center" wrapText="1"/>
    </xf>
    <xf numFmtId="0" fontId="9" fillId="0" borderId="2" xfId="2" applyFont="1" applyBorder="1" applyAlignment="1">
      <alignment horizontal="center" vertical="center" wrapText="1"/>
    </xf>
    <xf numFmtId="165" fontId="8" fillId="4" borderId="2" xfId="2" applyNumberFormat="1" applyFont="1" applyFill="1" applyBorder="1" applyAlignment="1">
      <alignment horizontal="center" vertical="center" wrapText="1"/>
    </xf>
    <xf numFmtId="0" fontId="8" fillId="0" borderId="2" xfId="2" applyFont="1" applyBorder="1" applyAlignment="1">
      <alignment vertical="center"/>
    </xf>
    <xf numFmtId="0" fontId="23" fillId="0" borderId="2" xfId="2" applyFont="1" applyBorder="1" applyAlignment="1">
      <alignment horizontal="left" vertical="center" wrapText="1"/>
    </xf>
    <xf numFmtId="0" fontId="46" fillId="0" borderId="2" xfId="2" applyFont="1" applyBorder="1" applyAlignment="1">
      <alignment vertical="center"/>
    </xf>
    <xf numFmtId="0" fontId="8" fillId="0" borderId="2" xfId="2" applyFont="1" applyBorder="1" applyAlignment="1">
      <alignment horizontal="center" vertical="center"/>
    </xf>
    <xf numFmtId="0" fontId="8" fillId="4" borderId="0" xfId="0" applyFont="1" applyFill="1" applyAlignment="1">
      <alignment horizontal="center"/>
    </xf>
    <xf numFmtId="0" fontId="9" fillId="4" borderId="0" xfId="0" applyFont="1" applyFill="1" applyAlignment="1">
      <alignment horizontal="center" wrapText="1"/>
    </xf>
    <xf numFmtId="165" fontId="24" fillId="0" borderId="2" xfId="0" applyNumberFormat="1" applyFont="1" applyBorder="1" applyAlignment="1">
      <alignment horizontal="center" vertical="center" wrapText="1"/>
    </xf>
    <xf numFmtId="0" fontId="8" fillId="4" borderId="0" xfId="0" applyFont="1" applyFill="1"/>
    <xf numFmtId="0" fontId="50" fillId="0" borderId="34" xfId="0" applyFont="1" applyBorder="1" applyAlignment="1">
      <alignment horizontal="left" vertical="top" wrapText="1"/>
    </xf>
    <xf numFmtId="0" fontId="50" fillId="0" borderId="34" xfId="0" applyFont="1" applyBorder="1" applyAlignment="1">
      <alignment horizontal="left" vertical="center" wrapText="1"/>
    </xf>
    <xf numFmtId="165" fontId="8" fillId="4" borderId="2" xfId="136" applyFont="1" applyFill="1" applyBorder="1" applyAlignment="1">
      <alignment horizontal="center" vertical="center"/>
    </xf>
    <xf numFmtId="165" fontId="8" fillId="4" borderId="2" xfId="136" applyFont="1" applyFill="1" applyBorder="1" applyAlignment="1">
      <alignment horizontal="center" vertical="center"/>
    </xf>
    <xf numFmtId="165" fontId="51" fillId="0" borderId="2" xfId="136" applyFont="1" applyBorder="1" applyAlignment="1">
      <alignment horizontal="center" vertical="center"/>
    </xf>
    <xf numFmtId="0" fontId="45" fillId="0" borderId="31" xfId="55" applyFont="1" applyBorder="1" applyAlignment="1">
      <alignment vertical="center" wrapText="1"/>
    </xf>
    <xf numFmtId="0" fontId="8" fillId="0" borderId="34" xfId="55" applyFont="1" applyBorder="1" applyAlignment="1">
      <alignment horizontal="center" vertical="center" wrapText="1"/>
    </xf>
    <xf numFmtId="165" fontId="8" fillId="4" borderId="34" xfId="53" applyFont="1" applyFill="1" applyBorder="1" applyAlignment="1">
      <alignment horizontal="center" vertical="center"/>
    </xf>
    <xf numFmtId="0" fontId="8" fillId="2" borderId="34" xfId="0" applyFont="1" applyFill="1" applyBorder="1"/>
    <xf numFmtId="0" fontId="8" fillId="2" borderId="34" xfId="0" applyFont="1" applyFill="1" applyBorder="1" applyAlignment="1">
      <alignment horizontal="left"/>
    </xf>
    <xf numFmtId="0" fontId="8" fillId="2" borderId="34" xfId="0" applyFont="1" applyFill="1" applyBorder="1" applyAlignment="1">
      <alignment horizontal="center"/>
    </xf>
    <xf numFmtId="165" fontId="8" fillId="4" borderId="34" xfId="2" applyNumberFormat="1" applyFont="1" applyFill="1" applyBorder="1" applyAlignment="1">
      <alignment horizontal="center" vertical="center" wrapText="1"/>
    </xf>
    <xf numFmtId="165" fontId="17" fillId="0" borderId="34" xfId="0" applyNumberFormat="1" applyFont="1" applyBorder="1" applyAlignment="1">
      <alignment horizontal="center" vertical="center" wrapText="1"/>
    </xf>
    <xf numFmtId="170" fontId="10" fillId="3" borderId="32" xfId="8" applyNumberFormat="1" applyFont="1" applyFill="1" applyBorder="1" applyAlignment="1">
      <alignment horizontal="center" vertical="center" wrapText="1"/>
    </xf>
    <xf numFmtId="165" fontId="51" fillId="0" borderId="34" xfId="5" applyFont="1" applyBorder="1" applyAlignment="1">
      <alignment horizontal="center" vertical="center"/>
    </xf>
    <xf numFmtId="0" fontId="46" fillId="0" borderId="34" xfId="0" applyFont="1" applyBorder="1" applyAlignment="1">
      <alignment horizontal="left" vertical="center" wrapText="1"/>
    </xf>
    <xf numFmtId="0" fontId="45" fillId="0" borderId="0" xfId="6373" applyFont="1" applyAlignment="1">
      <alignment horizontal="center" vertical="center"/>
    </xf>
    <xf numFmtId="0" fontId="45" fillId="4" borderId="34" xfId="58" applyFont="1" applyFill="1" applyBorder="1" applyAlignment="1">
      <alignment horizontal="left" vertical="center" wrapText="1"/>
    </xf>
    <xf numFmtId="0" fontId="13" fillId="4" borderId="0" xfId="58" applyFill="1" applyAlignment="1">
      <alignment horizontal="left" vertical="center" wrapText="1"/>
    </xf>
    <xf numFmtId="0" fontId="13" fillId="0" borderId="0" xfId="58" applyAlignment="1">
      <alignment horizontal="left" vertical="center" wrapText="1"/>
    </xf>
    <xf numFmtId="0" fontId="13" fillId="0" borderId="0" xfId="58" applyAlignment="1">
      <alignment vertical="center" wrapText="1"/>
    </xf>
    <xf numFmtId="0" fontId="17" fillId="3" borderId="34" xfId="0" applyFont="1" applyFill="1" applyBorder="1" applyAlignment="1">
      <alignment horizontal="left" vertical="center" wrapText="1"/>
    </xf>
    <xf numFmtId="0" fontId="22" fillId="3" borderId="34" xfId="0" applyFont="1" applyFill="1" applyBorder="1" applyAlignment="1">
      <alignment horizontal="left" vertical="center"/>
    </xf>
    <xf numFmtId="0" fontId="18" fillId="0" borderId="34" xfId="0" applyFont="1" applyBorder="1" applyAlignment="1">
      <alignment vertical="center" wrapText="1"/>
    </xf>
    <xf numFmtId="0" fontId="22" fillId="3" borderId="32" xfId="0" applyFont="1" applyFill="1" applyBorder="1" applyAlignment="1">
      <alignment horizontal="center" vertical="center" wrapText="1"/>
    </xf>
    <xf numFmtId="0" fontId="45" fillId="0" borderId="2" xfId="55" applyFont="1" applyBorder="1" applyAlignment="1">
      <alignment horizontal="center" vertical="center" wrapText="1"/>
    </xf>
    <xf numFmtId="0" fontId="8" fillId="4" borderId="0" xfId="50" applyFont="1" applyFill="1" applyAlignment="1">
      <alignment horizontal="right" vertical="center" wrapText="1"/>
    </xf>
    <xf numFmtId="0" fontId="51" fillId="0" borderId="34" xfId="0" applyFont="1" applyBorder="1" applyAlignment="1">
      <alignment horizontal="left" vertical="center" wrapText="1"/>
    </xf>
    <xf numFmtId="0" fontId="46" fillId="0" borderId="34" xfId="0" applyFont="1" applyBorder="1" applyAlignment="1">
      <alignment horizontal="center" vertical="center" wrapText="1"/>
    </xf>
    <xf numFmtId="0" fontId="45" fillId="0" borderId="34" xfId="0" applyFont="1" applyBorder="1" applyAlignment="1">
      <alignment horizontal="center" vertical="center" wrapText="1"/>
    </xf>
    <xf numFmtId="0" fontId="9" fillId="4" borderId="34" xfId="50" applyFont="1" applyFill="1" applyBorder="1" applyAlignment="1">
      <alignment horizontal="center" vertical="center" wrapText="1"/>
    </xf>
    <xf numFmtId="0" fontId="10" fillId="4" borderId="34" xfId="50" applyFont="1" applyFill="1" applyBorder="1" applyAlignment="1">
      <alignment horizontal="left" vertical="center" wrapText="1"/>
    </xf>
    <xf numFmtId="165" fontId="9" fillId="4" borderId="34" xfId="53" applyFont="1" applyFill="1" applyBorder="1" applyAlignment="1">
      <alignment horizontal="right" vertical="center"/>
    </xf>
    <xf numFmtId="0" fontId="10" fillId="4" borderId="34" xfId="50" applyFont="1" applyFill="1" applyBorder="1" applyAlignment="1">
      <alignment horizontal="center" vertical="top" wrapText="1"/>
    </xf>
    <xf numFmtId="0" fontId="9" fillId="2" borderId="34" xfId="0" applyFont="1" applyFill="1" applyBorder="1" applyAlignment="1">
      <alignment horizontal="center" vertical="center"/>
    </xf>
    <xf numFmtId="165" fontId="8" fillId="4" borderId="34" xfId="54" applyFont="1" applyFill="1" applyBorder="1" applyAlignment="1">
      <alignment horizontal="right" vertical="center"/>
    </xf>
    <xf numFmtId="0" fontId="9" fillId="0" borderId="0" xfId="57" applyFont="1" applyBorder="1" applyAlignment="1">
      <alignment horizontal="center" vertical="center" wrapText="1"/>
    </xf>
    <xf numFmtId="0" fontId="45" fillId="0" borderId="0" xfId="6373" applyFont="1" applyBorder="1" applyAlignment="1">
      <alignment horizontal="center" vertical="center" wrapText="1"/>
    </xf>
    <xf numFmtId="0" fontId="45" fillId="0" borderId="0" xfId="6373" applyFont="1" applyBorder="1" applyAlignment="1">
      <alignment horizontal="left" vertical="center" wrapText="1"/>
    </xf>
    <xf numFmtId="0" fontId="45" fillId="4" borderId="5" xfId="58" applyFont="1" applyFill="1" applyBorder="1" applyAlignment="1">
      <alignment horizontal="center" vertical="center" wrapText="1"/>
    </xf>
    <xf numFmtId="0" fontId="45" fillId="4" borderId="34" xfId="58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8" fillId="2" borderId="34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8" fillId="3" borderId="34" xfId="0" applyFont="1" applyFill="1" applyBorder="1" applyAlignment="1">
      <alignment horizontal="center" vertical="center"/>
    </xf>
    <xf numFmtId="49" fontId="50" fillId="0" borderId="34" xfId="0" applyNumberFormat="1" applyFont="1" applyBorder="1" applyAlignment="1">
      <alignment horizontal="left" vertical="center" wrapText="1"/>
    </xf>
    <xf numFmtId="2" fontId="8" fillId="0" borderId="0" xfId="0" applyNumberFormat="1" applyFont="1" applyAlignment="1">
      <alignment vertical="center"/>
    </xf>
    <xf numFmtId="165" fontId="9" fillId="4" borderId="34" xfId="2" applyNumberFormat="1" applyFont="1" applyFill="1" applyBorder="1" applyAlignment="1">
      <alignment horizontal="center" vertical="center" wrapText="1"/>
    </xf>
    <xf numFmtId="0" fontId="45" fillId="0" borderId="34" xfId="0" applyFont="1" applyBorder="1" applyAlignment="1">
      <alignment horizontal="left" vertical="center" wrapText="1"/>
    </xf>
    <xf numFmtId="0" fontId="114" fillId="0" borderId="34" xfId="0" applyFont="1" applyBorder="1" applyAlignment="1">
      <alignment horizontal="left" vertical="center" wrapText="1"/>
    </xf>
    <xf numFmtId="0" fontId="51" fillId="0" borderId="34" xfId="0" applyFont="1" applyBorder="1" applyAlignment="1">
      <alignment horizontal="left" vertical="center" wrapText="1"/>
    </xf>
    <xf numFmtId="165" fontId="9" fillId="4" borderId="2" xfId="2" applyNumberFormat="1" applyFont="1" applyFill="1" applyBorder="1" applyAlignment="1">
      <alignment horizontal="center" vertical="center" wrapText="1"/>
    </xf>
    <xf numFmtId="0" fontId="45" fillId="3" borderId="2" xfId="0" applyFont="1" applyFill="1" applyBorder="1" applyAlignment="1">
      <alignment horizontal="center" vertical="center"/>
    </xf>
    <xf numFmtId="0" fontId="50" fillId="4" borderId="34" xfId="0" applyFont="1" applyFill="1" applyBorder="1" applyAlignment="1">
      <alignment horizontal="center" vertical="center" wrapText="1"/>
    </xf>
    <xf numFmtId="0" fontId="50" fillId="4" borderId="34" xfId="0" applyFont="1" applyFill="1" applyBorder="1" applyAlignment="1">
      <alignment horizontal="left" vertical="center" wrapText="1"/>
    </xf>
    <xf numFmtId="0" fontId="46" fillId="4" borderId="34" xfId="0" applyFont="1" applyFill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49" fontId="8" fillId="0" borderId="0" xfId="0" applyNumberFormat="1" applyFont="1"/>
    <xf numFmtId="0" fontId="9" fillId="0" borderId="34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left" vertical="top" wrapText="1"/>
    </xf>
    <xf numFmtId="0" fontId="8" fillId="0" borderId="34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8" fillId="4" borderId="34" xfId="0" applyFont="1" applyFill="1" applyBorder="1" applyAlignment="1">
      <alignment horizontal="center" vertical="center" wrapText="1"/>
    </xf>
    <xf numFmtId="0" fontId="9" fillId="4" borderId="34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24" fillId="4" borderId="34" xfId="50" applyFont="1" applyFill="1" applyBorder="1" applyAlignment="1">
      <alignment horizontal="center" vertical="center" wrapText="1"/>
    </xf>
    <xf numFmtId="0" fontId="9" fillId="4" borderId="2" xfId="57" applyFont="1" applyFill="1" applyBorder="1" applyAlignment="1">
      <alignment horizontal="center" vertical="center" wrapText="1"/>
    </xf>
    <xf numFmtId="0" fontId="45" fillId="4" borderId="34" xfId="6373" applyFont="1" applyFill="1" applyBorder="1" applyAlignment="1">
      <alignment horizontal="center" vertical="center" wrapText="1"/>
    </xf>
    <xf numFmtId="0" fontId="51" fillId="0" borderId="34" xfId="0" applyFont="1" applyBorder="1" applyAlignment="1">
      <alignment horizontal="left" vertical="center" wrapText="1"/>
    </xf>
    <xf numFmtId="0" fontId="51" fillId="0" borderId="34" xfId="0" applyFont="1" applyBorder="1" applyAlignment="1">
      <alignment horizontal="left" vertical="center" wrapText="1"/>
    </xf>
    <xf numFmtId="0" fontId="51" fillId="0" borderId="34" xfId="0" applyFont="1" applyBorder="1" applyAlignment="1">
      <alignment horizontal="center" vertical="center" wrapText="1"/>
    </xf>
    <xf numFmtId="0" fontId="8" fillId="0" borderId="31" xfId="2017" applyFont="1" applyBorder="1" applyAlignment="1">
      <alignment vertical="center"/>
    </xf>
    <xf numFmtId="0" fontId="8" fillId="0" borderId="31" xfId="2017" applyFont="1" applyBorder="1" applyAlignment="1">
      <alignment vertical="center" wrapText="1"/>
    </xf>
    <xf numFmtId="0" fontId="9" fillId="4" borderId="34" xfId="105" applyFont="1" applyFill="1" applyBorder="1" applyAlignment="1">
      <alignment horizontal="center" vertical="center" wrapText="1"/>
    </xf>
    <xf numFmtId="0" fontId="22" fillId="4" borderId="34" xfId="0" applyFont="1" applyFill="1" applyBorder="1" applyAlignment="1">
      <alignment horizontal="center" vertical="center" wrapText="1"/>
    </xf>
    <xf numFmtId="0" fontId="0" fillId="0" borderId="34" xfId="0" applyBorder="1" applyAlignment="1">
      <alignment horizontal="left" vertical="top" wrapText="1"/>
    </xf>
    <xf numFmtId="168" fontId="18" fillId="0" borderId="34" xfId="7" applyNumberFormat="1" applyFont="1" applyBorder="1" applyAlignment="1" applyProtection="1">
      <alignment vertical="center" wrapText="1"/>
    </xf>
    <xf numFmtId="0" fontId="0" fillId="0" borderId="34" xfId="0" applyBorder="1" applyAlignment="1">
      <alignment horizontal="center" vertical="center" wrapText="1"/>
    </xf>
    <xf numFmtId="165" fontId="10" fillId="4" borderId="34" xfId="2" applyNumberFormat="1" applyFont="1" applyFill="1" applyBorder="1" applyAlignment="1">
      <alignment horizontal="center" vertical="center" wrapText="1"/>
    </xf>
    <xf numFmtId="165" fontId="22" fillId="4" borderId="34" xfId="2" applyNumberFormat="1" applyFont="1" applyFill="1" applyBorder="1" applyAlignment="1">
      <alignment horizontal="center" vertical="center" wrapText="1"/>
    </xf>
    <xf numFmtId="165" fontId="10" fillId="4" borderId="2" xfId="2" applyNumberFormat="1" applyFont="1" applyFill="1" applyBorder="1" applyAlignment="1">
      <alignment horizontal="center" vertical="center" wrapText="1"/>
    </xf>
    <xf numFmtId="0" fontId="116" fillId="0" borderId="34" xfId="0" applyFont="1" applyBorder="1" applyAlignment="1">
      <alignment vertical="center" wrapText="1"/>
    </xf>
    <xf numFmtId="0" fontId="117" fillId="0" borderId="34" xfId="0" applyFont="1" applyBorder="1" applyAlignment="1">
      <alignment horizontal="center" vertical="center" wrapText="1"/>
    </xf>
    <xf numFmtId="0" fontId="118" fillId="0" borderId="34" xfId="0" applyFont="1" applyBorder="1" applyAlignment="1">
      <alignment horizontal="center" vertical="center" wrapText="1"/>
    </xf>
    <xf numFmtId="165" fontId="22" fillId="0" borderId="34" xfId="2" applyNumberFormat="1" applyFont="1" applyFill="1" applyBorder="1" applyAlignment="1">
      <alignment horizontal="center" vertical="center" wrapText="1"/>
    </xf>
    <xf numFmtId="165" fontId="10" fillId="0" borderId="34" xfId="2" applyNumberFormat="1" applyFont="1" applyFill="1" applyBorder="1" applyAlignment="1">
      <alignment horizontal="center" vertical="center" wrapText="1"/>
    </xf>
    <xf numFmtId="0" fontId="45" fillId="4" borderId="34" xfId="58" applyFont="1" applyFill="1" applyBorder="1" applyAlignment="1">
      <alignment horizontal="left" vertical="center" wrapText="1"/>
    </xf>
    <xf numFmtId="0" fontId="9" fillId="3" borderId="34" xfId="0" applyFont="1" applyFill="1" applyBorder="1" applyAlignment="1">
      <alignment horizontal="center" vertical="center" wrapText="1"/>
    </xf>
    <xf numFmtId="0" fontId="8" fillId="0" borderId="34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22" fillId="0" borderId="34" xfId="0" applyFont="1" applyFill="1" applyBorder="1" applyAlignment="1">
      <alignment horizontal="left" vertical="center"/>
    </xf>
    <xf numFmtId="0" fontId="0" fillId="0" borderId="34" xfId="0" applyFont="1" applyBorder="1" applyAlignment="1">
      <alignment horizontal="center" vertical="center" wrapText="1"/>
    </xf>
    <xf numFmtId="168" fontId="18" fillId="0" borderId="0" xfId="7" applyNumberFormat="1" applyFont="1" applyFill="1" applyBorder="1" applyAlignment="1" applyProtection="1">
      <alignment vertical="center" wrapText="1"/>
    </xf>
    <xf numFmtId="164" fontId="9" fillId="0" borderId="2" xfId="7" applyNumberFormat="1" applyFont="1" applyFill="1" applyBorder="1" applyAlignment="1">
      <alignment horizontal="center" vertical="center"/>
    </xf>
    <xf numFmtId="0" fontId="45" fillId="0" borderId="2" xfId="55" applyFont="1" applyBorder="1" applyAlignment="1">
      <alignment horizontal="center" vertical="center" wrapText="1"/>
    </xf>
    <xf numFmtId="0" fontId="51" fillId="0" borderId="34" xfId="0" applyFont="1" applyBorder="1" applyAlignment="1">
      <alignment horizontal="left" vertical="center" wrapText="1"/>
    </xf>
    <xf numFmtId="0" fontId="45" fillId="0" borderId="2" xfId="55" applyFont="1" applyBorder="1" applyAlignment="1">
      <alignment horizontal="left" vertical="center" wrapText="1"/>
    </xf>
    <xf numFmtId="0" fontId="45" fillId="0" borderId="2" xfId="55" applyFont="1" applyBorder="1" applyAlignment="1">
      <alignment horizontal="center" vertical="center" wrapText="1"/>
    </xf>
    <xf numFmtId="0" fontId="46" fillId="0" borderId="0" xfId="55" applyFont="1" applyAlignment="1">
      <alignment horizontal="center" vertical="top" wrapText="1"/>
    </xf>
    <xf numFmtId="0" fontId="46" fillId="0" borderId="15" xfId="55" applyFont="1" applyBorder="1" applyAlignment="1">
      <alignment horizontal="center" vertical="center" wrapText="1"/>
    </xf>
    <xf numFmtId="0" fontId="45" fillId="0" borderId="2" xfId="55" applyFont="1" applyBorder="1" applyAlignment="1">
      <alignment horizontal="left" vertical="center" wrapText="1"/>
    </xf>
    <xf numFmtId="0" fontId="45" fillId="4" borderId="34" xfId="58" applyFont="1" applyFill="1" applyBorder="1" applyAlignment="1">
      <alignment horizontal="left" vertical="center" wrapText="1"/>
    </xf>
    <xf numFmtId="0" fontId="51" fillId="0" borderId="34" xfId="0" applyFont="1" applyBorder="1" applyAlignment="1">
      <alignment horizontal="left" vertical="center" wrapText="1"/>
    </xf>
    <xf numFmtId="0" fontId="51" fillId="0" borderId="34" xfId="0" applyFont="1" applyBorder="1" applyAlignment="1">
      <alignment horizontal="left" vertical="top" wrapText="1"/>
    </xf>
    <xf numFmtId="0" fontId="120" fillId="0" borderId="34" xfId="0" applyFont="1" applyBorder="1" applyAlignment="1">
      <alignment horizontal="left" vertical="center" wrapText="1"/>
    </xf>
    <xf numFmtId="165" fontId="9" fillId="4" borderId="34" xfId="53" applyFont="1" applyFill="1" applyBorder="1" applyAlignment="1">
      <alignment horizontal="center" vertical="center"/>
    </xf>
    <xf numFmtId="0" fontId="9" fillId="0" borderId="2" xfId="55" applyFont="1" applyBorder="1" applyAlignment="1">
      <alignment horizontal="left" vertical="center" wrapText="1"/>
    </xf>
    <xf numFmtId="0" fontId="9" fillId="0" borderId="34" xfId="55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0" borderId="2" xfId="139" applyFont="1" applyBorder="1" applyAlignment="1">
      <alignment horizontal="left" vertical="center" wrapText="1"/>
    </xf>
    <xf numFmtId="0" fontId="9" fillId="0" borderId="2" xfId="139" applyFont="1" applyBorder="1" applyAlignment="1">
      <alignment horizontal="center" vertical="center" wrapText="1"/>
    </xf>
    <xf numFmtId="0" fontId="9" fillId="0" borderId="2" xfId="139" applyFont="1" applyBorder="1" applyAlignment="1">
      <alignment horizontal="left" vertical="center" wrapText="1"/>
    </xf>
    <xf numFmtId="0" fontId="8" fillId="0" borderId="2" xfId="139" applyFont="1" applyBorder="1">
      <alignment horizontal="left" vertical="top" wrapText="1"/>
    </xf>
    <xf numFmtId="0" fontId="8" fillId="0" borderId="2" xfId="139" applyFont="1" applyBorder="1" applyAlignment="1">
      <alignment horizontal="center" vertical="center" wrapText="1"/>
    </xf>
    <xf numFmtId="165" fontId="8" fillId="4" borderId="34" xfId="53" applyNumberFormat="1" applyFont="1" applyFill="1" applyBorder="1" applyAlignment="1">
      <alignment horizontal="center" vertical="center"/>
    </xf>
    <xf numFmtId="165" fontId="9" fillId="4" borderId="2" xfId="53" applyNumberFormat="1" applyFont="1" applyFill="1" applyBorder="1" applyAlignment="1">
      <alignment horizontal="center" vertical="center"/>
    </xf>
    <xf numFmtId="165" fontId="9" fillId="4" borderId="34" xfId="53" applyNumberFormat="1" applyFont="1" applyFill="1" applyBorder="1" applyAlignment="1">
      <alignment horizontal="center" vertical="center"/>
    </xf>
    <xf numFmtId="165" fontId="51" fillId="0" borderId="2" xfId="136" applyNumberFormat="1" applyFont="1" applyBorder="1" applyAlignment="1">
      <alignment horizontal="center" vertical="center"/>
    </xf>
    <xf numFmtId="165" fontId="8" fillId="4" borderId="2" xfId="136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21" fillId="0" borderId="34" xfId="0" applyFont="1" applyBorder="1" applyAlignment="1">
      <alignment horizontal="left" vertical="center" wrapText="1"/>
    </xf>
    <xf numFmtId="0" fontId="112" fillId="0" borderId="34" xfId="0" applyFont="1" applyBorder="1" applyAlignment="1">
      <alignment horizontal="left" vertical="center" wrapText="1"/>
    </xf>
    <xf numFmtId="0" fontId="9" fillId="0" borderId="0" xfId="55" applyFont="1" applyAlignment="1">
      <alignment horizontal="center" vertical="center"/>
    </xf>
    <xf numFmtId="0" fontId="112" fillId="0" borderId="34" xfId="0" applyFont="1" applyBorder="1" applyAlignment="1">
      <alignment vertical="center" wrapText="1"/>
    </xf>
    <xf numFmtId="165" fontId="112" fillId="0" borderId="34" xfId="5" applyFont="1" applyBorder="1" applyAlignment="1">
      <alignment horizontal="center" vertical="center"/>
    </xf>
    <xf numFmtId="0" fontId="51" fillId="0" borderId="34" xfId="0" applyFont="1" applyBorder="1" applyAlignment="1">
      <alignment vertical="top" wrapText="1"/>
    </xf>
    <xf numFmtId="164" fontId="112" fillId="0" borderId="34" xfId="0" applyNumberFormat="1" applyFont="1" applyBorder="1" applyAlignment="1">
      <alignment horizontal="center" vertical="center" wrapText="1"/>
    </xf>
    <xf numFmtId="0" fontId="24" fillId="0" borderId="2" xfId="0" applyFont="1" applyBorder="1" applyAlignment="1">
      <alignment horizontal="left" vertical="center" wrapText="1"/>
    </xf>
    <xf numFmtId="0" fontId="120" fillId="0" borderId="34" xfId="0" applyFont="1" applyBorder="1" applyAlignment="1">
      <alignment horizontal="left" vertical="top" wrapText="1"/>
    </xf>
    <xf numFmtId="165" fontId="8" fillId="4" borderId="34" xfId="53" applyFont="1" applyFill="1" applyBorder="1" applyAlignment="1">
      <alignment horizontal="right" vertical="center"/>
    </xf>
    <xf numFmtId="165" fontId="9" fillId="0" borderId="2" xfId="1" applyFont="1" applyBorder="1" applyAlignment="1">
      <alignment horizontal="center" vertical="center"/>
    </xf>
    <xf numFmtId="0" fontId="51" fillId="0" borderId="34" xfId="0" applyFont="1" applyBorder="1" applyAlignment="1">
      <alignment horizontal="left" vertical="center" wrapText="1"/>
    </xf>
    <xf numFmtId="0" fontId="8" fillId="0" borderId="34" xfId="2" applyFont="1" applyBorder="1" applyAlignment="1">
      <alignment horizontal="left" vertical="center" wrapText="1"/>
    </xf>
    <xf numFmtId="0" fontId="8" fillId="0" borderId="34" xfId="2" applyFont="1" applyBorder="1" applyAlignment="1">
      <alignment horizontal="center" vertical="center" wrapText="1"/>
    </xf>
    <xf numFmtId="164" fontId="8" fillId="0" borderId="34" xfId="7" applyNumberFormat="1" applyFont="1" applyFill="1" applyBorder="1" applyAlignment="1">
      <alignment horizontal="center" vertical="center"/>
    </xf>
    <xf numFmtId="0" fontId="9" fillId="0" borderId="2" xfId="139" applyFont="1" applyBorder="1" applyAlignment="1">
      <alignment horizontal="left" vertical="center" wrapText="1"/>
    </xf>
    <xf numFmtId="170" fontId="47" fillId="0" borderId="31" xfId="56" applyNumberFormat="1" applyFont="1" applyBorder="1" applyAlignment="1">
      <alignment horizontal="center" vertical="center" wrapText="1"/>
    </xf>
    <xf numFmtId="170" fontId="47" fillId="0" borderId="32" xfId="56" applyNumberFormat="1" applyFont="1" applyBorder="1" applyAlignment="1">
      <alignment horizontal="center" vertical="center" wrapText="1"/>
    </xf>
    <xf numFmtId="170" fontId="47" fillId="0" borderId="33" xfId="56" applyNumberFormat="1" applyFont="1" applyBorder="1" applyAlignment="1">
      <alignment horizontal="center" vertical="center" wrapText="1"/>
    </xf>
    <xf numFmtId="0" fontId="112" fillId="0" borderId="0" xfId="139" applyFont="1" applyFill="1" applyAlignment="1">
      <alignment horizontal="center" vertical="top" wrapText="1"/>
    </xf>
    <xf numFmtId="0" fontId="45" fillId="0" borderId="3" xfId="55" applyFont="1" applyBorder="1" applyAlignment="1">
      <alignment horizontal="left" vertical="center" wrapText="1"/>
    </xf>
    <xf numFmtId="0" fontId="45" fillId="0" borderId="4" xfId="55" applyFont="1" applyBorder="1" applyAlignment="1">
      <alignment horizontal="left" vertical="center" wrapText="1"/>
    </xf>
    <xf numFmtId="0" fontId="45" fillId="0" borderId="5" xfId="55" applyFont="1" applyBorder="1" applyAlignment="1">
      <alignment horizontal="left" vertical="center" wrapText="1"/>
    </xf>
    <xf numFmtId="0" fontId="9" fillId="4" borderId="2" xfId="55" applyFont="1" applyFill="1" applyBorder="1" applyAlignment="1">
      <alignment horizontal="left" vertical="center" wrapText="1"/>
    </xf>
    <xf numFmtId="0" fontId="47" fillId="0" borderId="0" xfId="55" applyFont="1" applyAlignment="1">
      <alignment horizontal="right" vertical="center" wrapText="1"/>
    </xf>
    <xf numFmtId="0" fontId="45" fillId="0" borderId="2" xfId="55" applyFont="1" applyBorder="1" applyAlignment="1">
      <alignment horizontal="center" vertical="center" wrapText="1"/>
    </xf>
    <xf numFmtId="0" fontId="8" fillId="4" borderId="0" xfId="0" applyFont="1" applyFill="1" applyAlignment="1">
      <alignment horizontal="right" vertical="top" wrapText="1"/>
    </xf>
    <xf numFmtId="0" fontId="9" fillId="4" borderId="31" xfId="105" applyFont="1" applyFill="1" applyBorder="1" applyAlignment="1">
      <alignment horizontal="center" vertical="center" wrapText="1"/>
    </xf>
    <xf numFmtId="0" fontId="9" fillId="4" borderId="32" xfId="105" applyFont="1" applyFill="1" applyBorder="1" applyAlignment="1">
      <alignment horizontal="center" vertical="center" wrapText="1"/>
    </xf>
    <xf numFmtId="0" fontId="9" fillId="4" borderId="33" xfId="105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wrapText="1"/>
    </xf>
    <xf numFmtId="0" fontId="9" fillId="4" borderId="0" xfId="0" applyFont="1" applyFill="1" applyAlignment="1">
      <alignment horizontal="center" vertical="center" wrapText="1"/>
    </xf>
    <xf numFmtId="0" fontId="9" fillId="4" borderId="34" xfId="105" applyFont="1" applyFill="1" applyBorder="1" applyAlignment="1">
      <alignment horizontal="center" vertical="center" wrapText="1"/>
    </xf>
    <xf numFmtId="0" fontId="9" fillId="4" borderId="34" xfId="50" applyFont="1" applyFill="1" applyBorder="1" applyAlignment="1">
      <alignment horizontal="center" vertical="center" wrapText="1"/>
    </xf>
    <xf numFmtId="0" fontId="8" fillId="4" borderId="0" xfId="50" applyFont="1" applyFill="1" applyAlignment="1">
      <alignment horizontal="right" vertical="center" wrapText="1"/>
    </xf>
    <xf numFmtId="0" fontId="8" fillId="4" borderId="0" xfId="51" applyFont="1" applyFill="1" applyAlignment="1">
      <alignment horizontal="right" vertical="center"/>
    </xf>
    <xf numFmtId="0" fontId="8" fillId="4" borderId="0" xfId="50" applyFont="1" applyFill="1" applyAlignment="1">
      <alignment horizontal="center" vertical="center" wrapText="1"/>
    </xf>
    <xf numFmtId="0" fontId="23" fillId="4" borderId="0" xfId="50" applyFont="1" applyFill="1" applyAlignment="1">
      <alignment horizontal="right" vertical="top" wrapText="1"/>
    </xf>
    <xf numFmtId="0" fontId="9" fillId="0" borderId="2" xfId="3" applyFont="1" applyBorder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/>
    </xf>
    <xf numFmtId="0" fontId="9" fillId="0" borderId="31" xfId="3" applyFont="1" applyBorder="1" applyAlignment="1">
      <alignment horizontal="center" vertical="center" wrapText="1"/>
    </xf>
    <xf numFmtId="0" fontId="9" fillId="0" borderId="32" xfId="3" applyFont="1" applyBorder="1" applyAlignment="1">
      <alignment horizontal="center" vertical="center" wrapText="1"/>
    </xf>
    <xf numFmtId="0" fontId="9" fillId="0" borderId="33" xfId="3" applyFont="1" applyBorder="1" applyAlignment="1">
      <alignment horizontal="center" vertical="center" wrapText="1"/>
    </xf>
    <xf numFmtId="0" fontId="22" fillId="0" borderId="0" xfId="2407" applyFont="1" applyAlignment="1">
      <alignment horizontal="center" vertical="center" wrapText="1"/>
    </xf>
    <xf numFmtId="0" fontId="51" fillId="0" borderId="34" xfId="0" applyFont="1" applyBorder="1" applyAlignment="1">
      <alignment horizontal="left" vertical="top" wrapText="1"/>
    </xf>
    <xf numFmtId="0" fontId="51" fillId="0" borderId="31" xfId="0" applyFont="1" applyBorder="1" applyAlignment="1">
      <alignment horizontal="left" vertical="top" wrapText="1"/>
    </xf>
    <xf numFmtId="0" fontId="51" fillId="0" borderId="32" xfId="0" applyFont="1" applyBorder="1" applyAlignment="1">
      <alignment horizontal="left" vertical="top" wrapText="1"/>
    </xf>
    <xf numFmtId="0" fontId="51" fillId="0" borderId="33" xfId="0" applyFont="1" applyBorder="1" applyAlignment="1">
      <alignment horizontal="left" vertical="top" wrapText="1"/>
    </xf>
    <xf numFmtId="0" fontId="112" fillId="0" borderId="34" xfId="0" applyFont="1" applyBorder="1" applyAlignment="1">
      <alignment horizontal="left" vertical="center" wrapText="1"/>
    </xf>
    <xf numFmtId="0" fontId="112" fillId="0" borderId="31" xfId="0" applyFont="1" applyBorder="1" applyAlignment="1">
      <alignment horizontal="left" vertical="center" wrapText="1"/>
    </xf>
    <xf numFmtId="0" fontId="112" fillId="0" borderId="32" xfId="0" applyFont="1" applyBorder="1" applyAlignment="1">
      <alignment horizontal="left" vertical="center" wrapText="1"/>
    </xf>
    <xf numFmtId="0" fontId="112" fillId="0" borderId="34" xfId="0" applyFont="1" applyBorder="1" applyAlignment="1">
      <alignment horizontal="left" vertical="center"/>
    </xf>
    <xf numFmtId="0" fontId="45" fillId="0" borderId="2" xfId="55" applyFont="1" applyBorder="1" applyAlignment="1">
      <alignment horizontal="left" vertical="center"/>
    </xf>
    <xf numFmtId="0" fontId="45" fillId="4" borderId="2" xfId="55" applyFont="1" applyFill="1" applyBorder="1" applyAlignment="1">
      <alignment horizontal="left" vertical="center"/>
    </xf>
    <xf numFmtId="0" fontId="46" fillId="0" borderId="0" xfId="55" applyFont="1" applyAlignment="1">
      <alignment horizontal="center" vertical="top" wrapText="1"/>
    </xf>
    <xf numFmtId="0" fontId="46" fillId="0" borderId="2" xfId="55" applyFont="1" applyBorder="1" applyAlignment="1">
      <alignment horizontal="center" vertical="center" wrapText="1"/>
    </xf>
    <xf numFmtId="0" fontId="46" fillId="0" borderId="15" xfId="55" applyFont="1" applyBorder="1" applyAlignment="1">
      <alignment horizontal="center" vertical="center" wrapText="1"/>
    </xf>
    <xf numFmtId="0" fontId="45" fillId="0" borderId="31" xfId="55" applyFont="1" applyBorder="1" applyAlignment="1">
      <alignment horizontal="center" vertical="center" wrapText="1"/>
    </xf>
    <xf numFmtId="0" fontId="45" fillId="0" borderId="32" xfId="55" applyFont="1" applyBorder="1" applyAlignment="1">
      <alignment horizontal="center" vertical="center" wrapText="1"/>
    </xf>
    <xf numFmtId="0" fontId="45" fillId="0" borderId="33" xfId="55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5" fillId="0" borderId="2" xfId="55" applyFont="1" applyBorder="1" applyAlignment="1">
      <alignment horizontal="left" vertical="center" wrapText="1"/>
    </xf>
    <xf numFmtId="0" fontId="48" fillId="0" borderId="0" xfId="55" applyFont="1" applyAlignment="1">
      <alignment horizontal="center" vertical="center"/>
    </xf>
    <xf numFmtId="0" fontId="48" fillId="0" borderId="0" xfId="55" applyFont="1" applyAlignment="1">
      <alignment horizontal="left" vertical="center"/>
    </xf>
    <xf numFmtId="0" fontId="45" fillId="4" borderId="34" xfId="6373" applyFont="1" applyFill="1" applyBorder="1" applyAlignment="1">
      <alignment horizontal="left" vertical="center" wrapText="1"/>
    </xf>
    <xf numFmtId="0" fontId="45" fillId="4" borderId="34" xfId="58" applyFont="1" applyFill="1" applyBorder="1" applyAlignment="1">
      <alignment horizontal="left" vertical="center" wrapText="1"/>
    </xf>
    <xf numFmtId="0" fontId="45" fillId="4" borderId="31" xfId="58" applyFont="1" applyFill="1" applyBorder="1" applyAlignment="1">
      <alignment vertical="center" wrapText="1"/>
    </xf>
    <xf numFmtId="0" fontId="45" fillId="4" borderId="32" xfId="58" applyFont="1" applyFill="1" applyBorder="1" applyAlignment="1">
      <alignment vertical="center" wrapText="1"/>
    </xf>
    <xf numFmtId="0" fontId="45" fillId="4" borderId="33" xfId="58" applyFont="1" applyFill="1" applyBorder="1" applyAlignment="1">
      <alignment vertical="center" wrapText="1"/>
    </xf>
    <xf numFmtId="0" fontId="45" fillId="0" borderId="31" xfId="6373" applyFont="1" applyBorder="1" applyAlignment="1">
      <alignment vertical="center" wrapText="1"/>
    </xf>
    <xf numFmtId="0" fontId="45" fillId="0" borderId="32" xfId="6373" applyFont="1" applyBorder="1" applyAlignment="1">
      <alignment vertical="center" wrapText="1"/>
    </xf>
    <xf numFmtId="0" fontId="51" fillId="0" borderId="34" xfId="0" applyFont="1" applyBorder="1" applyAlignment="1">
      <alignment horizontal="left" vertical="center" wrapText="1"/>
    </xf>
    <xf numFmtId="0" fontId="51" fillId="0" borderId="3" xfId="0" applyFont="1" applyBorder="1" applyAlignment="1">
      <alignment horizontal="left" vertical="center" wrapText="1"/>
    </xf>
    <xf numFmtId="0" fontId="51" fillId="0" borderId="32" xfId="0" applyFont="1" applyBorder="1" applyAlignment="1">
      <alignment horizontal="left" vertical="center" wrapText="1"/>
    </xf>
    <xf numFmtId="0" fontId="51" fillId="0" borderId="5" xfId="0" applyFont="1" applyBorder="1" applyAlignment="1">
      <alignment horizontal="left" vertical="center" wrapText="1"/>
    </xf>
    <xf numFmtId="0" fontId="51" fillId="0" borderId="3" xfId="0" applyFont="1" applyBorder="1" applyAlignment="1">
      <alignment horizontal="left" vertical="center"/>
    </xf>
    <xf numFmtId="0" fontId="51" fillId="0" borderId="32" xfId="0" applyFont="1" applyBorder="1" applyAlignment="1">
      <alignment horizontal="left" vertical="center"/>
    </xf>
    <xf numFmtId="0" fontId="51" fillId="0" borderId="5" xfId="0" applyFont="1" applyBorder="1" applyAlignment="1">
      <alignment horizontal="left" vertical="center"/>
    </xf>
    <xf numFmtId="0" fontId="45" fillId="0" borderId="3" xfId="55" applyFont="1" applyBorder="1" applyAlignment="1">
      <alignment horizontal="left" vertical="center"/>
    </xf>
    <xf numFmtId="0" fontId="45" fillId="0" borderId="4" xfId="55" applyFont="1" applyBorder="1" applyAlignment="1">
      <alignment horizontal="left" vertical="center"/>
    </xf>
    <xf numFmtId="0" fontId="45" fillId="0" borderId="5" xfId="55" applyFont="1" applyBorder="1" applyAlignment="1">
      <alignment horizontal="left" vertical="center"/>
    </xf>
    <xf numFmtId="0" fontId="9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17" fillId="4" borderId="3" xfId="0" applyFont="1" applyFill="1" applyBorder="1" applyAlignment="1">
      <alignment vertical="center" wrapText="1"/>
    </xf>
    <xf numFmtId="0" fontId="17" fillId="4" borderId="4" xfId="0" applyFont="1" applyFill="1" applyBorder="1" applyAlignment="1">
      <alignment vertical="center" wrapText="1"/>
    </xf>
    <xf numFmtId="0" fontId="17" fillId="4" borderId="5" xfId="0" applyFont="1" applyFill="1" applyBorder="1" applyAlignment="1">
      <alignment vertical="center" wrapText="1"/>
    </xf>
    <xf numFmtId="0" fontId="8" fillId="4" borderId="0" xfId="6" applyFont="1" applyFill="1" applyAlignment="1">
      <alignment horizontal="right" vertical="center" wrapText="1"/>
    </xf>
    <xf numFmtId="0" fontId="8" fillId="0" borderId="0" xfId="6" applyFont="1" applyAlignment="1">
      <alignment horizontal="right" vertical="center" wrapText="1"/>
    </xf>
    <xf numFmtId="0" fontId="17" fillId="0" borderId="0" xfId="0" applyFont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68" fontId="19" fillId="0" borderId="2" xfId="7" applyNumberFormat="1" applyFont="1" applyBorder="1" applyAlignment="1" applyProtection="1">
      <alignment horizontal="center" vertical="center" wrapText="1"/>
    </xf>
  </cellXfs>
  <cellStyles count="6464">
    <cellStyle name=" 1" xfId="171" xr:uid="{4CDC5A54-3F4A-4AC5-A61F-45C80FA3EBC8}"/>
    <cellStyle name="20% - Accent1 10" xfId="3569" xr:uid="{025FF19A-A071-4A6D-BD68-3C6253A3C33C}"/>
    <cellStyle name="20% - Accent1 11" xfId="5678" xr:uid="{62D25018-4BDF-48A3-B574-E44743A3E47B}"/>
    <cellStyle name="20% - Accent1 12" xfId="6446" xr:uid="{4AF53D88-CA26-4CCD-9E40-0A87EA49C1DC}"/>
    <cellStyle name="20% - Accent1 2" xfId="60" xr:uid="{ADF25E0A-F72F-4832-BD38-0C841CD8AE88}"/>
    <cellStyle name="20% - Accent1 2 2" xfId="349" xr:uid="{7FF8FFC0-B293-4331-8C16-01AE72F32143}"/>
    <cellStyle name="20% - Accent1 2 2 2" xfId="471" xr:uid="{E9660C32-287C-4A05-812B-C83C25860EA3}"/>
    <cellStyle name="20% - Accent1 2 2 3" xfId="3748" xr:uid="{37C22305-F595-4C39-8E01-406EEB190921}"/>
    <cellStyle name="20% - Accent1 2 3" xfId="375" xr:uid="{B257655E-2C68-4A58-96A1-BDFC9FDCC8CB}"/>
    <cellStyle name="20% - Accent1 2 3 2" xfId="3774" xr:uid="{97907605-613D-43F2-82A9-9BB2DA42B1FA}"/>
    <cellStyle name="20% - Accent1 2 4" xfId="405" xr:uid="{5120A566-E5F3-463F-8B84-7EEFF7DE6965}"/>
    <cellStyle name="20% - Accent1 2 4 2" xfId="3800" xr:uid="{A43BD40C-B68E-4F1E-A248-A13047B1AC4A}"/>
    <cellStyle name="20% - Accent1 2 5" xfId="434" xr:uid="{A0CD3073-D5CF-48ED-A311-8DC3F165D9D4}"/>
    <cellStyle name="20% - Accent1 2 6" xfId="2429" xr:uid="{3877793D-A5CE-4DF4-9B94-C7C172D23176}"/>
    <cellStyle name="20% - Accent1 2 6 2" xfId="4521" xr:uid="{A04BD465-ADAA-4AD2-B02B-09A0D24F4B96}"/>
    <cellStyle name="20% - Accent1 2 7" xfId="3722" xr:uid="{7A4833FC-3A29-4BBA-87DC-A8FF7F96F803}"/>
    <cellStyle name="20% - Accent1 2 8" xfId="323" xr:uid="{AAD395C3-D1F3-4F9A-B949-B746C145049A}"/>
    <cellStyle name="20% - Accent1 3" xfId="310" xr:uid="{A589A9E9-2A1A-496C-8A51-47E16F6F4932}"/>
    <cellStyle name="20% - Accent1 3 2" xfId="583" xr:uid="{BAB1CB8B-7737-4102-8D76-C7300A25F8DE}"/>
    <cellStyle name="20% - Accent1 3 2 2" xfId="2525" xr:uid="{C0FF7795-2E51-496B-9507-EB04DCAB6AF8}"/>
    <cellStyle name="20% - Accent1 3 2 2 2" xfId="4610" xr:uid="{FC8CC51C-BD32-441D-82E6-DCE801DC5B53}"/>
    <cellStyle name="20% - Accent1 3 2 3" xfId="3124" xr:uid="{90EED65B-F4CC-4A3C-8696-2852F695E6D7}"/>
    <cellStyle name="20% - Accent1 3 2 3 2" xfId="5209" xr:uid="{16800899-A6B4-4D77-BC38-2DA299AF6354}"/>
    <cellStyle name="20% - Accent1 3 2 4" xfId="3882" xr:uid="{68AB97D2-916B-41E2-A200-3A7F426C2301}"/>
    <cellStyle name="20% - Accent1 3 3" xfId="523" xr:uid="{86F02CAF-9DDB-40ED-8034-D4E08D190BB7}"/>
    <cellStyle name="20% - Accent1 3 3 2" xfId="3823" xr:uid="{890FAED6-BA7B-4F5D-B41B-EA7BAE2BAA1A}"/>
    <cellStyle name="20% - Accent1 3 4" xfId="2466" xr:uid="{2D647FD7-817E-47B8-B8ED-46861FE5C03F}"/>
    <cellStyle name="20% - Accent1 3 4 2" xfId="4551" xr:uid="{1A04D196-E6B1-445C-8545-205EAA96E4B4}"/>
    <cellStyle name="20% - Accent1 3 5" xfId="3065" xr:uid="{83771B35-AEE7-44AC-B322-C8C4F3AB418E}"/>
    <cellStyle name="20% - Accent1 3 5 2" xfId="5150" xr:uid="{E0932AFF-69C2-44AC-B32B-6879C5AF551A}"/>
    <cellStyle name="20% - Accent1 3 6" xfId="3709" xr:uid="{909038CF-B88D-43C4-B27A-22AA601A34A0}"/>
    <cellStyle name="20% - Accent1 4" xfId="336" xr:uid="{8FE18365-546E-4EDC-B60E-E657EAC66205}"/>
    <cellStyle name="20% - Accent1 4 2" xfId="603" xr:uid="{8914D116-4158-4F9E-AA7B-8687E539D50B}"/>
    <cellStyle name="20% - Accent1 4 2 2" xfId="2545" xr:uid="{27BDCAE4-51A7-4DEC-BE0D-CB94682489A7}"/>
    <cellStyle name="20% - Accent1 4 2 2 2" xfId="4630" xr:uid="{67EE08B6-C6E5-4FA3-8F98-04E81A469F2E}"/>
    <cellStyle name="20% - Accent1 4 2 3" xfId="3144" xr:uid="{49B2EBBC-EA35-4CBE-B467-DF7856F2FB50}"/>
    <cellStyle name="20% - Accent1 4 2 3 2" xfId="5229" xr:uid="{F02393D6-9FCE-40D2-8887-54C686FC3EBD}"/>
    <cellStyle name="20% - Accent1 4 2 4" xfId="3902" xr:uid="{D0E8C2E5-528C-4B58-89E4-1E61530E3629}"/>
    <cellStyle name="20% - Accent1 4 3" xfId="547" xr:uid="{CAD38561-C872-436A-A0A3-78299CFA588B}"/>
    <cellStyle name="20% - Accent1 4 3 2" xfId="3846" xr:uid="{644B5093-0EDA-4904-B205-1F6586236605}"/>
    <cellStyle name="20% - Accent1 4 4" xfId="2489" xr:uid="{36726E82-35BD-4C90-A364-98EE81280889}"/>
    <cellStyle name="20% - Accent1 4 4 2" xfId="4574" xr:uid="{5B589B2B-1229-46BD-B4CB-58BFEB17653D}"/>
    <cellStyle name="20% - Accent1 4 5" xfId="3088" xr:uid="{21508925-6264-4C70-8E29-9CEA6817D388}"/>
    <cellStyle name="20% - Accent1 4 5 2" xfId="5173" xr:uid="{166B0226-0FD9-4169-8DE5-784A3E5107BC}"/>
    <cellStyle name="20% - Accent1 4 6" xfId="3735" xr:uid="{19ADEED1-112D-4B59-A6A8-E1F4A7308FDD}"/>
    <cellStyle name="20% - Accent1 5" xfId="362" xr:uid="{3E003216-53B7-45F2-86D0-D629F2CB9FF9}"/>
    <cellStyle name="20% - Accent1 5 2" xfId="3761" xr:uid="{571A00C9-BABE-4BE6-BB5C-9D1AA67A4DF6}"/>
    <cellStyle name="20% - Accent1 6" xfId="392" xr:uid="{262BF4F1-5B83-4763-9636-1263A5C1DB63}"/>
    <cellStyle name="20% - Accent1 6 2" xfId="3787" xr:uid="{A4D05564-3809-481C-83BB-3CC1BEBECEFA}"/>
    <cellStyle name="20% - Accent1 7" xfId="2416" xr:uid="{0BB19B88-98EA-41F4-B8C8-2B5D38DB9104}"/>
    <cellStyle name="20% - Accent1 7 2" xfId="4508" xr:uid="{F0365980-76BE-4E5D-9279-5763EFE190A1}"/>
    <cellStyle name="20% - Accent1 8" xfId="3031" xr:uid="{0745B354-9A4F-4F2A-B6C6-71DAF60A2C27}"/>
    <cellStyle name="20% - Accent1 8 2" xfId="5116" xr:uid="{A16FA522-1B82-4541-A501-5251E9F37410}"/>
    <cellStyle name="20% - Accent1 9" xfId="3046" xr:uid="{7383A3ED-6CC6-41C2-9A63-5AF205624DEE}"/>
    <cellStyle name="20% - Accent1 9 2" xfId="5131" xr:uid="{BAEA0B1E-A035-4023-ADC9-4C226079300E}"/>
    <cellStyle name="20% - Accent2 10" xfId="3571" xr:uid="{C08B6388-5C43-4B33-BA7B-082FD24719D7}"/>
    <cellStyle name="20% - Accent2 11" xfId="5680" xr:uid="{115D5511-3935-407C-BF6C-0F3D0270EE3C}"/>
    <cellStyle name="20% - Accent2 12" xfId="6449" xr:uid="{09154360-E6BD-4DEA-BBBC-C6A81B04035F}"/>
    <cellStyle name="20% - Accent2 2" xfId="63" xr:uid="{0136F807-1CC4-40C9-BA65-0E353D232343}"/>
    <cellStyle name="20% - Accent2 2 2" xfId="351" xr:uid="{555753B7-3CA3-42D7-9649-919B38CE48D1}"/>
    <cellStyle name="20% - Accent2 2 2 2" xfId="472" xr:uid="{F2BA9149-BC0C-4C14-B4A5-AEFF8B2F6DDE}"/>
    <cellStyle name="20% - Accent2 2 2 3" xfId="3750" xr:uid="{6A439659-39FC-4067-8BD4-BF41974AD09E}"/>
    <cellStyle name="20% - Accent2 2 3" xfId="377" xr:uid="{3ACAEE3F-FD6C-4252-B172-0A857D1EA539}"/>
    <cellStyle name="20% - Accent2 2 3 2" xfId="3776" xr:uid="{42E9ACD1-1605-43D8-BDCE-6756478CE914}"/>
    <cellStyle name="20% - Accent2 2 4" xfId="407" xr:uid="{5585A615-B6E8-4CB6-92AF-11E3D6D19F58}"/>
    <cellStyle name="20% - Accent2 2 4 2" xfId="3802" xr:uid="{FCC91C8D-64D3-4327-A0BD-ED9D1170C7AF}"/>
    <cellStyle name="20% - Accent2 2 5" xfId="437" xr:uid="{B3E1E631-587D-460F-96F4-7C9A4FDD6F4C}"/>
    <cellStyle name="20% - Accent2 2 6" xfId="2431" xr:uid="{EEBAA20E-9613-4D45-808B-FCBAB5CC6A03}"/>
    <cellStyle name="20% - Accent2 2 6 2" xfId="4523" xr:uid="{11E4ED9A-5C56-4B0B-BCBB-21AC3CA1297A}"/>
    <cellStyle name="20% - Accent2 2 7" xfId="3724" xr:uid="{3BD8AC3D-DC18-443D-88CB-02A198668F63}"/>
    <cellStyle name="20% - Accent2 2 8" xfId="325" xr:uid="{67A80911-BC17-47EB-8CDF-3711C7913DE7}"/>
    <cellStyle name="20% - Accent2 3" xfId="312" xr:uid="{7301348C-3D6C-40D5-8939-38EA30CFE4E9}"/>
    <cellStyle name="20% - Accent2 3 2" xfId="585" xr:uid="{68F2FAD2-59E8-43C0-8EB1-0FA85AC5EB29}"/>
    <cellStyle name="20% - Accent2 3 2 2" xfId="2527" xr:uid="{34882E8D-C438-4F22-A768-B0480A19707F}"/>
    <cellStyle name="20% - Accent2 3 2 2 2" xfId="4612" xr:uid="{31F1264E-CC81-47C4-AEF8-7F54C2B5EFFB}"/>
    <cellStyle name="20% - Accent2 3 2 3" xfId="3126" xr:uid="{67FF10E2-9888-40BB-8EA3-3F1A0DA068C4}"/>
    <cellStyle name="20% - Accent2 3 2 3 2" xfId="5211" xr:uid="{A0070BFE-9383-4C5C-B11C-CF6D55716656}"/>
    <cellStyle name="20% - Accent2 3 2 4" xfId="3884" xr:uid="{4921C3E9-64D2-4E7D-89AB-E16C95A97BA9}"/>
    <cellStyle name="20% - Accent2 3 3" xfId="525" xr:uid="{48EB77B4-C756-4CD4-B790-94E65F953779}"/>
    <cellStyle name="20% - Accent2 3 3 2" xfId="3825" xr:uid="{AA3C4EA7-FCED-4CA2-9A8E-F0A2383136FF}"/>
    <cellStyle name="20% - Accent2 3 4" xfId="2468" xr:uid="{04B4A3DD-D362-4A99-AB18-149C0CFBB7F2}"/>
    <cellStyle name="20% - Accent2 3 4 2" xfId="4553" xr:uid="{E96A2E6F-5A2E-48A3-A1DC-C73111CEB4BB}"/>
    <cellStyle name="20% - Accent2 3 5" xfId="3067" xr:uid="{82D1B7A0-6D40-45CC-BDCB-4AFA43CD07E2}"/>
    <cellStyle name="20% - Accent2 3 5 2" xfId="5152" xr:uid="{F6E0B97C-CB6F-47DC-8DEB-C9902620E473}"/>
    <cellStyle name="20% - Accent2 3 6" xfId="3711" xr:uid="{C233192F-CA16-4B80-A820-C616A897CB74}"/>
    <cellStyle name="20% - Accent2 4" xfId="338" xr:uid="{9DA85A83-03BC-46E2-AEBC-7F99F319A8F7}"/>
    <cellStyle name="20% - Accent2 4 2" xfId="605" xr:uid="{9611F4FC-06DD-4D66-8EC2-A246DFD5E4CE}"/>
    <cellStyle name="20% - Accent2 4 2 2" xfId="2547" xr:uid="{7AE81112-54FE-4A98-94E4-A183CF7ECE81}"/>
    <cellStyle name="20% - Accent2 4 2 2 2" xfId="4632" xr:uid="{73E8EAB8-DEBB-4709-A4C3-4973680365AB}"/>
    <cellStyle name="20% - Accent2 4 2 3" xfId="3146" xr:uid="{15790277-8CBD-426A-95F2-4EFC555E9D1A}"/>
    <cellStyle name="20% - Accent2 4 2 3 2" xfId="5231" xr:uid="{047352DB-BEAA-40AC-8754-97FF2A5C1419}"/>
    <cellStyle name="20% - Accent2 4 2 4" xfId="3904" xr:uid="{F1662248-4A04-4BD8-B386-AEBE798A4CE0}"/>
    <cellStyle name="20% - Accent2 4 3" xfId="549" xr:uid="{0B21B8BA-E429-4D41-A63B-BA20FD94F713}"/>
    <cellStyle name="20% - Accent2 4 3 2" xfId="3848" xr:uid="{D5CF85F3-720D-491F-AFA3-A45FD4A84DAC}"/>
    <cellStyle name="20% - Accent2 4 4" xfId="2491" xr:uid="{21F46472-0B04-4511-8CBD-9AB72D5BAAAD}"/>
    <cellStyle name="20% - Accent2 4 4 2" xfId="4576" xr:uid="{EFCE9C98-97B0-4DEF-AD17-6A9F799EB41F}"/>
    <cellStyle name="20% - Accent2 4 5" xfId="3090" xr:uid="{2BBCA978-D217-40C0-8B45-AEC0A21538DB}"/>
    <cellStyle name="20% - Accent2 4 5 2" xfId="5175" xr:uid="{8FD7A63C-023C-4BDA-9CC0-EAE811B92C9A}"/>
    <cellStyle name="20% - Accent2 4 6" xfId="3737" xr:uid="{24C4AB07-47FA-4242-A884-B2B0797EC876}"/>
    <cellStyle name="20% - Accent2 5" xfId="364" xr:uid="{50A54152-4C5C-40CE-AABA-D6EBE018CD0E}"/>
    <cellStyle name="20% - Accent2 5 2" xfId="3763" xr:uid="{C16132BD-07E5-46CB-8EFF-D47AAA5A3FB7}"/>
    <cellStyle name="20% - Accent2 6" xfId="394" xr:uid="{D1809FE4-5A70-4349-980A-3FEE77F5D686}"/>
    <cellStyle name="20% - Accent2 6 2" xfId="3789" xr:uid="{4E2DAF4A-34CF-47F4-ABD9-C778BE049E51}"/>
    <cellStyle name="20% - Accent2 7" xfId="2418" xr:uid="{68879B36-0C12-4AAC-BEB1-D483D124178D}"/>
    <cellStyle name="20% - Accent2 7 2" xfId="4510" xr:uid="{442B7A4F-B429-4B6F-8749-9FF40413B626}"/>
    <cellStyle name="20% - Accent2 8" xfId="3033" xr:uid="{0FE40DF4-5AF1-454E-B151-87E038D75442}"/>
    <cellStyle name="20% - Accent2 8 2" xfId="5118" xr:uid="{94BD136A-8989-4AE0-9A33-480A23F798A5}"/>
    <cellStyle name="20% - Accent2 9" xfId="3048" xr:uid="{9CAC89EE-2AAA-4D6B-B024-48CC9462B773}"/>
    <cellStyle name="20% - Accent2 9 2" xfId="5133" xr:uid="{45D4E20C-4FE4-4173-8123-B3DF2FF67D39}"/>
    <cellStyle name="20% - Accent3 10" xfId="3573" xr:uid="{52C7C31E-2155-4C57-B1C1-EFEA208EFAD4}"/>
    <cellStyle name="20% - Accent3 11" xfId="5682" xr:uid="{51F94DE3-5C92-47E2-85A1-5F29DD580B52}"/>
    <cellStyle name="20% - Accent3 12" xfId="6452" xr:uid="{5D3F589C-2B83-4E24-B758-7978010FA56E}"/>
    <cellStyle name="20% - Accent3 2" xfId="66" xr:uid="{6FA62624-A195-45E2-B921-BE3A37CC3ED3}"/>
    <cellStyle name="20% - Accent3 2 2" xfId="353" xr:uid="{205D12EC-1E02-4A8D-BD1F-8AD0C719ED83}"/>
    <cellStyle name="20% - Accent3 2 2 2" xfId="473" xr:uid="{B61FB686-8876-4277-B176-F74F3F5D11A1}"/>
    <cellStyle name="20% - Accent3 2 2 3" xfId="3752" xr:uid="{1F1F84C8-07BE-4FE1-8BFB-1EA9DFD8D2A7}"/>
    <cellStyle name="20% - Accent3 2 3" xfId="379" xr:uid="{8E1655B5-6B6E-49EB-AFAF-58997DDC8F8D}"/>
    <cellStyle name="20% - Accent3 2 3 2" xfId="3778" xr:uid="{F57B39C0-3E28-4590-8DE5-C3AA81E4A0AF}"/>
    <cellStyle name="20% - Accent3 2 4" xfId="409" xr:uid="{6DB2364B-1E89-4F70-A912-1FFAD37E0484}"/>
    <cellStyle name="20% - Accent3 2 4 2" xfId="3804" xr:uid="{82781EE7-8938-4E24-92BD-C5F0F9E7B778}"/>
    <cellStyle name="20% - Accent3 2 5" xfId="436" xr:uid="{F29D06B0-F54C-4517-8528-FE7B79D052F7}"/>
    <cellStyle name="20% - Accent3 2 6" xfId="2433" xr:uid="{95B9A030-7A6A-4BC8-9B5D-2353A31BE96D}"/>
    <cellStyle name="20% - Accent3 2 6 2" xfId="4525" xr:uid="{6E8B817D-51B9-4F14-BEDF-8721137CE619}"/>
    <cellStyle name="20% - Accent3 2 7" xfId="3726" xr:uid="{CD4C46CB-D3AF-4C90-8457-498D5C82C32E}"/>
    <cellStyle name="20% - Accent3 2 8" xfId="327" xr:uid="{6C1E3430-63EF-48D4-87C9-0B469B07B8FC}"/>
    <cellStyle name="20% - Accent3 3" xfId="314" xr:uid="{56CCF7C3-098D-4F4E-9758-B4439BE36E85}"/>
    <cellStyle name="20% - Accent3 3 2" xfId="587" xr:uid="{DDAD97ED-E134-4FB5-8604-39FE0D3DE413}"/>
    <cellStyle name="20% - Accent3 3 2 2" xfId="2529" xr:uid="{EB6F871D-D348-468A-AFA3-CA37FBE3442F}"/>
    <cellStyle name="20% - Accent3 3 2 2 2" xfId="4614" xr:uid="{3C8A3643-F897-45E0-A905-ECD8EA176FDB}"/>
    <cellStyle name="20% - Accent3 3 2 3" xfId="3128" xr:uid="{798BBADD-82BA-42BB-B4E7-7852BF6A3F22}"/>
    <cellStyle name="20% - Accent3 3 2 3 2" xfId="5213" xr:uid="{4C196C6F-C730-48DC-A7D6-BCA82CFAE988}"/>
    <cellStyle name="20% - Accent3 3 2 4" xfId="3886" xr:uid="{7725FA95-529B-451A-86F8-E92A5569DF6D}"/>
    <cellStyle name="20% - Accent3 3 3" xfId="527" xr:uid="{9E2EE911-B7A9-40BA-A771-ED809E2B1FDC}"/>
    <cellStyle name="20% - Accent3 3 3 2" xfId="3827" xr:uid="{7601758E-DC12-4E0A-B029-85065C7D9DA2}"/>
    <cellStyle name="20% - Accent3 3 4" xfId="2470" xr:uid="{E2FB1B50-6361-45B0-A2B7-915C580B29F6}"/>
    <cellStyle name="20% - Accent3 3 4 2" xfId="4555" xr:uid="{D947CAC4-A22E-48D3-B798-6C638078285A}"/>
    <cellStyle name="20% - Accent3 3 5" xfId="3069" xr:uid="{855E5226-EF3E-4CB5-A6A6-AEAE6CDC59A1}"/>
    <cellStyle name="20% - Accent3 3 5 2" xfId="5154" xr:uid="{6F8B0A12-CE8A-448C-B53A-ECFA96B36F49}"/>
    <cellStyle name="20% - Accent3 3 6" xfId="3713" xr:uid="{B30637C5-1EFC-423D-A825-0AB17DC9ED52}"/>
    <cellStyle name="20% - Accent3 4" xfId="340" xr:uid="{35468877-B14B-4E2A-88AA-E8BAAF3AF6CE}"/>
    <cellStyle name="20% - Accent3 4 2" xfId="607" xr:uid="{FBB7BCDC-6A9D-4DDC-834A-AD4D81498593}"/>
    <cellStyle name="20% - Accent3 4 2 2" xfId="2549" xr:uid="{AF02B6EB-2599-459C-8431-EC10938E8D13}"/>
    <cellStyle name="20% - Accent3 4 2 2 2" xfId="4634" xr:uid="{37AC562D-4D3D-40F9-B79B-81E8EF18C3E6}"/>
    <cellStyle name="20% - Accent3 4 2 3" xfId="3148" xr:uid="{96F20590-96CF-42D9-8CEE-71C1B7CB68FA}"/>
    <cellStyle name="20% - Accent3 4 2 3 2" xfId="5233" xr:uid="{504C2785-36B5-49AF-87DF-DAB591AE5611}"/>
    <cellStyle name="20% - Accent3 4 2 4" xfId="3906" xr:uid="{C187867E-1348-4406-B516-2DE174DB1BF4}"/>
    <cellStyle name="20% - Accent3 4 3" xfId="551" xr:uid="{1769495D-8DDA-42A9-A5D6-BE494B4CE307}"/>
    <cellStyle name="20% - Accent3 4 3 2" xfId="3850" xr:uid="{44D6B3A0-B528-45F3-B081-D906112D1925}"/>
    <cellStyle name="20% - Accent3 4 4" xfId="2493" xr:uid="{F8E737CE-2ECA-4725-A438-47E1A3A3F312}"/>
    <cellStyle name="20% - Accent3 4 4 2" xfId="4578" xr:uid="{698172B9-46D9-4048-BE86-21EA7FECCF8D}"/>
    <cellStyle name="20% - Accent3 4 5" xfId="3092" xr:uid="{492B4AC0-D66E-4D98-B77C-5D8C9A4DA731}"/>
    <cellStyle name="20% - Accent3 4 5 2" xfId="5177" xr:uid="{95E59862-6F81-4585-B8BE-723CDB185699}"/>
    <cellStyle name="20% - Accent3 4 6" xfId="3739" xr:uid="{88B58365-E398-4063-BB81-8114A84198BC}"/>
    <cellStyle name="20% - Accent3 5" xfId="366" xr:uid="{2310D0A2-5CBD-4229-B154-AF1277844EE0}"/>
    <cellStyle name="20% - Accent3 5 2" xfId="3765" xr:uid="{F4FC96C1-D6E3-415C-88F1-19C4835B3F64}"/>
    <cellStyle name="20% - Accent3 6" xfId="396" xr:uid="{923EDD87-162B-42EF-A3D0-E5F95A8D20F0}"/>
    <cellStyle name="20% - Accent3 6 2" xfId="3791" xr:uid="{EE0E2997-6876-4901-8D74-C22ACEEBADF6}"/>
    <cellStyle name="20% - Accent3 7" xfId="2420" xr:uid="{71646DC8-7421-4822-A58E-27738F59CB42}"/>
    <cellStyle name="20% - Accent3 7 2" xfId="4512" xr:uid="{E9F27D55-B694-45D3-A378-A3C67DBCF2D4}"/>
    <cellStyle name="20% - Accent3 8" xfId="3035" xr:uid="{050759FE-5A3B-484E-96A9-CC1A922AE65B}"/>
    <cellStyle name="20% - Accent3 8 2" xfId="5120" xr:uid="{7B816B30-2BDF-4AA4-86F9-756747755FA2}"/>
    <cellStyle name="20% - Accent3 9" xfId="3050" xr:uid="{331B2C9A-3E09-494E-B2C3-E8D77A9433BC}"/>
    <cellStyle name="20% - Accent3 9 2" xfId="5135" xr:uid="{83987E9B-1D55-4550-96E8-4A7E30AF86B9}"/>
    <cellStyle name="20% - Accent4 10" xfId="3575" xr:uid="{974952CC-DA73-400B-87E8-798EA286212D}"/>
    <cellStyle name="20% - Accent4 11" xfId="5684" xr:uid="{3D62ECAE-5515-4068-A589-7C8350401FF0}"/>
    <cellStyle name="20% - Accent4 12" xfId="6455" xr:uid="{1119F2CB-D0D1-4A5F-9BE7-0D9A98FEFF8F}"/>
    <cellStyle name="20% - Accent4 2" xfId="69" xr:uid="{B8C2B133-8E2D-4E4E-8EF4-4733CF563E45}"/>
    <cellStyle name="20% - Accent4 2 2" xfId="355" xr:uid="{5B0FD22B-981D-4114-A9A9-5C79406DEA34}"/>
    <cellStyle name="20% - Accent4 2 2 2" xfId="474" xr:uid="{534F375F-7469-44E1-8EB2-97D717A4766C}"/>
    <cellStyle name="20% - Accent4 2 2 3" xfId="3754" xr:uid="{B8D1C595-C036-4E6B-BFCF-950FF9A7BDE7}"/>
    <cellStyle name="20% - Accent4 2 3" xfId="381" xr:uid="{9AB41A88-90EB-4A2A-A48D-FEF98BB5FA6C}"/>
    <cellStyle name="20% - Accent4 2 3 2" xfId="3780" xr:uid="{F35D0496-0311-42EF-84E2-1DFB6E7F0611}"/>
    <cellStyle name="20% - Accent4 2 4" xfId="411" xr:uid="{06F6AF1F-371C-4496-8D21-3BF143FC3381}"/>
    <cellStyle name="20% - Accent4 2 4 2" xfId="3806" xr:uid="{8CB413C8-636F-4CEF-AEDA-3123D5F60F43}"/>
    <cellStyle name="20% - Accent4 2 5" xfId="453" xr:uid="{740A6622-E0FF-4100-B9FF-39EF16D1690E}"/>
    <cellStyle name="20% - Accent4 2 6" xfId="2435" xr:uid="{D6F49D38-B89E-49F6-A657-E9620181A808}"/>
    <cellStyle name="20% - Accent4 2 6 2" xfId="4527" xr:uid="{3B16DECE-EA52-42CD-9560-B2768F8764CB}"/>
    <cellStyle name="20% - Accent4 2 7" xfId="3728" xr:uid="{4392D7D1-8A95-4561-94ED-A5AC98BAE48E}"/>
    <cellStyle name="20% - Accent4 2 8" xfId="329" xr:uid="{617AA934-2624-474B-A91D-9CABE5B85E09}"/>
    <cellStyle name="20% - Accent4 3" xfId="316" xr:uid="{EEAD1306-8A18-4C92-94BA-218CBFB0D85C}"/>
    <cellStyle name="20% - Accent4 3 2" xfId="589" xr:uid="{73E3145D-1BC0-4F0A-8D2A-9A550117B877}"/>
    <cellStyle name="20% - Accent4 3 2 2" xfId="2531" xr:uid="{809AF3D5-70DC-40C2-85C0-243473E5F472}"/>
    <cellStyle name="20% - Accent4 3 2 2 2" xfId="4616" xr:uid="{AC62FB42-C8D1-4D16-8D28-C92C464DC441}"/>
    <cellStyle name="20% - Accent4 3 2 3" xfId="3130" xr:uid="{D442BDBF-7A5F-431F-BFDD-BC6705E18932}"/>
    <cellStyle name="20% - Accent4 3 2 3 2" xfId="5215" xr:uid="{4D80258B-7564-457F-92BC-6716EEB99A97}"/>
    <cellStyle name="20% - Accent4 3 2 4" xfId="3888" xr:uid="{B69703F6-2F79-4510-89B2-5F5F9E992F95}"/>
    <cellStyle name="20% - Accent4 3 3" xfId="529" xr:uid="{34E356A6-188B-4B94-9F1F-19393DF3D705}"/>
    <cellStyle name="20% - Accent4 3 3 2" xfId="3829" xr:uid="{377B73A7-2BCE-40E7-809C-EEDC87D37734}"/>
    <cellStyle name="20% - Accent4 3 4" xfId="2472" xr:uid="{B9A9F1DB-E16C-410D-A935-66E1BC668712}"/>
    <cellStyle name="20% - Accent4 3 4 2" xfId="4557" xr:uid="{1B5B7D7D-47D5-46FB-AB75-D29BD1B67C14}"/>
    <cellStyle name="20% - Accent4 3 5" xfId="3071" xr:uid="{15DD746D-4411-475B-831F-9D9001E28ECB}"/>
    <cellStyle name="20% - Accent4 3 5 2" xfId="5156" xr:uid="{1FB9F064-B40E-46B2-A0A5-5534CC52F9B3}"/>
    <cellStyle name="20% - Accent4 3 6" xfId="3715" xr:uid="{EF30C3D6-51B8-4E0A-B0E2-C7EFA2A27D06}"/>
    <cellStyle name="20% - Accent4 4" xfId="342" xr:uid="{CE075F48-85E0-4DF2-97DC-F9CE41E7F2EA}"/>
    <cellStyle name="20% - Accent4 4 2" xfId="609" xr:uid="{C31090F6-220C-4848-A2D3-42D83B28BCA2}"/>
    <cellStyle name="20% - Accent4 4 2 2" xfId="2551" xr:uid="{BAD9B0EB-3C8B-4B7C-8C26-4867BD078FC6}"/>
    <cellStyle name="20% - Accent4 4 2 2 2" xfId="4636" xr:uid="{92C9B486-7FDF-4150-961F-814EDDD84D81}"/>
    <cellStyle name="20% - Accent4 4 2 3" xfId="3150" xr:uid="{E381987E-2DEC-4D62-A332-7B1F920AD1B9}"/>
    <cellStyle name="20% - Accent4 4 2 3 2" xfId="5235" xr:uid="{B1AB6226-B011-4BDA-B0D4-3E5B7662816C}"/>
    <cellStyle name="20% - Accent4 4 2 4" xfId="3908" xr:uid="{D58384D4-0DE5-469D-A56C-06C2D49ABBFF}"/>
    <cellStyle name="20% - Accent4 4 3" xfId="553" xr:uid="{C58B1464-909B-451F-893E-0E2A176557BA}"/>
    <cellStyle name="20% - Accent4 4 3 2" xfId="3852" xr:uid="{ED9FC00A-846C-43CF-B2F6-66106F654811}"/>
    <cellStyle name="20% - Accent4 4 4" xfId="2495" xr:uid="{E646AC87-EB0D-446E-899E-1554635A9492}"/>
    <cellStyle name="20% - Accent4 4 4 2" xfId="4580" xr:uid="{D39A173E-E139-42BA-848A-8937E2FD9B45}"/>
    <cellStyle name="20% - Accent4 4 5" xfId="3094" xr:uid="{C52F1D09-4D1C-4338-B426-07FF439510F2}"/>
    <cellStyle name="20% - Accent4 4 5 2" xfId="5179" xr:uid="{A15A167F-C613-4898-B18F-6174AD01753C}"/>
    <cellStyle name="20% - Accent4 4 6" xfId="3741" xr:uid="{DAAC59B6-27EC-42F2-9B3A-8B44B903FEB0}"/>
    <cellStyle name="20% - Accent4 5" xfId="368" xr:uid="{B56CB93B-79F1-4787-845E-E66EAA2DE6BD}"/>
    <cellStyle name="20% - Accent4 5 2" xfId="3767" xr:uid="{FA1B408D-9ED1-40D5-8736-A6F07CA48952}"/>
    <cellStyle name="20% - Accent4 6" xfId="398" xr:uid="{1C8CB488-22A3-4D71-8170-62CD122AB7D4}"/>
    <cellStyle name="20% - Accent4 6 2" xfId="3793" xr:uid="{5F8572F2-FBD6-4AB7-BF97-B52380073E6C}"/>
    <cellStyle name="20% - Accent4 7" xfId="2422" xr:uid="{B7869F3E-A570-4AFB-8766-D4178180391A}"/>
    <cellStyle name="20% - Accent4 7 2" xfId="4514" xr:uid="{4B7C0981-4573-4DCF-8829-4815CA4F9639}"/>
    <cellStyle name="20% - Accent4 8" xfId="3037" xr:uid="{09AB3250-9C53-47AA-B69A-E6FBF608F8F6}"/>
    <cellStyle name="20% - Accent4 8 2" xfId="5122" xr:uid="{F1ED838A-8436-4D8E-B2B9-CFFA8F7B7A57}"/>
    <cellStyle name="20% - Accent4 9" xfId="3052" xr:uid="{029C7B3E-5174-4051-A059-65437291AEF7}"/>
    <cellStyle name="20% - Accent4 9 2" xfId="5137" xr:uid="{002C7FD5-DE06-43CD-8619-798DBAD3267A}"/>
    <cellStyle name="20% - Accent5 10" xfId="3577" xr:uid="{A362FD8B-BF6B-49E7-B744-13F89E7DFBD8}"/>
    <cellStyle name="20% - Accent5 11" xfId="5686" xr:uid="{8E58135E-F5B3-4690-999D-68055D9CFC17}"/>
    <cellStyle name="20% - Accent5 12" xfId="6458" xr:uid="{CB4D9E9C-08B1-4D26-9B06-4F2D58ECE733}"/>
    <cellStyle name="20% - Accent5 2" xfId="72" xr:uid="{92C0F293-CB5B-4B0B-92D2-D95CD4E8ED3B}"/>
    <cellStyle name="20% - Accent5 2 2" xfId="357" xr:uid="{BD2BF122-3C36-4213-B3DB-B4551AFEF528}"/>
    <cellStyle name="20% - Accent5 2 2 2" xfId="475" xr:uid="{3E50DA4D-F2EC-4A40-9DF5-756B525539D2}"/>
    <cellStyle name="20% - Accent5 2 2 3" xfId="3756" xr:uid="{85B1E84B-8497-4179-A3EE-447E746CD438}"/>
    <cellStyle name="20% - Accent5 2 3" xfId="383" xr:uid="{0E362C80-07D6-4576-A3B5-3EDDE257BFD3}"/>
    <cellStyle name="20% - Accent5 2 3 2" xfId="3782" xr:uid="{8E7C7CDE-4C05-46AE-8AAF-CE7CE0050344}"/>
    <cellStyle name="20% - Accent5 2 4" xfId="413" xr:uid="{27C8947C-DF51-457D-8726-2A38E5F7B85C}"/>
    <cellStyle name="20% - Accent5 2 4 2" xfId="3808" xr:uid="{0CE5914F-CF39-4A09-A6FA-7DAD77FAD36A}"/>
    <cellStyle name="20% - Accent5 2 5" xfId="456" xr:uid="{6FF072A4-3073-4927-A5BC-61EC46E1D74C}"/>
    <cellStyle name="20% - Accent5 2 6" xfId="2437" xr:uid="{697F3DEF-47A2-4A29-8E6D-10A7306C4B77}"/>
    <cellStyle name="20% - Accent5 2 6 2" xfId="4529" xr:uid="{C07E957C-6794-41DA-84C3-3F9DF78F9F08}"/>
    <cellStyle name="20% - Accent5 2 7" xfId="3730" xr:uid="{686C64CD-19C5-4C49-8658-5C1289238F7B}"/>
    <cellStyle name="20% - Accent5 2 8" xfId="331" xr:uid="{370FA655-8D59-42CB-BDCF-DAC0106354A2}"/>
    <cellStyle name="20% - Accent5 3" xfId="318" xr:uid="{416BA4C1-66C9-418B-9A5E-F9C57AD4FE6C}"/>
    <cellStyle name="20% - Accent5 3 2" xfId="591" xr:uid="{27F6B5FF-DB61-431C-8006-86F602018B91}"/>
    <cellStyle name="20% - Accent5 3 2 2" xfId="2533" xr:uid="{69AA8C84-5942-4E4F-8CBE-D252D4858E75}"/>
    <cellStyle name="20% - Accent5 3 2 2 2" xfId="4618" xr:uid="{B264F84B-76D6-4F01-ADF1-96CF1219AD8A}"/>
    <cellStyle name="20% - Accent5 3 2 3" xfId="3132" xr:uid="{757C777B-6CD9-43F1-8A57-FEBF0530BB83}"/>
    <cellStyle name="20% - Accent5 3 2 3 2" xfId="5217" xr:uid="{9B6204F8-2C2F-4C81-99C4-71908753CDF0}"/>
    <cellStyle name="20% - Accent5 3 2 4" xfId="3890" xr:uid="{3F6A8BD6-A9CE-4702-BFB7-23B594C2FAE8}"/>
    <cellStyle name="20% - Accent5 3 3" xfId="531" xr:uid="{AE80000E-3565-44AE-B71B-4E277C0AA8AA}"/>
    <cellStyle name="20% - Accent5 3 3 2" xfId="3831" xr:uid="{007878C3-2C8B-4EB5-92E7-2C71FF5FD563}"/>
    <cellStyle name="20% - Accent5 3 4" xfId="2474" xr:uid="{22F9B14D-4202-4E4B-A904-D70AE064CB8B}"/>
    <cellStyle name="20% - Accent5 3 4 2" xfId="4559" xr:uid="{2435BA7F-12C7-4A12-9601-CE22C2CA28BE}"/>
    <cellStyle name="20% - Accent5 3 5" xfId="3073" xr:uid="{5F416F18-96CC-4C3D-9356-08D37A10BAFE}"/>
    <cellStyle name="20% - Accent5 3 5 2" xfId="5158" xr:uid="{602E92BC-1B9D-41B3-9169-8C85133BCB67}"/>
    <cellStyle name="20% - Accent5 3 6" xfId="3717" xr:uid="{8FFA75FD-016F-4057-A761-0793C75879E6}"/>
    <cellStyle name="20% - Accent5 4" xfId="344" xr:uid="{11791548-D27F-4B52-8BCD-E5478CE100AC}"/>
    <cellStyle name="20% - Accent5 4 2" xfId="611" xr:uid="{F70A1AE2-947E-4BF8-A150-0ECB5711B05F}"/>
    <cellStyle name="20% - Accent5 4 2 2" xfId="2553" xr:uid="{85E4B4EE-4C33-42C7-A017-2799986B0813}"/>
    <cellStyle name="20% - Accent5 4 2 2 2" xfId="4638" xr:uid="{BD794F4D-C33B-4D61-B2D2-B698018C438C}"/>
    <cellStyle name="20% - Accent5 4 2 3" xfId="3152" xr:uid="{F84A1381-CE71-44C5-BA8C-1D1C778BD604}"/>
    <cellStyle name="20% - Accent5 4 2 3 2" xfId="5237" xr:uid="{BECAE411-400D-4699-8182-5D23E76907AC}"/>
    <cellStyle name="20% - Accent5 4 2 4" xfId="3910" xr:uid="{7DE3C497-9526-4112-8F42-5CE7AC2781B2}"/>
    <cellStyle name="20% - Accent5 4 3" xfId="555" xr:uid="{2FA7DA91-2607-4794-989F-455F5C0F930B}"/>
    <cellStyle name="20% - Accent5 4 3 2" xfId="3854" xr:uid="{839955AE-AA8A-4229-BA92-A697065967DA}"/>
    <cellStyle name="20% - Accent5 4 4" xfId="2497" xr:uid="{5381A9D1-E247-465E-8E2F-9E37A1C8471E}"/>
    <cellStyle name="20% - Accent5 4 4 2" xfId="4582" xr:uid="{77B9091D-77D1-4EDC-971F-645CB6F4415E}"/>
    <cellStyle name="20% - Accent5 4 5" xfId="3096" xr:uid="{D143E8AF-4D16-46E3-8AA8-77A881A88D0F}"/>
    <cellStyle name="20% - Accent5 4 5 2" xfId="5181" xr:uid="{23AFBC14-7A0A-4528-BDED-F2B42367C164}"/>
    <cellStyle name="20% - Accent5 4 6" xfId="3743" xr:uid="{D3B7A65F-0A0E-45A6-B4B4-89033755E644}"/>
    <cellStyle name="20% - Accent5 5" xfId="370" xr:uid="{0BDF337C-B967-4897-A4A2-E50723EF66CE}"/>
    <cellStyle name="20% - Accent5 5 2" xfId="3769" xr:uid="{129120B9-C122-4572-B6E7-A427C59D26B6}"/>
    <cellStyle name="20% - Accent5 6" xfId="400" xr:uid="{ACAEA3F2-E643-4245-B4F9-BEFE631E3169}"/>
    <cellStyle name="20% - Accent5 6 2" xfId="3795" xr:uid="{7E34F687-FE26-4757-AEC0-2BB472A84342}"/>
    <cellStyle name="20% - Accent5 7" xfId="2424" xr:uid="{2D5B4D58-8CD3-4193-A70A-7C79A7E87D89}"/>
    <cellStyle name="20% - Accent5 7 2" xfId="4516" xr:uid="{6482D541-6A8C-4B65-9684-7D454A618BBB}"/>
    <cellStyle name="20% - Accent5 8" xfId="3039" xr:uid="{F082EE27-BED5-4818-803E-CF5E557657E0}"/>
    <cellStyle name="20% - Accent5 8 2" xfId="5124" xr:uid="{494583AA-3B9C-4868-A297-5196B4C7FE66}"/>
    <cellStyle name="20% - Accent5 9" xfId="3054" xr:uid="{22FF20DE-E26D-4DB3-B50D-9F824380BA28}"/>
    <cellStyle name="20% - Accent5 9 2" xfId="5139" xr:uid="{FC30B269-4638-4249-868B-9FF4366C714E}"/>
    <cellStyle name="20% - Accent6 10" xfId="3579" xr:uid="{6DA6AD76-5BA5-4E55-8DA3-3B808C91D864}"/>
    <cellStyle name="20% - Accent6 11" xfId="5688" xr:uid="{A1AD0FFB-EB4B-48EA-8562-81C22251BD0F}"/>
    <cellStyle name="20% - Accent6 12" xfId="6461" xr:uid="{58D51EFD-A0D9-4DFF-BCAA-7AC3C72DC799}"/>
    <cellStyle name="20% - Accent6 2" xfId="75" xr:uid="{15C53541-47EC-4AD7-A9CE-64B9AE07E15D}"/>
    <cellStyle name="20% - Accent6 2 2" xfId="359" xr:uid="{1A2B2694-0A45-4B54-9823-D4A02C3191AE}"/>
    <cellStyle name="20% - Accent6 2 2 2" xfId="476" xr:uid="{B83BD337-CACC-4B85-AE7F-C60EDBCEB23C}"/>
    <cellStyle name="20% - Accent6 2 2 3" xfId="3758" xr:uid="{7EBE58ED-0BAA-4ECB-961E-A8FE78B87BC6}"/>
    <cellStyle name="20% - Accent6 2 3" xfId="385" xr:uid="{2A5F97E6-C87F-465D-897A-228B6AAD9FF2}"/>
    <cellStyle name="20% - Accent6 2 3 2" xfId="3784" xr:uid="{FFAF97F7-2F9A-4928-9D56-CB9B3881E175}"/>
    <cellStyle name="20% - Accent6 2 4" xfId="415" xr:uid="{9A275DF5-5CA8-431E-BCCD-82FFF03E596E}"/>
    <cellStyle name="20% - Accent6 2 4 2" xfId="3810" xr:uid="{9F6352A6-ECA9-4940-947C-E86F339657BA}"/>
    <cellStyle name="20% - Accent6 2 5" xfId="424" xr:uid="{7538CB06-8F43-4245-92EE-DA9E26869A35}"/>
    <cellStyle name="20% - Accent6 2 6" xfId="2439" xr:uid="{B9EF7451-D406-4A82-8EA6-FA265A59CE91}"/>
    <cellStyle name="20% - Accent6 2 6 2" xfId="4531" xr:uid="{38B94B47-D177-4064-BDC8-7A72CA342EDB}"/>
    <cellStyle name="20% - Accent6 2 7" xfId="3732" xr:uid="{F4FA7EAA-0D20-4F91-87BD-F567343F4CF3}"/>
    <cellStyle name="20% - Accent6 2 8" xfId="333" xr:uid="{BA894645-797F-4246-8DD5-3307D6D25912}"/>
    <cellStyle name="20% - Accent6 3" xfId="320" xr:uid="{37CFC38A-C47B-4109-9948-5365DF5FC71F}"/>
    <cellStyle name="20% - Accent6 3 2" xfId="593" xr:uid="{C9D0BA56-1222-4854-92BA-063AA08D4569}"/>
    <cellStyle name="20% - Accent6 3 2 2" xfId="2535" xr:uid="{D0616437-1C67-4FA9-A4D0-EA7EE891B2BE}"/>
    <cellStyle name="20% - Accent6 3 2 2 2" xfId="4620" xr:uid="{1BDAA7D5-8CEE-4FDC-87EC-ED134C2161D5}"/>
    <cellStyle name="20% - Accent6 3 2 3" xfId="3134" xr:uid="{E7275F31-ADE1-428D-9B08-D9D141744F28}"/>
    <cellStyle name="20% - Accent6 3 2 3 2" xfId="5219" xr:uid="{B731C77A-E621-4329-BC39-270E00F3AD07}"/>
    <cellStyle name="20% - Accent6 3 2 4" xfId="3892" xr:uid="{B300664C-3368-4E5D-8998-A608D1235A02}"/>
    <cellStyle name="20% - Accent6 3 3" xfId="533" xr:uid="{EE6D6A4E-10D8-4670-BB8C-BCB5003D8296}"/>
    <cellStyle name="20% - Accent6 3 3 2" xfId="3833" xr:uid="{F399C8E3-C597-4A3B-BE91-8370105470D1}"/>
    <cellStyle name="20% - Accent6 3 4" xfId="2476" xr:uid="{1FB7A95A-FD4A-4FA4-841E-1CDE563087C3}"/>
    <cellStyle name="20% - Accent6 3 4 2" xfId="4561" xr:uid="{68602AC8-86ED-4062-8AEA-ACBCABCDF798}"/>
    <cellStyle name="20% - Accent6 3 5" xfId="3075" xr:uid="{7F946DBA-22CF-4EC0-B522-C054447EF492}"/>
    <cellStyle name="20% - Accent6 3 5 2" xfId="5160" xr:uid="{981B10A2-9143-4384-9AA9-469A080637DA}"/>
    <cellStyle name="20% - Accent6 3 6" xfId="3719" xr:uid="{6B8E2CF5-4163-42E3-BE00-7F70C7042ED5}"/>
    <cellStyle name="20% - Accent6 4" xfId="346" xr:uid="{4DA2E19F-04D3-45C4-9EE6-0258EF33763B}"/>
    <cellStyle name="20% - Accent6 4 2" xfId="613" xr:uid="{7142EAD3-A254-4435-BFC3-C2F7CB6C8E47}"/>
    <cellStyle name="20% - Accent6 4 2 2" xfId="2555" xr:uid="{F3075D44-3C27-44DB-976E-BA371EE7141D}"/>
    <cellStyle name="20% - Accent6 4 2 2 2" xfId="4640" xr:uid="{6FB33CB0-F8E0-4753-991F-7B92E6A4ADEE}"/>
    <cellStyle name="20% - Accent6 4 2 3" xfId="3154" xr:uid="{24CF0E20-73AE-44A9-AE95-26898EDF9406}"/>
    <cellStyle name="20% - Accent6 4 2 3 2" xfId="5239" xr:uid="{41C50F99-4B38-4269-8029-1B70CD426AEE}"/>
    <cellStyle name="20% - Accent6 4 2 4" xfId="3912" xr:uid="{C2179070-0DD8-488A-8907-7A3ADC787D43}"/>
    <cellStyle name="20% - Accent6 4 3" xfId="557" xr:uid="{EA990845-C169-407D-A8C1-6FE9D30056D3}"/>
    <cellStyle name="20% - Accent6 4 3 2" xfId="3856" xr:uid="{6E9FAC28-21D5-435C-9893-5C21F378C0CF}"/>
    <cellStyle name="20% - Accent6 4 4" xfId="2499" xr:uid="{A13BEE80-7D0A-4CC7-A3E9-411201471ADA}"/>
    <cellStyle name="20% - Accent6 4 4 2" xfId="4584" xr:uid="{7035F294-FD4C-431F-B687-BF1392A200C3}"/>
    <cellStyle name="20% - Accent6 4 5" xfId="3098" xr:uid="{59417F1B-3477-42B1-A3FC-7E6F5EBF9CC6}"/>
    <cellStyle name="20% - Accent6 4 5 2" xfId="5183" xr:uid="{4227C731-7EDF-47BA-BC54-2741A1D0ECF6}"/>
    <cellStyle name="20% - Accent6 4 6" xfId="3745" xr:uid="{05B8276E-A270-472C-9144-4D8D1E8A3F85}"/>
    <cellStyle name="20% - Accent6 5" xfId="372" xr:uid="{6F15EBD8-B883-4B31-933A-39798DF2633D}"/>
    <cellStyle name="20% - Accent6 5 2" xfId="3771" xr:uid="{4284B367-456F-4AB7-9E3C-5D9F7F4E7CCC}"/>
    <cellStyle name="20% - Accent6 6" xfId="402" xr:uid="{64887C89-6834-4F45-9E81-AE1B92A2D062}"/>
    <cellStyle name="20% - Accent6 6 2" xfId="3797" xr:uid="{C6809FA2-60EB-4332-AB5A-4CF3625F14DC}"/>
    <cellStyle name="20% - Accent6 7" xfId="2426" xr:uid="{65CDA259-8D30-49ED-A936-A629BD04713D}"/>
    <cellStyle name="20% - Accent6 7 2" xfId="4518" xr:uid="{51D6716B-8D56-4C2E-BE9A-1FA7A8BDC0D9}"/>
    <cellStyle name="20% - Accent6 8" xfId="3041" xr:uid="{01D9B770-6218-46A0-9D9F-9FDFF5A1DEAD}"/>
    <cellStyle name="20% - Accent6 8 2" xfId="5126" xr:uid="{1E28A42C-BFAB-4955-91F8-94983A6FE2E2}"/>
    <cellStyle name="20% - Accent6 9" xfId="3056" xr:uid="{6B671E97-562D-4E6F-BDFE-E4D233842C9D}"/>
    <cellStyle name="20% - Accent6 9 2" xfId="5141" xr:uid="{98318EE3-345E-46BD-8C5D-09BD2E93736E}"/>
    <cellStyle name="20% — акцент1" xfId="26" builtinId="30" customBuiltin="1"/>
    <cellStyle name="20% - Акцент1 10" xfId="615" xr:uid="{173980F3-33FB-4003-AD91-C6B38F504D1F}"/>
    <cellStyle name="20% — акцент1 10" xfId="5823" xr:uid="{738FC06A-917B-448F-B25E-4C09D4772D47}"/>
    <cellStyle name="20% - Акцент1 10 2" xfId="2557" xr:uid="{D8E7594E-3382-45D6-AAB3-013BAF0B20A6}"/>
    <cellStyle name="20% - Акцент1 10 2 2" xfId="4642" xr:uid="{28B9A86B-F4E7-46A4-90B8-A69B2BED2F53}"/>
    <cellStyle name="20% - Акцент1 10 3" xfId="3156" xr:uid="{43C84E4D-54B2-4082-B487-340EA99CB083}"/>
    <cellStyle name="20% - Акцент1 10 3 2" xfId="5241" xr:uid="{38C3051D-415B-4F31-BEFF-FAC813FC5915}"/>
    <cellStyle name="20% - Акцент1 10 4" xfId="3914" xr:uid="{11C95252-90E9-410E-8138-49429BD7AEDF}"/>
    <cellStyle name="20% - Акцент1 11" xfId="616" xr:uid="{7FA5ACB5-3A20-4257-80F9-6DFE51B37189}"/>
    <cellStyle name="20% — акцент1 11" xfId="5837" xr:uid="{F6ED81B3-1949-45F7-BCE6-4AE582EB4188}"/>
    <cellStyle name="20% - Акцент1 11 2" xfId="2558" xr:uid="{A8E254E5-0CC1-4629-AA9B-46152384A1D2}"/>
    <cellStyle name="20% - Акцент1 11 2 2" xfId="4643" xr:uid="{E024F47A-8EDA-40CF-AE8D-045604D6A582}"/>
    <cellStyle name="20% - Акцент1 11 3" xfId="3157" xr:uid="{9F261D3C-CD3B-4915-B5A0-FBC067F67C9E}"/>
    <cellStyle name="20% - Акцент1 11 3 2" xfId="5242" xr:uid="{7E11A16A-250E-44F1-AD65-A742322FC726}"/>
    <cellStyle name="20% - Акцент1 11 4" xfId="3915" xr:uid="{E19C974D-30FA-40AB-B7AD-0F8AEDDA5AAE}"/>
    <cellStyle name="20% - Акцент1 12" xfId="617" xr:uid="{3E912C9B-ADA9-42D6-9E51-B8E79E370441}"/>
    <cellStyle name="20% — акцент1 12" xfId="5855" xr:uid="{EC40F7F7-7895-4136-B1F3-2074295F1812}"/>
    <cellStyle name="20% - Акцент1 12 2" xfId="2559" xr:uid="{D1605EA9-76C0-4C50-BD0C-26FBEB1CABFC}"/>
    <cellStyle name="20% - Акцент1 12 2 2" xfId="4644" xr:uid="{92E29870-5E9A-433E-8C8A-58492761C857}"/>
    <cellStyle name="20% - Акцент1 12 3" xfId="3158" xr:uid="{BE1F926A-2A0F-484B-BEDE-795BDA68FB05}"/>
    <cellStyle name="20% - Акцент1 12 3 2" xfId="5243" xr:uid="{0396780B-94FF-47B3-9F8F-A98215904111}"/>
    <cellStyle name="20% - Акцент1 12 4" xfId="3916" xr:uid="{B254763D-6B8F-4FC6-81D2-9B59CB77BF78}"/>
    <cellStyle name="20% - Акцент1 13" xfId="618" xr:uid="{D5C6A012-C0A4-483C-965A-23E9B50AB2EE}"/>
    <cellStyle name="20% — акцент1 13" xfId="5877" xr:uid="{F0FFD748-F982-430A-8A95-04C60F097394}"/>
    <cellStyle name="20% - Акцент1 13 2" xfId="2560" xr:uid="{58D603A2-8A39-4CBC-9C18-7CEF26F96380}"/>
    <cellStyle name="20% - Акцент1 13 2 2" xfId="4645" xr:uid="{97DD2B54-B5C0-41E2-BAC0-C68DAECB1353}"/>
    <cellStyle name="20% - Акцент1 13 3" xfId="3159" xr:uid="{F4A77107-0E31-410D-93BA-17615A9287BE}"/>
    <cellStyle name="20% - Акцент1 13 3 2" xfId="5244" xr:uid="{6009384C-4F7D-466A-BD41-E95A1C869A4A}"/>
    <cellStyle name="20% - Акцент1 13 4" xfId="3917" xr:uid="{D9030CD9-80A6-4EDF-ADC4-B455250D24F1}"/>
    <cellStyle name="20% - Акцент1 14" xfId="619" xr:uid="{79118ABC-6A2B-40C8-9660-E7B4F38E8143}"/>
    <cellStyle name="20% — акцент1 14" xfId="5880" xr:uid="{319065E1-B5E8-496A-9841-5A7573D10015}"/>
    <cellStyle name="20% - Акцент1 14 2" xfId="2561" xr:uid="{CA2B3A94-7557-4554-B616-BA6899844DF1}"/>
    <cellStyle name="20% - Акцент1 14 2 2" xfId="4646" xr:uid="{CDEFFA47-4F9C-4F33-A1AA-E8C05DB8F971}"/>
    <cellStyle name="20% - Акцент1 14 3" xfId="3160" xr:uid="{F789788A-C0B5-475D-AB59-A4EAA08BEA8A}"/>
    <cellStyle name="20% - Акцент1 14 3 2" xfId="5245" xr:uid="{DAE8750C-0360-4046-827B-4307D724A155}"/>
    <cellStyle name="20% - Акцент1 14 4" xfId="3918" xr:uid="{DFC5E740-1E4E-44A1-9D14-137557A152C9}"/>
    <cellStyle name="20% - Акцент1 15" xfId="620" xr:uid="{BDB9DF64-47BC-4B5A-9EAF-7348001D5337}"/>
    <cellStyle name="20% — акцент1 15" xfId="5909" xr:uid="{49F755A5-4019-4DD2-84DE-90C8994AFF42}"/>
    <cellStyle name="20% - Акцент1 15 2" xfId="2562" xr:uid="{02A5A342-4C0D-4296-B38A-2875F679B6D0}"/>
    <cellStyle name="20% - Акцент1 15 2 2" xfId="4647" xr:uid="{4BC28DD3-BEF2-4AFF-9B2A-FC823CF5F556}"/>
    <cellStyle name="20% - Акцент1 15 3" xfId="3161" xr:uid="{41BF2E7F-30DD-469A-8BB4-413CBB070880}"/>
    <cellStyle name="20% - Акцент1 15 3 2" xfId="5246" xr:uid="{0345050B-95FC-477D-BD8C-789594D23091}"/>
    <cellStyle name="20% - Акцент1 15 4" xfId="3919" xr:uid="{556DDCA3-8489-4266-9AE6-57F03B9B9167}"/>
    <cellStyle name="20% - Акцент1 16" xfId="621" xr:uid="{D1442A61-DE15-4D00-B6D0-1119AF670F8D}"/>
    <cellStyle name="20% — акцент1 16" xfId="5927" xr:uid="{74F8C631-E174-42E7-B1CD-B0850C44BF65}"/>
    <cellStyle name="20% - Акцент1 16 2" xfId="2563" xr:uid="{80017BD4-28EE-468E-8DB1-068BE0B1B74A}"/>
    <cellStyle name="20% - Акцент1 16 2 2" xfId="4648" xr:uid="{A8307717-DF22-47B3-978C-6CAD9877AC6B}"/>
    <cellStyle name="20% - Акцент1 16 3" xfId="3162" xr:uid="{24B9700D-8D93-4270-BDF7-08A21158BA80}"/>
    <cellStyle name="20% - Акцент1 16 3 2" xfId="5247" xr:uid="{7915B734-6C63-4E3F-843C-C349C159701D}"/>
    <cellStyle name="20% - Акцент1 16 4" xfId="3920" xr:uid="{8AC108C2-6035-4D2F-9B91-81228C34B3E4}"/>
    <cellStyle name="20% - Акцент1 17" xfId="622" xr:uid="{7097333F-EBEF-4480-8F69-54C6DBBFA229}"/>
    <cellStyle name="20% — акцент1 17" xfId="5945" xr:uid="{0A2593D6-2013-4683-BAA3-B932B4109E84}"/>
    <cellStyle name="20% - Акцент1 17 2" xfId="2564" xr:uid="{AB5D6890-D3EB-45BB-A18B-F90E8192CE21}"/>
    <cellStyle name="20% - Акцент1 17 2 2" xfId="4649" xr:uid="{ED6187C2-B2E6-4264-8F76-8186E7873137}"/>
    <cellStyle name="20% - Акцент1 17 3" xfId="3163" xr:uid="{81A786EF-6ABC-4BB4-9170-EF0CE7462A26}"/>
    <cellStyle name="20% - Акцент1 17 3 2" xfId="5248" xr:uid="{4E21E6F0-0AA9-4194-93F0-D51458E5A492}"/>
    <cellStyle name="20% - Акцент1 17 4" xfId="3921" xr:uid="{7DEE44EE-F174-4346-940C-BE755FC5E52C}"/>
    <cellStyle name="20% - Акцент1 18" xfId="623" xr:uid="{DC5F8CC3-CD2F-4C1C-9487-B1009FC677EB}"/>
    <cellStyle name="20% — акцент1 18" xfId="5966" xr:uid="{E5FDDE28-CE6B-46CE-BCF8-DD0413886BD4}"/>
    <cellStyle name="20% - Акцент1 18 2" xfId="2565" xr:uid="{4CEEB4DB-8341-4D38-A6C8-F6221FE8AB05}"/>
    <cellStyle name="20% - Акцент1 18 2 2" xfId="4650" xr:uid="{38BA17A5-E597-42D1-AF42-46466CAF96A7}"/>
    <cellStyle name="20% - Акцент1 18 3" xfId="3164" xr:uid="{FB68C899-1940-4EBA-9771-8CDC8FD16F93}"/>
    <cellStyle name="20% - Акцент1 18 3 2" xfId="5249" xr:uid="{26126214-C4C4-46C4-8FD5-7637C4F5D92B}"/>
    <cellStyle name="20% - Акцент1 18 4" xfId="3922" xr:uid="{F0357CE5-CAE0-48C0-9B3C-F510A6D0F22E}"/>
    <cellStyle name="20% - Акцент1 19" xfId="624" xr:uid="{1123CDC0-6699-4DA8-8B28-5BF587E6074A}"/>
    <cellStyle name="20% — акцент1 19" xfId="5985" xr:uid="{76421CCB-A024-49BB-BD9A-E52697B2215F}"/>
    <cellStyle name="20% - Акцент1 19 2" xfId="2566" xr:uid="{FC3C72B8-FE90-4900-9B3C-7F2371BC3700}"/>
    <cellStyle name="20% - Акцент1 19 2 2" xfId="4651" xr:uid="{CFC153C0-B918-4739-A838-D028696B6E09}"/>
    <cellStyle name="20% - Акцент1 19 3" xfId="3165" xr:uid="{1FACDFD8-DFB3-48FA-A078-B466C0921C14}"/>
    <cellStyle name="20% - Акцент1 19 3 2" xfId="5250" xr:uid="{E9E603AE-C0C0-4526-98E1-4709DD2E9C98}"/>
    <cellStyle name="20% - Акцент1 19 4" xfId="3923" xr:uid="{98FE3690-CDA6-455C-A6CB-9F7F7D2C5C27}"/>
    <cellStyle name="20% - Акцент1 2" xfId="569" xr:uid="{14274A00-5F61-480D-BD9D-ED6F8771DB0A}"/>
    <cellStyle name="20% — акцент1 2" xfId="2443" xr:uid="{4C5BC616-F0B2-4BA4-A985-66A4DA440B66}"/>
    <cellStyle name="20% - Акцент1 2 10" xfId="4496" xr:uid="{1567100D-4F1F-4954-855D-7A93B40EEC2F}"/>
    <cellStyle name="20% - Акцент1 2 2" xfId="2511" xr:uid="{D2208ECF-1F60-46F3-9060-1D022A1AAF03}"/>
    <cellStyle name="20% — акцент1 2 2" xfId="4534" xr:uid="{FECF8C96-0B4B-4337-B813-1A9DA3D4A81D}"/>
    <cellStyle name="20% - Акцент1 2 2 2" xfId="4596" xr:uid="{B81A09B0-20D9-4118-BB94-8EC01F8543B9}"/>
    <cellStyle name="20% - Акцент1 2 2 3" xfId="5665" xr:uid="{CDA99542-C614-4922-BD9F-FC9B72EA6346}"/>
    <cellStyle name="20% - Акцент1 2 3" xfId="3000" xr:uid="{2F57A35D-CAE5-4542-AF8E-EC3D396B2918}"/>
    <cellStyle name="20% — акцент1 2 3" xfId="5653" xr:uid="{B80BEC28-2C2B-4669-93DC-65257B401C4D}"/>
    <cellStyle name="20% - Акцент1 2 3 2" xfId="5085" xr:uid="{0995B3B0-E0EB-4631-8172-DAEA69AB3A56}"/>
    <cellStyle name="20% - Акцент1 2 4" xfId="3012" xr:uid="{F1A14F66-0A42-4D60-AF18-4A6776F27CE6}"/>
    <cellStyle name="20% - Акцент1 2 4 2" xfId="5097" xr:uid="{49CA0290-D8A0-4A3A-98A1-DC95A76AF2F1}"/>
    <cellStyle name="20% - Акцент1 2 5" xfId="2983" xr:uid="{27DC362E-43D4-455E-8A94-D2C8FD27770B}"/>
    <cellStyle name="20% - Акцент1 2 5 2" xfId="5068" xr:uid="{7B9E6758-B769-4A10-AD6E-936D76F7ADCA}"/>
    <cellStyle name="20% - Акцент1 2 6" xfId="3029" xr:uid="{F3DC68B4-40A5-4F4C-8698-E7B905A42893}"/>
    <cellStyle name="20% - Акцент1 2 6 2" xfId="5114" xr:uid="{95739591-E27C-4735-A48A-B40D2A869C61}"/>
    <cellStyle name="20% - Акцент1 2 7" xfId="2976" xr:uid="{E47F728E-1778-408D-B56A-0729EBF2051F}"/>
    <cellStyle name="20% - Акцент1 2 7 2" xfId="5061" xr:uid="{7BBF7DCD-6BF3-44A5-8B1D-09C4CA8369BD}"/>
    <cellStyle name="20% - Акцент1 2 8" xfId="3110" xr:uid="{03D41276-5B2B-40BD-9AAC-E7705A0CE03F}"/>
    <cellStyle name="20% - Акцент1 2 8 2" xfId="5195" xr:uid="{663DEB25-72EE-4DC7-85B2-A4B2409F4E22}"/>
    <cellStyle name="20% - Акцент1 2 9" xfId="3868" xr:uid="{9A21E392-49B4-4E79-B99D-2BE7FC9F3BC7}"/>
    <cellStyle name="20% - Акцент1 20" xfId="625" xr:uid="{12D4D1C8-AFDC-4E9B-BFE0-05FFBF7D4DBA}"/>
    <cellStyle name="20% — акцент1 20" xfId="5984" xr:uid="{B381106F-A85D-4289-8568-D24F9FE36681}"/>
    <cellStyle name="20% - Акцент1 20 2" xfId="2567" xr:uid="{BABF2D5A-F1F5-4E9E-AF3C-EAB58AEBF6C6}"/>
    <cellStyle name="20% - Акцент1 20 2 2" xfId="4652" xr:uid="{F5CD0875-CA0D-4746-A712-C8C7A5954F33}"/>
    <cellStyle name="20% - Акцент1 20 3" xfId="3166" xr:uid="{0CA8A8D3-D541-435C-B41A-ED89B125C681}"/>
    <cellStyle name="20% - Акцент1 20 3 2" xfId="5251" xr:uid="{6F3F2CBD-5536-43E0-BA49-D8AC04B95745}"/>
    <cellStyle name="20% - Акцент1 20 4" xfId="3924" xr:uid="{E65141CC-09F5-4029-B58C-D0854A66242D}"/>
    <cellStyle name="20% - Акцент1 21" xfId="626" xr:uid="{16EB9597-BF31-4465-902A-F874A14F82AC}"/>
    <cellStyle name="20% — акцент1 21" xfId="6017" xr:uid="{FB833363-0A42-4C3A-B4A2-856BE00A6C69}"/>
    <cellStyle name="20% - Акцент1 21 2" xfId="2568" xr:uid="{A749101D-A82B-403D-8CAD-B7ADA8BF15B1}"/>
    <cellStyle name="20% - Акцент1 21 2 2" xfId="4653" xr:uid="{96007DD4-E367-48A1-841C-D52F5E54D008}"/>
    <cellStyle name="20% - Акцент1 21 3" xfId="3167" xr:uid="{92246AA3-6F41-4431-B290-0C5DBFBDC793}"/>
    <cellStyle name="20% - Акцент1 21 3 2" xfId="5252" xr:uid="{BB320396-B0CE-42EC-BF79-42A0A7BDF437}"/>
    <cellStyle name="20% - Акцент1 21 4" xfId="3925" xr:uid="{16EA405A-9268-4202-9694-0BF7F19569AC}"/>
    <cellStyle name="20% - Акцент1 22" xfId="627" xr:uid="{C1BAFDB4-C303-48A0-9793-EC9E8525AF5D}"/>
    <cellStyle name="20% — акцент1 22" xfId="84" xr:uid="{4F3943DC-DC03-4B43-90E1-9BA2B79DDAAF}"/>
    <cellStyle name="20% - Акцент1 22 2" xfId="2569" xr:uid="{A8F64F8D-FF69-4BF3-908F-6E97F36F9CA1}"/>
    <cellStyle name="20% - Акцент1 22 2 2" xfId="4654" xr:uid="{E08F7565-8C64-48FD-997E-F0E1DAE986BA}"/>
    <cellStyle name="20% - Акцент1 22 3" xfId="3168" xr:uid="{77BA09E9-1838-424A-BABD-15A6767C2A58}"/>
    <cellStyle name="20% - Акцент1 22 3 2" xfId="5253" xr:uid="{2ECD7758-67D2-4AFB-8E8D-A35BF283F5D0}"/>
    <cellStyle name="20% - Акцент1 22 4" xfId="3926" xr:uid="{FF17C930-B6F2-4659-85F2-60D15A6A7687}"/>
    <cellStyle name="20% - Акцент1 23" xfId="628" xr:uid="{99D77AFF-6918-4E95-88F1-3A4A1A6D8B1C}"/>
    <cellStyle name="20% — акцент1 23" xfId="91" xr:uid="{B4F4E578-49A3-4A7E-845A-5323F885E998}"/>
    <cellStyle name="20% - Акцент1 23 2" xfId="2570" xr:uid="{0C41C374-1AFE-40B5-9BDB-EF07F47D9C0E}"/>
    <cellStyle name="20% - Акцент1 23 2 2" xfId="4655" xr:uid="{16DDF1CE-5A18-4D39-AABC-95CA93326D10}"/>
    <cellStyle name="20% - Акцент1 23 3" xfId="3169" xr:uid="{C2E6FA9B-FE38-4042-AA7B-8A9780C420A0}"/>
    <cellStyle name="20% - Акцент1 23 3 2" xfId="5254" xr:uid="{1C7BA233-AE54-43F7-980A-0867370695F2}"/>
    <cellStyle name="20% - Акцент1 23 4" xfId="3927" xr:uid="{52B7C612-E45B-431E-86A6-ADD66AA1928E}"/>
    <cellStyle name="20% - Акцент1 24" xfId="629" xr:uid="{FCB5866D-4266-4A02-B467-2769B5E66B44}"/>
    <cellStyle name="20% — акцент1 24" xfId="6122" xr:uid="{67D91963-FA30-4622-9DC4-BEB2910C4022}"/>
    <cellStyle name="20% - Акцент1 24 2" xfId="2571" xr:uid="{A88559CE-6310-4B7B-B5B1-69CD48E8A96E}"/>
    <cellStyle name="20% - Акцент1 24 2 2" xfId="4656" xr:uid="{4430D6E8-8AF7-45A1-901E-A55E262A056E}"/>
    <cellStyle name="20% - Акцент1 24 3" xfId="3170" xr:uid="{88A4924B-6A00-4853-B436-31E8008F08F2}"/>
    <cellStyle name="20% - Акцент1 24 3 2" xfId="5255" xr:uid="{95CFD5D1-061B-42C5-852F-3D5D020748A6}"/>
    <cellStyle name="20% - Акцент1 24 4" xfId="3928" xr:uid="{42C0A44F-CDD0-4697-8BD5-6120B1103E9A}"/>
    <cellStyle name="20% - Акцент1 25" xfId="630" xr:uid="{3501F08B-EC47-455E-892C-A7452D56E259}"/>
    <cellStyle name="20% — акцент1 25" xfId="6323" xr:uid="{89CF18FB-6E8C-4BDB-8C46-C5FCAE30452C}"/>
    <cellStyle name="20% - Акцент1 25 2" xfId="2572" xr:uid="{82E34B21-BA5D-4154-97ED-C5FF423E0ABA}"/>
    <cellStyle name="20% - Акцент1 25 2 2" xfId="4657" xr:uid="{072565DB-5B08-4233-9ACA-1C983B255E31}"/>
    <cellStyle name="20% - Акцент1 25 3" xfId="3171" xr:uid="{56BEAADF-28C0-4332-A5F5-815C9B6DB2F9}"/>
    <cellStyle name="20% - Акцент1 25 3 2" xfId="5256" xr:uid="{2B808188-C2BC-48B6-B4BD-77E6CE3C1B1D}"/>
    <cellStyle name="20% - Акцент1 25 4" xfId="3929" xr:uid="{1C6C6A19-44DF-42DA-840E-54B6332D60A9}"/>
    <cellStyle name="20% - Акцент1 26" xfId="631" xr:uid="{AD2F6A09-2395-437F-B923-F36111FE95C9}"/>
    <cellStyle name="20% — акцент1 26" xfId="6102" xr:uid="{C3853977-A9C7-41D8-A5F0-8F70C32D8173}"/>
    <cellStyle name="20% - Акцент1 26 2" xfId="2573" xr:uid="{695885C9-843C-4647-90D6-DE429E9D11FD}"/>
    <cellStyle name="20% - Акцент1 26 2 2" xfId="4658" xr:uid="{DBB4DA45-E6B9-45D4-99EB-544F1E023044}"/>
    <cellStyle name="20% - Акцент1 26 3" xfId="3172" xr:uid="{2842A5A1-D234-4FAA-AF4F-66AD8E227F27}"/>
    <cellStyle name="20% - Акцент1 26 3 2" xfId="5257" xr:uid="{0C33D76E-15C3-4BAF-B4FD-D9641AC3D3D2}"/>
    <cellStyle name="20% - Акцент1 26 4" xfId="3930" xr:uid="{0F34BB59-3D07-40F4-A28A-C930A38392A1}"/>
    <cellStyle name="20% - Акцент1 27" xfId="632" xr:uid="{15643A2D-FDCD-44E9-BDB4-C5D57A598CEB}"/>
    <cellStyle name="20% — акцент1 27" xfId="6081" xr:uid="{12295AB8-00EB-446D-B432-42EC01106AFD}"/>
    <cellStyle name="20% - Акцент1 27 2" xfId="2574" xr:uid="{40FAC313-0A8A-4BB9-B2CD-2B78D356E33D}"/>
    <cellStyle name="20% - Акцент1 27 2 2" xfId="4659" xr:uid="{05FDECB0-DC78-42D5-BE0B-3BC51FEC5CE6}"/>
    <cellStyle name="20% - Акцент1 27 3" xfId="3173" xr:uid="{357F2AF0-9ACF-42FE-A4A5-0EA972B22A9D}"/>
    <cellStyle name="20% - Акцент1 27 3 2" xfId="5258" xr:uid="{753A7E75-D0D8-4F12-AFE9-599DDEF9A98D}"/>
    <cellStyle name="20% - Акцент1 27 4" xfId="3931" xr:uid="{D57FDC7A-681F-4231-A832-8908AD48E2B0}"/>
    <cellStyle name="20% - Акцент1 28" xfId="633" xr:uid="{8DC56B4C-D615-4096-A75A-203DE4C9A99F}"/>
    <cellStyle name="20% — акцент1 28" xfId="6320" xr:uid="{9FC40AE6-FB81-432D-B6A0-2F1AB76F81B9}"/>
    <cellStyle name="20% - Акцент1 28 2" xfId="2575" xr:uid="{B689FABA-B0B4-4E5F-8489-401A2C2E9A1A}"/>
    <cellStyle name="20% - Акцент1 28 2 2" xfId="4660" xr:uid="{0EED6357-94FE-4D50-AB35-F873D2F760D3}"/>
    <cellStyle name="20% - Акцент1 28 3" xfId="3174" xr:uid="{C7B52D56-9735-494B-BC3D-B6DED6A9EF8B}"/>
    <cellStyle name="20% - Акцент1 28 3 2" xfId="5259" xr:uid="{6E8E2984-E983-4CB7-9A76-6CD0E7F4EBA2}"/>
    <cellStyle name="20% - Акцент1 28 4" xfId="3932" xr:uid="{7D0B4327-30EF-4B1B-9426-8293A7DBCD90}"/>
    <cellStyle name="20% - Акцент1 29" xfId="634" xr:uid="{A1B1E20D-7018-4369-A3E0-A75CECC7F5BE}"/>
    <cellStyle name="20% — акцент1 29" xfId="6105" xr:uid="{3989EA7A-5EF4-42EB-A519-6AB1885FF51B}"/>
    <cellStyle name="20% - Акцент1 29 2" xfId="2576" xr:uid="{67AC4E70-A379-4554-8897-68C54A7EB04D}"/>
    <cellStyle name="20% - Акцент1 29 2 2" xfId="4661" xr:uid="{F442A82C-7BA2-4226-9457-1B302454D19E}"/>
    <cellStyle name="20% - Акцент1 29 3" xfId="3175" xr:uid="{1E58E290-1504-4C7D-BC27-55565E87FA98}"/>
    <cellStyle name="20% - Акцент1 29 3 2" xfId="5260" xr:uid="{68FFD1E9-00CB-4143-B64C-31B9EBBF9467}"/>
    <cellStyle name="20% - Акцент1 29 4" xfId="3933" xr:uid="{EC8458FE-9121-4309-85F5-677524D4E345}"/>
    <cellStyle name="20% - Акцент1 3" xfId="635" xr:uid="{D964EE0C-2B98-45DE-8360-E189BBBD4F8E}"/>
    <cellStyle name="20% — акцент1 3" xfId="5696" xr:uid="{D87E3A4A-27E3-4E31-97DD-3F04CCE7256A}"/>
    <cellStyle name="20% - Акцент1 3 2" xfId="2577" xr:uid="{585EECB2-A0F1-473A-B988-73CE732D4597}"/>
    <cellStyle name="20% - Акцент1 3 2 2" xfId="4662" xr:uid="{6756B2D0-4181-48FF-BA04-5F9CAAE5154A}"/>
    <cellStyle name="20% - Акцент1 3 3" xfId="3176" xr:uid="{28DCFB89-512A-4B47-B348-337EB456033D}"/>
    <cellStyle name="20% - Акцент1 3 3 2" xfId="5261" xr:uid="{1776D106-E95C-4F5F-8ABC-541C2D60C54B}"/>
    <cellStyle name="20% - Акцент1 3 4" xfId="3934" xr:uid="{F1F5BBED-2D4A-40CC-B0FD-5C44BE3E827A}"/>
    <cellStyle name="20% - Акцент1 30" xfId="636" xr:uid="{CBFDC48C-412F-4856-8E81-FD12B9EB3B12}"/>
    <cellStyle name="20% — акцент1 30" xfId="6351" xr:uid="{9454ED3B-0BA7-4319-8F71-55C56510F3E7}"/>
    <cellStyle name="20% - Акцент1 30 2" xfId="2578" xr:uid="{8F47724B-9F3A-401C-B7C9-0AC9DC7C0736}"/>
    <cellStyle name="20% - Акцент1 30 2 2" xfId="4663" xr:uid="{EE053C6A-9BDE-4B37-B2E7-758343E678C8}"/>
    <cellStyle name="20% - Акцент1 30 3" xfId="3177" xr:uid="{2434B1C1-E81F-4BCF-BF1A-C1546A51CC15}"/>
    <cellStyle name="20% - Акцент1 30 3 2" xfId="5262" xr:uid="{55C170C4-0544-4EFF-86AD-58CC8C34B54B}"/>
    <cellStyle name="20% - Акцент1 30 4" xfId="3935" xr:uid="{F3A3FBDB-F76A-4B16-906D-39CD6166DD1B}"/>
    <cellStyle name="20% - Акцент1 31" xfId="637" xr:uid="{71CA8851-CD9B-49DD-BB28-847203D151B8}"/>
    <cellStyle name="20% — акцент1 31" xfId="6371" xr:uid="{0EB26801-DEAA-4AD8-81C4-FE158C367EA8}"/>
    <cellStyle name="20% - Акцент1 31 2" xfId="2579" xr:uid="{6B40A9AE-95B9-4362-95D9-712876779EAA}"/>
    <cellStyle name="20% - Акцент1 31 2 2" xfId="4664" xr:uid="{EC481F95-BEF5-432E-B9D5-9A0B0BA5FB23}"/>
    <cellStyle name="20% - Акцент1 31 3" xfId="3178" xr:uid="{D4742D8D-BA5A-41A1-BC96-47F3DB35879E}"/>
    <cellStyle name="20% - Акцент1 31 3 2" xfId="5263" xr:uid="{B7DCF5B5-90AB-48C9-9F0D-50F6B46696C1}"/>
    <cellStyle name="20% - Акцент1 31 4" xfId="3936" xr:uid="{5250F9FF-6C32-4892-886E-6C7C32AD3770}"/>
    <cellStyle name="20% - Акцент1 32" xfId="638" xr:uid="{A3B872E9-2809-4692-BC5B-374CE7E3A612}"/>
    <cellStyle name="20% — акцент1 32" xfId="6344" xr:uid="{436A9557-DBBA-4876-9C05-D088CB0D5618}"/>
    <cellStyle name="20% - Акцент1 32 2" xfId="2580" xr:uid="{82557BED-D7F8-4C36-8CBF-472CA665E8F0}"/>
    <cellStyle name="20% - Акцент1 32 2 2" xfId="4665" xr:uid="{E5C53A1D-4D1E-4929-B408-2A289EDB9533}"/>
    <cellStyle name="20% - Акцент1 32 3" xfId="3179" xr:uid="{7A7B0484-9D34-4824-BE09-E70E59298C41}"/>
    <cellStyle name="20% - Акцент1 32 3 2" xfId="5264" xr:uid="{5DE2D823-6C8E-4210-8CE8-6CDFDB2853C5}"/>
    <cellStyle name="20% - Акцент1 32 4" xfId="3937" xr:uid="{20E9B6E1-D903-473F-ADAF-8F4E4C7C9738}"/>
    <cellStyle name="20% - Акцент1 33" xfId="639" xr:uid="{A025F2CC-D2FA-4CDC-A367-0F755A700499}"/>
    <cellStyle name="20% - Акцент1 33 2" xfId="2581" xr:uid="{1ECB3F14-2180-4E46-8B7F-50C28173374D}"/>
    <cellStyle name="20% - Акцент1 33 2 2" xfId="4666" xr:uid="{B4CB7844-CB6C-4F78-B3EE-42B5291AD0FB}"/>
    <cellStyle name="20% - Акцент1 33 3" xfId="3180" xr:uid="{1EA7709A-F537-4B29-BDB0-CD49370838BF}"/>
    <cellStyle name="20% - Акцент1 33 3 2" xfId="5265" xr:uid="{8ED134E8-6DF6-4BA5-A9D7-F0610AD4986F}"/>
    <cellStyle name="20% - Акцент1 33 4" xfId="3938" xr:uid="{A234D79F-FD00-4AA1-ABD4-76796C847BE0}"/>
    <cellStyle name="20% - Акцент1 34" xfId="640" xr:uid="{27A21AC3-3502-497D-887D-9486091B8EEA}"/>
    <cellStyle name="20% - Акцент1 34 2" xfId="2582" xr:uid="{896A38DB-D61A-4093-ADAE-AF2BE924A14F}"/>
    <cellStyle name="20% - Акцент1 34 2 2" xfId="4667" xr:uid="{0905D281-8779-42CF-B5BA-25919CE9A7C0}"/>
    <cellStyle name="20% - Акцент1 34 3" xfId="3181" xr:uid="{6447CC90-7EAC-4C88-9E0A-FF52F8F29F69}"/>
    <cellStyle name="20% - Акцент1 34 3 2" xfId="5266" xr:uid="{72CFC22A-1C41-4333-BD04-391AAFECD83A}"/>
    <cellStyle name="20% - Акцент1 34 4" xfId="3939" xr:uid="{049D029A-186D-4DB0-8227-552FA3BDCAD4}"/>
    <cellStyle name="20% - Акцент1 35" xfId="641" xr:uid="{CF068747-061C-4003-BBD4-C4434E5D1C50}"/>
    <cellStyle name="20% - Акцент1 35 2" xfId="2583" xr:uid="{B445EB98-9AB7-4134-8A76-7C3DE18974BC}"/>
    <cellStyle name="20% - Акцент1 35 2 2" xfId="4668" xr:uid="{25D6774F-B6FF-485B-8340-59416A7D7DBE}"/>
    <cellStyle name="20% - Акцент1 35 3" xfId="3182" xr:uid="{AAE18BAA-3DA2-49EF-89E9-688B6F819DA4}"/>
    <cellStyle name="20% - Акцент1 35 3 2" xfId="5267" xr:uid="{A9AAD967-8692-4978-8A43-B6DB23E2C74A}"/>
    <cellStyle name="20% - Акцент1 35 4" xfId="3940" xr:uid="{B54B9656-E382-4448-AF28-9162342992A0}"/>
    <cellStyle name="20% - Акцент1 36" xfId="642" xr:uid="{C453677C-5971-4B25-9ADC-56123CF0D6B4}"/>
    <cellStyle name="20% - Акцент1 36 2" xfId="2584" xr:uid="{2168C040-4C22-4CB2-9B88-527C406739A3}"/>
    <cellStyle name="20% - Акцент1 36 2 2" xfId="4669" xr:uid="{C7DD4DAD-BD13-4C64-914E-A1EBDB581B8A}"/>
    <cellStyle name="20% - Акцент1 36 3" xfId="3183" xr:uid="{4E5B359D-CEE1-456B-9B8A-4ABB6732ACEE}"/>
    <cellStyle name="20% - Акцент1 36 3 2" xfId="5268" xr:uid="{80FEFBA7-EFDC-440A-8A4A-F133A16FCEF5}"/>
    <cellStyle name="20% - Акцент1 36 4" xfId="3941" xr:uid="{B238CC8A-1723-4189-9AA6-309CC7844F79}"/>
    <cellStyle name="20% - Акцент1 4" xfId="643" xr:uid="{9B4AACF2-CE29-492A-9E38-3C49F013BB20}"/>
    <cellStyle name="20% — акцент1 4" xfId="5714" xr:uid="{EC2C4223-96F6-48D5-83E9-0430868B0EAC}"/>
    <cellStyle name="20% - Акцент1 4 2" xfId="2585" xr:uid="{7F889CB0-85E9-4F0F-BEC6-885FE1F75DEF}"/>
    <cellStyle name="20% - Акцент1 4 2 2" xfId="4670" xr:uid="{2330050E-79BE-4086-B459-A08E134383BF}"/>
    <cellStyle name="20% - Акцент1 4 3" xfId="3184" xr:uid="{E5CEA111-808F-4A11-9F98-96B27A6C0C92}"/>
    <cellStyle name="20% - Акцент1 4 3 2" xfId="5269" xr:uid="{B73DE76A-C874-42FA-9453-2F655EF9DD9F}"/>
    <cellStyle name="20% - Акцент1 4 4" xfId="3942" xr:uid="{DB51DA14-5CB1-4A03-BE5A-AFE006708F47}"/>
    <cellStyle name="20% - Акцент1 5" xfId="644" xr:uid="{B0A7262D-F4F9-4912-84F3-C0042F96ADD7}"/>
    <cellStyle name="20% — акцент1 5" xfId="5732" xr:uid="{A2B9AC14-B85F-4817-9DB4-7E35EED6A62C}"/>
    <cellStyle name="20% - Акцент1 5 2" xfId="2586" xr:uid="{7025DB39-088D-4BC9-A4C4-DEF87F8561E6}"/>
    <cellStyle name="20% - Акцент1 5 2 2" xfId="4671" xr:uid="{04CDBAA7-430A-42B8-BFD8-32E97F07433C}"/>
    <cellStyle name="20% - Акцент1 5 3" xfId="3185" xr:uid="{38F1AECB-AB7D-4198-876A-770B88CB6C5D}"/>
    <cellStyle name="20% - Акцент1 5 3 2" xfId="5270" xr:uid="{8BBDC61A-9096-4C0F-B696-EBFD95E2C5B1}"/>
    <cellStyle name="20% - Акцент1 5 4" xfId="3943" xr:uid="{4E4306C9-CA7B-491B-A793-39684DB45940}"/>
    <cellStyle name="20% - Акцент1 6" xfId="645" xr:uid="{A0A00151-789C-4AB3-B93F-277B13F21A9A}"/>
    <cellStyle name="20% — акцент1 6" xfId="5751" xr:uid="{FF88A84A-C81D-4938-9DCC-842FEF36125D}"/>
    <cellStyle name="20% - Акцент1 6 2" xfId="2587" xr:uid="{5738E7BD-88C5-41A2-B810-7531CC3E2E09}"/>
    <cellStyle name="20% - Акцент1 6 2 2" xfId="4672" xr:uid="{1FBD1122-F6F0-4891-A141-69A0B5507BA7}"/>
    <cellStyle name="20% - Акцент1 6 3" xfId="3186" xr:uid="{5BE82A44-28C1-4129-B9DA-D4BB404B6309}"/>
    <cellStyle name="20% - Акцент1 6 3 2" xfId="5271" xr:uid="{042E1C93-1B63-4471-B7A0-2939E0646ED5}"/>
    <cellStyle name="20% - Акцент1 6 4" xfId="3944" xr:uid="{1CC198C4-1139-43B3-82CA-3D599D310224}"/>
    <cellStyle name="20% - Акцент1 7" xfId="646" xr:uid="{22AB765B-DDB9-4C72-A8DD-1D1B8CCEA7B8}"/>
    <cellStyle name="20% — акцент1 7" xfId="5762" xr:uid="{04F128EC-C74D-4534-9150-A8D6AB7EB112}"/>
    <cellStyle name="20% - Акцент1 7 2" xfId="2588" xr:uid="{0212EEAE-5AD2-4BF9-B6E6-9D5EBC4D100D}"/>
    <cellStyle name="20% - Акцент1 7 2 2" xfId="4673" xr:uid="{DD9F5FC3-5F5D-45D3-B907-33989F4174BB}"/>
    <cellStyle name="20% - Акцент1 7 3" xfId="3187" xr:uid="{33933CB2-B232-42B7-8E31-0800E6C4DF4B}"/>
    <cellStyle name="20% - Акцент1 7 3 2" xfId="5272" xr:uid="{6FE62BC1-8FD3-4724-BDC6-B40E8D25C69B}"/>
    <cellStyle name="20% - Акцент1 7 4" xfId="3945" xr:uid="{17770C43-828E-498C-A3CE-382523320A39}"/>
    <cellStyle name="20% - Акцент1 8" xfId="647" xr:uid="{ABF7E739-CF46-4244-828D-F93E67EC13C5}"/>
    <cellStyle name="20% — акцент1 8" xfId="5784" xr:uid="{843D79E2-65F0-4686-9066-F25D58C3F872}"/>
    <cellStyle name="20% - Акцент1 8 2" xfId="2589" xr:uid="{0FC5029B-990A-4E1F-B4A3-2FD4E098B6DB}"/>
    <cellStyle name="20% - Акцент1 8 2 2" xfId="4674" xr:uid="{4A21FE80-1A8A-4973-B270-2FEFA68F94D3}"/>
    <cellStyle name="20% - Акцент1 8 3" xfId="3188" xr:uid="{012C3F34-A7E7-4C09-9E2F-927B6B229594}"/>
    <cellStyle name="20% - Акцент1 8 3 2" xfId="5273" xr:uid="{CC76C95C-D700-42F3-BFAD-0419443C9C58}"/>
    <cellStyle name="20% - Акцент1 8 4" xfId="3946" xr:uid="{6F96FEE6-F45C-44AB-86FA-7CD9080D97D1}"/>
    <cellStyle name="20% - Акцент1 9" xfId="648" xr:uid="{7DB2CCA8-5FCA-4005-A5E8-BBBF0E08A1CC}"/>
    <cellStyle name="20% — акцент1 9" xfId="5750" xr:uid="{3F8BF9FF-B3A2-44EF-A1E5-C392E22CBDBF}"/>
    <cellStyle name="20% - Акцент1 9 2" xfId="2590" xr:uid="{3BB9EBC2-8F0E-4731-A767-BF2C283BD2A9}"/>
    <cellStyle name="20% - Акцент1 9 2 2" xfId="4675" xr:uid="{9B0A5A4B-D7C9-4C1E-B606-9BF521541858}"/>
    <cellStyle name="20% - Акцент1 9 3" xfId="3189" xr:uid="{3ADA4263-A441-4057-8A4E-ECD31C5A6A0C}"/>
    <cellStyle name="20% - Акцент1 9 3 2" xfId="5274" xr:uid="{D1B49CE9-CDF7-424C-AF3F-0ED63F014542}"/>
    <cellStyle name="20% - Акцент1 9 4" xfId="3947" xr:uid="{6F5A1E55-B14E-4478-9C4B-5BC9A051B87D}"/>
    <cellStyle name="20% — акцент2" xfId="30" builtinId="34" customBuiltin="1"/>
    <cellStyle name="20% - Акцент2 10" xfId="649" xr:uid="{5EB69055-0F3C-4E65-8E0E-12E44EBA7F4F}"/>
    <cellStyle name="20% — акцент2 10" xfId="5826" xr:uid="{6BC76FAB-4674-4588-BBFC-FA5C8083CB1C}"/>
    <cellStyle name="20% - Акцент2 10 2" xfId="2591" xr:uid="{1F9786A1-F01D-4D2B-828C-A037CA4B09ED}"/>
    <cellStyle name="20% - Акцент2 10 2 2" xfId="4676" xr:uid="{A6C3C0EA-44C8-48F3-8ED5-554F3F4F1E96}"/>
    <cellStyle name="20% - Акцент2 10 3" xfId="3190" xr:uid="{D4D71A09-A75F-4A25-A83E-DB80B8AD1EC7}"/>
    <cellStyle name="20% - Акцент2 10 3 2" xfId="5275" xr:uid="{24023B29-D7ED-455D-850D-B8E48FEBE86A}"/>
    <cellStyle name="20% - Акцент2 10 4" xfId="3948" xr:uid="{5943E94C-AE84-4863-AB33-388260B6DF3D}"/>
    <cellStyle name="20% - Акцент2 11" xfId="650" xr:uid="{8DF5B2BC-D28F-4687-9445-C3DEF69D0CE7}"/>
    <cellStyle name="20% — акцент2 11" xfId="5822" xr:uid="{BFCE481C-AF7E-4BC1-A70A-0552BF0E2C77}"/>
    <cellStyle name="20% - Акцент2 11 2" xfId="2592" xr:uid="{4C3D6AD9-F7E3-4895-9020-24EC8B5F9AF0}"/>
    <cellStyle name="20% - Акцент2 11 2 2" xfId="4677" xr:uid="{9B2BB548-CBEE-48C7-B9D9-275401FA006E}"/>
    <cellStyle name="20% - Акцент2 11 3" xfId="3191" xr:uid="{4C3DD68B-D4A6-418F-AF38-AEC6F4171930}"/>
    <cellStyle name="20% - Акцент2 11 3 2" xfId="5276" xr:uid="{A82D4D24-CF2C-4068-AF63-1141B3E30E6A}"/>
    <cellStyle name="20% - Акцент2 11 4" xfId="3949" xr:uid="{9FCEE4C5-5500-4956-867F-6D9C3C1F5DC1}"/>
    <cellStyle name="20% - Акцент2 12" xfId="651" xr:uid="{64374FBE-EA4E-4417-8E56-032805DA2B6B}"/>
    <cellStyle name="20% — акцент2 12" xfId="5841" xr:uid="{AE769F66-CCEE-44C6-A439-54D5B6FDBC6E}"/>
    <cellStyle name="20% - Акцент2 12 2" xfId="2593" xr:uid="{ADFF8883-AE9A-4A44-9934-DA063A8B89A0}"/>
    <cellStyle name="20% - Акцент2 12 2 2" xfId="4678" xr:uid="{B8093F68-5C63-4B62-95E2-242E38CFC045}"/>
    <cellStyle name="20% - Акцент2 12 3" xfId="3192" xr:uid="{287430D1-09F0-4976-B8A8-3FE58A40B692}"/>
    <cellStyle name="20% - Акцент2 12 3 2" xfId="5277" xr:uid="{F9CC8638-28F5-4943-8EB1-C49B9F87A2A1}"/>
    <cellStyle name="20% - Акцент2 12 4" xfId="3950" xr:uid="{B87CB0FB-E068-4584-9369-B3BE954A5939}"/>
    <cellStyle name="20% - Акцент2 13" xfId="652" xr:uid="{327C179D-5FAC-43DB-AF00-08A63047477E}"/>
    <cellStyle name="20% — акцент2 13" xfId="5881" xr:uid="{F6D2B299-742A-4764-B65A-DFEFE62FA2EE}"/>
    <cellStyle name="20% - Акцент2 13 2" xfId="2594" xr:uid="{ECAD7CE4-2C3D-4E19-9E48-92396217EB18}"/>
    <cellStyle name="20% - Акцент2 13 2 2" xfId="4679" xr:uid="{A51E2E0E-70FA-47EF-A159-B60B422AAE7C}"/>
    <cellStyle name="20% - Акцент2 13 3" xfId="3193" xr:uid="{27A8D818-4AFC-49ED-9C25-9613BF2A4705}"/>
    <cellStyle name="20% - Акцент2 13 3 2" xfId="5278" xr:uid="{EE2921C0-D641-4CC7-867D-67C3687935FD}"/>
    <cellStyle name="20% - Акцент2 13 4" xfId="3951" xr:uid="{9FB7D92D-3E96-401A-808A-300A7C080E29}"/>
    <cellStyle name="20% - Акцент2 14" xfId="653" xr:uid="{C7439412-30BA-4509-9D7A-BEF2D513E299}"/>
    <cellStyle name="20% — акцент2 14" xfId="5898" xr:uid="{B8482585-FAFB-41CE-B6C9-97CA0E683262}"/>
    <cellStyle name="20% - Акцент2 14 2" xfId="2595" xr:uid="{80B6F79B-E8D6-4259-8B76-4BA661639DEC}"/>
    <cellStyle name="20% - Акцент2 14 2 2" xfId="4680" xr:uid="{C3F45CCF-C292-484F-9126-AB0F6396EAB9}"/>
    <cellStyle name="20% - Акцент2 14 3" xfId="3194" xr:uid="{2053AE0E-185D-4982-A221-FF0F0370A5FA}"/>
    <cellStyle name="20% - Акцент2 14 3 2" xfId="5279" xr:uid="{1F68D2F1-5A7D-4999-875B-A87D6292402B}"/>
    <cellStyle name="20% - Акцент2 14 4" xfId="3952" xr:uid="{349CA753-D396-4697-BF50-8A828E9DAC2C}"/>
    <cellStyle name="20% - Акцент2 15" xfId="654" xr:uid="{9CEFA11F-39BC-49EB-AAC1-05A5019CF583}"/>
    <cellStyle name="20% — акцент2 15" xfId="5884" xr:uid="{A5469A43-8F21-42CF-98CC-879F9DF10BB3}"/>
    <cellStyle name="20% - Акцент2 15 2" xfId="2596" xr:uid="{50679D8A-B93E-4E81-BE90-9396F01F0DD7}"/>
    <cellStyle name="20% - Акцент2 15 2 2" xfId="4681" xr:uid="{FF53AE96-D9C0-4CE7-9EF7-AE3543229FBB}"/>
    <cellStyle name="20% - Акцент2 15 3" xfId="3195" xr:uid="{0F2C7225-695D-4DAA-947A-06E72FF2E371}"/>
    <cellStyle name="20% - Акцент2 15 3 2" xfId="5280" xr:uid="{55A807D7-9B89-4210-A111-5C6F3E22FFFF}"/>
    <cellStyle name="20% - Акцент2 15 4" xfId="3953" xr:uid="{A9A4D91C-E220-4620-BB42-A79571BFB90A}"/>
    <cellStyle name="20% - Акцент2 16" xfId="655" xr:uid="{FC9E46A2-EC15-4CC9-A956-814CA80AA9D1}"/>
    <cellStyle name="20% — акцент2 16" xfId="5913" xr:uid="{D3A4ADD9-A9F4-4125-B1A5-02685F6F0082}"/>
    <cellStyle name="20% - Акцент2 16 2" xfId="2597" xr:uid="{62B1A29B-A409-49C0-AED4-649CEA99B68D}"/>
    <cellStyle name="20% - Акцент2 16 2 2" xfId="4682" xr:uid="{37E09167-69AF-4120-81A9-9C5FDFFE2236}"/>
    <cellStyle name="20% - Акцент2 16 3" xfId="3196" xr:uid="{AB8D1DE3-C6F1-4393-8352-FF0414988555}"/>
    <cellStyle name="20% - Акцент2 16 3 2" xfId="5281" xr:uid="{58763B32-A3A1-4E9F-8EB7-05B34C3D9FFA}"/>
    <cellStyle name="20% - Акцент2 16 4" xfId="3954" xr:uid="{F63E9CD4-62EE-47F7-8F7D-52ECB1F064DC}"/>
    <cellStyle name="20% - Акцент2 17" xfId="656" xr:uid="{D5066A32-C90F-4D84-B6C1-192144E6BC07}"/>
    <cellStyle name="20% — акцент2 17" xfId="5931" xr:uid="{3CF639FB-D082-4F96-A684-CEFDB487188E}"/>
    <cellStyle name="20% - Акцент2 17 2" xfId="2598" xr:uid="{00A20380-E9DD-41E7-BFAD-40047D92B149}"/>
    <cellStyle name="20% - Акцент2 17 2 2" xfId="4683" xr:uid="{FB415B2B-C757-48EE-86D3-7A3637A670CC}"/>
    <cellStyle name="20% - Акцент2 17 3" xfId="3197" xr:uid="{E19DC75B-0381-44DD-94EC-2A2B99AC3AEF}"/>
    <cellStyle name="20% - Акцент2 17 3 2" xfId="5282" xr:uid="{D9B29463-B287-4D3E-BE02-4D4075B16794}"/>
    <cellStyle name="20% - Акцент2 17 4" xfId="3955" xr:uid="{C3EC1545-0871-4A7C-B007-58D01AFF4E3B}"/>
    <cellStyle name="20% - Акцент2 18" xfId="657" xr:uid="{A5E57B06-09C3-440A-B89B-92C7B6F34B27}"/>
    <cellStyle name="20% — акцент2 18" xfId="5969" xr:uid="{5CA468FF-686E-41AA-AE6D-166E2F4B6FFB}"/>
    <cellStyle name="20% - Акцент2 18 2" xfId="2599" xr:uid="{15CADFE7-688E-4AD7-B755-94706B8A984A}"/>
    <cellStyle name="20% - Акцент2 18 2 2" xfId="4684" xr:uid="{E1677566-A2D9-4E2D-A2BC-6F853A18970D}"/>
    <cellStyle name="20% - Акцент2 18 3" xfId="3198" xr:uid="{2FB52013-248D-4BD8-A9B5-05A5E0D7B79B}"/>
    <cellStyle name="20% - Акцент2 18 3 2" xfId="5283" xr:uid="{4C171E1D-B82F-4A4A-8493-38C67451F5F2}"/>
    <cellStyle name="20% - Акцент2 18 4" xfId="3956" xr:uid="{1121191A-6CA7-4A38-AA67-F684C3D2BEED}"/>
    <cellStyle name="20% - Акцент2 19" xfId="658" xr:uid="{D09A74CA-4232-4D9B-A882-62631D944AA3}"/>
    <cellStyle name="20% — акцент2 19" xfId="5989" xr:uid="{8AE59A4C-57E9-401C-9C83-F90F41CEA304}"/>
    <cellStyle name="20% - Акцент2 19 2" xfId="2600" xr:uid="{D0A6774C-71DE-41C7-9B61-8A5E54D9CD7F}"/>
    <cellStyle name="20% - Акцент2 19 2 2" xfId="4685" xr:uid="{1B4C730E-CCBE-4132-A435-9246B2C6375D}"/>
    <cellStyle name="20% - Акцент2 19 3" xfId="3199" xr:uid="{C99E0142-9C03-4545-B891-EE0D7077A9DD}"/>
    <cellStyle name="20% - Акцент2 19 3 2" xfId="5284" xr:uid="{86D08F64-517C-4E7C-97D4-D3E7D39AB4DE}"/>
    <cellStyle name="20% - Акцент2 19 4" xfId="3957" xr:uid="{23F30EC0-B10E-4CA2-ABC5-2C2AA38B589D}"/>
    <cellStyle name="20% - Акцент2 2" xfId="571" xr:uid="{CAAB4E49-8C8F-4DBE-94DF-ACE43FAD14A0}"/>
    <cellStyle name="20% — акцент2 2" xfId="2446" xr:uid="{D2D0A1B2-45E8-41EF-A819-03E3A0BF321A}"/>
    <cellStyle name="20% - Акцент2 2 10" xfId="4494" xr:uid="{06376565-D420-4D44-A2EC-292E57DDAA3E}"/>
    <cellStyle name="20% - Акцент2 2 2" xfId="2513" xr:uid="{C0812997-8946-4D7A-9B84-00A1D01D8BB9}"/>
    <cellStyle name="20% — акцент2 2 2" xfId="4536" xr:uid="{ED6E5B8A-012A-4CA0-951D-509EF0919B0D}"/>
    <cellStyle name="20% - Акцент2 2 2 2" xfId="4598" xr:uid="{717F851F-78DD-4093-9C10-4810DA04ACB3}"/>
    <cellStyle name="20% - Акцент2 2 2 3" xfId="5667" xr:uid="{C4D293C9-A628-4AE5-B13B-60E77AD00812}"/>
    <cellStyle name="20% - Акцент2 2 3" xfId="2998" xr:uid="{FE32D936-8ADE-4AF4-8C6D-9B6281BD8DF4}"/>
    <cellStyle name="20% — акцент2 2 3" xfId="5655" xr:uid="{172F2813-2A3C-4E7A-8C90-BBE2F8ED1CDB}"/>
    <cellStyle name="20% - Акцент2 2 3 2" xfId="5083" xr:uid="{9B63E64C-80FD-4DA7-AFDF-140EDE971AFD}"/>
    <cellStyle name="20% - Акцент2 2 4" xfId="3010" xr:uid="{2490E364-E3B4-49D4-8892-187EE59A049F}"/>
    <cellStyle name="20% - Акцент2 2 4 2" xfId="5095" xr:uid="{1640AD27-B43A-4729-8BB6-3BBCC75DFC6D}"/>
    <cellStyle name="20% - Акцент2 2 5" xfId="2981" xr:uid="{34D903EE-72CF-4710-B29B-197E75F37EC3}"/>
    <cellStyle name="20% - Акцент2 2 5 2" xfId="5066" xr:uid="{73216866-1751-4D09-9CE3-97BE51711FB0}"/>
    <cellStyle name="20% - Акцент2 2 6" xfId="3027" xr:uid="{CA113952-3355-4FF7-8E6D-488BDBC1FA5C}"/>
    <cellStyle name="20% - Акцент2 2 6 2" xfId="5112" xr:uid="{D07B5DD5-41FA-4C7D-8F37-C945D0A7D0F5}"/>
    <cellStyle name="20% - Акцент2 2 7" xfId="2974" xr:uid="{4B26B18A-E8A8-4D6E-B817-51517F301394}"/>
    <cellStyle name="20% - Акцент2 2 7 2" xfId="5059" xr:uid="{75101ABA-8753-4CB8-9C94-1BD5B5FA9196}"/>
    <cellStyle name="20% - Акцент2 2 8" xfId="3112" xr:uid="{D7026EB5-A49D-404A-99B9-11A33BC03DE7}"/>
    <cellStyle name="20% - Акцент2 2 8 2" xfId="5197" xr:uid="{D74DCC25-AE7B-43DB-B03B-AD4439AC1E50}"/>
    <cellStyle name="20% - Акцент2 2 9" xfId="3870" xr:uid="{F11DDC51-F77D-4502-9DA8-6C0942814F7A}"/>
    <cellStyle name="20% - Акцент2 20" xfId="659" xr:uid="{CA8C796F-6154-46BA-ACAE-44F5E85D1E98}"/>
    <cellStyle name="20% — акцент2 20" xfId="6006" xr:uid="{A731A5D6-E4DB-4047-A5A7-F418B67AD2D4}"/>
    <cellStyle name="20% - Акцент2 20 2" xfId="2601" xr:uid="{B835AB95-A61D-4C33-BB0D-B2B01477A773}"/>
    <cellStyle name="20% - Акцент2 20 2 2" xfId="4686" xr:uid="{8529CE9C-A711-4A73-945C-8438AFD2CA94}"/>
    <cellStyle name="20% - Акцент2 20 3" xfId="3200" xr:uid="{ECB21D6E-4D33-4506-BA59-83A5E2D1ACDF}"/>
    <cellStyle name="20% - Акцент2 20 3 2" xfId="5285" xr:uid="{6C42DC28-94D3-440E-8ABF-5D4E4541C1D5}"/>
    <cellStyle name="20% - Акцент2 20 4" xfId="3958" xr:uid="{BB7CD41B-3A4C-4BF6-AE31-B5ED89875129}"/>
    <cellStyle name="20% - Акцент2 21" xfId="660" xr:uid="{A8ABBAC1-3ED3-4CB4-AC56-1E590B54195A}"/>
    <cellStyle name="20% — акцент2 21" xfId="5988" xr:uid="{904926C6-9606-4BC1-812F-BF985112E270}"/>
    <cellStyle name="20% - Акцент2 21 2" xfId="2602" xr:uid="{7DF40689-3B37-430E-879D-2CA34C58E39E}"/>
    <cellStyle name="20% - Акцент2 21 2 2" xfId="4687" xr:uid="{1FC5C489-D777-4581-B598-119DDBFFF463}"/>
    <cellStyle name="20% - Акцент2 21 3" xfId="3201" xr:uid="{8428559A-E9A4-48CD-B508-690A7755FACF}"/>
    <cellStyle name="20% - Акцент2 21 3 2" xfId="5286" xr:uid="{6F11424D-22C9-41EE-BD09-D65AB58DC0F2}"/>
    <cellStyle name="20% - Акцент2 21 4" xfId="3959" xr:uid="{6C676729-0684-487B-AC7C-70D46EFBBAE1}"/>
    <cellStyle name="20% - Акцент2 22" xfId="661" xr:uid="{450366B0-0276-4212-84FB-D084D062ABE2}"/>
    <cellStyle name="20% — акцент2 22" xfId="88" xr:uid="{BA55CFA8-0093-4FDF-8610-7F68AAFA410C}"/>
    <cellStyle name="20% - Акцент2 22 2" xfId="2603" xr:uid="{5EC14D55-6D37-40B2-AF0E-8EDA999469EE}"/>
    <cellStyle name="20% - Акцент2 22 2 2" xfId="4688" xr:uid="{C37E39C8-9F87-4022-BF44-DA9A7DC8F08B}"/>
    <cellStyle name="20% - Акцент2 22 3" xfId="3202" xr:uid="{7264FB2B-CE67-4E1F-9852-1BEB5AA2FAD6}"/>
    <cellStyle name="20% - Акцент2 22 3 2" xfId="5287" xr:uid="{49DE4E3F-20C9-4446-AC98-639DD9DBC8B5}"/>
    <cellStyle name="20% - Акцент2 22 4" xfId="3960" xr:uid="{0B4AC81B-9E27-4B9C-8AF9-180CF08C69FB}"/>
    <cellStyle name="20% - Акцент2 23" xfId="662" xr:uid="{D3DA40FE-0647-4768-B3D5-2F4E06394597}"/>
    <cellStyle name="20% — акцент2 23" xfId="104" xr:uid="{AC9C2CE1-03F2-4141-8863-3AAA3E9F70CE}"/>
    <cellStyle name="20% - Акцент2 23 2" xfId="2604" xr:uid="{30E5D115-17B2-48BA-9F5D-5DD91A102198}"/>
    <cellStyle name="20% - Акцент2 23 2 2" xfId="4689" xr:uid="{BFFA2128-403A-400A-9CDD-39B33119429A}"/>
    <cellStyle name="20% - Акцент2 23 3" xfId="3203" xr:uid="{38390116-4B34-4BCD-A5A9-3554AA28EC4F}"/>
    <cellStyle name="20% - Акцент2 23 3 2" xfId="5288" xr:uid="{1693D388-38AE-472C-8B02-BD4C8DE96139}"/>
    <cellStyle name="20% - Акцент2 23 4" xfId="3961" xr:uid="{AA9354C5-E0B7-474E-9AFB-9046B5C3131A}"/>
    <cellStyle name="20% - Акцент2 24" xfId="663" xr:uid="{B54B2D60-DA18-4910-965B-B51B69479B79}"/>
    <cellStyle name="20% — акцент2 24" xfId="6119" xr:uid="{CBD4164D-2451-4689-AA0C-8467AF291473}"/>
    <cellStyle name="20% - Акцент2 24 2" xfId="2605" xr:uid="{2275F441-60C4-4601-820C-22B2005D5CFF}"/>
    <cellStyle name="20% - Акцент2 24 2 2" xfId="4690" xr:uid="{51009E47-1548-4993-814A-50AF7D676CB0}"/>
    <cellStyle name="20% - Акцент2 24 3" xfId="3204" xr:uid="{6B43093C-D9D0-463D-B42B-B48D742F6851}"/>
    <cellStyle name="20% - Акцент2 24 3 2" xfId="5289" xr:uid="{7FBA2344-E1CE-488C-ACCE-36E421C3A401}"/>
    <cellStyle name="20% - Акцент2 24 4" xfId="3962" xr:uid="{B269ACE3-25BA-42F9-B66E-DE1C02FF3847}"/>
    <cellStyle name="20% - Акцент2 25" xfId="664" xr:uid="{7CFAB887-9F98-4F9C-B783-E20314614F91}"/>
    <cellStyle name="20% — акцент2 25" xfId="6085" xr:uid="{9210995A-0D6D-4A5C-9F19-175279AEDC3C}"/>
    <cellStyle name="20% - Акцент2 25 2" xfId="2606" xr:uid="{094877B8-D437-4685-B6E7-9543C20FACD2}"/>
    <cellStyle name="20% - Акцент2 25 2 2" xfId="4691" xr:uid="{1F320AE1-1FD1-4A75-9D0B-0F3B18695BF1}"/>
    <cellStyle name="20% - Акцент2 25 3" xfId="3205" xr:uid="{41999313-FB5C-4FE9-8436-3EFC6EE7F7E2}"/>
    <cellStyle name="20% - Акцент2 25 3 2" xfId="5290" xr:uid="{CDBEFABA-DB2F-4F48-9EF9-C5FFCB91567E}"/>
    <cellStyle name="20% - Акцент2 25 4" xfId="3963" xr:uid="{F9873870-C013-4FD7-A8BD-EADD11E0988B}"/>
    <cellStyle name="20% - Акцент2 26" xfId="665" xr:uid="{E8F97E01-F741-499B-AE78-DF7346D54992}"/>
    <cellStyle name="20% — акцент2 26" xfId="6100" xr:uid="{4FDB833A-EE00-401B-86FD-1BCF80FB06BA}"/>
    <cellStyle name="20% - Акцент2 26 2" xfId="2607" xr:uid="{3B2F301C-9258-4FB8-BFFB-82D87C3F69D6}"/>
    <cellStyle name="20% - Акцент2 26 2 2" xfId="4692" xr:uid="{26B53602-5ECD-4A66-8935-0057F8D54EA6}"/>
    <cellStyle name="20% - Акцент2 26 3" xfId="3206" xr:uid="{824D94B0-D726-4758-921E-5373D4A2BA6D}"/>
    <cellStyle name="20% - Акцент2 26 3 2" xfId="5291" xr:uid="{E5333723-4922-48BD-9BAC-C55560809C84}"/>
    <cellStyle name="20% - Акцент2 26 4" xfId="3964" xr:uid="{2D4048AC-C024-41F5-BBAC-CBFED9596CD1}"/>
    <cellStyle name="20% - Акцент2 27" xfId="666" xr:uid="{B29511AC-6B83-42A4-8D9E-CAE47E2DE9A3}"/>
    <cellStyle name="20% — акцент2 27" xfId="6076" xr:uid="{C099AA60-F93A-45F3-A177-85964AFC3C54}"/>
    <cellStyle name="20% - Акцент2 27 2" xfId="2608" xr:uid="{C1A80089-A175-4D9E-9138-05230F7EA74A}"/>
    <cellStyle name="20% - Акцент2 27 2 2" xfId="4693" xr:uid="{A826D5A4-C476-498B-B49C-112912CF5794}"/>
    <cellStyle name="20% - Акцент2 27 3" xfId="3207" xr:uid="{E2693439-A066-42BD-AAD0-80A4D7EA8166}"/>
    <cellStyle name="20% - Акцент2 27 3 2" xfId="5292" xr:uid="{A814293B-1E53-483C-92F2-87F8AD854810}"/>
    <cellStyle name="20% - Акцент2 27 4" xfId="3965" xr:uid="{4BC14173-0BCE-42BD-A693-1E0C2C793AED}"/>
    <cellStyle name="20% - Акцент2 28" xfId="667" xr:uid="{09439C08-57BC-4AED-AD04-4B8323290B3D}"/>
    <cellStyle name="20% — акцент2 28" xfId="6337" xr:uid="{9E6B11EE-92CB-4411-9798-911A43EEADCF}"/>
    <cellStyle name="20% - Акцент2 28 2" xfId="2609" xr:uid="{9CC5CB1F-C39C-4327-A2B5-EDD29EB18CF9}"/>
    <cellStyle name="20% - Акцент2 28 2 2" xfId="4694" xr:uid="{36C5668D-F359-4CBD-BD2D-B791BBF28F85}"/>
    <cellStyle name="20% - Акцент2 28 3" xfId="3208" xr:uid="{B2435FA8-ED0D-467D-8724-D639C4CA5CAD}"/>
    <cellStyle name="20% - Акцент2 28 3 2" xfId="5293" xr:uid="{8FC0B69F-3DD1-4FCD-8427-274B9DEB2FDF}"/>
    <cellStyle name="20% - Акцент2 28 4" xfId="3966" xr:uid="{E4D3D8AD-1DC1-4058-A4DE-4A3E2F128B1C}"/>
    <cellStyle name="20% - Акцент2 29" xfId="668" xr:uid="{C8A3CFD4-CA0C-4D2D-8CE0-D37A354900D1}"/>
    <cellStyle name="20% — акцент2 29" xfId="6151" xr:uid="{0DE75DC0-3CC4-4D9D-9EDD-194A5262FBDF}"/>
    <cellStyle name="20% - Акцент2 29 2" xfId="2610" xr:uid="{C026BDC8-802C-43C8-9605-97E2FB012D47}"/>
    <cellStyle name="20% - Акцент2 29 2 2" xfId="4695" xr:uid="{7C7FF44A-1CF3-4B80-930B-D7381A7CF3D8}"/>
    <cellStyle name="20% - Акцент2 29 3" xfId="3209" xr:uid="{D416D08D-3937-4846-A0AF-CCE2EB207B75}"/>
    <cellStyle name="20% - Акцент2 29 3 2" xfId="5294" xr:uid="{7DB7D72F-3FB2-4AD7-8698-502EAD89B2F5}"/>
    <cellStyle name="20% - Акцент2 29 4" xfId="3967" xr:uid="{B00E41E3-9F30-4369-BA58-BBDF53D87FFB}"/>
    <cellStyle name="20% - Акцент2 3" xfId="669" xr:uid="{741D40AB-0505-4071-A832-0D69FDB6E380}"/>
    <cellStyle name="20% — акцент2 3" xfId="5699" xr:uid="{8D4322DF-BAD7-4956-8F7C-C752651EA1F9}"/>
    <cellStyle name="20% - Акцент2 3 2" xfId="2611" xr:uid="{996C4EA1-AC77-46FC-84B4-AE7C8F326AFA}"/>
    <cellStyle name="20% - Акцент2 3 2 2" xfId="4696" xr:uid="{0F66F2AD-C088-452B-A713-D93314E1EEBD}"/>
    <cellStyle name="20% - Акцент2 3 3" xfId="3210" xr:uid="{9393ACA1-C3A2-455C-9A84-FBD905A2F36C}"/>
    <cellStyle name="20% - Акцент2 3 3 2" xfId="5295" xr:uid="{77D00200-679A-4182-B4FA-3D864501B774}"/>
    <cellStyle name="20% - Акцент2 3 4" xfId="3968" xr:uid="{25F0032C-F358-4A13-B2B1-0041B2511912}"/>
    <cellStyle name="20% - Акцент2 30" xfId="670" xr:uid="{51B18B51-FA62-4C24-A133-DA7BB7AFA5FB}"/>
    <cellStyle name="20% — акцент2 30" xfId="6354" xr:uid="{5A195CCF-BB7E-43F9-9686-9AC6BA98BCB4}"/>
    <cellStyle name="20% - Акцент2 30 2" xfId="2612" xr:uid="{2702AB85-7C94-4130-9F72-B40C4F0D97CD}"/>
    <cellStyle name="20% - Акцент2 30 2 2" xfId="4697" xr:uid="{C5B9CB52-BE4A-497B-A21C-C37C666822E5}"/>
    <cellStyle name="20% - Акцент2 30 3" xfId="3211" xr:uid="{3BE41769-577B-46F8-BA92-5A6BB00E5D1D}"/>
    <cellStyle name="20% - Акцент2 30 3 2" xfId="5296" xr:uid="{1A800E7B-7400-4516-B4BA-A9D28FA9CA13}"/>
    <cellStyle name="20% - Акцент2 30 4" xfId="3969" xr:uid="{E8A5B012-0D39-4DED-9330-D9CE33E15DC4}"/>
    <cellStyle name="20% - Акцент2 31" xfId="671" xr:uid="{604F36B3-B33E-46BA-AA2B-311CB7ACF46D}"/>
    <cellStyle name="20% — акцент2 31" xfId="6345" xr:uid="{2E3F0CDF-BFAA-41EF-869C-CFD6D7849335}"/>
    <cellStyle name="20% - Акцент2 31 2" xfId="2613" xr:uid="{5FDE2FEA-B2CB-4CD8-A644-BF25B25125F9}"/>
    <cellStyle name="20% - Акцент2 31 2 2" xfId="4698" xr:uid="{41F29AF7-AAA8-439F-A192-11BCE0FE4E34}"/>
    <cellStyle name="20% - Акцент2 31 3" xfId="3212" xr:uid="{42391E0B-FD33-4AB3-93B9-DF00AEB0A278}"/>
    <cellStyle name="20% - Акцент2 31 3 2" xfId="5297" xr:uid="{50CC5F17-030C-4272-9936-F4BC3BC70487}"/>
    <cellStyle name="20% - Акцент2 31 4" xfId="3970" xr:uid="{FDAF2DFA-7712-41E0-8B67-2279A8AB6D96}"/>
    <cellStyle name="20% - Акцент2 32" xfId="672" xr:uid="{2B44D7DB-4CD3-4D09-9E20-82B2DA3FE8D3}"/>
    <cellStyle name="20% — акцент2 32" xfId="6386" xr:uid="{D2DF6BAD-2D2C-419A-A785-A1B1CAE18999}"/>
    <cellStyle name="20% - Акцент2 32 2" xfId="2614" xr:uid="{8315C432-E7DA-4907-BAEA-B24BF2182E25}"/>
    <cellStyle name="20% - Акцент2 32 2 2" xfId="4699" xr:uid="{82B056A4-4B5D-4C7C-97A1-D3D68061A62F}"/>
    <cellStyle name="20% - Акцент2 32 3" xfId="3213" xr:uid="{0548DD45-1337-4387-A62C-B6CB615F78F7}"/>
    <cellStyle name="20% - Акцент2 32 3 2" xfId="5298" xr:uid="{F286BB5E-7870-4AF3-A842-3D416E7CC1E0}"/>
    <cellStyle name="20% - Акцент2 32 4" xfId="3971" xr:uid="{5654F451-6712-48AE-A4FD-DB95641D9ABB}"/>
    <cellStyle name="20% - Акцент2 33" xfId="673" xr:uid="{775B516E-415F-4C28-840A-463F98821EEE}"/>
    <cellStyle name="20% - Акцент2 33 2" xfId="2615" xr:uid="{9E05E893-E522-40E8-984D-DEFC4E995694}"/>
    <cellStyle name="20% - Акцент2 33 2 2" xfId="4700" xr:uid="{5DA1978D-A8BA-4874-93E8-DA43B6D86916}"/>
    <cellStyle name="20% - Акцент2 33 3" xfId="3214" xr:uid="{503A00C2-4F10-46E3-A36A-AC773DAF3097}"/>
    <cellStyle name="20% - Акцент2 33 3 2" xfId="5299" xr:uid="{2988763F-6987-4521-A8C6-16FB78B05991}"/>
    <cellStyle name="20% - Акцент2 33 4" xfId="3972" xr:uid="{7666C0C0-6B3B-4790-9728-310FC2459053}"/>
    <cellStyle name="20% - Акцент2 34" xfId="674" xr:uid="{8FD7C90E-986D-454E-A275-5D3434A08D50}"/>
    <cellStyle name="20% - Акцент2 34 2" xfId="2616" xr:uid="{831585FE-83A3-42A0-9AE6-1B5E9ABDF9DC}"/>
    <cellStyle name="20% - Акцент2 34 2 2" xfId="4701" xr:uid="{2A754AE9-C179-4090-86B1-F7A05317D7AF}"/>
    <cellStyle name="20% - Акцент2 34 3" xfId="3215" xr:uid="{5EE0C364-AF5D-497A-9285-028051EB3D07}"/>
    <cellStyle name="20% - Акцент2 34 3 2" xfId="5300" xr:uid="{35BBD353-40AC-4036-8AFC-D42C02922EA8}"/>
    <cellStyle name="20% - Акцент2 34 4" xfId="3973" xr:uid="{6B833E20-1AB1-430C-8C08-9C0BBC7F034A}"/>
    <cellStyle name="20% - Акцент2 35" xfId="675" xr:uid="{6657CABA-292D-464D-B065-9BB12AA922E5}"/>
    <cellStyle name="20% - Акцент2 35 2" xfId="2617" xr:uid="{1D29996F-66D7-4B33-A151-60A5A0926506}"/>
    <cellStyle name="20% - Акцент2 35 2 2" xfId="4702" xr:uid="{C949B5BC-0768-4321-B284-5436AAF47AC1}"/>
    <cellStyle name="20% - Акцент2 35 3" xfId="3216" xr:uid="{7E043EB9-2357-438F-A402-46CF605AD734}"/>
    <cellStyle name="20% - Акцент2 35 3 2" xfId="5301" xr:uid="{1CAD6AEF-2AAF-4FB7-8095-B93C5022E9AB}"/>
    <cellStyle name="20% - Акцент2 35 4" xfId="3974" xr:uid="{07FC887D-237E-458D-902F-DFCA08150582}"/>
    <cellStyle name="20% - Акцент2 36" xfId="676" xr:uid="{0A9AAAC9-64B7-47B8-8907-60C3E309AC58}"/>
    <cellStyle name="20% - Акцент2 36 2" xfId="2618" xr:uid="{CEA246D0-F388-40A7-B331-EBB6CA228FB6}"/>
    <cellStyle name="20% - Акцент2 36 2 2" xfId="4703" xr:uid="{EB1631E4-25B2-48A1-8E12-A0A5488CD31A}"/>
    <cellStyle name="20% - Акцент2 36 3" xfId="3217" xr:uid="{54FD4583-17BF-46E4-AD91-C00D4B2C024C}"/>
    <cellStyle name="20% - Акцент2 36 3 2" xfId="5302" xr:uid="{D7A37134-746E-4E49-AFB6-1159AB6F85C3}"/>
    <cellStyle name="20% - Акцент2 36 4" xfId="3975" xr:uid="{62174502-74D1-4250-890F-E0C5E6633DE1}"/>
    <cellStyle name="20% - Акцент2 4" xfId="677" xr:uid="{9E7719AD-A7D9-4A9C-8BCB-6CDCB71501F7}"/>
    <cellStyle name="20% — акцент2 4" xfId="5717" xr:uid="{25EF755B-1970-43EA-85B8-CB1490825810}"/>
    <cellStyle name="20% - Акцент2 4 2" xfId="2619" xr:uid="{3DF0AB28-AD0C-40CD-9495-1FE9230C5EC0}"/>
    <cellStyle name="20% - Акцент2 4 2 2" xfId="4704" xr:uid="{FF0CE4F7-6990-491D-A392-2027F6C4F2A7}"/>
    <cellStyle name="20% - Акцент2 4 3" xfId="3218" xr:uid="{1792104F-26F0-409D-B38A-5E86EA1D989C}"/>
    <cellStyle name="20% - Акцент2 4 3 2" xfId="5303" xr:uid="{223ACF37-B9C6-422C-BE27-EB38DC2A90A0}"/>
    <cellStyle name="20% - Акцент2 4 4" xfId="3976" xr:uid="{C3D01C9C-B67A-4BB5-8A4C-AB9A31B203AB}"/>
    <cellStyle name="20% - Акцент2 5" xfId="678" xr:uid="{6E46F126-16FE-4339-9F39-79D2BBFD9BAC}"/>
    <cellStyle name="20% — акцент2 5" xfId="5735" xr:uid="{58080AC1-7FA5-4769-A136-67F1B712E997}"/>
    <cellStyle name="20% - Акцент2 5 2" xfId="2620" xr:uid="{10623851-BAE7-41C4-8972-5EA40152494D}"/>
    <cellStyle name="20% - Акцент2 5 2 2" xfId="4705" xr:uid="{AC1E2F16-FA46-42C2-9FF6-FBC53AEB3BBF}"/>
    <cellStyle name="20% - Акцент2 5 3" xfId="3219" xr:uid="{AA26B08D-4CE1-4402-A69C-8F8DC00F352E}"/>
    <cellStyle name="20% - Акцент2 5 3 2" xfId="5304" xr:uid="{C3C8F065-26BD-42B6-B8CA-5BBFDD8C0466}"/>
    <cellStyle name="20% - Акцент2 5 4" xfId="3977" xr:uid="{545D23A6-C813-4D80-9592-E23D79C715FD}"/>
    <cellStyle name="20% - Акцент2 6" xfId="679" xr:uid="{447480D7-545D-4734-98C0-96D098526560}"/>
    <cellStyle name="20% — акцент2 6" xfId="5755" xr:uid="{79B26F72-363D-4522-AEDF-29B06AFF4F46}"/>
    <cellStyle name="20% - Акцент2 6 2" xfId="2621" xr:uid="{CB98DCCB-6E95-4F54-B414-6C6832C0E10F}"/>
    <cellStyle name="20% - Акцент2 6 2 2" xfId="4706" xr:uid="{C7667E8F-CDD4-443A-A56F-9A86E0B9D113}"/>
    <cellStyle name="20% - Акцент2 6 3" xfId="3220" xr:uid="{B82B7E33-C88B-4EE9-8D20-8F9A431D8BE4}"/>
    <cellStyle name="20% - Акцент2 6 3 2" xfId="5305" xr:uid="{A4AABBF1-EB42-4899-9BAD-A5F1C6F3A286}"/>
    <cellStyle name="20% - Акцент2 6 4" xfId="3978" xr:uid="{0FB0E99B-2497-4AF9-A54F-5E2B7821C658}"/>
    <cellStyle name="20% - Акцент2 7" xfId="680" xr:uid="{A04C45C8-1C1E-4007-8D9F-0AF90AD2EFD6}"/>
    <cellStyle name="20% — акцент2 7" xfId="5774" xr:uid="{1B3B9CA3-5717-46AF-8DCD-09938A853A92}"/>
    <cellStyle name="20% - Акцент2 7 2" xfId="2622" xr:uid="{96AEF41D-91CF-45CE-BCE3-0D354155EB46}"/>
    <cellStyle name="20% - Акцент2 7 2 2" xfId="4707" xr:uid="{47833BCF-DE49-4994-83FD-65544BE5CBAC}"/>
    <cellStyle name="20% - Акцент2 7 3" xfId="3221" xr:uid="{0FBECBC2-FCA1-483B-A539-B638D4E047B5}"/>
    <cellStyle name="20% - Акцент2 7 3 2" xfId="5306" xr:uid="{17C306E5-0489-4E6A-AF1E-9D6BD1CCF7CD}"/>
    <cellStyle name="20% - Акцент2 7 4" xfId="3979" xr:uid="{4418C98E-6393-4496-A84F-8FE0584F767F}"/>
    <cellStyle name="20% - Акцент2 8" xfId="681" xr:uid="{A2058810-0271-462E-8670-BDB57F7667C5}"/>
    <cellStyle name="20% — акцент2 8" xfId="5766" xr:uid="{8AFC9A63-31E6-437B-B125-D1AC9F5EC980}"/>
    <cellStyle name="20% - Акцент2 8 2" xfId="2623" xr:uid="{49701AD9-2205-4240-90AB-393722D1B78C}"/>
    <cellStyle name="20% - Акцент2 8 2 2" xfId="4708" xr:uid="{F242D7E6-EAF9-46CC-BA1F-8B46DFFDC43B}"/>
    <cellStyle name="20% - Акцент2 8 3" xfId="3222" xr:uid="{FAFFF307-7361-43F9-9323-C5A08690E726}"/>
    <cellStyle name="20% - Акцент2 8 3 2" xfId="5307" xr:uid="{58B80B5C-34F9-407A-81AA-5A2BE0E85247}"/>
    <cellStyle name="20% - Акцент2 8 4" xfId="3980" xr:uid="{F648923F-C12D-4B4A-9AA1-0E967CF708FA}"/>
    <cellStyle name="20% - Акцент2 9" xfId="682" xr:uid="{D523919E-6FFB-48CA-999C-81CBFFBB6DDE}"/>
    <cellStyle name="20% — акцент2 9" xfId="5807" xr:uid="{912EC2F5-D370-41AE-BD3E-7FB041069168}"/>
    <cellStyle name="20% - Акцент2 9 2" xfId="2624" xr:uid="{004B1DB9-239E-4D73-BF94-690FC0832655}"/>
    <cellStyle name="20% - Акцент2 9 2 2" xfId="4709" xr:uid="{96A8E651-0B9F-41F0-9767-9972DED58B03}"/>
    <cellStyle name="20% - Акцент2 9 3" xfId="3223" xr:uid="{A1D2EADF-8114-4838-BA2C-66E0766FD2BA}"/>
    <cellStyle name="20% - Акцент2 9 3 2" xfId="5308" xr:uid="{7EF6D788-4B91-4B53-A615-765DA7711D5B}"/>
    <cellStyle name="20% - Акцент2 9 4" xfId="3981" xr:uid="{FEAB7268-D50E-41C4-B77B-D8FE3E8697B7}"/>
    <cellStyle name="20% — акцент3" xfId="34" builtinId="38" customBuiltin="1"/>
    <cellStyle name="20% - Акцент3 10" xfId="683" xr:uid="{12AA7137-6C95-4025-B608-469D28653EBF}"/>
    <cellStyle name="20% — акцент3 10" xfId="5830" xr:uid="{DC7E9BFB-E442-4279-BB7D-5EBB5EF875FE}"/>
    <cellStyle name="20% - Акцент3 10 2" xfId="2625" xr:uid="{CA9736E6-76F9-4490-9CFD-1CEF22B43D8B}"/>
    <cellStyle name="20% - Акцент3 10 2 2" xfId="4710" xr:uid="{F7AC9562-35A7-4B63-BBC5-8B1F35873D96}"/>
    <cellStyle name="20% - Акцент3 10 3" xfId="3224" xr:uid="{62508858-76F5-4140-9B8F-3BB036785BF8}"/>
    <cellStyle name="20% - Акцент3 10 3 2" xfId="5309" xr:uid="{71C7442F-E697-4508-BDA6-5115A67DE4F1}"/>
    <cellStyle name="20% - Акцент3 10 4" xfId="3982" xr:uid="{A1438E9C-074B-44AB-80AD-BEF961183242}"/>
    <cellStyle name="20% - Акцент3 11" xfId="684" xr:uid="{CCE46798-D683-4250-B444-9A9C45C41E04}"/>
    <cellStyle name="20% — акцент3 11" xfId="5848" xr:uid="{883737EB-16B4-4A85-A402-C359C2AA4A6E}"/>
    <cellStyle name="20% - Акцент3 11 2" xfId="2626" xr:uid="{8E17A5EA-9A40-4F4F-93A2-E3081D2E7AB1}"/>
    <cellStyle name="20% - Акцент3 11 2 2" xfId="4711" xr:uid="{BFEA7293-6D37-40C6-B215-E1A68C4B63ED}"/>
    <cellStyle name="20% - Акцент3 11 3" xfId="3225" xr:uid="{920A4ECC-1BA6-435C-B3AF-50CDC49000B4}"/>
    <cellStyle name="20% - Акцент3 11 3 2" xfId="5310" xr:uid="{D10A68CA-7F59-49DE-A6BB-141E6E0881A1}"/>
    <cellStyle name="20% - Акцент3 11 4" xfId="3983" xr:uid="{835D72E8-1C1E-4ED1-8495-240DDCFBC15F}"/>
    <cellStyle name="20% - Акцент3 12" xfId="685" xr:uid="{C79E29FF-30F3-4FB1-946E-5D9086B18178}"/>
    <cellStyle name="20% — акцент3 12" xfId="5864" xr:uid="{475CB93A-949E-4E4D-BD5F-411C5BEB1873}"/>
    <cellStyle name="20% - Акцент3 12 2" xfId="2627" xr:uid="{46E80EAE-8B76-4EC9-BF14-219FADFA941C}"/>
    <cellStyle name="20% - Акцент3 12 2 2" xfId="4712" xr:uid="{92E4E65C-05B9-4935-A589-080F96E9398F}"/>
    <cellStyle name="20% - Акцент3 12 3" xfId="3226" xr:uid="{937FB96A-7642-4144-B9C0-CA2506D69A4E}"/>
    <cellStyle name="20% - Акцент3 12 3 2" xfId="5311" xr:uid="{1870B6D8-A28A-4CD0-B4FD-75BA88EE9027}"/>
    <cellStyle name="20% - Акцент3 12 4" xfId="3984" xr:uid="{C84816CF-E35D-4D8F-A9E7-869EE48F37F2}"/>
    <cellStyle name="20% - Акцент3 13" xfId="686" xr:uid="{5C0E0C64-0D32-4DCC-B2EB-4A258F00D774}"/>
    <cellStyle name="20% — акцент3 13" xfId="5885" xr:uid="{49E9575D-6E8A-4026-9F0B-74EDAFA3AC91}"/>
    <cellStyle name="20% - Акцент3 13 2" xfId="2628" xr:uid="{4C3BCDA8-906E-4C5D-BEA0-C81AAF8CF9B3}"/>
    <cellStyle name="20% - Акцент3 13 2 2" xfId="4713" xr:uid="{DE5DD98B-E446-4672-9557-396C4A4D02CE}"/>
    <cellStyle name="20% - Акцент3 13 3" xfId="3227" xr:uid="{09587506-1811-4A57-8D53-3CD408DE7168}"/>
    <cellStyle name="20% - Акцент3 13 3 2" xfId="5312" xr:uid="{0E22161A-9B1E-4081-8B63-D1EBBED45AB7}"/>
    <cellStyle name="20% - Акцент3 13 4" xfId="3985" xr:uid="{06E19549-A402-4B3F-BB52-17C0F5F9CDDD}"/>
    <cellStyle name="20% - Акцент3 14" xfId="687" xr:uid="{04CFCAB1-C589-4AD6-BF66-53C9FD0BC6D4}"/>
    <cellStyle name="20% — акцент3 14" xfId="5902" xr:uid="{E5F09016-E118-491A-895B-A73CAB137ED3}"/>
    <cellStyle name="20% - Акцент3 14 2" xfId="2629" xr:uid="{3223E98B-97CB-4414-8A03-5823A144F1D5}"/>
    <cellStyle name="20% - Акцент3 14 2 2" xfId="4714" xr:uid="{5CA6B927-2855-4C95-81BD-FD2038A9CD28}"/>
    <cellStyle name="20% - Акцент3 14 3" xfId="3228" xr:uid="{13D47779-842A-46A5-AB72-7AAECDFC61E0}"/>
    <cellStyle name="20% - Акцент3 14 3 2" xfId="5313" xr:uid="{4D35A65F-5861-45EA-BF67-6E627125A336}"/>
    <cellStyle name="20% - Акцент3 14 4" xfId="3986" xr:uid="{55B07D97-141E-424D-81B7-5755B5559869}"/>
    <cellStyle name="20% - Акцент3 15" xfId="688" xr:uid="{8B6F4A27-3B22-4C02-9E7D-A94E6BD0B38E}"/>
    <cellStyle name="20% — акцент3 15" xfId="5920" xr:uid="{A29C027D-3328-419D-B990-F62D7AAF46B6}"/>
    <cellStyle name="20% - Акцент3 15 2" xfId="2630" xr:uid="{89201EFA-9C90-4FFD-837C-F8B4B6AA012B}"/>
    <cellStyle name="20% - Акцент3 15 2 2" xfId="4715" xr:uid="{1CE6585D-71C6-495A-81F2-6797439A0241}"/>
    <cellStyle name="20% - Акцент3 15 3" xfId="3229" xr:uid="{9065570A-26C9-4D4C-B99A-E31B13BB75A0}"/>
    <cellStyle name="20% - Акцент3 15 3 2" xfId="5314" xr:uid="{C2D7A4ED-0FC1-4840-8EC9-F2AE937BD5B6}"/>
    <cellStyle name="20% - Акцент3 15 4" xfId="3987" xr:uid="{DEB94D32-CA67-4DFD-BEDC-E352BEAD1484}"/>
    <cellStyle name="20% - Акцент3 16" xfId="689" xr:uid="{A62D835C-A07B-40D7-B6BB-FA1FD6DE8B08}"/>
    <cellStyle name="20% — акцент3 16" xfId="5938" xr:uid="{86517072-A6C6-4583-B68B-E4D72D4B2FCE}"/>
    <cellStyle name="20% - Акцент3 16 2" xfId="2631" xr:uid="{7B3C4753-A69E-47EC-9DA7-0C06013C5D90}"/>
    <cellStyle name="20% - Акцент3 16 2 2" xfId="4716" xr:uid="{C4240409-8B0C-4E74-A90C-2ADBF8822478}"/>
    <cellStyle name="20% - Акцент3 16 3" xfId="3230" xr:uid="{1523949B-5FC2-43B1-B22B-0E42B3CB6330}"/>
    <cellStyle name="20% - Акцент3 16 3 2" xfId="5315" xr:uid="{62C04A3D-5743-4FC5-AEFA-CDD66540034A}"/>
    <cellStyle name="20% - Акцент3 16 4" xfId="3988" xr:uid="{28DB258C-BC03-4DB9-9AE4-23F8B2A89F23}"/>
    <cellStyle name="20% - Акцент3 17" xfId="690" xr:uid="{B0B9995B-351D-49DE-A614-9FEF3F4E9110}"/>
    <cellStyle name="20% — акцент3 17" xfId="5954" xr:uid="{41556E10-6B45-41FB-ADAA-F2852D3020B6}"/>
    <cellStyle name="20% - Акцент3 17 2" xfId="2632" xr:uid="{1899F0AF-3160-44A2-B004-C245B369F185}"/>
    <cellStyle name="20% - Акцент3 17 2 2" xfId="4717" xr:uid="{33DEE2DC-B389-496D-B871-443FF7D1566F}"/>
    <cellStyle name="20% - Акцент3 17 3" xfId="3231" xr:uid="{606BFF28-25DE-4C25-A1BE-99574963F02F}"/>
    <cellStyle name="20% - Акцент3 17 3 2" xfId="5316" xr:uid="{4811006A-46FF-4F43-955B-28962D5E1BCF}"/>
    <cellStyle name="20% - Акцент3 17 4" xfId="3989" xr:uid="{4B15E2E6-CF8F-4806-8E14-53EAC2DB944C}"/>
    <cellStyle name="20% - Акцент3 18" xfId="691" xr:uid="{A12678D1-FB20-4E80-B865-F9776279DD28}"/>
    <cellStyle name="20% — акцент3 18" xfId="5972" xr:uid="{FEEDD802-7745-42F3-8C08-528D6AD26BA5}"/>
    <cellStyle name="20% - Акцент3 18 2" xfId="2633" xr:uid="{3430EACB-969B-4474-BFEC-1F14478755B2}"/>
    <cellStyle name="20% - Акцент3 18 2 2" xfId="4718" xr:uid="{F6AD1BD4-21A4-49A8-94D7-820255C89133}"/>
    <cellStyle name="20% - Акцент3 18 3" xfId="3232" xr:uid="{4A89334A-5EC3-4024-9D93-E5044D511525}"/>
    <cellStyle name="20% - Акцент3 18 3 2" xfId="5317" xr:uid="{EE97DDA4-612F-4B72-84CD-CA06C21D03B2}"/>
    <cellStyle name="20% - Акцент3 18 4" xfId="3990" xr:uid="{2E0CEC32-2BE8-4AA9-B900-F5B49B851BB9}"/>
    <cellStyle name="20% - Акцент3 19" xfId="692" xr:uid="{0AE219A8-E21C-4B60-85EB-47FC19396163}"/>
    <cellStyle name="20% — акцент3 19" xfId="5992" xr:uid="{ED3BDE72-3A7A-4EF4-9369-7A350F993B95}"/>
    <cellStyle name="20% - Акцент3 19 2" xfId="2634" xr:uid="{A409EEAB-55F8-47B7-86A6-C2AC7CED43BE}"/>
    <cellStyle name="20% - Акцент3 19 2 2" xfId="4719" xr:uid="{3F6D6E21-035C-4996-906D-6C4C45C0A024}"/>
    <cellStyle name="20% - Акцент3 19 3" xfId="3233" xr:uid="{26F1B368-0713-41AA-829F-C5CABEE3D824}"/>
    <cellStyle name="20% - Акцент3 19 3 2" xfId="5318" xr:uid="{EAA38733-9EC4-4CF8-B917-31EA4786AD0E}"/>
    <cellStyle name="20% - Акцент3 19 4" xfId="3991" xr:uid="{1B6F0234-A3F8-47EE-A98F-74F7F9D03CEF}"/>
    <cellStyle name="20% - Акцент3 2" xfId="573" xr:uid="{E6E3A44F-2866-4741-8E4B-5173FD96D600}"/>
    <cellStyle name="20% — акцент3 2" xfId="2449" xr:uid="{EF10CDB0-2FB7-4497-B32B-4D455D96D2F6}"/>
    <cellStyle name="20% - Акцент3 2 10" xfId="4492" xr:uid="{64B2E290-6A89-4A2D-BA2F-9A24919B546B}"/>
    <cellStyle name="20% - Акцент3 2 2" xfId="2515" xr:uid="{C603CAE1-EC31-403E-B35B-BA6C5A558A9E}"/>
    <cellStyle name="20% — акцент3 2 2" xfId="4538" xr:uid="{9CCC4DBD-211C-4094-9ECC-6DB7FB64DC1B}"/>
    <cellStyle name="20% - Акцент3 2 2 2" xfId="4600" xr:uid="{2D760321-AE66-4C09-B63F-3116AD93EBDF}"/>
    <cellStyle name="20% - Акцент3 2 2 3" xfId="5669" xr:uid="{2971360F-0E35-488D-9E15-1EC838754A75}"/>
    <cellStyle name="20% - Акцент3 2 3" xfId="2996" xr:uid="{06234B22-FE55-46C8-88E1-DF30DD02B18C}"/>
    <cellStyle name="20% — акцент3 2 3" xfId="5657" xr:uid="{D5AAC6E6-00AD-494D-A0F3-9F56039F9FBC}"/>
    <cellStyle name="20% - Акцент3 2 3 2" xfId="5081" xr:uid="{7D19102F-4C2F-4DF2-949D-66014F41C53C}"/>
    <cellStyle name="20% - Акцент3 2 4" xfId="3008" xr:uid="{F1B59CD5-94A5-4A0A-BEA5-25D78A3F35FE}"/>
    <cellStyle name="20% - Акцент3 2 4 2" xfId="5093" xr:uid="{A92A0222-4973-422D-9518-75BCE10D73C2}"/>
    <cellStyle name="20% - Акцент3 2 5" xfId="2979" xr:uid="{F47948DA-BA55-4096-8FBF-D19695D8FFA9}"/>
    <cellStyle name="20% - Акцент3 2 5 2" xfId="5064" xr:uid="{C89F68CD-B31E-4D4E-B1D8-17878D97A17E}"/>
    <cellStyle name="20% - Акцент3 2 6" xfId="3025" xr:uid="{A2BFA47E-E71E-43F5-99E8-998606B72BB1}"/>
    <cellStyle name="20% - Акцент3 2 6 2" xfId="5110" xr:uid="{0B3CBF24-5F50-4554-8CB3-AD81D700B341}"/>
    <cellStyle name="20% - Акцент3 2 7" xfId="2972" xr:uid="{003F8912-C31E-43BC-842A-E747BC269B01}"/>
    <cellStyle name="20% - Акцент3 2 7 2" xfId="5057" xr:uid="{1814C1A3-6E1F-4834-A8B2-02D672F41654}"/>
    <cellStyle name="20% - Акцент3 2 8" xfId="3114" xr:uid="{9CEB533F-ADE3-4C98-9997-2D33376C1570}"/>
    <cellStyle name="20% - Акцент3 2 8 2" xfId="5199" xr:uid="{D641AAC6-883B-4079-B028-38CB0E525D92}"/>
    <cellStyle name="20% - Акцент3 2 9" xfId="3872" xr:uid="{A034A1B5-6AF4-45B6-B5FF-334491130CA9}"/>
    <cellStyle name="20% - Акцент3 20" xfId="693" xr:uid="{DCC4B10C-1940-4EB2-8CD9-C12ABA2564D8}"/>
    <cellStyle name="20% — акцент3 20" xfId="6010" xr:uid="{AF57C875-2C68-4FE0-8CC1-E99E5787B24B}"/>
    <cellStyle name="20% - Акцент3 20 2" xfId="2635" xr:uid="{3CB46467-8FAA-4289-BCB7-CCA281F98058}"/>
    <cellStyle name="20% - Акцент3 20 2 2" xfId="4720" xr:uid="{4EFFA0F3-1AD7-4215-92A1-1A8E2E72E19B}"/>
    <cellStyle name="20% - Акцент3 20 3" xfId="3234" xr:uid="{83C3EC31-01DA-42ED-9483-0BC9B8DA1214}"/>
    <cellStyle name="20% - Акцент3 20 3 2" xfId="5319" xr:uid="{2BED6E95-9E39-465E-AD2D-9C978D7D2194}"/>
    <cellStyle name="20% - Акцент3 20 4" xfId="3992" xr:uid="{3BC1E10B-417D-498D-8AFF-89F29BDF532F}"/>
    <cellStyle name="20% - Акцент3 21" xfId="694" xr:uid="{EB703AB6-638F-497D-B903-BB94F5D2EFEF}"/>
    <cellStyle name="20% — акцент3 21" xfId="6026" xr:uid="{D884C3E1-F79B-4746-B106-6D791EC5CF14}"/>
    <cellStyle name="20% - Акцент3 21 2" xfId="2636" xr:uid="{560F5BA9-DFE6-4AFE-99A8-D2E60758D1A3}"/>
    <cellStyle name="20% - Акцент3 21 2 2" xfId="4721" xr:uid="{05B705DA-3C46-4243-BABB-F800C9249515}"/>
    <cellStyle name="20% - Акцент3 21 3" xfId="3235" xr:uid="{F1BFEBAB-9A6D-4E91-9A58-C62FBC722E6E}"/>
    <cellStyle name="20% - Акцент3 21 3 2" xfId="5320" xr:uid="{9A079FE9-9CE5-4329-896D-6AA82BC20060}"/>
    <cellStyle name="20% - Акцент3 21 4" xfId="3993" xr:uid="{EBF0B445-34C8-43AD-99EA-61C892F38E90}"/>
    <cellStyle name="20% - Акцент3 22" xfId="695" xr:uid="{511F2EAD-840B-4C18-A8B6-85D90B17E769}"/>
    <cellStyle name="20% — акцент3 22" xfId="92" xr:uid="{E59F8D47-B5AA-4505-AD59-0FEBB3E948FC}"/>
    <cellStyle name="20% - Акцент3 22 2" xfId="2637" xr:uid="{2DEA48A1-0106-49CC-B67D-600B2E8DD22F}"/>
    <cellStyle name="20% - Акцент3 22 2 2" xfId="4722" xr:uid="{E67CFB04-EDE0-48D7-91D2-61B4425AD3E1}"/>
    <cellStyle name="20% - Акцент3 22 3" xfId="3236" xr:uid="{0F47A2D2-4E13-4E2F-BEBC-9816926DB43C}"/>
    <cellStyle name="20% - Акцент3 22 3 2" xfId="5321" xr:uid="{95E8736F-79F8-461B-9B9A-CF274BBDFEC7}"/>
    <cellStyle name="20% - Акцент3 22 4" xfId="3994" xr:uid="{3B94DD7E-6E58-4990-92F9-142482C0F710}"/>
    <cellStyle name="20% - Акцент3 23" xfId="696" xr:uid="{A6A99823-6CF1-4DAA-9DCE-A2E5C8A66CD5}"/>
    <cellStyle name="20% — акцент3 23" xfId="6059" xr:uid="{334BB805-F980-489C-8DF1-409350B0F6C6}"/>
    <cellStyle name="20% - Акцент3 23 2" xfId="2638" xr:uid="{AA6B4C5C-79BB-4107-ACB0-3BB9D8E8537A}"/>
    <cellStyle name="20% - Акцент3 23 2 2" xfId="4723" xr:uid="{6C4796B6-8C5B-4316-A6DD-F50066D2124D}"/>
    <cellStyle name="20% - Акцент3 23 3" xfId="3237" xr:uid="{311C446C-B4A8-4CEC-A719-48119E62665F}"/>
    <cellStyle name="20% - Акцент3 23 3 2" xfId="5322" xr:uid="{89AE78C1-10D0-4F34-A08A-8310D4F54AD2}"/>
    <cellStyle name="20% - Акцент3 23 4" xfId="3995" xr:uid="{46ACEC35-7890-4701-AF5B-BFA5867D764B}"/>
    <cellStyle name="20% - Акцент3 24" xfId="697" xr:uid="{9BC237C2-3494-48EC-BDA8-1FD79FD3B52B}"/>
    <cellStyle name="20% — акцент3 24" xfId="6115" xr:uid="{093FD414-2A5A-42BE-97D3-9588CC05A386}"/>
    <cellStyle name="20% - Акцент3 24 2" xfId="2639" xr:uid="{CE9D4FE1-819D-4507-9DEC-0EC28C8E8486}"/>
    <cellStyle name="20% - Акцент3 24 2 2" xfId="4724" xr:uid="{F6BED6AD-6EAB-4237-B7CA-37F682EF9775}"/>
    <cellStyle name="20% - Акцент3 24 3" xfId="3238" xr:uid="{D70217B5-C534-4E71-B6F8-876FFC9ADD5A}"/>
    <cellStyle name="20% - Акцент3 24 3 2" xfId="5323" xr:uid="{94E75970-0651-40F0-816C-7A153C54200D}"/>
    <cellStyle name="20% - Акцент3 24 4" xfId="3996" xr:uid="{73734FF7-7F2D-4935-894E-52C3EA83D81D}"/>
    <cellStyle name="20% - Акцент3 25" xfId="698" xr:uid="{0D9E8B56-939F-4BA9-8CED-980828F0D7E7}"/>
    <cellStyle name="20% — акцент3 25" xfId="6135" xr:uid="{1406C251-2032-45D3-BB40-2662092AD8F2}"/>
    <cellStyle name="20% - Акцент3 25 2" xfId="2640" xr:uid="{A073A15B-A3CE-4B8E-9BC0-D5534EF94892}"/>
    <cellStyle name="20% - Акцент3 25 2 2" xfId="4725" xr:uid="{F149113B-051B-447E-B2BF-C3EFBCD2D698}"/>
    <cellStyle name="20% - Акцент3 25 3" xfId="3239" xr:uid="{3D09EB13-BDA5-4981-8ACA-3F08EB5FF3F3}"/>
    <cellStyle name="20% - Акцент3 25 3 2" xfId="5324" xr:uid="{AD7E5ADF-B060-4A84-A860-DEB04919FC84}"/>
    <cellStyle name="20% - Акцент3 25 4" xfId="3997" xr:uid="{372C5CA2-9E62-424A-AE1D-B8173CD332B4}"/>
    <cellStyle name="20% - Акцент3 26" xfId="699" xr:uid="{F47DE292-D112-4865-8041-DDEE68B08ED6}"/>
    <cellStyle name="20% — акцент3 26" xfId="6343" xr:uid="{9839A932-AEF0-4CCB-8F6D-B5D67F1E59FB}"/>
    <cellStyle name="20% - Акцент3 26 2" xfId="2641" xr:uid="{F8C6D948-1406-46FB-99D0-8279BF7AE2DC}"/>
    <cellStyle name="20% - Акцент3 26 2 2" xfId="4726" xr:uid="{DCD02072-2759-47C7-B692-C5E165B94AB1}"/>
    <cellStyle name="20% - Акцент3 26 3" xfId="3240" xr:uid="{6D8EFC80-A432-4640-8B70-1EC0D76BBA46}"/>
    <cellStyle name="20% - Акцент3 26 3 2" xfId="5325" xr:uid="{79C11FBD-406C-4A3B-98CA-7A521F4083AA}"/>
    <cellStyle name="20% - Акцент3 26 4" xfId="3998" xr:uid="{A76CC0B4-D612-464D-9170-3C5B9FA73DEB}"/>
    <cellStyle name="20% - Акцент3 27" xfId="700" xr:uid="{C69FF046-62AF-4E3C-A947-E4260F176518}"/>
    <cellStyle name="20% — акцент3 27" xfId="6094" xr:uid="{B65903CA-9AF2-4A7D-B024-A1D7E0EB8389}"/>
    <cellStyle name="20% - Акцент3 27 2" xfId="2642" xr:uid="{308F65BA-F4BE-46D2-9141-0773EBD93779}"/>
    <cellStyle name="20% - Акцент3 27 2 2" xfId="4727" xr:uid="{78320BD4-071D-4F9E-BB86-537ED66D6BA1}"/>
    <cellStyle name="20% - Акцент3 27 3" xfId="3241" xr:uid="{F5C1CAB6-848D-4861-AD66-792CBA1C2BB6}"/>
    <cellStyle name="20% - Акцент3 27 3 2" xfId="5326" xr:uid="{6E5F2ADB-2451-4E19-B69F-3C03530EC36D}"/>
    <cellStyle name="20% - Акцент3 27 4" xfId="3999" xr:uid="{D732AADE-04C4-44B2-85BF-5F232B1302D5}"/>
    <cellStyle name="20% - Акцент3 28" xfId="701" xr:uid="{7D31091A-D459-4759-89E6-7FFD3DB3B924}"/>
    <cellStyle name="20% — акцент3 28" xfId="6127" xr:uid="{6C09B425-BBB8-4726-8BA5-7B4D19107A0D}"/>
    <cellStyle name="20% - Акцент3 28 2" xfId="2643" xr:uid="{4269BE54-29C9-4A0B-864D-E94B3C00DB7D}"/>
    <cellStyle name="20% - Акцент3 28 2 2" xfId="4728" xr:uid="{1191EE88-D438-4FD2-AEEA-E39FC9003FC9}"/>
    <cellStyle name="20% - Акцент3 28 3" xfId="3242" xr:uid="{6D205ABD-C35A-4104-9F96-1174CBEDC69B}"/>
    <cellStyle name="20% - Акцент3 28 3 2" xfId="5327" xr:uid="{731E00E9-B5B5-40A2-809E-D6E1968DC88C}"/>
    <cellStyle name="20% - Акцент3 28 4" xfId="4000" xr:uid="{CDD6A6DE-BC91-438F-BAC1-46C31C625177}"/>
    <cellStyle name="20% - Акцент3 29" xfId="702" xr:uid="{2A18805A-0372-4D2A-AA0E-AFF213898CFC}"/>
    <cellStyle name="20% — акцент3 29" xfId="6325" xr:uid="{89D411BD-4EF4-49B4-B309-FA64F4F87730}"/>
    <cellStyle name="20% - Акцент3 29 2" xfId="2644" xr:uid="{A442FA12-A896-438E-9B9D-7970BA16DECE}"/>
    <cellStyle name="20% - Акцент3 29 2 2" xfId="4729" xr:uid="{345EF092-FF63-4785-99B9-3B48356DFDD1}"/>
    <cellStyle name="20% - Акцент3 29 3" xfId="3243" xr:uid="{12C91E1C-D30D-42AD-8185-8DE96CBE1BFD}"/>
    <cellStyle name="20% - Акцент3 29 3 2" xfId="5328" xr:uid="{1E236122-0D92-48DD-A7F9-44B35EC5CDEB}"/>
    <cellStyle name="20% - Акцент3 29 4" xfId="4001" xr:uid="{54B7861A-DEDF-474D-A51D-9E9264E9614C}"/>
    <cellStyle name="20% - Акцент3 3" xfId="703" xr:uid="{F1412924-8F1D-42B6-AB55-9A64D6A99336}"/>
    <cellStyle name="20% — акцент3 3" xfId="5702" xr:uid="{CBA91A35-8C1C-4E00-8A64-B4139DC13F4C}"/>
    <cellStyle name="20% - Акцент3 3 2" xfId="2645" xr:uid="{C9DF7B6E-1A5B-44D0-B099-2ECFA6BD663D}"/>
    <cellStyle name="20% - Акцент3 3 2 2" xfId="4730" xr:uid="{36E269E0-B601-49EE-8BE0-9FCAD4B28189}"/>
    <cellStyle name="20% - Акцент3 3 3" xfId="3244" xr:uid="{AEFBB9F0-A7CB-43B0-8F17-3F6E24CAA047}"/>
    <cellStyle name="20% - Акцент3 3 3 2" xfId="5329" xr:uid="{EF8117DE-17E4-4055-A999-D4E81CDBFB43}"/>
    <cellStyle name="20% - Акцент3 3 4" xfId="4002" xr:uid="{58C2121D-1385-4476-BABE-E9832737DF58}"/>
    <cellStyle name="20% - Акцент3 30" xfId="704" xr:uid="{93BB2B6F-5EB0-4B6F-892B-814B7D65F11B}"/>
    <cellStyle name="20% — акцент3 30" xfId="6357" xr:uid="{58891D49-409B-4B21-AA79-C3AC7B8C1F5C}"/>
    <cellStyle name="20% - Акцент3 30 2" xfId="2646" xr:uid="{7C193944-E8C9-4CCC-BE3B-452135007964}"/>
    <cellStyle name="20% - Акцент3 30 2 2" xfId="4731" xr:uid="{F1FA4E50-FB86-4DC6-8170-71DDCE24778A}"/>
    <cellStyle name="20% - Акцент3 30 3" xfId="3245" xr:uid="{5692A37D-A89C-4E6A-A494-25973B286CC0}"/>
    <cellStyle name="20% - Акцент3 30 3 2" xfId="5330" xr:uid="{71BCCE48-BD36-443B-A298-D398A03E7120}"/>
    <cellStyle name="20% - Акцент3 30 4" xfId="4003" xr:uid="{9B2435EA-491D-4330-B88D-5AE5D8372A77}"/>
    <cellStyle name="20% - Акцент3 31" xfId="705" xr:uid="{6A1F51CD-5D77-40D4-BB34-B0305E57C473}"/>
    <cellStyle name="20% — акцент3 31" xfId="6346" xr:uid="{0E9F1B13-AC31-4707-B3C7-6F5CA4AFE6B1}"/>
    <cellStyle name="20% - Акцент3 31 2" xfId="2647" xr:uid="{7EB8A1E0-8098-4CA7-9B0E-4BB5904F0524}"/>
    <cellStyle name="20% - Акцент3 31 2 2" xfId="4732" xr:uid="{E55DCD36-7891-43A0-8BD4-D0EC80B6CB53}"/>
    <cellStyle name="20% - Акцент3 31 3" xfId="3246" xr:uid="{68AAD8F2-2B7C-447C-81EB-60CBC2C13FB0}"/>
    <cellStyle name="20% - Акцент3 31 3 2" xfId="5331" xr:uid="{A9EC49C5-CF20-4E3D-A5CC-008E9CBE0957}"/>
    <cellStyle name="20% - Акцент3 31 4" xfId="4004" xr:uid="{ABBAC8FB-E240-4303-9925-934BCACFDBD8}"/>
    <cellStyle name="20% - Акцент3 32" xfId="706" xr:uid="{4515145B-9C10-4D2F-A8C5-411DEFBAA231}"/>
    <cellStyle name="20% — акцент3 32" xfId="6389" xr:uid="{9996F729-68F6-4F64-8AB5-D0125DF5A937}"/>
    <cellStyle name="20% - Акцент3 32 2" xfId="2648" xr:uid="{F41E5874-9941-4431-A262-123A5BA98787}"/>
    <cellStyle name="20% - Акцент3 32 2 2" xfId="4733" xr:uid="{DA99EC8D-463A-42C7-8E68-E83434EBE7D5}"/>
    <cellStyle name="20% - Акцент3 32 3" xfId="3247" xr:uid="{BF1CEF22-2056-425A-AD4A-8B8A3D9B768E}"/>
    <cellStyle name="20% - Акцент3 32 3 2" xfId="5332" xr:uid="{352703D8-2A49-4C78-B3A7-A1499145A3B3}"/>
    <cellStyle name="20% - Акцент3 32 4" xfId="4005" xr:uid="{257893E4-1D3F-4C2F-9379-399167AE61AF}"/>
    <cellStyle name="20% - Акцент3 33" xfId="707" xr:uid="{1679D89B-97E7-454E-ADF9-EDA409FE96BD}"/>
    <cellStyle name="20% - Акцент3 33 2" xfId="2649" xr:uid="{EF910549-FC02-4260-A2EA-E98A8D825636}"/>
    <cellStyle name="20% - Акцент3 33 2 2" xfId="4734" xr:uid="{61273F3E-A77E-46D0-87AA-3DF98207428D}"/>
    <cellStyle name="20% - Акцент3 33 3" xfId="3248" xr:uid="{A5A5800E-9238-4E58-8FFF-1E6C246E4290}"/>
    <cellStyle name="20% - Акцент3 33 3 2" xfId="5333" xr:uid="{EC8E3A27-C31C-4A07-9F55-3C195B388B7F}"/>
    <cellStyle name="20% - Акцент3 33 4" xfId="4006" xr:uid="{2D1FFFF1-9254-4935-9393-3C9C1A4FEAA0}"/>
    <cellStyle name="20% - Акцент3 34" xfId="708" xr:uid="{79205BFE-F016-4890-9C6A-A25D91CF13B5}"/>
    <cellStyle name="20% - Акцент3 34 2" xfId="2650" xr:uid="{62E84CC0-0ACC-4623-8B18-9ADC7CF9EF77}"/>
    <cellStyle name="20% - Акцент3 34 2 2" xfId="4735" xr:uid="{812CDE8A-8CC5-4941-8D7E-D42F492D7179}"/>
    <cellStyle name="20% - Акцент3 34 3" xfId="3249" xr:uid="{FE6867ED-3CE6-4E3B-A6AB-FF00CCA27C84}"/>
    <cellStyle name="20% - Акцент3 34 3 2" xfId="5334" xr:uid="{507FF70A-78C9-4DE6-82DE-325DE32EACBA}"/>
    <cellStyle name="20% - Акцент3 34 4" xfId="4007" xr:uid="{1395D638-78F9-487D-A3AF-0D0B9A18690D}"/>
    <cellStyle name="20% - Акцент3 35" xfId="709" xr:uid="{3D87245D-9BF3-4190-82B2-0780A0C9309D}"/>
    <cellStyle name="20% - Акцент3 35 2" xfId="2651" xr:uid="{BFA33574-777E-4624-89A6-F56ACFC5FE76}"/>
    <cellStyle name="20% - Акцент3 35 2 2" xfId="4736" xr:uid="{4D1B63BD-8F9C-49E3-A4AC-0CEC2D1B6328}"/>
    <cellStyle name="20% - Акцент3 35 3" xfId="3250" xr:uid="{9D5E4AB5-6224-4622-B498-6D7E629178EF}"/>
    <cellStyle name="20% - Акцент3 35 3 2" xfId="5335" xr:uid="{74674479-57A2-4347-A5D3-09DE2BF219E9}"/>
    <cellStyle name="20% - Акцент3 35 4" xfId="4008" xr:uid="{670FBD66-D7E5-43E4-A00F-35C386AA9E9F}"/>
    <cellStyle name="20% - Акцент3 36" xfId="710" xr:uid="{DF221B6A-132D-47C4-9DFE-2B2256F94C3F}"/>
    <cellStyle name="20% - Акцент3 36 2" xfId="2652" xr:uid="{97F3199E-2507-46E5-B089-24F64BC48B92}"/>
    <cellStyle name="20% - Акцент3 36 2 2" xfId="4737" xr:uid="{923C786C-AECD-49F8-A641-771C729CEBC0}"/>
    <cellStyle name="20% - Акцент3 36 3" xfId="3251" xr:uid="{2F4A33BD-1D0D-4986-93BD-130B7A915ED0}"/>
    <cellStyle name="20% - Акцент3 36 3 2" xfId="5336" xr:uid="{F4885AC0-FB48-4F12-A213-4D92A19C5BBA}"/>
    <cellStyle name="20% - Акцент3 36 4" xfId="4009" xr:uid="{731166AC-CACD-4D80-AA0A-74210F7BA5CF}"/>
    <cellStyle name="20% - Акцент3 4" xfId="711" xr:uid="{A53FCC5D-DF30-4322-BA9A-004186CDBB49}"/>
    <cellStyle name="20% — акцент3 4" xfId="5720" xr:uid="{F47FDC6E-ABBC-4D1B-AEA6-B28AF86790B7}"/>
    <cellStyle name="20% - Акцент3 4 2" xfId="2653" xr:uid="{B9D53746-87D3-4A3F-A56B-F461CAB81E89}"/>
    <cellStyle name="20% - Акцент3 4 2 2" xfId="4738" xr:uid="{796548FC-70EE-4E70-8C61-F1F3A2667F66}"/>
    <cellStyle name="20% - Акцент3 4 3" xfId="3252" xr:uid="{E4474E80-2A2C-4FC6-921E-32562F600FC7}"/>
    <cellStyle name="20% - Акцент3 4 3 2" xfId="5337" xr:uid="{16CA7E68-DD24-4F48-A0A2-0D7146576AFC}"/>
    <cellStyle name="20% - Акцент3 4 4" xfId="4010" xr:uid="{A1A4196A-6955-4CCF-B884-88573C038BDB}"/>
    <cellStyle name="20% - Акцент3 5" xfId="712" xr:uid="{46B4A15A-29F8-4E0C-8A30-77F908B68787}"/>
    <cellStyle name="20% — акцент3 5" xfId="5738" xr:uid="{9FD81BBF-A9CE-4371-96F2-0DABFBD91626}"/>
    <cellStyle name="20% - Акцент3 5 2" xfId="2654" xr:uid="{D245D948-4E11-403C-BB5C-999DEF0AB899}"/>
    <cellStyle name="20% - Акцент3 5 2 2" xfId="4739" xr:uid="{C44BB2C5-90A6-408F-B509-14DDD624B5F1}"/>
    <cellStyle name="20% - Акцент3 5 3" xfId="3253" xr:uid="{3E196B81-DE24-40FF-A338-E5EC9C96BB0E}"/>
    <cellStyle name="20% - Акцент3 5 3 2" xfId="5338" xr:uid="{41C50A1C-A153-4487-BF8C-98198AE0985F}"/>
    <cellStyle name="20% - Акцент3 5 4" xfId="4011" xr:uid="{8D568994-8C0F-493A-A1A4-87FD828C61E9}"/>
    <cellStyle name="20% - Акцент3 6" xfId="713" xr:uid="{6BC08EDC-B607-442C-9650-EEDC530EB771}"/>
    <cellStyle name="20% — акцент3 6" xfId="5759" xr:uid="{4D49E5B9-D4A8-4CE3-A68B-7950406D71A2}"/>
    <cellStyle name="20% - Акцент3 6 2" xfId="2655" xr:uid="{118DB3DD-4831-4596-A751-174AB235366B}"/>
    <cellStyle name="20% - Акцент3 6 2 2" xfId="4740" xr:uid="{9B5D416E-ACE0-4A54-B5F1-BF4423D0527B}"/>
    <cellStyle name="20% - Акцент3 6 3" xfId="3254" xr:uid="{DDBD0BF3-547F-41AF-BAA7-F369A0E889A0}"/>
    <cellStyle name="20% - Акцент3 6 3 2" xfId="5339" xr:uid="{41CF80BB-10C4-432B-A341-82191CFE8325}"/>
    <cellStyle name="20% - Акцент3 6 4" xfId="4012" xr:uid="{7CAF83C9-BC79-461D-870F-7533465B11B0}"/>
    <cellStyle name="20% - Акцент3 7" xfId="714" xr:uid="{55F6011D-C5C2-49B0-A0D0-BBC57B915B95}"/>
    <cellStyle name="20% — акцент3 7" xfId="5777" xr:uid="{09EA5ED4-C39E-42E0-AA6F-9EB7DA1AF4D3}"/>
    <cellStyle name="20% - Акцент3 7 2" xfId="2656" xr:uid="{A750178E-AB59-44C7-A7F6-8FB1F1A486D7}"/>
    <cellStyle name="20% - Акцент3 7 2 2" xfId="4741" xr:uid="{BB474887-1AB2-4D2C-8866-A2164DB239D2}"/>
    <cellStyle name="20% - Акцент3 7 3" xfId="3255" xr:uid="{B1E84D5D-A694-4566-9AD5-74B7E4D68950}"/>
    <cellStyle name="20% - Акцент3 7 3 2" xfId="5340" xr:uid="{A6372221-D800-44CD-B760-A0C292AEE2D6}"/>
    <cellStyle name="20% - Акцент3 7 4" xfId="4013" xr:uid="{10BEE2AF-8392-4541-A356-C397AAA21AB7}"/>
    <cellStyle name="20% - Акцент3 8" xfId="715" xr:uid="{55C1874E-B741-41A5-8FC0-3E003B194B7A}"/>
    <cellStyle name="20% — акцент3 8" xfId="5794" xr:uid="{C907AB0A-05DB-4DEE-9F91-6455A1D48939}"/>
    <cellStyle name="20% - Акцент3 8 2" xfId="2657" xr:uid="{5E216682-861E-47FE-96E0-7F73BA5524FD}"/>
    <cellStyle name="20% - Акцент3 8 2 2" xfId="4742" xr:uid="{56C646BF-4E41-4CAA-8E1A-51CA3DFF19B9}"/>
    <cellStyle name="20% - Акцент3 8 3" xfId="3256" xr:uid="{E542E81C-8309-4ADF-B3BE-4702B0C3AE6D}"/>
    <cellStyle name="20% - Акцент3 8 3 2" xfId="5341" xr:uid="{7353DEA3-B127-4DC6-A72A-B97C3FE96C36}"/>
    <cellStyle name="20% - Акцент3 8 4" xfId="4014" xr:uid="{4E39A293-90AB-469D-8C11-743685AE53F7}"/>
    <cellStyle name="20% - Акцент3 9" xfId="716" xr:uid="{DC0A6252-0099-4CB0-9676-0DEAB4B7F8EB}"/>
    <cellStyle name="20% — акцент3 9" xfId="5810" xr:uid="{8B998608-9326-4C69-B462-A8EFFBF0ECAD}"/>
    <cellStyle name="20% - Акцент3 9 2" xfId="2658" xr:uid="{E723E698-941A-447A-BC59-26CF97363CD1}"/>
    <cellStyle name="20% - Акцент3 9 2 2" xfId="4743" xr:uid="{CD51A37D-8CAC-45CD-97F8-8EE2612A483A}"/>
    <cellStyle name="20% - Акцент3 9 3" xfId="3257" xr:uid="{95088DB3-398B-4AA7-96BB-42AF946362B5}"/>
    <cellStyle name="20% - Акцент3 9 3 2" xfId="5342" xr:uid="{556F94F3-10C6-4A27-8FD5-2E96AE2EA5E4}"/>
    <cellStyle name="20% - Акцент3 9 4" xfId="4015" xr:uid="{0018FD8D-C8A4-4CD0-8276-567FD4FF5216}"/>
    <cellStyle name="20% — акцент4" xfId="38" builtinId="42" customBuiltin="1"/>
    <cellStyle name="20% - Акцент4 10" xfId="717" xr:uid="{F99A5843-5FD2-41BF-B634-39393BECB0D1}"/>
    <cellStyle name="20% — акцент4 10" xfId="5834" xr:uid="{DBB569B1-5464-4005-B6FE-73786511E4AA}"/>
    <cellStyle name="20% - Акцент4 10 2" xfId="2659" xr:uid="{F2D09842-1BFB-4CB5-B833-8EF1B39636D8}"/>
    <cellStyle name="20% - Акцент4 10 2 2" xfId="4744" xr:uid="{A28DA3C4-675E-477D-BFB8-7A9C49CCF625}"/>
    <cellStyle name="20% - Акцент4 10 3" xfId="3258" xr:uid="{7D786CA2-C550-41C5-BE9F-100D06F04F72}"/>
    <cellStyle name="20% - Акцент4 10 3 2" xfId="5343" xr:uid="{C240180A-74BE-47D5-81FE-EBFAA7B5CCCF}"/>
    <cellStyle name="20% - Акцент4 10 4" xfId="4016" xr:uid="{12984162-7AF1-423E-BFA3-9B4E0848B8F6}"/>
    <cellStyle name="20% - Акцент4 11" xfId="718" xr:uid="{B12BCB57-D406-419F-ACAE-317017CD327C}"/>
    <cellStyle name="20% — акцент4 11" xfId="5852" xr:uid="{BF2EC5D3-39A6-49BD-B47F-F7B0C52E5AED}"/>
    <cellStyle name="20% - Акцент4 11 2" xfId="2660" xr:uid="{1D7BAA95-EFEB-4C3F-89A1-D054DACBC6DC}"/>
    <cellStyle name="20% - Акцент4 11 2 2" xfId="4745" xr:uid="{B75FB6CD-0431-422E-B575-C6FDCDD736CF}"/>
    <cellStyle name="20% - Акцент4 11 3" xfId="3259" xr:uid="{209977F1-AE41-4AAD-BA84-727CEF38025E}"/>
    <cellStyle name="20% - Акцент4 11 3 2" xfId="5344" xr:uid="{0CF0C216-5C05-4B53-AFA3-0D436819B4B7}"/>
    <cellStyle name="20% - Акцент4 11 4" xfId="4017" xr:uid="{DDACEEF1-C27E-4DB9-932B-66F810AED324}"/>
    <cellStyle name="20% - Акцент4 12" xfId="719" xr:uid="{4957877B-E69C-476C-A96E-7100D98D0886}"/>
    <cellStyle name="20% — акцент4 12" xfId="5867" xr:uid="{C782B6DC-AA82-41F8-AC29-EC1DBF8E9B89}"/>
    <cellStyle name="20% - Акцент4 12 2" xfId="2661" xr:uid="{FE581091-6063-458A-901B-36ECE1028518}"/>
    <cellStyle name="20% - Акцент4 12 2 2" xfId="4746" xr:uid="{7C145FC5-0391-486C-B399-A3A78D440C32}"/>
    <cellStyle name="20% - Акцент4 12 3" xfId="3260" xr:uid="{54BB5FC7-7B3F-4C4F-BF1B-6C93B560F5E7}"/>
    <cellStyle name="20% - Акцент4 12 3 2" xfId="5345" xr:uid="{18551013-639D-406C-AB97-D2A87C879E6C}"/>
    <cellStyle name="20% - Акцент4 12 4" xfId="4018" xr:uid="{8EC433A8-8F8F-4740-8866-F9E6EA4D87D2}"/>
    <cellStyle name="20% - Акцент4 13" xfId="720" xr:uid="{F9244847-75CA-4C01-AC9D-DE78D1962A12}"/>
    <cellStyle name="20% — акцент4 13" xfId="5888" xr:uid="{7DC47517-930E-4B59-97A1-66C5D36F5FB0}"/>
    <cellStyle name="20% - Акцент4 13 2" xfId="2662" xr:uid="{16CCDF8E-4C6E-4017-B1E9-C722AD519544}"/>
    <cellStyle name="20% - Акцент4 13 2 2" xfId="4747" xr:uid="{0E04A34F-CDE4-42EE-9C5C-68648F6FB6D4}"/>
    <cellStyle name="20% - Акцент4 13 3" xfId="3261" xr:uid="{FB9830B1-BDAD-409F-92C3-96E9205513BB}"/>
    <cellStyle name="20% - Акцент4 13 3 2" xfId="5346" xr:uid="{854994B0-201E-4C5C-8464-997D6B946863}"/>
    <cellStyle name="20% - Акцент4 13 4" xfId="4019" xr:uid="{FE7942BB-6B64-483A-BD4E-4FADB0A3C2F8}"/>
    <cellStyle name="20% - Акцент4 14" xfId="721" xr:uid="{C538649E-804C-4513-94E2-160AF94376AF}"/>
    <cellStyle name="20% — акцент4 14" xfId="5906" xr:uid="{35310251-87C7-4937-8345-57BB1A1FCD5F}"/>
    <cellStyle name="20% - Акцент4 14 2" xfId="2663" xr:uid="{A2832ECC-D4CB-4FF0-8D3E-0170E144CB79}"/>
    <cellStyle name="20% - Акцент4 14 2 2" xfId="4748" xr:uid="{45231C67-D4F5-4BBB-887E-1B9654438345}"/>
    <cellStyle name="20% - Акцент4 14 3" xfId="3262" xr:uid="{AE07C2F1-8FAF-4DC4-9491-D90F7E150393}"/>
    <cellStyle name="20% - Акцент4 14 3 2" xfId="5347" xr:uid="{8B5F87E3-46AC-4A5F-ABDA-A0963E02FDB0}"/>
    <cellStyle name="20% - Акцент4 14 4" xfId="4020" xr:uid="{5611B64B-8137-49B4-A188-8E83D650A53A}"/>
    <cellStyle name="20% - Акцент4 15" xfId="722" xr:uid="{D71D32E6-C50E-4C78-A8B8-4E1DAA7B6D1C}"/>
    <cellStyle name="20% — акцент4 15" xfId="5924" xr:uid="{4FADF92D-AEA2-4561-8F45-9AA32C3CFA60}"/>
    <cellStyle name="20% - Акцент4 15 2" xfId="2664" xr:uid="{6EE512F0-010C-4657-93BC-D2443764891F}"/>
    <cellStyle name="20% - Акцент4 15 2 2" xfId="4749" xr:uid="{5B247763-43B5-44CC-8079-78016474BFB4}"/>
    <cellStyle name="20% - Акцент4 15 3" xfId="3263" xr:uid="{7D1B215B-49A0-4394-BD6E-FD4C0F2BAFD6}"/>
    <cellStyle name="20% - Акцент4 15 3 2" xfId="5348" xr:uid="{D2323E90-3826-47FB-AA58-7555636AC467}"/>
    <cellStyle name="20% - Акцент4 15 4" xfId="4021" xr:uid="{30F2C3DF-25BD-4CCE-93A0-78735EE17A87}"/>
    <cellStyle name="20% - Акцент4 16" xfId="723" xr:uid="{91CFFF96-7803-4772-85C7-5D8400D681B9}"/>
    <cellStyle name="20% — акцент4 16" xfId="5942" xr:uid="{A05FEC8B-6A57-40F4-9FF0-6403454F554C}"/>
    <cellStyle name="20% - Акцент4 16 2" xfId="2665" xr:uid="{8471B27D-A1AD-47A5-BB5E-873F298D3735}"/>
    <cellStyle name="20% - Акцент4 16 2 2" xfId="4750" xr:uid="{DA971292-3FFA-4387-92D7-7B255302EEC1}"/>
    <cellStyle name="20% - Акцент4 16 3" xfId="3264" xr:uid="{3D8E6A7B-CBF8-42D7-8028-51EB18B01DBA}"/>
    <cellStyle name="20% - Акцент4 16 3 2" xfId="5349" xr:uid="{77A768F8-9977-40EE-B461-13EE77958913}"/>
    <cellStyle name="20% - Акцент4 16 4" xfId="4022" xr:uid="{B1DB0AE5-AD6E-476C-AA04-EFC2999607BF}"/>
    <cellStyle name="20% - Акцент4 17" xfId="724" xr:uid="{25B8B513-67A4-4756-B512-29F9AFC7F7B3}"/>
    <cellStyle name="20% — акцент4 17" xfId="5957" xr:uid="{E7713FBB-9A62-42B3-AA21-C8857EB912EF}"/>
    <cellStyle name="20% - Акцент4 17 2" xfId="2666" xr:uid="{B7011774-A18B-4E3E-8DEE-06330E75E1AF}"/>
    <cellStyle name="20% - Акцент4 17 2 2" xfId="4751" xr:uid="{1248C88A-44F4-4285-8421-8FA0447BA4AB}"/>
    <cellStyle name="20% - Акцент4 17 3" xfId="3265" xr:uid="{87B682E9-781D-4E8A-B4FF-B8442F745C58}"/>
    <cellStyle name="20% - Акцент4 17 3 2" xfId="5350" xr:uid="{92A2371E-F128-4ECE-A6C2-73A4E91AC1CD}"/>
    <cellStyle name="20% - Акцент4 17 4" xfId="4023" xr:uid="{D6E76914-48A3-428D-B1E4-DD2C436B826C}"/>
    <cellStyle name="20% - Акцент4 18" xfId="725" xr:uid="{719EE283-9BC1-4172-88EF-DBBC52DAD2EE}"/>
    <cellStyle name="20% — акцент4 18" xfId="5975" xr:uid="{EF349C75-8CC5-4295-9430-66E36B3A198E}"/>
    <cellStyle name="20% - Акцент4 18 2" xfId="2667" xr:uid="{3288FA74-F8E1-4CB5-B5EB-313BAD65920F}"/>
    <cellStyle name="20% - Акцент4 18 2 2" xfId="4752" xr:uid="{06E6D9F4-64CA-4009-91E7-28B95D8476CA}"/>
    <cellStyle name="20% - Акцент4 18 3" xfId="3266" xr:uid="{B98D208B-75E0-4D1B-9717-34D32F67B32E}"/>
    <cellStyle name="20% - Акцент4 18 3 2" xfId="5351" xr:uid="{324DF22F-96A1-4D78-8E1E-E44008DA910B}"/>
    <cellStyle name="20% - Акцент4 18 4" xfId="4024" xr:uid="{32DD1E88-D404-42A8-9F82-5D51DDA333D5}"/>
    <cellStyle name="20% - Акцент4 19" xfId="726" xr:uid="{D6E5D0CA-3C98-42C7-A3B1-4CC37B7E0B34}"/>
    <cellStyle name="20% — акцент4 19" xfId="5995" xr:uid="{2569459D-4094-4CDD-8B40-B27B19474C7A}"/>
    <cellStyle name="20% - Акцент4 19 2" xfId="2668" xr:uid="{006B1431-831B-43D8-9E5F-76DEC89E73CE}"/>
    <cellStyle name="20% - Акцент4 19 2 2" xfId="4753" xr:uid="{FF4CD533-228E-4B0B-80A8-FF72012A1528}"/>
    <cellStyle name="20% - Акцент4 19 3" xfId="3267" xr:uid="{B96B7A46-860A-4119-AC25-2F28218BF31F}"/>
    <cellStyle name="20% - Акцент4 19 3 2" xfId="5352" xr:uid="{B7C72809-AF3C-4DC4-918B-5EBE9A123F44}"/>
    <cellStyle name="20% - Акцент4 19 4" xfId="4025" xr:uid="{753E821B-9398-4A24-84BC-97345901672A}"/>
    <cellStyle name="20% - Акцент4 2" xfId="575" xr:uid="{D1452C80-2DE8-4F78-9C1B-A69ACD872BA8}"/>
    <cellStyle name="20% — акцент4 2" xfId="2452" xr:uid="{C95DA39E-F786-4A5D-BB8C-201576893A92}"/>
    <cellStyle name="20% - Акцент4 2 10" xfId="4490" xr:uid="{2962A899-D5D6-4434-A618-03CCAEB75B3E}"/>
    <cellStyle name="20% - Акцент4 2 2" xfId="2517" xr:uid="{8753ED26-9064-42BB-943A-5FF5CB003BAF}"/>
    <cellStyle name="20% — акцент4 2 2" xfId="4540" xr:uid="{EB1225F9-5DED-4DBC-AC5A-246676384A2D}"/>
    <cellStyle name="20% - Акцент4 2 2 2" xfId="4602" xr:uid="{6E8A3E5D-C953-43C1-8C6B-C5C2B4E2D53B}"/>
    <cellStyle name="20% - Акцент4 2 2 3" xfId="5671" xr:uid="{80AFFE39-0D09-4FD2-9114-E680E3CFC5CF}"/>
    <cellStyle name="20% - Акцент4 2 3" xfId="2994" xr:uid="{8395B79C-082A-4650-B1B0-9ABF8D80A2D3}"/>
    <cellStyle name="20% — акцент4 2 3" xfId="5659" xr:uid="{17293F6C-77DB-41C4-BB6A-55E129AAEB77}"/>
    <cellStyle name="20% - Акцент4 2 3 2" xfId="5079" xr:uid="{96FBE46A-3246-4CD4-955C-3323AADFBBEE}"/>
    <cellStyle name="20% - Акцент4 2 4" xfId="3006" xr:uid="{9EA31B41-E7D3-49CD-AAF3-69572A7392CB}"/>
    <cellStyle name="20% - Акцент4 2 4 2" xfId="5091" xr:uid="{86CDB4E0-D133-433B-9677-5313A3BAB9AA}"/>
    <cellStyle name="20% - Акцент4 2 5" xfId="2977" xr:uid="{2F320325-A0DE-4D97-B2EB-84BE2C808FD7}"/>
    <cellStyle name="20% - Акцент4 2 5 2" xfId="5062" xr:uid="{48F6C9DE-0EC3-4B86-8DD1-93CF29DA42C5}"/>
    <cellStyle name="20% - Акцент4 2 6" xfId="3023" xr:uid="{BDA6DCDB-DCF8-429F-9397-AFF2C744BD45}"/>
    <cellStyle name="20% - Акцент4 2 6 2" xfId="5108" xr:uid="{B1F4F10C-40F3-4D49-B156-A5CA4A0F56CF}"/>
    <cellStyle name="20% - Акцент4 2 7" xfId="2970" xr:uid="{FA0CD55F-D063-4302-B95C-3E795502487A}"/>
    <cellStyle name="20% - Акцент4 2 7 2" xfId="5055" xr:uid="{D9136A0C-407B-491F-8A3A-A85AC9308000}"/>
    <cellStyle name="20% - Акцент4 2 8" xfId="3116" xr:uid="{72EA784A-DB06-4E27-902E-40ABF923F90F}"/>
    <cellStyle name="20% - Акцент4 2 8 2" xfId="5201" xr:uid="{D48A5EB2-CE87-4A97-97CA-FD39F2D7FFB3}"/>
    <cellStyle name="20% - Акцент4 2 9" xfId="3874" xr:uid="{E10F5E3B-8F07-4588-A441-D1D390D88DA3}"/>
    <cellStyle name="20% - Акцент4 20" xfId="727" xr:uid="{7EC67EE6-0A0B-4D71-B311-E6E6EFA9AD03}"/>
    <cellStyle name="20% — акцент4 20" xfId="6014" xr:uid="{488DB5AF-6A77-46E5-8908-1E89F2C35F97}"/>
    <cellStyle name="20% - Акцент4 20 2" xfId="2669" xr:uid="{1B84B116-6972-491F-BC02-378F20F63DFE}"/>
    <cellStyle name="20% - Акцент4 20 2 2" xfId="4754" xr:uid="{B8619568-F67F-48F7-B9C3-8CC848DF15C0}"/>
    <cellStyle name="20% - Акцент4 20 3" xfId="3268" xr:uid="{16EA6242-6B09-4686-9C96-EFAB5EEE2F0A}"/>
    <cellStyle name="20% - Акцент4 20 3 2" xfId="5353" xr:uid="{4283BC9D-1F0D-4C9C-B046-3276DFC9C542}"/>
    <cellStyle name="20% - Акцент4 20 4" xfId="4026" xr:uid="{85EF75E1-D3D4-4C11-A3AA-D806D80146D5}"/>
    <cellStyle name="20% - Акцент4 21" xfId="728" xr:uid="{5D3B06F4-4988-4A90-80BB-65A27A68F9E7}"/>
    <cellStyle name="20% — акцент4 21" xfId="6029" xr:uid="{3E90B259-A3CA-4D5C-95A8-635025CC893B}"/>
    <cellStyle name="20% - Акцент4 21 2" xfId="2670" xr:uid="{812430E5-C84C-4FE8-A252-F4BAE3C667D9}"/>
    <cellStyle name="20% - Акцент4 21 2 2" xfId="4755" xr:uid="{59891A30-5704-491B-BFF0-B6AE5D315189}"/>
    <cellStyle name="20% - Акцент4 21 3" xfId="3269" xr:uid="{3F3A2157-368D-4BE4-963B-8B256D1BFA73}"/>
    <cellStyle name="20% - Акцент4 21 3 2" xfId="5354" xr:uid="{DF0F2E9A-E74C-4844-9FF4-13F7BF989B34}"/>
    <cellStyle name="20% - Акцент4 21 4" xfId="4027" xr:uid="{9D354203-F8D5-4FCA-97FB-A9786554FDD4}"/>
    <cellStyle name="20% - Акцент4 22" xfId="729" xr:uid="{13831A2B-A1C6-41DB-AEE4-DFE7DCF4D66D}"/>
    <cellStyle name="20% — акцент4 22" xfId="95" xr:uid="{6625DD5C-8342-43F3-9D75-29F5C9D9C42C}"/>
    <cellStyle name="20% - Акцент4 22 2" xfId="2671" xr:uid="{6C9072DC-B9EE-4CE2-A56B-E45088DC9160}"/>
    <cellStyle name="20% - Акцент4 22 2 2" xfId="4756" xr:uid="{BF95B767-86E3-472F-B1D0-5343A0DFE7E2}"/>
    <cellStyle name="20% - Акцент4 22 3" xfId="3270" xr:uid="{1A349815-C027-4DFB-BFEC-9CCA798E6AB3}"/>
    <cellStyle name="20% - Акцент4 22 3 2" xfId="5355" xr:uid="{1DFD4498-5EEF-4385-B03E-A3EFB3737FC0}"/>
    <cellStyle name="20% - Акцент4 22 4" xfId="4028" xr:uid="{ACA4EBC7-2B0F-45C6-8D0A-E38D2A666710}"/>
    <cellStyle name="20% - Акцент4 23" xfId="730" xr:uid="{DCD7DFA0-6D40-49B1-B62D-B57E88D98B79}"/>
    <cellStyle name="20% — акцент4 23" xfId="6062" xr:uid="{F552E9D5-7969-43CC-B72A-5185F47869B9}"/>
    <cellStyle name="20% - Акцент4 23 2" xfId="2672" xr:uid="{17AECDA9-86B6-4B93-B76C-F9520D237E5C}"/>
    <cellStyle name="20% - Акцент4 23 2 2" xfId="4757" xr:uid="{B85A9469-8508-4035-8C6D-621D8D720A91}"/>
    <cellStyle name="20% - Акцент4 23 3" xfId="3271" xr:uid="{565AC966-349C-4B76-A1F5-F7F923D32B8E}"/>
    <cellStyle name="20% - Акцент4 23 3 2" xfId="5356" xr:uid="{FEAA3D32-AFF7-49DC-AF22-E6942176AF36}"/>
    <cellStyle name="20% - Акцент4 23 4" xfId="4029" xr:uid="{DE33D693-30F0-46CD-9183-B1860A2B6D8C}"/>
    <cellStyle name="20% - Акцент4 24" xfId="731" xr:uid="{B066008A-5FE1-4EA8-8541-D93636A9FAC3}"/>
    <cellStyle name="20% — акцент4 24" xfId="6112" xr:uid="{12654B53-D9DA-42D3-A79D-E75C26A16E2E}"/>
    <cellStyle name="20% - Акцент4 24 2" xfId="2673" xr:uid="{43D520EB-0AC7-459B-ADE0-29780353F82B}"/>
    <cellStyle name="20% - Акцент4 24 2 2" xfId="4758" xr:uid="{4A66E5E7-7BF4-41E0-B3C8-FDA1E4322408}"/>
    <cellStyle name="20% - Акцент4 24 3" xfId="3272" xr:uid="{B42EC4B2-B34B-4DCC-BF49-513C5CBAF905}"/>
    <cellStyle name="20% - Акцент4 24 3 2" xfId="5357" xr:uid="{2670B759-D7E2-4471-BBB7-FE8C4CCE6811}"/>
    <cellStyle name="20% - Акцент4 24 4" xfId="4030" xr:uid="{FBD6D503-1755-416B-B6DC-2630186FC5F4}"/>
    <cellStyle name="20% - Акцент4 25" xfId="732" xr:uid="{0383FAA0-09B6-4273-A7E5-05D56ED4C13F}"/>
    <cellStyle name="20% — акцент4 25" xfId="6131" xr:uid="{E8D319E5-7C6D-4D36-BD4C-F87D14C4692E}"/>
    <cellStyle name="20% - Акцент4 25 2" xfId="2674" xr:uid="{879D7CD9-F7F4-4AB1-AC45-1A5A8B2D8052}"/>
    <cellStyle name="20% - Акцент4 25 2 2" xfId="4759" xr:uid="{333F52D5-2419-4E6C-B518-D9C42896669B}"/>
    <cellStyle name="20% - Акцент4 25 3" xfId="3273" xr:uid="{3DC16028-F543-488A-ADD0-5A4DFADD9A7C}"/>
    <cellStyle name="20% - Акцент4 25 3 2" xfId="5358" xr:uid="{C4A5C5D4-F847-481C-B04C-B34139323688}"/>
    <cellStyle name="20% - Акцент4 25 4" xfId="4031" xr:uid="{B78A7C6D-B848-44BA-BC67-5488662CB087}"/>
    <cellStyle name="20% - Акцент4 26" xfId="733" xr:uid="{19927C19-3821-4A8C-B46D-DC3887F35E0C}"/>
    <cellStyle name="20% — акцент4 26" xfId="6328" xr:uid="{521279E6-8649-4606-AB08-A230C1B78F83}"/>
    <cellStyle name="20% - Акцент4 26 2" xfId="2675" xr:uid="{625B1A28-0E13-4912-9ABD-3DBD208BDAD2}"/>
    <cellStyle name="20% - Акцент4 26 2 2" xfId="4760" xr:uid="{57271421-45C3-414C-81BC-89BA64A4F022}"/>
    <cellStyle name="20% - Акцент4 26 3" xfId="3274" xr:uid="{6074B9A5-7DA5-4057-8C3D-001455DE5BA8}"/>
    <cellStyle name="20% - Акцент4 26 3 2" xfId="5359" xr:uid="{CC5EEF17-8B2D-4DEB-B1A6-D0F036247E4C}"/>
    <cellStyle name="20% - Акцент4 26 4" xfId="4032" xr:uid="{A2BECCDA-0FAD-45EA-8CBA-6729596DA498}"/>
    <cellStyle name="20% - Акцент4 27" xfId="734" xr:uid="{F6367BF0-62A8-4EF9-97ED-64BC95C18E1E}"/>
    <cellStyle name="20% — акцент4 27" xfId="6116" xr:uid="{C751FB32-16A7-4A82-A1AD-1CF6A6E79E2D}"/>
    <cellStyle name="20% - Акцент4 27 2" xfId="2676" xr:uid="{C4736D96-F50C-4DB2-921E-6400E26C568D}"/>
    <cellStyle name="20% - Акцент4 27 2 2" xfId="4761" xr:uid="{06764111-EA75-4C91-8F58-E89947DC3640}"/>
    <cellStyle name="20% - Акцент4 27 3" xfId="3275" xr:uid="{8DCC0169-E715-4E13-8217-160D39DF5388}"/>
    <cellStyle name="20% - Акцент4 27 3 2" xfId="5360" xr:uid="{D6E0787C-09CF-4F9D-959D-B31A561148D2}"/>
    <cellStyle name="20% - Акцент4 27 4" xfId="4033" xr:uid="{5CD48C17-4CC7-477D-A645-B2A9DA5AEFE9}"/>
    <cellStyle name="20% - Акцент4 28" xfId="735" xr:uid="{2378D630-46D6-44F2-8EB0-89D08A334C46}"/>
    <cellStyle name="20% — акцент4 28" xfId="6082" xr:uid="{CAFDD0CE-743B-473B-8169-69EC332156B3}"/>
    <cellStyle name="20% - Акцент4 28 2" xfId="2677" xr:uid="{6761CAD2-54F9-42E9-84F1-BD18E097478D}"/>
    <cellStyle name="20% - Акцент4 28 2 2" xfId="4762" xr:uid="{A29C1A29-84B1-477C-BC09-E8E1135883EB}"/>
    <cellStyle name="20% - Акцент4 28 3" xfId="3276" xr:uid="{137B10CF-275A-43D8-A5DE-2E166F479119}"/>
    <cellStyle name="20% - Акцент4 28 3 2" xfId="5361" xr:uid="{1D52E86A-56BE-4388-8C28-3FDE4FB757A0}"/>
    <cellStyle name="20% - Акцент4 28 4" xfId="4034" xr:uid="{C5217B47-1C84-4C66-BB5C-955FD96997B3}"/>
    <cellStyle name="20% - Акцент4 29" xfId="736" xr:uid="{F8AA4DD8-FFB8-4BCB-983E-158E940F98EF}"/>
    <cellStyle name="20% — акцент4 29" xfId="6342" xr:uid="{3D202029-FD6E-4A3C-B252-8ABF93B7DF06}"/>
    <cellStyle name="20% - Акцент4 29 2" xfId="2678" xr:uid="{0C53521F-A365-44E0-8470-6EB7FEBA2926}"/>
    <cellStyle name="20% - Акцент4 29 2 2" xfId="4763" xr:uid="{E2BB4303-41AE-4324-AA1A-C7AE08829963}"/>
    <cellStyle name="20% - Акцент4 29 3" xfId="3277" xr:uid="{DB9F8FB4-2195-465A-98D5-1D8EEF76605E}"/>
    <cellStyle name="20% - Акцент4 29 3 2" xfId="5362" xr:uid="{BE98A14F-596F-4A09-B8BA-88DCD8FCEB51}"/>
    <cellStyle name="20% - Акцент4 29 4" xfId="4035" xr:uid="{386A7BFE-9CE9-4DAC-9B56-EB2161339251}"/>
    <cellStyle name="20% - Акцент4 3" xfId="737" xr:uid="{C427D8B7-E4A6-498C-B071-82B9B7A4269B}"/>
    <cellStyle name="20% — акцент4 3" xfId="5705" xr:uid="{5E8BBCF4-A0DE-4AB0-97CD-06C9C0E949DA}"/>
    <cellStyle name="20% - Акцент4 3 2" xfId="2679" xr:uid="{7E8F7E5E-9F47-45AC-A52B-76B4F2AFD590}"/>
    <cellStyle name="20% - Акцент4 3 2 2" xfId="4764" xr:uid="{5B79C86C-FD1E-4DC4-A41F-0F823481E557}"/>
    <cellStyle name="20% - Акцент4 3 3" xfId="3278" xr:uid="{4EC51F03-9AF8-41F9-85BF-7590A4C7D055}"/>
    <cellStyle name="20% - Акцент4 3 3 2" xfId="5363" xr:uid="{CC00C6F0-B31C-49FE-B28C-072AC6AD8BBE}"/>
    <cellStyle name="20% - Акцент4 3 4" xfId="4036" xr:uid="{363D09B2-F946-4785-9091-3923FE9BCBB4}"/>
    <cellStyle name="20% - Акцент4 30" xfId="738" xr:uid="{6EF2A11D-C450-4753-B27C-3B626705F75B}"/>
    <cellStyle name="20% — акцент4 30" xfId="6360" xr:uid="{F6518614-A882-4BEC-A184-10E42619216F}"/>
    <cellStyle name="20% - Акцент4 30 2" xfId="2680" xr:uid="{713EE1DC-296C-4F43-9406-0880943EB3C8}"/>
    <cellStyle name="20% - Акцент4 30 2 2" xfId="4765" xr:uid="{9688670E-477B-48A5-86BD-F2E60B7EC8D4}"/>
    <cellStyle name="20% - Акцент4 30 3" xfId="3279" xr:uid="{62BEAE6B-1C7B-4CF5-A6FD-136BE1BB4B20}"/>
    <cellStyle name="20% - Акцент4 30 3 2" xfId="5364" xr:uid="{23B95165-F459-42AA-A02F-2BEC10D8D0E4}"/>
    <cellStyle name="20% - Акцент4 30 4" xfId="4037" xr:uid="{65BB9B53-3A36-4AC8-B2FF-4687226CF592}"/>
    <cellStyle name="20% - Акцент4 31" xfId="739" xr:uid="{9B5A176B-8BDA-404F-B5E2-0202380F5AA1}"/>
    <cellStyle name="20% — акцент4 31" xfId="6376" xr:uid="{E8297D49-287F-4A47-A587-64850BD973A6}"/>
    <cellStyle name="20% - Акцент4 31 2" xfId="2681" xr:uid="{86DF1DA5-4361-4543-B51F-FE3B9CB35D68}"/>
    <cellStyle name="20% - Акцент4 31 2 2" xfId="4766" xr:uid="{CA877BE0-B9D0-46EA-8F85-590F12EE2EE3}"/>
    <cellStyle name="20% - Акцент4 31 3" xfId="3280" xr:uid="{26DB3B63-EF03-412E-9E37-6AA49270B842}"/>
    <cellStyle name="20% - Акцент4 31 3 2" xfId="5365" xr:uid="{5C7928F8-1559-4974-9A64-2AEB437520E2}"/>
    <cellStyle name="20% - Акцент4 31 4" xfId="4038" xr:uid="{12F72586-3796-499F-ABB5-CA1DD550E744}"/>
    <cellStyle name="20% - Акцент4 32" xfId="740" xr:uid="{F265C66C-200D-40C0-8351-1FD3F7B914F0}"/>
    <cellStyle name="20% — акцент4 32" xfId="6392" xr:uid="{C33D12DD-D166-49C7-BE92-B3E3796CC2D0}"/>
    <cellStyle name="20% - Акцент4 32 2" xfId="2682" xr:uid="{EB0C4099-7109-4507-9933-97D2DF82652A}"/>
    <cellStyle name="20% - Акцент4 32 2 2" xfId="4767" xr:uid="{0556C7D0-D896-402C-BB29-458439D012C8}"/>
    <cellStyle name="20% - Акцент4 32 3" xfId="3281" xr:uid="{DB7BF7FF-E1BD-4CE6-B405-47F3A7D9B8DA}"/>
    <cellStyle name="20% - Акцент4 32 3 2" xfId="5366" xr:uid="{4137560B-A2FF-4C53-92CC-A49A34151FB3}"/>
    <cellStyle name="20% - Акцент4 32 4" xfId="4039" xr:uid="{C04BB7D1-219A-4C3C-9F15-E0A865CBDB39}"/>
    <cellStyle name="20% - Акцент4 33" xfId="741" xr:uid="{6A265887-B23B-4B2F-8D85-0F863E8AA586}"/>
    <cellStyle name="20% - Акцент4 33 2" xfId="2683" xr:uid="{339799BA-9AC9-4E83-B2F7-13C215E6C125}"/>
    <cellStyle name="20% - Акцент4 33 2 2" xfId="4768" xr:uid="{8691D3BC-D8A3-442D-98A8-64909E536015}"/>
    <cellStyle name="20% - Акцент4 33 3" xfId="3282" xr:uid="{307E2E34-62EA-43E0-8AA6-EB432C14DD5F}"/>
    <cellStyle name="20% - Акцент4 33 3 2" xfId="5367" xr:uid="{7DCB28B3-B31B-4766-94CC-817939FA442C}"/>
    <cellStyle name="20% - Акцент4 33 4" xfId="4040" xr:uid="{5B200B35-507A-4FEC-B657-0F01DB7C20A0}"/>
    <cellStyle name="20% - Акцент4 34" xfId="742" xr:uid="{E11027BF-89CE-4866-BA27-12A2583CE996}"/>
    <cellStyle name="20% - Акцент4 34 2" xfId="2684" xr:uid="{54F375D6-FF5B-41DB-B918-CD141D6DA5A6}"/>
    <cellStyle name="20% - Акцент4 34 2 2" xfId="4769" xr:uid="{CEBA8793-F188-4D56-874A-1DB415D2189E}"/>
    <cellStyle name="20% - Акцент4 34 3" xfId="3283" xr:uid="{FAA4A2F4-B5C6-4C9D-A7DD-07DFD3837399}"/>
    <cellStyle name="20% - Акцент4 34 3 2" xfId="5368" xr:uid="{598FA6F8-35F2-47FD-80A4-1BFF41814C2C}"/>
    <cellStyle name="20% - Акцент4 34 4" xfId="4041" xr:uid="{04D3A24E-5815-4308-8BED-BE49EDF92801}"/>
    <cellStyle name="20% - Акцент4 35" xfId="743" xr:uid="{9CD5966A-C451-4B54-8CBC-01B756882075}"/>
    <cellStyle name="20% - Акцент4 35 2" xfId="2685" xr:uid="{57E1B64B-3093-4890-907F-11568A169A14}"/>
    <cellStyle name="20% - Акцент4 35 2 2" xfId="4770" xr:uid="{4C23DB5C-E5FE-4AF1-B109-D38B60576382}"/>
    <cellStyle name="20% - Акцент4 35 3" xfId="3284" xr:uid="{23D3E38B-3ACA-426E-BBE3-FB4D9666D7E2}"/>
    <cellStyle name="20% - Акцент4 35 3 2" xfId="5369" xr:uid="{654B3277-10C0-402E-80A1-8D27DED2A694}"/>
    <cellStyle name="20% - Акцент4 35 4" xfId="4042" xr:uid="{41F8697C-36B1-42D7-A03F-D640834F3E0B}"/>
    <cellStyle name="20% - Акцент4 36" xfId="744" xr:uid="{A5794881-362A-49EB-AA03-CA997CCCCA37}"/>
    <cellStyle name="20% - Акцент4 36 2" xfId="2686" xr:uid="{C24DDEA9-63AD-4787-901C-0B0126AC40E9}"/>
    <cellStyle name="20% - Акцент4 36 2 2" xfId="4771" xr:uid="{FF487658-B33C-45CF-94FE-3DCA64FAF476}"/>
    <cellStyle name="20% - Акцент4 36 3" xfId="3285" xr:uid="{DA9FC9A7-340C-4148-ABB8-196C6E8FDE8F}"/>
    <cellStyle name="20% - Акцент4 36 3 2" xfId="5370" xr:uid="{33E5EEA0-1B39-4F38-A70F-82F90E396EAA}"/>
    <cellStyle name="20% - Акцент4 36 4" xfId="4043" xr:uid="{095A2E7C-E3B1-46EB-A797-5613357AC994}"/>
    <cellStyle name="20% - Акцент4 4" xfId="745" xr:uid="{73C8895C-6474-43FE-9BCC-EBE8A65166F7}"/>
    <cellStyle name="20% — акцент4 4" xfId="5723" xr:uid="{0909EEF5-867F-438D-A1D0-5FC37DDD7B0B}"/>
    <cellStyle name="20% - Акцент4 4 2" xfId="2687" xr:uid="{1462F6DB-7E6A-4AB8-BA04-9CB09DC861E1}"/>
    <cellStyle name="20% - Акцент4 4 2 2" xfId="4772" xr:uid="{0D4E1E61-093D-4D8A-88A4-DCD42303E47D}"/>
    <cellStyle name="20% - Акцент4 4 3" xfId="3286" xr:uid="{D9398744-7A82-49E8-9B1E-2FB764FF5561}"/>
    <cellStyle name="20% - Акцент4 4 3 2" xfId="5371" xr:uid="{70164C3B-86CC-4168-94E4-B6E1502A9325}"/>
    <cellStyle name="20% - Акцент4 4 4" xfId="4044" xr:uid="{C799465A-017A-463B-B559-6C5C5530BEB7}"/>
    <cellStyle name="20% - Акцент4 5" xfId="746" xr:uid="{AAA6964A-367D-45F8-B5C2-50B8A1E8176E}"/>
    <cellStyle name="20% — акцент4 5" xfId="5741" xr:uid="{78136BA5-F902-4217-BE93-EF3CCEF26B84}"/>
    <cellStyle name="20% - Акцент4 5 2" xfId="2688" xr:uid="{4D2C4838-E25A-4DD3-8D9B-A9960C470A23}"/>
    <cellStyle name="20% - Акцент4 5 2 2" xfId="4773" xr:uid="{280EBBFF-AA14-46DD-AD1B-773C2EADDD7D}"/>
    <cellStyle name="20% - Акцент4 5 3" xfId="3287" xr:uid="{C67A0065-B115-447E-A947-3FBCBBB3C9BB}"/>
    <cellStyle name="20% - Акцент4 5 3 2" xfId="5372" xr:uid="{2DE6883F-1849-4E28-8ABB-3C5197CE240A}"/>
    <cellStyle name="20% - Акцент4 5 4" xfId="4045" xr:uid="{A5D6DAEF-E3D7-4677-8957-FBEADE4557AF}"/>
    <cellStyle name="20% - Акцент4 6" xfId="747" xr:uid="{60BBA865-2F07-4299-ABFF-AAEA832F8B76}"/>
    <cellStyle name="20% — акцент4 6" xfId="5763" xr:uid="{553EA6B6-89B3-4130-851E-AB97E3A3DC9A}"/>
    <cellStyle name="20% - Акцент4 6 2" xfId="2689" xr:uid="{15E836D8-0D8F-468C-BD9A-A0F7700775B8}"/>
    <cellStyle name="20% - Акцент4 6 2 2" xfId="4774" xr:uid="{0FCB0061-1C61-4862-BB35-6FB0EF0A4F47}"/>
    <cellStyle name="20% - Акцент4 6 3" xfId="3288" xr:uid="{84C577B6-1621-4803-8768-2405B1097FBB}"/>
    <cellStyle name="20% - Акцент4 6 3 2" xfId="5373" xr:uid="{D43B8DEE-8518-40D0-90AA-35AE13253167}"/>
    <cellStyle name="20% - Акцент4 6 4" xfId="4046" xr:uid="{F8923983-0678-4928-8475-979637102C7C}"/>
    <cellStyle name="20% - Акцент4 7" xfId="748" xr:uid="{D8FF868C-7159-47B0-95C2-7C1D8D554F32}"/>
    <cellStyle name="20% — акцент4 7" xfId="5781" xr:uid="{8342D07C-47C8-4B09-8C1C-5A2192F469BB}"/>
    <cellStyle name="20% - Акцент4 7 2" xfId="2690" xr:uid="{05B5C20C-BFA9-49AA-9A72-E46F9A1AB14F}"/>
    <cellStyle name="20% - Акцент4 7 2 2" xfId="4775" xr:uid="{2D727FAF-35B1-48E4-A502-14A3F4180EDA}"/>
    <cellStyle name="20% - Акцент4 7 3" xfId="3289" xr:uid="{F6E60BF7-7D66-42AE-ADB4-C5C445737AD3}"/>
    <cellStyle name="20% - Акцент4 7 3 2" xfId="5374" xr:uid="{2F9A5DCD-769B-43B3-89F6-61894263AE5D}"/>
    <cellStyle name="20% - Акцент4 7 4" xfId="4047" xr:uid="{3DCD4D82-6AE3-4D56-BE30-38BCB30E24D9}"/>
    <cellStyle name="20% - Акцент4 8" xfId="749" xr:uid="{740E4F28-4EDE-4140-B0F2-A687D2878581}"/>
    <cellStyle name="20% — акцент4 8" xfId="5797" xr:uid="{97EA505A-AEBA-4633-8BFC-B5E846753B97}"/>
    <cellStyle name="20% - Акцент4 8 2" xfId="2691" xr:uid="{0F3BD0F8-6C89-4761-BE88-4448991744AE}"/>
    <cellStyle name="20% - Акцент4 8 2 2" xfId="4776" xr:uid="{4CEA65B9-5A17-4321-A6D4-CA3E1AD3DDE1}"/>
    <cellStyle name="20% - Акцент4 8 3" xfId="3290" xr:uid="{2F171940-71D4-48FA-BF77-2B87F299779E}"/>
    <cellStyle name="20% - Акцент4 8 3 2" xfId="5375" xr:uid="{F2D59BEF-A8B0-41E6-A931-06B73EFC04FA}"/>
    <cellStyle name="20% - Акцент4 8 4" xfId="4048" xr:uid="{D0DF69DB-4DF4-4A06-BF29-EE9E1E0A2B5A}"/>
    <cellStyle name="20% - Акцент4 9" xfId="750" xr:uid="{F0B4584E-A107-4C95-9E12-63BC61BCEC14}"/>
    <cellStyle name="20% — акцент4 9" xfId="5813" xr:uid="{5C92A784-E424-4EAC-983C-F3FEDEEF95B1}"/>
    <cellStyle name="20% - Акцент4 9 2" xfId="2692" xr:uid="{47FAEAFD-FD20-4210-9F20-EA3A9D5B848C}"/>
    <cellStyle name="20% - Акцент4 9 2 2" xfId="4777" xr:uid="{1ED71779-7432-4C70-864A-11475B55ED43}"/>
    <cellStyle name="20% - Акцент4 9 3" xfId="3291" xr:uid="{3FC48424-B71C-4B2C-9CD5-28301F163AF9}"/>
    <cellStyle name="20% - Акцент4 9 3 2" xfId="5376" xr:uid="{8689A6C5-7D7E-4A2E-9F57-7509FE682B5A}"/>
    <cellStyle name="20% - Акцент4 9 4" xfId="4049" xr:uid="{DD2BD0B3-0D52-4458-B187-FADBAF1B9877}"/>
    <cellStyle name="20% — акцент5" xfId="42" builtinId="46" customBuiltin="1"/>
    <cellStyle name="20% - Акцент5 10" xfId="751" xr:uid="{83699FF7-1E15-491C-9E35-301374A0AEF3}"/>
    <cellStyle name="20% — акцент5 10" xfId="5838" xr:uid="{1F9DA545-5274-46E5-B5B0-A806E0ABD8BC}"/>
    <cellStyle name="20% - Акцент5 10 2" xfId="2693" xr:uid="{374D59CF-2538-48AB-9951-286974A77013}"/>
    <cellStyle name="20% - Акцент5 10 2 2" xfId="4778" xr:uid="{7661C582-3F49-44E2-8513-6ABC51DB0970}"/>
    <cellStyle name="20% - Акцент5 10 3" xfId="3292" xr:uid="{35FA899B-A70E-49AD-8F27-DC5661BFA6DF}"/>
    <cellStyle name="20% - Акцент5 10 3 2" xfId="5377" xr:uid="{1B8DB1C7-BDA4-41BF-B3FF-B6ABDFD0605F}"/>
    <cellStyle name="20% - Акцент5 10 4" xfId="4050" xr:uid="{26D64023-A40B-4F97-A673-14360D43E5D9}"/>
    <cellStyle name="20% - Акцент5 11" xfId="752" xr:uid="{929A0A53-F96D-4C4E-A031-C3D82E0B1BC9}"/>
    <cellStyle name="20% — акцент5 11" xfId="5856" xr:uid="{997EB80A-826F-4794-997D-681F44842B13}"/>
    <cellStyle name="20% - Акцент5 11 2" xfId="2694" xr:uid="{5CD6E289-F4FE-41FE-B289-5BA518053430}"/>
    <cellStyle name="20% - Акцент5 11 2 2" xfId="4779" xr:uid="{52EF25FD-6555-4800-8351-5208BE836212}"/>
    <cellStyle name="20% - Акцент5 11 3" xfId="3293" xr:uid="{B829FD2C-1003-45C6-BEC0-DBEA2AFEEC7D}"/>
    <cellStyle name="20% - Акцент5 11 3 2" xfId="5378" xr:uid="{2CEF1ACA-8E72-4314-AC97-1F139406934B}"/>
    <cellStyle name="20% - Акцент5 11 4" xfId="4051" xr:uid="{9FDE69D6-DCCA-4EB6-AA54-52E009413E40}"/>
    <cellStyle name="20% - Акцент5 12" xfId="753" xr:uid="{3DBF185B-0957-4080-9CD1-2640A22DC148}"/>
    <cellStyle name="20% — акцент5 12" xfId="5870" xr:uid="{C9A00264-67F3-4506-910A-7B702E394D6A}"/>
    <cellStyle name="20% - Акцент5 12 2" xfId="2695" xr:uid="{C06B24B9-2DA4-47AE-AC2C-643A27C9F3C3}"/>
    <cellStyle name="20% - Акцент5 12 2 2" xfId="4780" xr:uid="{75B9910F-6E64-4DC3-B7C4-4B451136164B}"/>
    <cellStyle name="20% - Акцент5 12 3" xfId="3294" xr:uid="{D7DB2238-3329-4A46-8668-1F4D3D58567D}"/>
    <cellStyle name="20% - Акцент5 12 3 2" xfId="5379" xr:uid="{301A4B9E-8B50-4F77-A626-B7B0D6498BA6}"/>
    <cellStyle name="20% - Акцент5 12 4" xfId="4052" xr:uid="{36C87332-76C4-4518-8B19-FC0DE7C7EEED}"/>
    <cellStyle name="20% - Акцент5 13" xfId="754" xr:uid="{2F23E537-E7C5-4B56-BC7C-B04AFDE2F811}"/>
    <cellStyle name="20% — акцент5 13" xfId="5891" xr:uid="{043EDD10-D592-4CB8-A808-AFE5DD2F1208}"/>
    <cellStyle name="20% - Акцент5 13 2" xfId="2696" xr:uid="{A58CF070-26A0-48F6-B051-C846ADBD163B}"/>
    <cellStyle name="20% - Акцент5 13 2 2" xfId="4781" xr:uid="{4AA0C913-2327-4038-BB87-426EF842AFEA}"/>
    <cellStyle name="20% - Акцент5 13 3" xfId="3295" xr:uid="{E37E6328-A93B-4DD0-8D6E-A75668BF0CB9}"/>
    <cellStyle name="20% - Акцент5 13 3 2" xfId="5380" xr:uid="{B783345E-A9E2-45DB-8D6B-712294F38DB1}"/>
    <cellStyle name="20% - Акцент5 13 4" xfId="4053" xr:uid="{F0CA6322-384A-4654-8A3A-83C25A4EB67B}"/>
    <cellStyle name="20% - Акцент5 14" xfId="755" xr:uid="{E8084C49-61BB-4D7F-A513-06F7BEEF62F6}"/>
    <cellStyle name="20% — акцент5 14" xfId="5910" xr:uid="{9E104345-8BC2-43D9-9D9F-D3DD66AEDCCA}"/>
    <cellStyle name="20% - Акцент5 14 2" xfId="2697" xr:uid="{22605CF1-8619-4106-BB44-CF172617C5C0}"/>
    <cellStyle name="20% - Акцент5 14 2 2" xfId="4782" xr:uid="{4272D213-FE0C-4942-87B3-6DD67B45EAD2}"/>
    <cellStyle name="20% - Акцент5 14 3" xfId="3296" xr:uid="{F7743E7F-933D-4497-81C4-1995A02B2087}"/>
    <cellStyle name="20% - Акцент5 14 3 2" xfId="5381" xr:uid="{E9061729-C78D-4DF0-95F2-350A758D683D}"/>
    <cellStyle name="20% - Акцент5 14 4" xfId="4054" xr:uid="{58871B8D-8513-4DF4-8895-263E72A50415}"/>
    <cellStyle name="20% - Акцент5 15" xfId="756" xr:uid="{EE22D272-2C75-4AE6-B792-4EE9AC7BC782}"/>
    <cellStyle name="20% — акцент5 15" xfId="5928" xr:uid="{079CBF4B-6DCC-495E-B206-9AF4BDDD793D}"/>
    <cellStyle name="20% - Акцент5 15 2" xfId="2698" xr:uid="{95653A1C-DCEC-4618-99C5-006296F9DAC5}"/>
    <cellStyle name="20% - Акцент5 15 2 2" xfId="4783" xr:uid="{35E07516-F6BC-4FBA-97A5-08CEDB19DD4B}"/>
    <cellStyle name="20% - Акцент5 15 3" xfId="3297" xr:uid="{5376DE95-170A-42B8-B492-88089554DE27}"/>
    <cellStyle name="20% - Акцент5 15 3 2" xfId="5382" xr:uid="{9E7B8E6A-9F3E-4394-839D-D1E8E739220B}"/>
    <cellStyle name="20% - Акцент5 15 4" xfId="4055" xr:uid="{579E2EF4-BA9A-433D-98DF-61C71BFD2657}"/>
    <cellStyle name="20% - Акцент5 16" xfId="757" xr:uid="{0E3806E9-CB67-4C65-A792-5C28FD1E2FE1}"/>
    <cellStyle name="20% — акцент5 16" xfId="5946" xr:uid="{83D6C626-3A0C-4689-AB41-A71698DA0C0B}"/>
    <cellStyle name="20% - Акцент5 16 2" xfId="2699" xr:uid="{AEFD40D4-ED70-4E96-8507-033F3D5D1272}"/>
    <cellStyle name="20% - Акцент5 16 2 2" xfId="4784" xr:uid="{D0AA1B21-BA2C-4485-9875-FFB42C538F0E}"/>
    <cellStyle name="20% - Акцент5 16 3" xfId="3298" xr:uid="{30C047D4-90FC-415B-B429-DBD424806FEF}"/>
    <cellStyle name="20% - Акцент5 16 3 2" xfId="5383" xr:uid="{B93D1BA2-6618-4881-8F7F-28889B8710F6}"/>
    <cellStyle name="20% - Акцент5 16 4" xfId="4056" xr:uid="{079B63E3-A62C-4CE5-B2FB-13B5A62646CB}"/>
    <cellStyle name="20% - Акцент5 17" xfId="758" xr:uid="{98B93D48-AC09-4FBA-87F5-7460809BA7C3}"/>
    <cellStyle name="20% — акцент5 17" xfId="5960" xr:uid="{1608BE5C-82AF-4ECF-AD8D-43EAF92E8B01}"/>
    <cellStyle name="20% - Акцент5 17 2" xfId="2700" xr:uid="{8C11CCF7-A994-4ACB-955A-7F5D3D234772}"/>
    <cellStyle name="20% - Акцент5 17 2 2" xfId="4785" xr:uid="{EA6C96EF-EEC9-4E80-9F88-880F339B10D6}"/>
    <cellStyle name="20% - Акцент5 17 3" xfId="3299" xr:uid="{3630AD6F-037E-45B9-B8D5-2D4547F241D3}"/>
    <cellStyle name="20% - Акцент5 17 3 2" xfId="5384" xr:uid="{1842F4E8-69FA-44DE-9185-D3E14C9A477A}"/>
    <cellStyle name="20% - Акцент5 17 4" xfId="4057" xr:uid="{DA76DC08-18A3-4807-9F1C-8C48E486AA2E}"/>
    <cellStyle name="20% - Акцент5 18" xfId="759" xr:uid="{69EE2A91-6CDA-4EA4-9718-08BD3DFFF16F}"/>
    <cellStyle name="20% — акцент5 18" xfId="5978" xr:uid="{32BC723A-577A-4A1E-AD6C-76D83A8CBC21}"/>
    <cellStyle name="20% - Акцент5 18 2" xfId="2701" xr:uid="{1646CFFA-61F0-4EDA-97BC-D4FE6FD1F11B}"/>
    <cellStyle name="20% - Акцент5 18 2 2" xfId="4786" xr:uid="{78023FDF-2F9C-4F4E-9472-590962DA9FA4}"/>
    <cellStyle name="20% - Акцент5 18 3" xfId="3300" xr:uid="{048DDCB3-ACBC-4E9F-AC74-D1C71AAF7449}"/>
    <cellStyle name="20% - Акцент5 18 3 2" xfId="5385" xr:uid="{47CF5A88-4EBF-4157-AC8D-208FD7715341}"/>
    <cellStyle name="20% - Акцент5 18 4" xfId="4058" xr:uid="{3E04E28D-785C-4CE7-A1C9-E8B5D8EE54AC}"/>
    <cellStyle name="20% - Акцент5 19" xfId="760" xr:uid="{8311D487-EDF0-4BE9-9B2A-954316B65EF1}"/>
    <cellStyle name="20% — акцент5 19" xfId="5998" xr:uid="{F5C92572-2E08-4B0D-B2BF-7101A072BDC0}"/>
    <cellStyle name="20% - Акцент5 19 2" xfId="2702" xr:uid="{0E5CD071-392F-4AB7-8F11-1B9F3B7941A6}"/>
    <cellStyle name="20% - Акцент5 19 2 2" xfId="4787" xr:uid="{7DB08E66-08D4-4A69-A342-71E34AA37049}"/>
    <cellStyle name="20% - Акцент5 19 3" xfId="3301" xr:uid="{EC6AC82C-E3D0-4E5A-82D9-9F9DA42DEA34}"/>
    <cellStyle name="20% - Акцент5 19 3 2" xfId="5386" xr:uid="{3669600D-0178-4494-AA86-7D434AB18CD3}"/>
    <cellStyle name="20% - Акцент5 19 4" xfId="4059" xr:uid="{8DA73664-65D8-41F5-B415-FDD47A422631}"/>
    <cellStyle name="20% - Акцент5 2" xfId="577" xr:uid="{3862D49B-0BC8-443B-A7F4-ABB4949777F9}"/>
    <cellStyle name="20% — акцент5 2" xfId="2455" xr:uid="{9E0914B3-C823-44F7-9249-F58C62A24430}"/>
    <cellStyle name="20% - Акцент5 2 10" xfId="4488" xr:uid="{0B9B6C3A-1950-4C8C-B0D2-9D969A06FF42}"/>
    <cellStyle name="20% - Акцент5 2 2" xfId="2519" xr:uid="{FF0F090F-EBEE-46C0-9292-BCCA4F4DF535}"/>
    <cellStyle name="20% — акцент5 2 2" xfId="4542" xr:uid="{98628E88-F01C-4A2D-89AB-13B2EF7CBC72}"/>
    <cellStyle name="20% - Акцент5 2 2 2" xfId="4604" xr:uid="{40A47CE5-C807-44CD-B507-2866B5977DEA}"/>
    <cellStyle name="20% - Акцент5 2 2 3" xfId="5673" xr:uid="{8E2222B4-CBC7-4E39-9D61-C6144267B852}"/>
    <cellStyle name="20% - Акцент5 2 3" xfId="2992" xr:uid="{B24F3A65-2659-4B30-A072-756F2916B056}"/>
    <cellStyle name="20% — акцент5 2 3" xfId="5661" xr:uid="{000215DE-344D-424C-A1AF-F03B91A45EF4}"/>
    <cellStyle name="20% - Акцент5 2 3 2" xfId="5077" xr:uid="{CDDA6153-E6C9-4692-9EF5-E939E94ACE20}"/>
    <cellStyle name="20% - Акцент5 2 4" xfId="3004" xr:uid="{074873F1-006C-4135-93B6-2CD8CEB9306F}"/>
    <cellStyle name="20% - Акцент5 2 4 2" xfId="5089" xr:uid="{E3B3F10C-655B-4A16-B162-DEF14F527779}"/>
    <cellStyle name="20% - Акцент5 2 5" xfId="3016" xr:uid="{D21759B4-1BB9-4F54-A777-B4E2F702077B}"/>
    <cellStyle name="20% - Акцент5 2 5 2" xfId="5101" xr:uid="{FFBB7621-6D87-4532-B975-85FB800B6AD4}"/>
    <cellStyle name="20% - Акцент5 2 6" xfId="3021" xr:uid="{4A40B16F-52B9-4453-80CF-6D75E6F5FD68}"/>
    <cellStyle name="20% - Акцент5 2 6 2" xfId="5106" xr:uid="{4F515193-6A20-4C7A-AE3D-E5E46D8C03CE}"/>
    <cellStyle name="20% - Акцент5 2 7" xfId="2968" xr:uid="{C2CF903A-77DB-4EDE-BAE5-5EBA576B056C}"/>
    <cellStyle name="20% - Акцент5 2 7 2" xfId="5053" xr:uid="{7F2C13FE-51F2-4F40-A0B2-7E420543AA59}"/>
    <cellStyle name="20% - Акцент5 2 8" xfId="3118" xr:uid="{7DE0E4D4-0A67-4056-820C-AC53F3D7493C}"/>
    <cellStyle name="20% - Акцент5 2 8 2" xfId="5203" xr:uid="{2826DE56-E8D4-4E46-B503-441B7A8FDF77}"/>
    <cellStyle name="20% - Акцент5 2 9" xfId="3876" xr:uid="{56957169-181B-4A5D-AD60-0277B4D4C468}"/>
    <cellStyle name="20% - Акцент5 20" xfId="761" xr:uid="{B5DBBD76-8082-4C3C-8B6B-DEAEF95832F2}"/>
    <cellStyle name="20% — акцент5 20" xfId="6018" xr:uid="{44F2A217-DA9F-4577-80CE-5EE14509BC29}"/>
    <cellStyle name="20% - Акцент5 20 2" xfId="2703" xr:uid="{14D68A95-197B-4107-BBDF-2351A6BB48B5}"/>
    <cellStyle name="20% - Акцент5 20 2 2" xfId="4788" xr:uid="{7846306D-44A3-40C7-8945-D37FC0F7563E}"/>
    <cellStyle name="20% - Акцент5 20 3" xfId="3302" xr:uid="{FBC6F84F-3316-48D9-AD8B-0E55F4B53FAE}"/>
    <cellStyle name="20% - Акцент5 20 3 2" xfId="5387" xr:uid="{322520DC-4428-4ACE-A2C4-B83DA0C368F7}"/>
    <cellStyle name="20% - Акцент5 20 4" xfId="4060" xr:uid="{7742737C-54BE-4131-AC19-758D81E5F38E}"/>
    <cellStyle name="20% - Акцент5 21" xfId="762" xr:uid="{288F5F45-DA4C-4C31-B09B-5D39CCB7886A}"/>
    <cellStyle name="20% — акцент5 21" xfId="6032" xr:uid="{EA8873F5-C82D-4548-868F-5907305E72A1}"/>
    <cellStyle name="20% - Акцент5 21 2" xfId="2704" xr:uid="{509C80C5-4045-4BF4-933F-1B1ECCABC7B1}"/>
    <cellStyle name="20% - Акцент5 21 2 2" xfId="4789" xr:uid="{1967EE7B-3896-4456-9CB8-5A1C89641EB2}"/>
    <cellStyle name="20% - Акцент5 21 3" xfId="3303" xr:uid="{55090F41-BF82-46BA-9CF9-AEBE85C5F3F5}"/>
    <cellStyle name="20% - Акцент5 21 3 2" xfId="5388" xr:uid="{CE4D632E-044D-4A40-96A2-782CEA4162E5}"/>
    <cellStyle name="20% - Акцент5 21 4" xfId="4061" xr:uid="{F5055534-3A50-4087-AA95-631EF6ECE5AB}"/>
    <cellStyle name="20% - Акцент5 22" xfId="763" xr:uid="{001CFF8D-50E0-4025-9EA5-2D1CDEDBFCA7}"/>
    <cellStyle name="20% — акцент5 22" xfId="98" xr:uid="{79364EAA-483A-45CA-B6E6-F289D56895E6}"/>
    <cellStyle name="20% - Акцент5 22 2" xfId="2705" xr:uid="{3407CC06-F62F-4ED1-BC0B-71EB8BD63FAE}"/>
    <cellStyle name="20% - Акцент5 22 2 2" xfId="4790" xr:uid="{18DC71F8-3CAA-4CCE-A606-F5CE6EAD13FE}"/>
    <cellStyle name="20% - Акцент5 22 3" xfId="3304" xr:uid="{56C1BB77-CFCD-4807-A801-50D1DFBC2EA7}"/>
    <cellStyle name="20% - Акцент5 22 3 2" xfId="5389" xr:uid="{DD1F9332-2DE8-45A6-922C-0A6DF35E4BF9}"/>
    <cellStyle name="20% - Акцент5 22 4" xfId="4062" xr:uid="{C76F10FE-C162-40F3-9FCF-35AD24A64FE0}"/>
    <cellStyle name="20% - Акцент5 23" xfId="764" xr:uid="{0BC5A021-F7CD-4B51-8669-90BBAFF55C1E}"/>
    <cellStyle name="20% — акцент5 23" xfId="6065" xr:uid="{DE59EF18-08A6-4565-90BE-6AA3E3580D9F}"/>
    <cellStyle name="20% - Акцент5 23 2" xfId="2706" xr:uid="{7E33D4D7-3973-40C8-92B2-40AEECD284A8}"/>
    <cellStyle name="20% - Акцент5 23 2 2" xfId="4791" xr:uid="{67581907-110C-4323-ABFA-EEBC9B1A9C48}"/>
    <cellStyle name="20% - Акцент5 23 3" xfId="3305" xr:uid="{3AB6F12C-8A2C-4889-B254-3200E158F7E3}"/>
    <cellStyle name="20% - Акцент5 23 3 2" xfId="5390" xr:uid="{2B32D0BC-2545-4868-9653-FB2F02B71684}"/>
    <cellStyle name="20% - Акцент5 23 4" xfId="4063" xr:uid="{CF4EB32E-1C42-4BC7-A4CE-64C97B3AB0D3}"/>
    <cellStyle name="20% - Акцент5 24" xfId="765" xr:uid="{8A08EEF9-06AD-44A9-B260-90CA42EFFF00}"/>
    <cellStyle name="20% — акцент5 24" xfId="6111" xr:uid="{99CC9C3F-2A4D-49B3-8830-890191201044}"/>
    <cellStyle name="20% - Акцент5 24 2" xfId="2707" xr:uid="{E15EAE2D-630A-4925-9D71-5830D01B9338}"/>
    <cellStyle name="20% - Акцент5 24 2 2" xfId="4792" xr:uid="{39EDD5F3-F866-439C-BACD-A22387E9E68B}"/>
    <cellStyle name="20% - Акцент5 24 3" xfId="3306" xr:uid="{332BD117-AD27-444B-922E-5109693B55CF}"/>
    <cellStyle name="20% - Акцент5 24 3 2" xfId="5391" xr:uid="{DDA8FC43-5A5D-4BA0-BA34-167927334BCC}"/>
    <cellStyle name="20% - Акцент5 24 4" xfId="4064" xr:uid="{F63C5F86-7B8F-443E-A06A-B6F34F34BB47}"/>
    <cellStyle name="20% - Акцент5 25" xfId="766" xr:uid="{F1E82FD6-3BD3-4F90-999D-1E94A16BD46A}"/>
    <cellStyle name="20% — акцент5 25" xfId="6155" xr:uid="{399D7ED4-003C-4CCC-B03E-70EA8D254458}"/>
    <cellStyle name="20% - Акцент5 25 2" xfId="2708" xr:uid="{B115E731-5AD2-457E-A284-4144370EE3BE}"/>
    <cellStyle name="20% - Акцент5 25 2 2" xfId="4793" xr:uid="{0B119E93-CE04-4DC8-85D5-BC8A5F4FFCEB}"/>
    <cellStyle name="20% - Акцент5 25 3" xfId="3307" xr:uid="{A20277F2-BC30-4C49-A456-843F926D9775}"/>
    <cellStyle name="20% - Акцент5 25 3 2" xfId="5392" xr:uid="{523DA68E-6C99-4AC6-9256-06BDC368C04C}"/>
    <cellStyle name="20% - Акцент5 25 4" xfId="4065" xr:uid="{47FDEDD9-049C-461F-9F0A-8E99C5004F8C}"/>
    <cellStyle name="20% - Акцент5 26" xfId="767" xr:uid="{4E83A647-0C98-4533-9447-DC9BA2B40AB5}"/>
    <cellStyle name="20% — акцент5 26" xfId="6088" xr:uid="{D4B95E96-39F9-478C-AED8-76DE06991DAD}"/>
    <cellStyle name="20% - Акцент5 26 2" xfId="2709" xr:uid="{84CCEC3B-5F50-4D12-97B2-8D953BAA461A}"/>
    <cellStyle name="20% - Акцент5 26 2 2" xfId="4794" xr:uid="{9ECB857B-7605-48AA-9E4A-E8924AC8AE55}"/>
    <cellStyle name="20% - Акцент5 26 3" xfId="3308" xr:uid="{C7B5A103-80D6-4557-A614-F5682004275A}"/>
    <cellStyle name="20% - Акцент5 26 3 2" xfId="5393" xr:uid="{3356A94A-9A94-47C9-8CEC-07850150FB24}"/>
    <cellStyle name="20% - Акцент5 26 4" xfId="4066" xr:uid="{EA8A30BF-CCF3-4B8C-9E74-C258EE2261B3}"/>
    <cellStyle name="20% - Акцент5 27" xfId="768" xr:uid="{F97DF1DB-991D-4BC3-80D6-E0EEC5EA2FA6}"/>
    <cellStyle name="20% — акцент5 27" xfId="6142" xr:uid="{000CA3CA-EFDD-4396-AFFE-DF0C0A40398C}"/>
    <cellStyle name="20% - Акцент5 27 2" xfId="2710" xr:uid="{469C016E-CEB6-42F8-A3D9-0033F2F1D165}"/>
    <cellStyle name="20% - Акцент5 27 2 2" xfId="4795" xr:uid="{D3F05C3B-1D23-40A6-943D-A388426121EE}"/>
    <cellStyle name="20% - Акцент5 27 3" xfId="3309" xr:uid="{7CDF32D8-1734-4F0B-A51C-6BFE095C80F0}"/>
    <cellStyle name="20% - Акцент5 27 3 2" xfId="5394" xr:uid="{6D5EEF6D-4D3A-4FCD-8645-64391E310114}"/>
    <cellStyle name="20% - Акцент5 27 4" xfId="4067" xr:uid="{16A4304D-515E-4AA1-AC65-6E1465F974EA}"/>
    <cellStyle name="20% - Акцент5 28" xfId="769" xr:uid="{C2B0856F-E235-4516-9EE9-63684C7A2AEA}"/>
    <cellStyle name="20% — акцент5 28" xfId="6083" xr:uid="{1160BB59-7F98-4F65-A6B8-EEB69D6C1D7B}"/>
    <cellStyle name="20% - Акцент5 28 2" xfId="2711" xr:uid="{9D6FB5A0-07E5-417D-A506-2BE1887C078C}"/>
    <cellStyle name="20% - Акцент5 28 2 2" xfId="4796" xr:uid="{FD6FB69F-CBB9-479A-A1CA-99D66D284323}"/>
    <cellStyle name="20% - Акцент5 28 3" xfId="3310" xr:uid="{3BEEE433-0224-4FA6-AA7B-A1C4582678DE}"/>
    <cellStyle name="20% - Акцент5 28 3 2" xfId="5395" xr:uid="{74DAD296-B328-4EFF-AED0-9550E5F8ADE9}"/>
    <cellStyle name="20% - Акцент5 28 4" xfId="4068" xr:uid="{78A003A5-58AB-4F62-87E1-B5C81007BDA5}"/>
    <cellStyle name="20% - Акцент5 29" xfId="770" xr:uid="{3A4D9281-F510-40C4-97E3-1EAE231A81C7}"/>
    <cellStyle name="20% — акцент5 29" xfId="6103" xr:uid="{24F7AC6C-25AF-4E1F-8EC2-8030CF552FBB}"/>
    <cellStyle name="20% - Акцент5 29 2" xfId="2712" xr:uid="{75294058-EBE3-42DB-A7A7-F089CCF76324}"/>
    <cellStyle name="20% - Акцент5 29 2 2" xfId="4797" xr:uid="{023574B7-F578-466B-AB0A-C3716180CD87}"/>
    <cellStyle name="20% - Акцент5 29 3" xfId="3311" xr:uid="{96E0F9E6-F963-45CE-84AB-E2A5731DBE7A}"/>
    <cellStyle name="20% - Акцент5 29 3 2" xfId="5396" xr:uid="{7041BE96-B507-4EE1-8F65-B37889FAD22F}"/>
    <cellStyle name="20% - Акцент5 29 4" xfId="4069" xr:uid="{46FD9ECB-FC07-4297-B8AB-DD9E85A214C9}"/>
    <cellStyle name="20% - Акцент5 3" xfId="771" xr:uid="{00D57922-E5D6-45FC-8AA8-56D6D58D080E}"/>
    <cellStyle name="20% — акцент5 3" xfId="5708" xr:uid="{E8DF07F0-3737-4517-847F-2402A7E80F29}"/>
    <cellStyle name="20% - Акцент5 3 2" xfId="2713" xr:uid="{BBC2F201-483D-4D71-9B5C-391255AAF16B}"/>
    <cellStyle name="20% - Акцент5 3 2 2" xfId="4798" xr:uid="{05D457C0-BD71-4164-8588-629DBF3898C9}"/>
    <cellStyle name="20% - Акцент5 3 3" xfId="3312" xr:uid="{1E08DCBB-C3E0-457B-B2C6-9216FC369BC1}"/>
    <cellStyle name="20% - Акцент5 3 3 2" xfId="5397" xr:uid="{7AE71904-4D88-4B6F-AF70-6D8885F79ECB}"/>
    <cellStyle name="20% - Акцент5 3 4" xfId="4070" xr:uid="{79321416-6708-434C-BE8A-3CCDC7202193}"/>
    <cellStyle name="20% - Акцент5 30" xfId="772" xr:uid="{E98BA8A6-33F5-4A15-998C-6430B9258109}"/>
    <cellStyle name="20% — акцент5 30" xfId="6363" xr:uid="{47559541-8325-4A3E-8F27-0A8E5F0C6C80}"/>
    <cellStyle name="20% - Акцент5 30 2" xfId="2714" xr:uid="{2A5742BE-1344-455C-BC1D-B546FA965432}"/>
    <cellStyle name="20% - Акцент5 30 2 2" xfId="4799" xr:uid="{74B8EAAD-5215-43A2-9FBA-47E97242FB66}"/>
    <cellStyle name="20% - Акцент5 30 3" xfId="3313" xr:uid="{9733F86F-CD8D-4767-9EF1-644311BAD104}"/>
    <cellStyle name="20% - Акцент5 30 3 2" xfId="5398" xr:uid="{14A51E67-C32B-48F1-9152-8D576C1FFD12}"/>
    <cellStyle name="20% - Акцент5 30 4" xfId="4071" xr:uid="{9503B753-8FCD-432F-AB04-688013FDCA19}"/>
    <cellStyle name="20% - Акцент5 31" xfId="773" xr:uid="{F2186950-5E8C-447D-89A0-8FF244604448}"/>
    <cellStyle name="20% — акцент5 31" xfId="6379" xr:uid="{6151041A-342C-496B-91B4-1A5A7ABC4CFF}"/>
    <cellStyle name="20% - Акцент5 31 2" xfId="2715" xr:uid="{D2AFA926-7450-44E4-9082-2A5ACC65A0BE}"/>
    <cellStyle name="20% - Акцент5 31 2 2" xfId="4800" xr:uid="{DD7F33B8-8160-42A6-9714-40C19108FD7C}"/>
    <cellStyle name="20% - Акцент5 31 3" xfId="3314" xr:uid="{F45765A1-D743-495A-8D64-76BD1D65D93D}"/>
    <cellStyle name="20% - Акцент5 31 3 2" xfId="5399" xr:uid="{77AC7212-0FF8-4F14-8DC5-F3D3207D2F60}"/>
    <cellStyle name="20% - Акцент5 31 4" xfId="4072" xr:uid="{1B4B1E41-F7DD-419C-BA49-4D392260ADDF}"/>
    <cellStyle name="20% - Акцент5 32" xfId="774" xr:uid="{6077B6D5-ADBB-4ABB-9FE4-5C84AA00AE32}"/>
    <cellStyle name="20% — акцент5 32" xfId="6395" xr:uid="{3A2B0A03-F107-4D9F-A288-CA00D0F4DAA5}"/>
    <cellStyle name="20% - Акцент5 32 2" xfId="2716" xr:uid="{E0FEA5CB-2AD2-4746-9FC6-F7D4E6DECF98}"/>
    <cellStyle name="20% - Акцент5 32 2 2" xfId="4801" xr:uid="{5A78833E-5BD3-41BD-98D2-415E7A356B4D}"/>
    <cellStyle name="20% - Акцент5 32 3" xfId="3315" xr:uid="{E97BAA9F-7E04-4169-A89A-6008D970B244}"/>
    <cellStyle name="20% - Акцент5 32 3 2" xfId="5400" xr:uid="{34AECB42-ADF9-463F-9DA3-5E13601C4293}"/>
    <cellStyle name="20% - Акцент5 32 4" xfId="4073" xr:uid="{AE99CBA9-C5B4-40F6-83C4-3058AE20D0E6}"/>
    <cellStyle name="20% - Акцент5 33" xfId="775" xr:uid="{5E49116F-D014-4874-AFC5-8FB3C42BC3E6}"/>
    <cellStyle name="20% - Акцент5 33 2" xfId="2717" xr:uid="{4E8446D8-A5F0-46E9-8200-52FA84483344}"/>
    <cellStyle name="20% - Акцент5 33 2 2" xfId="4802" xr:uid="{9F0011E0-FE51-4289-93B8-A7F1556C2798}"/>
    <cellStyle name="20% - Акцент5 33 3" xfId="3316" xr:uid="{DF6011BC-7979-4232-85D9-50B96C8240D6}"/>
    <cellStyle name="20% - Акцент5 33 3 2" xfId="5401" xr:uid="{64F44392-6077-4136-B96A-4A29D560CBED}"/>
    <cellStyle name="20% - Акцент5 33 4" xfId="4074" xr:uid="{D7AE0337-5F2E-4A27-A91D-B74FAE2CE643}"/>
    <cellStyle name="20% - Акцент5 34" xfId="776" xr:uid="{3BCC95BF-AB8B-468C-8636-00CA6D92D42C}"/>
    <cellStyle name="20% - Акцент5 34 2" xfId="2718" xr:uid="{FD862F4C-E9FE-4BAB-AA2A-C4F427E3C15C}"/>
    <cellStyle name="20% - Акцент5 34 2 2" xfId="4803" xr:uid="{7018B18E-56CC-40F9-A21C-336E6612F482}"/>
    <cellStyle name="20% - Акцент5 34 3" xfId="3317" xr:uid="{421DA5AB-C99C-4585-AEAB-EA8FB9584F1E}"/>
    <cellStyle name="20% - Акцент5 34 3 2" xfId="5402" xr:uid="{67C64418-1D63-40E6-BF11-9E4D8A5E0948}"/>
    <cellStyle name="20% - Акцент5 34 4" xfId="4075" xr:uid="{FC6C7BFE-7431-47D0-AB4E-6404BBF27626}"/>
    <cellStyle name="20% - Акцент5 35" xfId="777" xr:uid="{36DCFA9F-CDD0-460D-9C0C-402A3FAD5B7B}"/>
    <cellStyle name="20% - Акцент5 35 2" xfId="2719" xr:uid="{2F027F38-0137-4586-A66E-51ACC831F005}"/>
    <cellStyle name="20% - Акцент5 35 2 2" xfId="4804" xr:uid="{DB847CFC-21EC-4C75-BEDF-63DECB50925C}"/>
    <cellStyle name="20% - Акцент5 35 3" xfId="3318" xr:uid="{B68E81A4-E94B-4451-A1B1-890F057AAA0C}"/>
    <cellStyle name="20% - Акцент5 35 3 2" xfId="5403" xr:uid="{1B721C2F-F405-4261-822B-66C0B82B738A}"/>
    <cellStyle name="20% - Акцент5 35 4" xfId="4076" xr:uid="{B3A012C4-7B81-4861-9CE5-5A5CDBE30038}"/>
    <cellStyle name="20% - Акцент5 36" xfId="778" xr:uid="{DF13AC9D-DE22-4FB3-BA7C-AE10D71DA274}"/>
    <cellStyle name="20% - Акцент5 36 2" xfId="2720" xr:uid="{426B4F2E-5295-4D06-B868-CC5A1DFB577C}"/>
    <cellStyle name="20% - Акцент5 36 2 2" xfId="4805" xr:uid="{FE5BA3A9-41CD-4922-BA24-A1709B7A0303}"/>
    <cellStyle name="20% - Акцент5 36 3" xfId="3319" xr:uid="{965E3C61-6F85-4E09-A4D9-C9E0FDA3F0CF}"/>
    <cellStyle name="20% - Акцент5 36 3 2" xfId="5404" xr:uid="{70DBE966-DF5D-4A37-B70C-C350DBCC6206}"/>
    <cellStyle name="20% - Акцент5 36 4" xfId="4077" xr:uid="{4EFE7321-1A88-44F1-B256-B44EDCB99C29}"/>
    <cellStyle name="20% - Акцент5 4" xfId="779" xr:uid="{898010B3-17FB-4E84-87BE-132920928A1A}"/>
    <cellStyle name="20% — акцент5 4" xfId="5726" xr:uid="{B8B1BAC9-64D0-40A9-AE44-0214AEC4C65D}"/>
    <cellStyle name="20% - Акцент5 4 2" xfId="2721" xr:uid="{65E5DB00-15E0-4F9C-A3F6-0C6B81CCA8E3}"/>
    <cellStyle name="20% - Акцент5 4 2 2" xfId="4806" xr:uid="{35977927-2D87-4280-843B-0A4BC5A2046C}"/>
    <cellStyle name="20% - Акцент5 4 3" xfId="3320" xr:uid="{0F90E10D-5103-4F76-9E94-B97D314A871E}"/>
    <cellStyle name="20% - Акцент5 4 3 2" xfId="5405" xr:uid="{FF9F6B32-F0EA-449D-80CB-2B941530FA81}"/>
    <cellStyle name="20% - Акцент5 4 4" xfId="4078" xr:uid="{689A6CA4-E133-4B0D-A541-E4A19E6F5656}"/>
    <cellStyle name="20% - Акцент5 5" xfId="780" xr:uid="{84B19D4D-759F-4912-B300-B59F50C16E8A}"/>
    <cellStyle name="20% — акцент5 5" xfId="5744" xr:uid="{C68A3C69-D707-4240-95AA-FC98F6DEE436}"/>
    <cellStyle name="20% - Акцент5 5 2" xfId="2722" xr:uid="{B535A3A5-6610-4049-B6F7-3550CE40DDBC}"/>
    <cellStyle name="20% - Акцент5 5 2 2" xfId="4807" xr:uid="{294D2E28-40ED-497A-B8F8-BDF738A57298}"/>
    <cellStyle name="20% - Акцент5 5 3" xfId="3321" xr:uid="{A801FD3B-AB1D-45CE-89AA-7C6B0C32F2C7}"/>
    <cellStyle name="20% - Акцент5 5 3 2" xfId="5406" xr:uid="{EE93AEA1-3354-4D0C-AB13-EB4481BACDC4}"/>
    <cellStyle name="20% - Акцент5 5 4" xfId="4079" xr:uid="{BEEDFA0B-E394-4B13-821E-556F9C892ABC}"/>
    <cellStyle name="20% - Акцент5 6" xfId="781" xr:uid="{305B3D57-4C58-486B-A4DC-FA069FF4C939}"/>
    <cellStyle name="20% — акцент5 6" xfId="5767" xr:uid="{9496873C-9713-45AE-8034-2037C0F1A0D3}"/>
    <cellStyle name="20% - Акцент5 6 2" xfId="2723" xr:uid="{BA1FB382-FE08-4918-8905-FF51C78A2F87}"/>
    <cellStyle name="20% - Акцент5 6 2 2" xfId="4808" xr:uid="{D20CD22E-AB5C-4A42-8A0E-49F04F494B1F}"/>
    <cellStyle name="20% - Акцент5 6 3" xfId="3322" xr:uid="{AE62BE37-7984-495D-BA6E-B94C2366841B}"/>
    <cellStyle name="20% - Акцент5 6 3 2" xfId="5407" xr:uid="{21D284AB-8F11-47BF-88F2-2DA649D442AC}"/>
    <cellStyle name="20% - Акцент5 6 4" xfId="4080" xr:uid="{1F448D86-0266-4841-AFF4-E5B80E60E2EC}"/>
    <cellStyle name="20% - Акцент5 7" xfId="782" xr:uid="{8D149F03-C3F8-4885-B634-7C19C5E2C83B}"/>
    <cellStyle name="20% — акцент5 7" xfId="5785" xr:uid="{D5C01CEF-287E-489E-8EA2-D13CF48FC638}"/>
    <cellStyle name="20% - Акцент5 7 2" xfId="2724" xr:uid="{AFAF8804-C04C-4FC0-8D21-4FF6FDB86357}"/>
    <cellStyle name="20% - Акцент5 7 2 2" xfId="4809" xr:uid="{3CF2DF78-C8A0-4F6A-8877-BB81E5C858FE}"/>
    <cellStyle name="20% - Акцент5 7 3" xfId="3323" xr:uid="{83ACC738-F8E5-4494-94BD-3C87D7B43091}"/>
    <cellStyle name="20% - Акцент5 7 3 2" xfId="5408" xr:uid="{3962DD02-1FB2-404C-B431-CFEC0F45E8FB}"/>
    <cellStyle name="20% - Акцент5 7 4" xfId="4081" xr:uid="{2E370049-6167-4C93-9995-54CD1CB62368}"/>
    <cellStyle name="20% - Акцент5 8" xfId="783" xr:uid="{615E48CD-3319-40E9-9427-3C2D5728CF47}"/>
    <cellStyle name="20% — акцент5 8" xfId="5800" xr:uid="{358DAFD4-FED6-4407-96EA-8217EC2E51AC}"/>
    <cellStyle name="20% - Акцент5 8 2" xfId="2725" xr:uid="{F4434CA7-2274-48FC-810C-59CC7A833D04}"/>
    <cellStyle name="20% - Акцент5 8 2 2" xfId="4810" xr:uid="{15520BAE-7F91-4A75-88EB-31565C37D9C8}"/>
    <cellStyle name="20% - Акцент5 8 3" xfId="3324" xr:uid="{BEEEDFC5-957E-4D8F-8E36-149DF44D491A}"/>
    <cellStyle name="20% - Акцент5 8 3 2" xfId="5409" xr:uid="{98968237-4B1F-498C-A843-D9FD22A2A781}"/>
    <cellStyle name="20% - Акцент5 8 4" xfId="4082" xr:uid="{2AAAE543-98FF-40F4-BD87-8F522FA4049A}"/>
    <cellStyle name="20% - Акцент5 9" xfId="784" xr:uid="{B29F3CDA-7E14-4A19-A883-E8AC461EACF7}"/>
    <cellStyle name="20% — акцент5 9" xfId="5816" xr:uid="{A9193BF6-1865-437D-AF79-D6B503855CEA}"/>
    <cellStyle name="20% - Акцент5 9 2" xfId="2726" xr:uid="{06D3E135-6886-4E75-AE95-4445AC0D2C3E}"/>
    <cellStyle name="20% - Акцент5 9 2 2" xfId="4811" xr:uid="{92038526-685A-4B1E-9F22-E7468A1DE4FA}"/>
    <cellStyle name="20% - Акцент5 9 3" xfId="3325" xr:uid="{AC11DBAB-82D0-4123-8BAE-3399962E362E}"/>
    <cellStyle name="20% - Акцент5 9 3 2" xfId="5410" xr:uid="{D50EA671-0F38-4BC9-AD42-2281CD0CC51F}"/>
    <cellStyle name="20% - Акцент5 9 4" xfId="4083" xr:uid="{2117F2FC-1E26-44ED-8AAB-091F1B4B1419}"/>
    <cellStyle name="20% — акцент6" xfId="46" builtinId="50" customBuiltin="1"/>
    <cellStyle name="20% - Акцент6 10" xfId="785" xr:uid="{B3EAB5AA-9774-4D17-97A2-8F83B4E6D221}"/>
    <cellStyle name="20% — акцент6 10" xfId="5842" xr:uid="{2AC1D8FD-6737-45DB-A2F7-603182F90F7D}"/>
    <cellStyle name="20% - Акцент6 10 2" xfId="2727" xr:uid="{1E9210D9-9736-431A-8864-526632DDFD58}"/>
    <cellStyle name="20% - Акцент6 10 2 2" xfId="4812" xr:uid="{D748F5FC-1F32-437C-9E76-AAB319A33FE0}"/>
    <cellStyle name="20% - Акцент6 10 3" xfId="3326" xr:uid="{8A184F9F-D4B3-4152-9C37-5DD24C6576AB}"/>
    <cellStyle name="20% - Акцент6 10 3 2" xfId="5411" xr:uid="{56E81CBE-A6CF-47A5-854D-3949EF699B7E}"/>
    <cellStyle name="20% - Акцент6 10 4" xfId="4084" xr:uid="{913118AC-994B-47C9-8148-313619E5407A}"/>
    <cellStyle name="20% - Акцент6 11" xfId="786" xr:uid="{6E8EA350-8964-49D5-BE47-813DA6EABA59}"/>
    <cellStyle name="20% — акцент6 11" xfId="5859" xr:uid="{3F4D6CC9-0596-4DAC-A8C1-9FC256443782}"/>
    <cellStyle name="20% - Акцент6 11 2" xfId="2728" xr:uid="{7EA8C29E-49DD-4D62-88A6-3AD86F896054}"/>
    <cellStyle name="20% - Акцент6 11 2 2" xfId="4813" xr:uid="{48835B96-69B6-418F-A5D2-C3FA1BA41593}"/>
    <cellStyle name="20% - Акцент6 11 3" xfId="3327" xr:uid="{54EEE1C5-1D6C-4E9B-8456-B7C8167E6819}"/>
    <cellStyle name="20% - Акцент6 11 3 2" xfId="5412" xr:uid="{5E73C862-0F57-485D-9CBF-66657F803AA4}"/>
    <cellStyle name="20% - Акцент6 11 4" xfId="4085" xr:uid="{C9D93482-28CC-420E-B0F5-278C64D1489E}"/>
    <cellStyle name="20% - Акцент6 12" xfId="787" xr:uid="{7B1251D0-F76C-4637-A8DE-9269E3FFF6BE}"/>
    <cellStyle name="20% — акцент6 12" xfId="5873" xr:uid="{B330FD86-E2BD-4DA1-9A41-B992FF602BC2}"/>
    <cellStyle name="20% - Акцент6 12 2" xfId="2729" xr:uid="{DBF24F9E-8F1D-45FD-98D9-AD06122F1ECE}"/>
    <cellStyle name="20% - Акцент6 12 2 2" xfId="4814" xr:uid="{6DF24E92-A1E1-4B32-BD14-797C9639D041}"/>
    <cellStyle name="20% - Акцент6 12 3" xfId="3328" xr:uid="{373D3D97-17FB-404D-A156-5019A95A1EA9}"/>
    <cellStyle name="20% - Акцент6 12 3 2" xfId="5413" xr:uid="{096C8E44-5588-41E0-AC0F-40825A5F1E66}"/>
    <cellStyle name="20% - Акцент6 12 4" xfId="4086" xr:uid="{79594CF7-4182-432F-9E21-075FAD6D9662}"/>
    <cellStyle name="20% - Акцент6 13" xfId="788" xr:uid="{0A99BB3B-40A6-4A0B-B7A8-570AC6EE3BC3}"/>
    <cellStyle name="20% — акцент6 13" xfId="5894" xr:uid="{E176BCB6-C19E-4B41-8B57-DF89400791E8}"/>
    <cellStyle name="20% - Акцент6 13 2" xfId="2730" xr:uid="{C83ED5E9-C7DC-4217-A16B-105A03777268}"/>
    <cellStyle name="20% - Акцент6 13 2 2" xfId="4815" xr:uid="{E52C338B-AB1F-4EC4-B7E2-19043C1CD31F}"/>
    <cellStyle name="20% - Акцент6 13 3" xfId="3329" xr:uid="{3168CB64-7409-4FF3-9F66-4EECEA735044}"/>
    <cellStyle name="20% - Акцент6 13 3 2" xfId="5414" xr:uid="{193DAAAF-5049-4BAC-BF3D-E73DD0E4ACE4}"/>
    <cellStyle name="20% - Акцент6 13 4" xfId="4087" xr:uid="{437C1A04-2103-4F40-A5FE-FAB8DD9965B1}"/>
    <cellStyle name="20% - Акцент6 14" xfId="789" xr:uid="{703FDC8A-8B17-43B8-AC6D-D34BFA5E72E3}"/>
    <cellStyle name="20% — акцент6 14" xfId="5914" xr:uid="{C84D95E6-9D8E-4A32-A0BE-849A05063489}"/>
    <cellStyle name="20% - Акцент6 14 2" xfId="2731" xr:uid="{FECC065F-A619-4F0D-B4B2-B90D9187FA42}"/>
    <cellStyle name="20% - Акцент6 14 2 2" xfId="4816" xr:uid="{0492B3EA-C59C-4A09-924B-95BD28521EBE}"/>
    <cellStyle name="20% - Акцент6 14 3" xfId="3330" xr:uid="{C11AA676-FE3B-4729-887D-FA3436196A4D}"/>
    <cellStyle name="20% - Акцент6 14 3 2" xfId="5415" xr:uid="{C6E92BCB-4954-4B2B-BD6F-B49DA050184C}"/>
    <cellStyle name="20% - Акцент6 14 4" xfId="4088" xr:uid="{8F82C256-1B5C-4EC0-AC80-BB5FFB1DAE0A}"/>
    <cellStyle name="20% - Акцент6 15" xfId="790" xr:uid="{8D8F8C18-09E0-40A3-A403-0834A0AADECE}"/>
    <cellStyle name="20% — акцент6 15" xfId="5932" xr:uid="{8D2345EC-1184-4E30-B5D2-B44A2E67F907}"/>
    <cellStyle name="20% - Акцент6 15 2" xfId="2732" xr:uid="{5D7F73C9-8A98-4E58-BD2A-F263B9512C58}"/>
    <cellStyle name="20% - Акцент6 15 2 2" xfId="4817" xr:uid="{DA079FA4-3C29-409A-B884-49FA9532A054}"/>
    <cellStyle name="20% - Акцент6 15 3" xfId="3331" xr:uid="{DCBED956-0C03-4943-8CEC-6859251A9E4C}"/>
    <cellStyle name="20% - Акцент6 15 3 2" xfId="5416" xr:uid="{CC50D7F2-CD4F-41E5-A03D-946643F74185}"/>
    <cellStyle name="20% - Акцент6 15 4" xfId="4089" xr:uid="{CC65F391-EF92-4F4E-B54F-10832A516D80}"/>
    <cellStyle name="20% - Акцент6 16" xfId="791" xr:uid="{7278EA21-CE4A-4D40-8F0B-984CB4A8A66F}"/>
    <cellStyle name="20% — акцент6 16" xfId="5949" xr:uid="{9DE62734-DA81-47C9-9C06-3AF88FC795CD}"/>
    <cellStyle name="20% - Акцент6 16 2" xfId="2733" xr:uid="{E745B252-99DF-432B-883E-6F1F545C210C}"/>
    <cellStyle name="20% - Акцент6 16 2 2" xfId="4818" xr:uid="{8E7BF4E0-6376-4E28-8EA2-0901D7612831}"/>
    <cellStyle name="20% - Акцент6 16 3" xfId="3332" xr:uid="{056E2276-16F7-47EC-B023-6774277D01D1}"/>
    <cellStyle name="20% - Акцент6 16 3 2" xfId="5417" xr:uid="{196D6556-79B6-4B19-B658-B2CE12070F18}"/>
    <cellStyle name="20% - Акцент6 16 4" xfId="4090" xr:uid="{2D45FA83-5A53-4D23-854B-353D137C4311}"/>
    <cellStyle name="20% - Акцент6 17" xfId="792" xr:uid="{5ABEAD99-8C15-42DA-81F7-8FAF499181C8}"/>
    <cellStyle name="20% — акцент6 17" xfId="5963" xr:uid="{3D73EE94-CF0F-42AC-8693-212D86B5CA19}"/>
    <cellStyle name="20% - Акцент6 17 2" xfId="2734" xr:uid="{234D963C-7409-4959-B30B-83A8E30DADDC}"/>
    <cellStyle name="20% - Акцент6 17 2 2" xfId="4819" xr:uid="{F01FCED7-19AB-40E9-8B73-F859497CC819}"/>
    <cellStyle name="20% - Акцент6 17 3" xfId="3333" xr:uid="{58E47F6F-1292-459C-B08D-937247EC3B89}"/>
    <cellStyle name="20% - Акцент6 17 3 2" xfId="5418" xr:uid="{069436FB-E770-4775-84DC-A95569ABD39C}"/>
    <cellStyle name="20% - Акцент6 17 4" xfId="4091" xr:uid="{CA47DEA1-BA60-4E54-9DED-62217F5A9BD6}"/>
    <cellStyle name="20% - Акцент6 18" xfId="793" xr:uid="{5F7520C4-EA81-4548-B27C-7B269733C977}"/>
    <cellStyle name="20% — акцент6 18" xfId="5981" xr:uid="{F89BBA54-A7FB-4C2D-95DB-F404541498BB}"/>
    <cellStyle name="20% - Акцент6 18 2" xfId="2735" xr:uid="{05F05DE9-C073-467A-AC84-F580612AF84B}"/>
    <cellStyle name="20% - Акцент6 18 2 2" xfId="4820" xr:uid="{83BF86C3-8E19-4978-BE3C-6B25040B26AD}"/>
    <cellStyle name="20% - Акцент6 18 3" xfId="3334" xr:uid="{2C5A55F5-8087-4401-88B7-01CB38AEB45C}"/>
    <cellStyle name="20% - Акцент6 18 3 2" xfId="5419" xr:uid="{8305DAB3-70E6-4B44-B305-C729D1B19D4B}"/>
    <cellStyle name="20% - Акцент6 18 4" xfId="4092" xr:uid="{07342FEC-8AE6-4B0B-A63F-875C1C0650D7}"/>
    <cellStyle name="20% - Акцент6 19" xfId="794" xr:uid="{94511952-E02F-4D17-9B9F-2AF94B6B9C25}"/>
    <cellStyle name="20% — акцент6 19" xfId="6001" xr:uid="{D2DE1BA2-0A90-4728-8004-FEEC90089023}"/>
    <cellStyle name="20% - Акцент6 19 2" xfId="2736" xr:uid="{C3C61BF2-27DC-4B7A-8626-359BE0CE792A}"/>
    <cellStyle name="20% - Акцент6 19 2 2" xfId="4821" xr:uid="{8BAF2574-5E6D-4E15-BC7C-C67A22976498}"/>
    <cellStyle name="20% - Акцент6 19 3" xfId="3335" xr:uid="{597DA2C9-08CE-4C29-93F2-7A65B4AFCCDA}"/>
    <cellStyle name="20% - Акцент6 19 3 2" xfId="5420" xr:uid="{7B37B2C6-D223-4A32-99F8-150169133748}"/>
    <cellStyle name="20% - Акцент6 19 4" xfId="4093" xr:uid="{CE47FBEA-1695-425C-AD57-681C9223B5BF}"/>
    <cellStyle name="20% - Акцент6 2" xfId="579" xr:uid="{4CC211D2-7233-4A1E-8A6C-F2497C5E5AC0}"/>
    <cellStyle name="20% — акцент6 2" xfId="2458" xr:uid="{CCD532BE-8DAE-418E-A087-058517B8AC79}"/>
    <cellStyle name="20% - Акцент6 2 10" xfId="4486" xr:uid="{7459AFD4-0811-4A9B-B149-3C6FDF2FC7A5}"/>
    <cellStyle name="20% - Акцент6 2 2" xfId="2521" xr:uid="{A2DCCBD3-752C-4195-9A5A-0AB17F644EE1}"/>
    <cellStyle name="20% — акцент6 2 2" xfId="4544" xr:uid="{A2B8C41B-0BEA-4923-9C62-C13C31AB687D}"/>
    <cellStyle name="20% - Акцент6 2 2 2" xfId="4606" xr:uid="{6F1C3D8D-DCA6-4329-A524-6ED3B829E969}"/>
    <cellStyle name="20% - Акцент6 2 2 3" xfId="5675" xr:uid="{AEE43E1D-C940-4F7F-B3F3-59AF13224B41}"/>
    <cellStyle name="20% - Акцент6 2 3" xfId="2990" xr:uid="{10CEA230-DBA1-44A4-916B-B5A05509C9EF}"/>
    <cellStyle name="20% — акцент6 2 3" xfId="5663" xr:uid="{BAA42C11-827D-4E17-A6DC-741DFD459FC8}"/>
    <cellStyle name="20% - Акцент6 2 3 2" xfId="5075" xr:uid="{6501FFCC-FCFF-4B86-8B28-3452BD4EEB15}"/>
    <cellStyle name="20% - Акцент6 2 4" xfId="3002" xr:uid="{286049E3-3FC7-495A-BA65-3B83BDDC3963}"/>
    <cellStyle name="20% - Акцент6 2 4 2" xfId="5087" xr:uid="{90B3B19B-0A7F-44B3-A6A7-AFFD36D4B935}"/>
    <cellStyle name="20% - Акцент6 2 5" xfId="3014" xr:uid="{3772978E-EF9E-473C-9758-404AB15A9D81}"/>
    <cellStyle name="20% - Акцент6 2 5 2" xfId="5099" xr:uid="{3F6CF8CE-49C5-4CC9-A3B7-495854EE5CB4}"/>
    <cellStyle name="20% - Акцент6 2 6" xfId="3019" xr:uid="{1D9CBE91-B875-4766-8913-302AC1B505EC}"/>
    <cellStyle name="20% - Акцент6 2 6 2" xfId="5104" xr:uid="{B94B092F-E699-457D-88A5-D34EF7050D3E}"/>
    <cellStyle name="20% - Акцент6 2 7" xfId="2966" xr:uid="{6F7B7FD6-A85A-498B-B555-CC8B2FE449DE}"/>
    <cellStyle name="20% - Акцент6 2 7 2" xfId="5051" xr:uid="{97A5F5C7-CEA9-4043-8357-43EA19EAE493}"/>
    <cellStyle name="20% - Акцент6 2 8" xfId="3120" xr:uid="{51A31B86-C73F-4203-A8D6-F90203D937DC}"/>
    <cellStyle name="20% - Акцент6 2 8 2" xfId="5205" xr:uid="{F69E4E63-51CC-4D33-87F1-B3C87F1481D6}"/>
    <cellStyle name="20% - Акцент6 2 9" xfId="3878" xr:uid="{43547D66-575A-4756-9160-B426CC1BBBD3}"/>
    <cellStyle name="20% - Акцент6 20" xfId="795" xr:uid="{01FDC961-1242-4DCD-8A0C-37B51C01BBA3}"/>
    <cellStyle name="20% — акцент6 20" xfId="6021" xr:uid="{08C951EC-2590-44B3-918E-C922849D75A3}"/>
    <cellStyle name="20% - Акцент6 20 2" xfId="2737" xr:uid="{66F98C3C-7CAA-424B-AF50-697F48A68AEC}"/>
    <cellStyle name="20% - Акцент6 20 2 2" xfId="4822" xr:uid="{BC1421DD-5FB4-4E64-88EE-1D95E6294A41}"/>
    <cellStyle name="20% - Акцент6 20 3" xfId="3336" xr:uid="{FC2BB40A-6383-4AD7-9E31-8E917A6AD49C}"/>
    <cellStyle name="20% - Акцент6 20 3 2" xfId="5421" xr:uid="{115688A7-0F9D-46B6-847E-8D0B945D1583}"/>
    <cellStyle name="20% - Акцент6 20 4" xfId="4094" xr:uid="{199CFBF7-A9E2-4CEE-92AD-4E6E143930E8}"/>
    <cellStyle name="20% - Акцент6 21" xfId="796" xr:uid="{F80FFC0D-003D-4994-9FBB-68D43EA6EACA}"/>
    <cellStyle name="20% — акцент6 21" xfId="6035" xr:uid="{CA84A56B-E4A7-4E56-823F-5AD16DAE6A52}"/>
    <cellStyle name="20% - Акцент6 21 2" xfId="2738" xr:uid="{51219C3D-1940-447E-816D-C115AE8EA824}"/>
    <cellStyle name="20% - Акцент6 21 2 2" xfId="4823" xr:uid="{78F6234E-0561-4C9A-8DC6-24C428DDA8D3}"/>
    <cellStyle name="20% - Акцент6 21 3" xfId="3337" xr:uid="{18B18E50-FFF4-4D6F-9F7D-CAC7F85D6411}"/>
    <cellStyle name="20% - Акцент6 21 3 2" xfId="5422" xr:uid="{8D779C0B-CB0A-4175-BAEB-87C8F28B14A4}"/>
    <cellStyle name="20% - Акцент6 21 4" xfId="4095" xr:uid="{570586E2-293B-4605-A396-C944726D123B}"/>
    <cellStyle name="20% - Акцент6 22" xfId="797" xr:uid="{B03AFE14-CF7F-4ACF-90AE-D4961DA87E21}"/>
    <cellStyle name="20% — акцент6 22" xfId="101" xr:uid="{15B4635D-B362-430B-A66C-A7FB7FBD25EC}"/>
    <cellStyle name="20% - Акцент6 22 2" xfId="2739" xr:uid="{2FDE17F2-677B-468B-924C-BE53D9C65408}"/>
    <cellStyle name="20% - Акцент6 22 2 2" xfId="4824" xr:uid="{318A0714-C48B-4673-A5C2-990F3A9D3CF2}"/>
    <cellStyle name="20% - Акцент6 22 3" xfId="3338" xr:uid="{003BBF3A-B4D3-48DE-91A3-AF569244BFC5}"/>
    <cellStyle name="20% - Акцент6 22 3 2" xfId="5423" xr:uid="{37B4A101-DE20-4D6C-BF25-544C5B43F361}"/>
    <cellStyle name="20% - Акцент6 22 4" xfId="4096" xr:uid="{66010C08-4503-420F-A4DF-CEE3232A65C5}"/>
    <cellStyle name="20% - Акцент6 23" xfId="798" xr:uid="{2BA2EA37-F840-41EE-AB76-35B154F54FA4}"/>
    <cellStyle name="20% — акцент6 23" xfId="6068" xr:uid="{8C8EF9BC-06CD-4ADA-AC06-40BB56B7BB10}"/>
    <cellStyle name="20% - Акцент6 23 2" xfId="2740" xr:uid="{990C79CC-DB2D-460F-9CA4-2E1F35EE30EC}"/>
    <cellStyle name="20% - Акцент6 23 2 2" xfId="4825" xr:uid="{5F94CAC9-C61A-4691-858E-4AFF7350FBE7}"/>
    <cellStyle name="20% - Акцент6 23 3" xfId="3339" xr:uid="{6C1AED66-C9E0-4F43-8FA0-57ACDF1FE857}"/>
    <cellStyle name="20% - Акцент6 23 3 2" xfId="5424" xr:uid="{97DD40BD-C5D0-48F6-B49F-4857AD1BB138}"/>
    <cellStyle name="20% - Акцент6 23 4" xfId="4097" xr:uid="{8F5DDA64-11DE-4044-96AB-49151AF478BE}"/>
    <cellStyle name="20% - Акцент6 24" xfId="799" xr:uid="{DAEC8642-82CA-49B8-AEA3-E3A5B4ACDEA6}"/>
    <cellStyle name="20% — акцент6 24" xfId="6110" xr:uid="{6F71D741-CB8E-4DCA-9C59-B0DFC6C4E7CF}"/>
    <cellStyle name="20% - Акцент6 24 2" xfId="2741" xr:uid="{1A7B2DDB-86A4-49D2-BA2A-47E952881969}"/>
    <cellStyle name="20% - Акцент6 24 2 2" xfId="4826" xr:uid="{6EF21450-E18D-47DE-84EA-A3E497D71DDA}"/>
    <cellStyle name="20% - Акцент6 24 3" xfId="3340" xr:uid="{339920D2-5BF4-4023-976C-7A133BCD7D12}"/>
    <cellStyle name="20% - Акцент6 24 3 2" xfId="5425" xr:uid="{34B5713D-290B-4CC2-BA63-22DE929F0305}"/>
    <cellStyle name="20% - Акцент6 24 4" xfId="4098" xr:uid="{2CF70108-1608-458E-AFAD-2081695009E2}"/>
    <cellStyle name="20% - Акцент6 25" xfId="800" xr:uid="{3B4C165C-A6B9-4D37-9CAA-1914C1DD37EB}"/>
    <cellStyle name="20% — акцент6 25" xfId="6086" xr:uid="{B10A8F97-23D3-4DAE-972A-8C3422223B81}"/>
    <cellStyle name="20% - Акцент6 25 2" xfId="2742" xr:uid="{2F8D1581-FD70-4D47-B366-144EEC8E07DD}"/>
    <cellStyle name="20% - Акцент6 25 2 2" xfId="4827" xr:uid="{E53420EE-3A51-44DB-AF25-76A041DF3D6E}"/>
    <cellStyle name="20% - Акцент6 25 3" xfId="3341" xr:uid="{C399B0CB-CD37-4223-A484-54E0453D2A7E}"/>
    <cellStyle name="20% - Акцент6 25 3 2" xfId="5426" xr:uid="{51410144-7FD4-466D-A358-68F9E9BAEEFC}"/>
    <cellStyle name="20% - Акцент6 25 4" xfId="4099" xr:uid="{13185670-0FED-42CB-BF1D-D2C48959E9BF}"/>
    <cellStyle name="20% - Акцент6 26" xfId="801" xr:uid="{DEE02797-8140-4D78-8AC6-EC9C7138AAA9}"/>
    <cellStyle name="20% — акцент6 26" xfId="6137" xr:uid="{1B2139F1-1A42-470A-B893-F0D5862BE7BA}"/>
    <cellStyle name="20% - Акцент6 26 2" xfId="2743" xr:uid="{571B31E9-15B7-4876-901E-397467BEF70D}"/>
    <cellStyle name="20% - Акцент6 26 2 2" xfId="4828" xr:uid="{F7248E7C-32D9-4F98-9792-2BF2EAD6D42C}"/>
    <cellStyle name="20% - Акцент6 26 3" xfId="3342" xr:uid="{41F423DA-8918-4F76-9DAF-8A0B7B8AA7EC}"/>
    <cellStyle name="20% - Акцент6 26 3 2" xfId="5427" xr:uid="{1CBA890E-3D13-4945-A172-A7184CCA7513}"/>
    <cellStyle name="20% - Акцент6 26 4" xfId="4100" xr:uid="{4BD2AFE0-62FB-4930-B9AC-D72231EAFC02}"/>
    <cellStyle name="20% - Акцент6 27" xfId="802" xr:uid="{5644E459-730C-4B23-95A3-33803E8D9B65}"/>
    <cellStyle name="20% — акцент6 27" xfId="6341" xr:uid="{364186D6-774F-4F9F-91D5-DE6DAD03A918}"/>
    <cellStyle name="20% - Акцент6 27 2" xfId="2744" xr:uid="{FCECC2D5-117F-42CF-A2F1-7047EFE9E6D4}"/>
    <cellStyle name="20% - Акцент6 27 2 2" xfId="4829" xr:uid="{26764759-A2B5-40B9-B9DB-A222451562C4}"/>
    <cellStyle name="20% - Акцент6 27 3" xfId="3343" xr:uid="{ADF9E94F-77C5-47FF-A69A-36385770A635}"/>
    <cellStyle name="20% - Акцент6 27 3 2" xfId="5428" xr:uid="{2FB08ACC-F207-4543-B441-33F10BDAD29F}"/>
    <cellStyle name="20% - Акцент6 27 4" xfId="4101" xr:uid="{41AB8633-4D3A-46F7-832F-CCEB041C85FA}"/>
    <cellStyle name="20% - Акцент6 28" xfId="803" xr:uid="{DD59B913-606D-403B-8F02-0DF9305A8C48}"/>
    <cellStyle name="20% — акцент6 28" xfId="6080" xr:uid="{88343D3B-1690-472D-98B5-A7BEA96696C7}"/>
    <cellStyle name="20% - Акцент6 28 2" xfId="2745" xr:uid="{C512DE02-7A04-48B1-9103-BF28FF4102AE}"/>
    <cellStyle name="20% - Акцент6 28 2 2" xfId="4830" xr:uid="{000C8FE8-867F-4AFD-B757-446B260E2266}"/>
    <cellStyle name="20% - Акцент6 28 3" xfId="3344" xr:uid="{23122284-CF4D-4FCC-BD07-33A4D75D04C2}"/>
    <cellStyle name="20% - Акцент6 28 3 2" xfId="5429" xr:uid="{FD962866-AACC-4656-844A-C2EFD42472FE}"/>
    <cellStyle name="20% - Акцент6 28 4" xfId="4102" xr:uid="{D488C1F6-FAF7-4386-B276-033FBFB84D38}"/>
    <cellStyle name="20% - Акцент6 29" xfId="804" xr:uid="{DF4C94F4-9128-4A94-A6ED-CA3B71183317}"/>
    <cellStyle name="20% — акцент6 29" xfId="6104" xr:uid="{4B50BC2F-5903-45F8-B97B-0DD945EBC81E}"/>
    <cellStyle name="20% - Акцент6 29 2" xfId="2746" xr:uid="{A2538122-89E0-4492-9DE7-001ED7F346FD}"/>
    <cellStyle name="20% - Акцент6 29 2 2" xfId="4831" xr:uid="{CDC95C14-C9DD-46D6-A6BF-FB8A2C46CF24}"/>
    <cellStyle name="20% - Акцент6 29 3" xfId="3345" xr:uid="{182381F7-551E-4FB2-B5EA-0009305D3703}"/>
    <cellStyle name="20% - Акцент6 29 3 2" xfId="5430" xr:uid="{28B56FE5-C8F9-4130-AF33-FA9EA0BCC8D1}"/>
    <cellStyle name="20% - Акцент6 29 4" xfId="4103" xr:uid="{A64D25BE-0D32-47B1-86C2-7B7EA2CDA5FE}"/>
    <cellStyle name="20% - Акцент6 3" xfId="805" xr:uid="{3624DA5E-AB78-4468-95F8-04A2642E76B1}"/>
    <cellStyle name="20% — акцент6 3" xfId="5711" xr:uid="{69C142C9-7D4C-4630-AE32-A8826A062B75}"/>
    <cellStyle name="20% - Акцент6 3 2" xfId="2747" xr:uid="{F1184594-AE16-45F2-8A94-290BCD234A82}"/>
    <cellStyle name="20% - Акцент6 3 2 2" xfId="4832" xr:uid="{BA3F0FF8-3F9F-40EA-9184-7FE8BBA5E0A6}"/>
    <cellStyle name="20% - Акцент6 3 3" xfId="3346" xr:uid="{95C26D6E-9C89-4BC9-924A-619F0EED2553}"/>
    <cellStyle name="20% - Акцент6 3 3 2" xfId="5431" xr:uid="{E4225222-C675-48F8-B14F-D9DAF01F600B}"/>
    <cellStyle name="20% - Акцент6 3 4" xfId="4104" xr:uid="{844521EB-2791-4A7E-9248-E5907645A1AD}"/>
    <cellStyle name="20% - Акцент6 30" xfId="806" xr:uid="{AEA5CEC2-46EA-44DF-85E3-E41CC08C85A6}"/>
    <cellStyle name="20% — акцент6 30" xfId="6366" xr:uid="{D0FB4077-40A1-4ACB-B43C-D66313DDC7D2}"/>
    <cellStyle name="20% - Акцент6 30 2" xfId="2748" xr:uid="{DCE9ACA2-BA05-42E9-AAA1-7A67D1FDA3CE}"/>
    <cellStyle name="20% - Акцент6 30 2 2" xfId="4833" xr:uid="{1E534684-4C98-44D9-AC3C-3389EFD51F01}"/>
    <cellStyle name="20% - Акцент6 30 3" xfId="3347" xr:uid="{7B01857B-9E66-4684-89A8-1F92E74A9E59}"/>
    <cellStyle name="20% - Акцент6 30 3 2" xfId="5432" xr:uid="{1BA3032C-1620-477E-8F3F-4573B098DCE2}"/>
    <cellStyle name="20% - Акцент6 30 4" xfId="4105" xr:uid="{A66B0497-AB4C-444F-B2F9-A33EB107736D}"/>
    <cellStyle name="20% - Акцент6 31" xfId="807" xr:uid="{F6E51C09-CF47-46F5-A7EC-9B03D97D6152}"/>
    <cellStyle name="20% — акцент6 31" xfId="6382" xr:uid="{017BCD23-54D6-41EB-AEF7-75A105F16044}"/>
    <cellStyle name="20% - Акцент6 31 2" xfId="2749" xr:uid="{BE823E03-CC3C-4F1C-8CDF-162016D1EBF3}"/>
    <cellStyle name="20% - Акцент6 31 2 2" xfId="4834" xr:uid="{502DAC2E-7561-4524-A6E7-C1C4531E5CD0}"/>
    <cellStyle name="20% - Акцент6 31 3" xfId="3348" xr:uid="{766384D4-48B2-4295-8EAF-B694FF238473}"/>
    <cellStyle name="20% - Акцент6 31 3 2" xfId="5433" xr:uid="{037AA0F3-1777-430E-A9DE-FF50DD88F33D}"/>
    <cellStyle name="20% - Акцент6 31 4" xfId="4106" xr:uid="{FCF40C21-5A4B-4F0B-9B9B-BF6696AA13CE}"/>
    <cellStyle name="20% - Акцент6 32" xfId="808" xr:uid="{6FC81FBE-A5C1-414C-A901-470ABF4ECC3A}"/>
    <cellStyle name="20% — акцент6 32" xfId="6398" xr:uid="{FEAC1ECE-88A5-4906-9653-F167957BBB4E}"/>
    <cellStyle name="20% - Акцент6 32 2" xfId="2750" xr:uid="{51C5D8DE-A04B-4E06-AF2A-091C7BEB063C}"/>
    <cellStyle name="20% - Акцент6 32 2 2" xfId="4835" xr:uid="{54ACEBBD-6F08-4944-81B3-0AA7855DAE2E}"/>
    <cellStyle name="20% - Акцент6 32 3" xfId="3349" xr:uid="{51DE943B-73C6-4D13-B75A-D1AB0B3F9F0C}"/>
    <cellStyle name="20% - Акцент6 32 3 2" xfId="5434" xr:uid="{A1239CB5-10C0-4FA0-8571-DB26E3BC3D31}"/>
    <cellStyle name="20% - Акцент6 32 4" xfId="4107" xr:uid="{65DD598B-5BA3-46BA-9B7A-4FA205F29D3A}"/>
    <cellStyle name="20% - Акцент6 33" xfId="809" xr:uid="{A35ECAD0-59A0-46DB-B075-428AF0AF1B4E}"/>
    <cellStyle name="20% - Акцент6 33 2" xfId="2751" xr:uid="{1C297D5B-9BF1-43E0-986D-23A7CFA77A36}"/>
    <cellStyle name="20% - Акцент6 33 2 2" xfId="4836" xr:uid="{3698D595-46CE-499D-B8E3-9A045C2D9821}"/>
    <cellStyle name="20% - Акцент6 33 3" xfId="3350" xr:uid="{31E54783-1A61-443E-84DE-39F06283C5F5}"/>
    <cellStyle name="20% - Акцент6 33 3 2" xfId="5435" xr:uid="{033111CD-B3A4-4864-BB66-E28CA07CCAE0}"/>
    <cellStyle name="20% - Акцент6 33 4" xfId="4108" xr:uid="{338BE3F5-0B56-4DDA-B67E-8D04F9E1248F}"/>
    <cellStyle name="20% - Акцент6 34" xfId="810" xr:uid="{F084C4C6-77FF-4FF9-87C5-436F88E09DD9}"/>
    <cellStyle name="20% - Акцент6 34 2" xfId="2752" xr:uid="{DF24201F-135E-45A6-B312-95BBFA338D21}"/>
    <cellStyle name="20% - Акцент6 34 2 2" xfId="4837" xr:uid="{DB437666-8C55-440E-9D76-43D855167EFB}"/>
    <cellStyle name="20% - Акцент6 34 3" xfId="3351" xr:uid="{60F6B616-8005-48DC-8959-DBDC9E1BA2A6}"/>
    <cellStyle name="20% - Акцент6 34 3 2" xfId="5436" xr:uid="{9A8E17BB-829D-4B95-A2CD-9C98E2181CF4}"/>
    <cellStyle name="20% - Акцент6 34 4" xfId="4109" xr:uid="{8C9C2533-E2E7-4EFE-81DC-273B25A76E1F}"/>
    <cellStyle name="20% - Акцент6 35" xfId="811" xr:uid="{383A49CA-9479-47C9-B508-DE6A9267C065}"/>
    <cellStyle name="20% - Акцент6 35 2" xfId="2753" xr:uid="{2C11C73A-39FA-4CE9-BFDB-192ADE80393A}"/>
    <cellStyle name="20% - Акцент6 35 2 2" xfId="4838" xr:uid="{29E2485D-B17B-4138-982B-CF3B4B96DA78}"/>
    <cellStyle name="20% - Акцент6 35 3" xfId="3352" xr:uid="{B1D7D1B5-6BFC-4A65-B102-EBE2AD47F3AB}"/>
    <cellStyle name="20% - Акцент6 35 3 2" xfId="5437" xr:uid="{C7655A31-D3A3-4D56-A621-B143AE2B3ACD}"/>
    <cellStyle name="20% - Акцент6 35 4" xfId="4110" xr:uid="{72E204DF-9BCE-4B67-BB63-05C39F39C951}"/>
    <cellStyle name="20% - Акцент6 36" xfId="812" xr:uid="{299BBB38-B0DC-4251-A90B-F14A5A1DF969}"/>
    <cellStyle name="20% - Акцент6 36 2" xfId="2754" xr:uid="{25151FD3-82D1-4F5F-9E3A-D554CF9B0D03}"/>
    <cellStyle name="20% - Акцент6 36 2 2" xfId="4839" xr:uid="{85F5B1B6-DD24-4E1E-997A-E6443B88255C}"/>
    <cellStyle name="20% - Акцент6 36 3" xfId="3353" xr:uid="{18BAB700-E942-4167-B87B-BA3B87CDC27C}"/>
    <cellStyle name="20% - Акцент6 36 3 2" xfId="5438" xr:uid="{A882DF17-5EB5-4083-BC06-BD4F0697BA75}"/>
    <cellStyle name="20% - Акцент6 36 4" xfId="4111" xr:uid="{EC59D208-4007-4221-9EA5-F3AEF18C4129}"/>
    <cellStyle name="20% - Акцент6 4" xfId="813" xr:uid="{0413139D-948B-46C3-A338-54AD33050BA4}"/>
    <cellStyle name="20% — акцент6 4" xfId="5729" xr:uid="{9C4747F4-584C-4C34-9ACB-96B8B23FB543}"/>
    <cellStyle name="20% - Акцент6 4 2" xfId="2755" xr:uid="{CA34D4EF-3426-4722-9F26-0D9701FB8FBD}"/>
    <cellStyle name="20% - Акцент6 4 2 2" xfId="4840" xr:uid="{27334288-4E6F-401B-A043-086A4A25939B}"/>
    <cellStyle name="20% - Акцент6 4 3" xfId="3354" xr:uid="{CD204E94-C11F-4A1B-9EA4-2861F8848D2C}"/>
    <cellStyle name="20% - Акцент6 4 3 2" xfId="5439" xr:uid="{92542003-9A6A-497A-ACC0-91586F68EFC2}"/>
    <cellStyle name="20% - Акцент6 4 4" xfId="4112" xr:uid="{3F264D72-C54D-48C0-B495-3A40F6190CC3}"/>
    <cellStyle name="20% - Акцент6 5" xfId="814" xr:uid="{951066BA-C68E-4D30-8F63-4B21B58013D1}"/>
    <cellStyle name="20% — акцент6 5" xfId="5747" xr:uid="{BA9ED908-B687-4061-BE5F-43855E5B9822}"/>
    <cellStyle name="20% - Акцент6 5 2" xfId="2756" xr:uid="{BF36FE11-A26C-4168-98AD-5F69749AA564}"/>
    <cellStyle name="20% - Акцент6 5 2 2" xfId="4841" xr:uid="{9175925F-6033-44C5-BFEF-0960DC6EDAA8}"/>
    <cellStyle name="20% - Акцент6 5 3" xfId="3355" xr:uid="{B38A762F-9AED-4ED6-9416-273649534907}"/>
    <cellStyle name="20% - Акцент6 5 3 2" xfId="5440" xr:uid="{BD1B5584-D450-4AD2-A988-D58D05CA3FF1}"/>
    <cellStyle name="20% - Акцент6 5 4" xfId="4113" xr:uid="{0C7F299B-763F-4ADC-9B18-2FB27BC12EBC}"/>
    <cellStyle name="20% - Акцент6 6" xfId="815" xr:uid="{73AF9FCF-55E4-4657-8702-8029967068F3}"/>
    <cellStyle name="20% — акцент6 6" xfId="5770" xr:uid="{03849257-DC94-4B3F-A1E0-F736F8267045}"/>
    <cellStyle name="20% - Акцент6 6 2" xfId="2757" xr:uid="{22C7C41D-E06C-4F3E-BD0A-D2C372410380}"/>
    <cellStyle name="20% - Акцент6 6 2 2" xfId="4842" xr:uid="{6AEBD843-4D14-4436-B98B-59753B22B111}"/>
    <cellStyle name="20% - Акцент6 6 3" xfId="3356" xr:uid="{A10C7AD9-EC55-4D87-934C-6A864D8B243D}"/>
    <cellStyle name="20% - Акцент6 6 3 2" xfId="5441" xr:uid="{303E2998-73FD-4B62-8FBE-502299917596}"/>
    <cellStyle name="20% - Акцент6 6 4" xfId="4114" xr:uid="{9D478333-A8EF-4935-B703-7EF4D314083E}"/>
    <cellStyle name="20% - Акцент6 7" xfId="816" xr:uid="{004F4830-2804-446C-9D94-433423C38659}"/>
    <cellStyle name="20% — акцент6 7" xfId="5789" xr:uid="{5BB33660-B107-409B-9309-42BF196EDFF9}"/>
    <cellStyle name="20% - Акцент6 7 2" xfId="2758" xr:uid="{1DEDD4D2-FABC-42C5-A808-CEE52B2B5201}"/>
    <cellStyle name="20% - Акцент6 7 2 2" xfId="4843" xr:uid="{1A1311CD-DF57-4A34-BD20-23F1E6A1D2FA}"/>
    <cellStyle name="20% - Акцент6 7 3" xfId="3357" xr:uid="{81CE4A86-4289-44BA-A702-6FE8471FDBEA}"/>
    <cellStyle name="20% - Акцент6 7 3 2" xfId="5442" xr:uid="{AA06A846-8CBC-4BF5-BFF4-E5F2B3C7E71C}"/>
    <cellStyle name="20% - Акцент6 7 4" xfId="4115" xr:uid="{39F34D73-D9CA-4E18-A640-63C50C487E11}"/>
    <cellStyle name="20% - Акцент6 8" xfId="817" xr:uid="{0A409596-6454-455C-B218-3E1F9FCA2150}"/>
    <cellStyle name="20% — акцент6 8" xfId="5803" xr:uid="{21E8B523-E998-4FB4-A524-FE78BB011275}"/>
    <cellStyle name="20% - Акцент6 8 2" xfId="2759" xr:uid="{3BE775E7-A9C7-4B64-9716-DD933869B71A}"/>
    <cellStyle name="20% - Акцент6 8 2 2" xfId="4844" xr:uid="{580B60D3-B442-4EA3-838D-BB772AE9BBA3}"/>
    <cellStyle name="20% - Акцент6 8 3" xfId="3358" xr:uid="{176FF97F-7214-4AB4-BF6F-65AB593A6A0B}"/>
    <cellStyle name="20% - Акцент6 8 3 2" xfId="5443" xr:uid="{57FCA6DE-F508-46C5-A39D-56862076F7FD}"/>
    <cellStyle name="20% - Акцент6 8 4" xfId="4116" xr:uid="{4FED3532-EE5F-4458-A6D6-697132CC6692}"/>
    <cellStyle name="20% - Акцент6 9" xfId="818" xr:uid="{B94DB9A6-CAD4-4AE8-8FA6-CB5008B7AD38}"/>
    <cellStyle name="20% — акцент6 9" xfId="5819" xr:uid="{B6292C80-0DB4-430A-BDF0-BE89E3FA67A0}"/>
    <cellStyle name="20% - Акцент6 9 2" xfId="2760" xr:uid="{0270490B-B1DA-4350-916A-FCC825F1A368}"/>
    <cellStyle name="20% - Акцент6 9 2 2" xfId="4845" xr:uid="{C58EAF85-7434-4870-8820-EC988B120F9F}"/>
    <cellStyle name="20% - Акцент6 9 3" xfId="3359" xr:uid="{B1943DA0-DBF4-4857-AB74-07CB2335909F}"/>
    <cellStyle name="20% - Акцент6 9 3 2" xfId="5444" xr:uid="{7F717081-3092-444D-B3F9-CD3316BAB138}"/>
    <cellStyle name="20% - Акцент6 9 4" xfId="4117" xr:uid="{2710E3EF-028C-4D5E-93D8-7EA33A8BBC8D}"/>
    <cellStyle name="40% - Accent1 10" xfId="3570" xr:uid="{7D2E2957-1EE2-42E4-9072-79C0E510ED38}"/>
    <cellStyle name="40% - Accent1 11" xfId="5679" xr:uid="{5AF7C2CE-F757-4B43-9D3C-13F21AC2FA14}"/>
    <cellStyle name="40% - Accent1 12" xfId="6447" xr:uid="{376A3244-3AFB-4735-B796-95CD3A186E16}"/>
    <cellStyle name="40% - Accent1 2" xfId="61" xr:uid="{846EB7AC-40A8-4374-9F64-AB5396DCAB83}"/>
    <cellStyle name="40% - Accent1 2 2" xfId="350" xr:uid="{095E8D7B-049F-42BE-89AB-27DF7DC2BE9E}"/>
    <cellStyle name="40% - Accent1 2 2 2" xfId="477" xr:uid="{CA093F7F-DAFF-41B1-86CB-97DDA384188F}"/>
    <cellStyle name="40% - Accent1 2 2 3" xfId="3749" xr:uid="{190FF00D-B763-4B0E-B750-158981FEAE29}"/>
    <cellStyle name="40% - Accent1 2 3" xfId="376" xr:uid="{C5D14E6F-656D-40F0-B525-F17218633B56}"/>
    <cellStyle name="40% - Accent1 2 3 2" xfId="3775" xr:uid="{BF5B74D2-BD14-40BD-B8F9-6403DEF39E30}"/>
    <cellStyle name="40% - Accent1 2 4" xfId="406" xr:uid="{9002FEF9-AA29-49D2-A9A3-2A7516054A1E}"/>
    <cellStyle name="40% - Accent1 2 4 2" xfId="3801" xr:uid="{9546459A-CD95-4059-941F-E4D49CDDF8DF}"/>
    <cellStyle name="40% - Accent1 2 5" xfId="458" xr:uid="{DD357666-9B81-4A0D-858F-AA90E90A1D04}"/>
    <cellStyle name="40% - Accent1 2 6" xfId="2430" xr:uid="{AD761D42-6888-4A57-8CE5-083B55894A1E}"/>
    <cellStyle name="40% - Accent1 2 6 2" xfId="4522" xr:uid="{32BB5644-BAA7-419A-8CC9-3F0678033A53}"/>
    <cellStyle name="40% - Accent1 2 7" xfId="3723" xr:uid="{20197ABE-504C-455D-AC11-18FB80B2B56D}"/>
    <cellStyle name="40% - Accent1 2 8" xfId="324" xr:uid="{38F72C2D-D360-4CED-95EA-554F4FF265FF}"/>
    <cellStyle name="40% - Accent1 3" xfId="311" xr:uid="{EAD1C432-01BA-4389-BA47-FFF33262EAFC}"/>
    <cellStyle name="40% - Accent1 3 2" xfId="584" xr:uid="{52F57813-AED3-4CE3-AF78-3DA4ED3DC69F}"/>
    <cellStyle name="40% - Accent1 3 2 2" xfId="2526" xr:uid="{38919F7B-6401-4634-86AE-FA5662A22589}"/>
    <cellStyle name="40% - Accent1 3 2 2 2" xfId="4611" xr:uid="{292D94BD-EF89-474C-BC60-D45419E70594}"/>
    <cellStyle name="40% - Accent1 3 2 3" xfId="3125" xr:uid="{081EA956-C929-442E-8621-D23A525DD71D}"/>
    <cellStyle name="40% - Accent1 3 2 3 2" xfId="5210" xr:uid="{A6E2B284-6706-4C5B-9CED-43728B5F1E06}"/>
    <cellStyle name="40% - Accent1 3 2 4" xfId="3883" xr:uid="{C5F6C888-129E-488D-B125-CF0B6CA3C864}"/>
    <cellStyle name="40% - Accent1 3 3" xfId="524" xr:uid="{339C76CD-ECDC-4278-94B2-426427A59E1B}"/>
    <cellStyle name="40% - Accent1 3 3 2" xfId="3824" xr:uid="{F08BE714-8200-4925-9964-A6C0E4051CE1}"/>
    <cellStyle name="40% - Accent1 3 4" xfId="2467" xr:uid="{265CB7ED-46FD-4AF6-B803-08C295343B0D}"/>
    <cellStyle name="40% - Accent1 3 4 2" xfId="4552" xr:uid="{7536E3B3-F267-4F1F-A9C6-81F2DDC9FB0B}"/>
    <cellStyle name="40% - Accent1 3 5" xfId="3066" xr:uid="{8A94B031-40D7-41A1-A04A-FB4B6858061D}"/>
    <cellStyle name="40% - Accent1 3 5 2" xfId="5151" xr:uid="{125636B5-D315-4F28-8FC4-7576E78ABD2C}"/>
    <cellStyle name="40% - Accent1 3 6" xfId="3710" xr:uid="{C21D4491-F9C0-4EF9-8A57-D94161BB31FD}"/>
    <cellStyle name="40% - Accent1 4" xfId="337" xr:uid="{4E900CF2-6A57-43D8-AA2B-7DC5AF8ED1AE}"/>
    <cellStyle name="40% - Accent1 4 2" xfId="604" xr:uid="{43DD725B-7E3B-43AB-9C3C-49F5305BFF25}"/>
    <cellStyle name="40% - Accent1 4 2 2" xfId="2546" xr:uid="{CA7F5180-C670-42BD-986E-9A1C28DD6952}"/>
    <cellStyle name="40% - Accent1 4 2 2 2" xfId="4631" xr:uid="{AAECC3E9-217F-4E8A-8CBC-E8539B7944D5}"/>
    <cellStyle name="40% - Accent1 4 2 3" xfId="3145" xr:uid="{70422CC7-E65B-40E7-B0E1-4049B3175F30}"/>
    <cellStyle name="40% - Accent1 4 2 3 2" xfId="5230" xr:uid="{544373D1-20FD-4A77-9C85-686A3821A619}"/>
    <cellStyle name="40% - Accent1 4 2 4" xfId="3903" xr:uid="{B2D0C3E1-82FA-4352-9311-B01A6456E371}"/>
    <cellStyle name="40% - Accent1 4 3" xfId="548" xr:uid="{441C6898-EC8A-4B1F-A4C7-FD8134705DD6}"/>
    <cellStyle name="40% - Accent1 4 3 2" xfId="3847" xr:uid="{80109E0C-BE2F-4E6B-871D-DC8D171B8C34}"/>
    <cellStyle name="40% - Accent1 4 4" xfId="2490" xr:uid="{431F16A4-30BA-46E0-A936-E987B0706672}"/>
    <cellStyle name="40% - Accent1 4 4 2" xfId="4575" xr:uid="{2EF239A2-5660-4497-9BDE-F090A4DC89F0}"/>
    <cellStyle name="40% - Accent1 4 5" xfId="3089" xr:uid="{A60F21E4-F11A-4B65-BABF-6752FF20CAD6}"/>
    <cellStyle name="40% - Accent1 4 5 2" xfId="5174" xr:uid="{CFA31003-6610-4057-81EC-94A847E95D3B}"/>
    <cellStyle name="40% - Accent1 4 6" xfId="3736" xr:uid="{72AE66D9-CA33-429F-B057-DA7A23C2AC91}"/>
    <cellStyle name="40% - Accent1 5" xfId="363" xr:uid="{5A60ABC2-1AC6-4903-89E1-1B16BAA9C015}"/>
    <cellStyle name="40% - Accent1 5 2" xfId="3762" xr:uid="{96F8D844-D307-497C-84D3-D43768F453A1}"/>
    <cellStyle name="40% - Accent1 6" xfId="393" xr:uid="{BC071C97-9119-439A-8BC4-4F01137259A8}"/>
    <cellStyle name="40% - Accent1 6 2" xfId="3788" xr:uid="{A7814BF0-BDA9-418C-B5D9-5568A077C850}"/>
    <cellStyle name="40% - Accent1 7" xfId="2417" xr:uid="{E8675706-9187-4904-8269-BAF95443109B}"/>
    <cellStyle name="40% - Accent1 7 2" xfId="4509" xr:uid="{C7E44312-ED26-478E-889A-F1CAED2D8757}"/>
    <cellStyle name="40% - Accent1 8" xfId="3032" xr:uid="{41346754-059A-4F1C-89CD-332713D8B378}"/>
    <cellStyle name="40% - Accent1 8 2" xfId="5117" xr:uid="{9A14189C-9BD0-4FBC-A934-E9B3382929B9}"/>
    <cellStyle name="40% - Accent1 9" xfId="3047" xr:uid="{9DF9134E-FB51-42D4-8967-DBF997C99BC4}"/>
    <cellStyle name="40% - Accent1 9 2" xfId="5132" xr:uid="{06838F37-64FE-4B3F-A99E-58EE22805125}"/>
    <cellStyle name="40% - Accent2 10" xfId="3572" xr:uid="{D607F627-5E1D-4B6F-801C-C7FF84CA44ED}"/>
    <cellStyle name="40% - Accent2 11" xfId="5681" xr:uid="{9CDB40C7-88C1-4FF5-882B-C34B9DF1DCEA}"/>
    <cellStyle name="40% - Accent2 12" xfId="6450" xr:uid="{FD214956-D1B5-4CDC-892E-EA25ED6E0227}"/>
    <cellStyle name="40% - Accent2 2" xfId="64" xr:uid="{E8746149-B6B5-4405-8E19-7F0AEA04756F}"/>
    <cellStyle name="40% - Accent2 2 2" xfId="352" xr:uid="{96119069-5212-4D21-934F-E8E13E55B4B5}"/>
    <cellStyle name="40% - Accent2 2 2 2" xfId="478" xr:uid="{BA86F676-780B-45E0-9498-A1B610CEDDCC}"/>
    <cellStyle name="40% - Accent2 2 2 3" xfId="3751" xr:uid="{A244E6B6-1777-421A-A3E9-527DD5FD1700}"/>
    <cellStyle name="40% - Accent2 2 3" xfId="378" xr:uid="{8B832B8B-2681-4C3C-A7E3-151B4E394A89}"/>
    <cellStyle name="40% - Accent2 2 3 2" xfId="3777" xr:uid="{7395FAA4-5A6E-45BA-8AAB-3223E45D4240}"/>
    <cellStyle name="40% - Accent2 2 4" xfId="408" xr:uid="{272C34CB-AF6F-4E9D-B4FC-4A1B8F623090}"/>
    <cellStyle name="40% - Accent2 2 4 2" xfId="3803" xr:uid="{04E80583-8BEB-4235-A786-072D2F9C5514}"/>
    <cellStyle name="40% - Accent2 2 5" xfId="426" xr:uid="{7E148284-4EDF-4B7F-B351-5301B7D52C7A}"/>
    <cellStyle name="40% - Accent2 2 6" xfId="2432" xr:uid="{B7A84AFB-669F-4A16-9A73-7D0579922D1F}"/>
    <cellStyle name="40% - Accent2 2 6 2" xfId="4524" xr:uid="{461C005C-8F33-4381-BE47-5F4EBEC87812}"/>
    <cellStyle name="40% - Accent2 2 7" xfId="3725" xr:uid="{0AD35EC9-87E0-43FE-84C3-582597A892D1}"/>
    <cellStyle name="40% - Accent2 2 8" xfId="326" xr:uid="{7FD2E4B9-7D51-4A9E-984B-E99940B3AA80}"/>
    <cellStyle name="40% - Accent2 3" xfId="313" xr:uid="{22B5A6B5-3524-4561-97C1-67B3F2930BF3}"/>
    <cellStyle name="40% - Accent2 3 2" xfId="586" xr:uid="{E07CAF41-8DB1-41E4-94FA-DC2295BCDC8B}"/>
    <cellStyle name="40% - Accent2 3 2 2" xfId="2528" xr:uid="{45E9E541-707B-4738-AE25-334E73D46F9E}"/>
    <cellStyle name="40% - Accent2 3 2 2 2" xfId="4613" xr:uid="{C31789E6-721C-48B0-AA7F-6D09ACEFF130}"/>
    <cellStyle name="40% - Accent2 3 2 3" xfId="3127" xr:uid="{5F2E4483-D477-41AF-8CBF-9B9FC4E9274F}"/>
    <cellStyle name="40% - Accent2 3 2 3 2" xfId="5212" xr:uid="{B1F7B3EC-FF50-4D1D-B6CE-94D3CCF945E9}"/>
    <cellStyle name="40% - Accent2 3 2 4" xfId="3885" xr:uid="{97B3272C-FC38-40EF-AC29-C27073A2E240}"/>
    <cellStyle name="40% - Accent2 3 3" xfId="526" xr:uid="{3F1AE71B-6DA4-4227-9240-F0605D98BBF2}"/>
    <cellStyle name="40% - Accent2 3 3 2" xfId="3826" xr:uid="{18192837-A6C2-4C7C-B655-3C339EC76CA1}"/>
    <cellStyle name="40% - Accent2 3 4" xfId="2469" xr:uid="{0ED046ED-48AD-4C6B-8814-E53F9823E498}"/>
    <cellStyle name="40% - Accent2 3 4 2" xfId="4554" xr:uid="{FA118898-03B3-4F1C-A097-2F0D0FEC84BF}"/>
    <cellStyle name="40% - Accent2 3 5" xfId="3068" xr:uid="{A8FAF2C6-E22C-4C34-8307-394C0A733DB6}"/>
    <cellStyle name="40% - Accent2 3 5 2" xfId="5153" xr:uid="{FAA86599-BFF5-4440-B41E-A54FCABECE1C}"/>
    <cellStyle name="40% - Accent2 3 6" xfId="3712" xr:uid="{F984C202-3448-4921-9CAA-F522F06320BA}"/>
    <cellStyle name="40% - Accent2 4" xfId="339" xr:uid="{DDF36A5C-C82E-4476-BD33-DA46C253769C}"/>
    <cellStyle name="40% - Accent2 4 2" xfId="606" xr:uid="{875D2A18-5E55-4D58-865A-B701439DCD08}"/>
    <cellStyle name="40% - Accent2 4 2 2" xfId="2548" xr:uid="{00B40A33-3AEB-4595-8936-550AEE0A2A31}"/>
    <cellStyle name="40% - Accent2 4 2 2 2" xfId="4633" xr:uid="{B7595EC0-D876-4840-9E64-004E6500778A}"/>
    <cellStyle name="40% - Accent2 4 2 3" xfId="3147" xr:uid="{FC09E30F-8A06-4081-B8AE-72D34F591264}"/>
    <cellStyle name="40% - Accent2 4 2 3 2" xfId="5232" xr:uid="{82D7EA25-B106-4456-93AB-FB780B5DE987}"/>
    <cellStyle name="40% - Accent2 4 2 4" xfId="3905" xr:uid="{934F2015-95BF-4DB8-9883-CEB18EF1BF22}"/>
    <cellStyle name="40% - Accent2 4 3" xfId="550" xr:uid="{E2BEF374-2CE7-40E3-AE21-4664A14ABEEF}"/>
    <cellStyle name="40% - Accent2 4 3 2" xfId="3849" xr:uid="{C5C28E07-F890-4B8A-9135-6BE9631B0031}"/>
    <cellStyle name="40% - Accent2 4 4" xfId="2492" xr:uid="{3A1E2709-CDCC-412D-879E-087C3B4EDE5F}"/>
    <cellStyle name="40% - Accent2 4 4 2" xfId="4577" xr:uid="{131C997A-520E-4CDC-B4DA-213820322D2A}"/>
    <cellStyle name="40% - Accent2 4 5" xfId="3091" xr:uid="{ABE9A616-9831-4523-8FD9-B95E934EDF0C}"/>
    <cellStyle name="40% - Accent2 4 5 2" xfId="5176" xr:uid="{9C591152-A876-48BD-80A3-91622ECA7AA8}"/>
    <cellStyle name="40% - Accent2 4 6" xfId="3738" xr:uid="{658F8E90-CFAF-458E-920E-64B37C4C8FAA}"/>
    <cellStyle name="40% - Accent2 5" xfId="365" xr:uid="{793619FE-3903-49AD-B347-5C5743CE7AE7}"/>
    <cellStyle name="40% - Accent2 5 2" xfId="3764" xr:uid="{C08E4BA1-8ADC-4884-99D6-6E13F1CFDA99}"/>
    <cellStyle name="40% - Accent2 6" xfId="395" xr:uid="{FDA9A957-67F1-42B7-A7D5-C225FFE4F9CA}"/>
    <cellStyle name="40% - Accent2 6 2" xfId="3790" xr:uid="{2D9CCD19-861A-40DD-BEBE-0A43ABCD4D87}"/>
    <cellStyle name="40% - Accent2 7" xfId="2419" xr:uid="{0B3C6411-8126-48E1-9049-9FC559A2D4F9}"/>
    <cellStyle name="40% - Accent2 7 2" xfId="4511" xr:uid="{42146E31-6601-4DCE-B36B-F599ADA7F2F1}"/>
    <cellStyle name="40% - Accent2 8" xfId="3034" xr:uid="{25B9323E-7943-478C-8A1C-60D93A7C7A44}"/>
    <cellStyle name="40% - Accent2 8 2" xfId="5119" xr:uid="{9F02662E-3D44-4D4D-8D9A-A612CCF0B0D0}"/>
    <cellStyle name="40% - Accent2 9" xfId="3049" xr:uid="{7303C255-0690-4744-BB62-0DEEAE0C5992}"/>
    <cellStyle name="40% - Accent2 9 2" xfId="5134" xr:uid="{777FB44C-FD7B-4CA1-B3F0-9561210404C5}"/>
    <cellStyle name="40% - Accent3 10" xfId="3574" xr:uid="{D81964D6-ECD7-40C5-BD10-63EB1297BA11}"/>
    <cellStyle name="40% - Accent3 11" xfId="5683" xr:uid="{11133743-7FBF-4F56-98E4-B58D7432628B}"/>
    <cellStyle name="40% - Accent3 12" xfId="6453" xr:uid="{2AA57418-9B33-4B8D-97B6-BA8F8A1DB013}"/>
    <cellStyle name="40% - Accent3 2" xfId="67" xr:uid="{0025D800-D854-4F79-B0EC-C9662403B94C}"/>
    <cellStyle name="40% - Accent3 2 2" xfId="354" xr:uid="{27494130-0728-4CD2-88DA-A9551D1F9313}"/>
    <cellStyle name="40% - Accent3 2 2 2" xfId="479" xr:uid="{03581EA3-AE09-4571-B042-291BF824B328}"/>
    <cellStyle name="40% - Accent3 2 2 3" xfId="3753" xr:uid="{C647232D-A998-4809-B57B-E431BB557E8A}"/>
    <cellStyle name="40% - Accent3 2 3" xfId="380" xr:uid="{5885FC86-E6FB-4A83-96B0-164362B50BEB}"/>
    <cellStyle name="40% - Accent3 2 3 2" xfId="3779" xr:uid="{903C73B7-B5C8-46D2-881A-68BFE4569A5C}"/>
    <cellStyle name="40% - Accent3 2 4" xfId="410" xr:uid="{7DF0C7AF-589C-469A-85CC-D8179FB0AC41}"/>
    <cellStyle name="40% - Accent3 2 4 2" xfId="3805" xr:uid="{09813CB6-9801-4953-8BE4-389AF10CF10B}"/>
    <cellStyle name="40% - Accent3 2 5" xfId="452" xr:uid="{D3260FB4-D5B8-4C51-AB97-7FA639D3D840}"/>
    <cellStyle name="40% - Accent3 2 6" xfId="2434" xr:uid="{359C69B4-0997-48AC-AA04-169EA30B5DF9}"/>
    <cellStyle name="40% - Accent3 2 6 2" xfId="4526" xr:uid="{FA094012-882A-40A9-9586-4C54F4F891C8}"/>
    <cellStyle name="40% - Accent3 2 7" xfId="3727" xr:uid="{1283C955-65F9-4559-A3E1-BC560BEDDA5A}"/>
    <cellStyle name="40% - Accent3 2 8" xfId="328" xr:uid="{38376900-7098-445E-81E2-08E1A3CC493F}"/>
    <cellStyle name="40% - Accent3 3" xfId="315" xr:uid="{E3D32DD5-314E-406E-8D20-BAB2025C81F0}"/>
    <cellStyle name="40% - Accent3 3 2" xfId="588" xr:uid="{BDC3E784-BCE5-485E-9DD6-DE873E110DB5}"/>
    <cellStyle name="40% - Accent3 3 2 2" xfId="2530" xr:uid="{A18C1C48-48A5-4376-83A7-E857D8E0D72F}"/>
    <cellStyle name="40% - Accent3 3 2 2 2" xfId="4615" xr:uid="{19A9D338-732A-4C01-8D08-D4689778A0AD}"/>
    <cellStyle name="40% - Accent3 3 2 3" xfId="3129" xr:uid="{B5D687B4-F5E3-470F-B41F-54F85D25CDB1}"/>
    <cellStyle name="40% - Accent3 3 2 3 2" xfId="5214" xr:uid="{B58E6029-6077-46AB-80A4-22A482E8CF06}"/>
    <cellStyle name="40% - Accent3 3 2 4" xfId="3887" xr:uid="{7D36D652-257F-4E05-9258-EE75F710853A}"/>
    <cellStyle name="40% - Accent3 3 3" xfId="528" xr:uid="{23FFDD37-13D9-4A82-8AE5-B1298FEE2E64}"/>
    <cellStyle name="40% - Accent3 3 3 2" xfId="3828" xr:uid="{E76ED5E2-7AB8-4469-ABFE-0685E7EC2722}"/>
    <cellStyle name="40% - Accent3 3 4" xfId="2471" xr:uid="{6DCE3CB2-6A1F-4765-A98D-ABF45D015351}"/>
    <cellStyle name="40% - Accent3 3 4 2" xfId="4556" xr:uid="{C701F23F-A92A-40BB-AC37-0A902082664A}"/>
    <cellStyle name="40% - Accent3 3 5" xfId="3070" xr:uid="{7B898869-1011-4B2D-A754-38D397C9B5D7}"/>
    <cellStyle name="40% - Accent3 3 5 2" xfId="5155" xr:uid="{CB267CC1-545C-4BD6-BC41-FF0E29DC7E79}"/>
    <cellStyle name="40% - Accent3 3 6" xfId="3714" xr:uid="{91B87BF5-59DA-43B9-9F05-724436ED3F8A}"/>
    <cellStyle name="40% - Accent3 4" xfId="341" xr:uid="{EFCE74C0-7983-4663-915C-D4456AC976E0}"/>
    <cellStyle name="40% - Accent3 4 2" xfId="608" xr:uid="{12C42B98-BFAA-4337-8D5E-0194FBDC135B}"/>
    <cellStyle name="40% - Accent3 4 2 2" xfId="2550" xr:uid="{9B02E3AE-92B1-4B49-A5D5-1C2C0D0F7A30}"/>
    <cellStyle name="40% - Accent3 4 2 2 2" xfId="4635" xr:uid="{EBDEDC1D-BE8C-4FB3-943F-50202D3F215B}"/>
    <cellStyle name="40% - Accent3 4 2 3" xfId="3149" xr:uid="{C87A713E-EB8E-4059-97CA-B0D2982FF3EF}"/>
    <cellStyle name="40% - Accent3 4 2 3 2" xfId="5234" xr:uid="{0C78C87E-BA34-4328-8C34-D66382643D80}"/>
    <cellStyle name="40% - Accent3 4 2 4" xfId="3907" xr:uid="{C20345BF-DCFB-400D-A9E1-015DDF2BEC1C}"/>
    <cellStyle name="40% - Accent3 4 3" xfId="552" xr:uid="{1C33455C-693B-491E-92B7-95D2778D936F}"/>
    <cellStyle name="40% - Accent3 4 3 2" xfId="3851" xr:uid="{0C629566-249D-4473-A4E2-91BD5C173A68}"/>
    <cellStyle name="40% - Accent3 4 4" xfId="2494" xr:uid="{E3508E01-7AA7-4775-A160-BE2649F35BC3}"/>
    <cellStyle name="40% - Accent3 4 4 2" xfId="4579" xr:uid="{FC948715-8FB6-400D-82EE-D909C88488A6}"/>
    <cellStyle name="40% - Accent3 4 5" xfId="3093" xr:uid="{E2E60E3E-EB60-4BB5-A76C-E68E8FE93BD6}"/>
    <cellStyle name="40% - Accent3 4 5 2" xfId="5178" xr:uid="{B8DC77A3-AB88-499E-B6DF-B2157EFFD0E0}"/>
    <cellStyle name="40% - Accent3 4 6" xfId="3740" xr:uid="{E084129A-B43C-47A9-91E8-0B761FFADA2A}"/>
    <cellStyle name="40% - Accent3 5" xfId="367" xr:uid="{1089286B-6AC2-41D2-A2CC-333FB8B23E7E}"/>
    <cellStyle name="40% - Accent3 5 2" xfId="3766" xr:uid="{A3C46CE6-1F07-4D8B-8338-FA307BE7B651}"/>
    <cellStyle name="40% - Accent3 6" xfId="397" xr:uid="{3271C4BF-C3BF-4713-B47A-189A5F8BD237}"/>
    <cellStyle name="40% - Accent3 6 2" xfId="3792" xr:uid="{A60F14B9-F7B2-48BF-AE4C-F4054CBDCE19}"/>
    <cellStyle name="40% - Accent3 7" xfId="2421" xr:uid="{52749837-AF53-4916-9D18-EEBE155607F3}"/>
    <cellStyle name="40% - Accent3 7 2" xfId="4513" xr:uid="{03DBBB4C-858B-4D30-BBBC-F5CAE8457193}"/>
    <cellStyle name="40% - Accent3 8" xfId="3036" xr:uid="{6450ACDE-8115-4606-9C10-E0C2B76D549A}"/>
    <cellStyle name="40% - Accent3 8 2" xfId="5121" xr:uid="{06B7EF60-1E00-44B0-855D-6846C6AA1201}"/>
    <cellStyle name="40% - Accent3 9" xfId="3051" xr:uid="{7A1B8A87-D962-4F63-AE68-544108BE31E4}"/>
    <cellStyle name="40% - Accent3 9 2" xfId="5136" xr:uid="{6F53D8AD-3A8C-4F56-8C63-51DF08AB63D8}"/>
    <cellStyle name="40% - Accent4 10" xfId="3576" xr:uid="{C6AA8D62-3628-44CE-A812-CEDB1EA4D5CD}"/>
    <cellStyle name="40% - Accent4 11" xfId="5685" xr:uid="{2CA6D412-F4EC-42FD-9641-700B11E24630}"/>
    <cellStyle name="40% - Accent4 12" xfId="6456" xr:uid="{DB4F5636-419B-4B83-BD77-30A195DD00EC}"/>
    <cellStyle name="40% - Accent4 2" xfId="70" xr:uid="{886A79CB-73FD-4405-B018-3D03F31D5C51}"/>
    <cellStyle name="40% - Accent4 2 2" xfId="356" xr:uid="{C2E1823D-E061-4BA0-8663-57501AADF8FF}"/>
    <cellStyle name="40% - Accent4 2 2 2" xfId="480" xr:uid="{E4DE9CA4-45E6-460A-8BA1-05D92529D91B}"/>
    <cellStyle name="40% - Accent4 2 2 3" xfId="3755" xr:uid="{DDCD211C-EAFB-4E6D-8E9F-4A4379E59190}"/>
    <cellStyle name="40% - Accent4 2 3" xfId="382" xr:uid="{570F0A41-EC4E-4091-BB1C-CBC0F09DDF40}"/>
    <cellStyle name="40% - Accent4 2 3 2" xfId="3781" xr:uid="{53A8E07B-EF6E-451A-856E-31044FCD74F4}"/>
    <cellStyle name="40% - Accent4 2 4" xfId="412" xr:uid="{9569F22B-92A0-4D2C-866E-8B6FBDA0AAE9}"/>
    <cellStyle name="40% - Accent4 2 4 2" xfId="3807" xr:uid="{E81D5EB8-6C01-4B4E-91AA-2D2C7EF30C74}"/>
    <cellStyle name="40% - Accent4 2 5" xfId="443" xr:uid="{84EF4D35-213A-4DEE-BD29-693A628372F0}"/>
    <cellStyle name="40% - Accent4 2 6" xfId="2436" xr:uid="{79831493-5EE4-48FA-8242-317645750926}"/>
    <cellStyle name="40% - Accent4 2 6 2" xfId="4528" xr:uid="{EF30F42E-697D-4D29-BF13-9DC0C27C1766}"/>
    <cellStyle name="40% - Accent4 2 7" xfId="3729" xr:uid="{F886ACA5-3B99-4335-878D-EC42077238A2}"/>
    <cellStyle name="40% - Accent4 2 8" xfId="330" xr:uid="{F2FED72B-A323-4829-BC4E-42AD2D986388}"/>
    <cellStyle name="40% - Accent4 3" xfId="317" xr:uid="{5E03A87E-EE90-4C51-816E-310BAA728352}"/>
    <cellStyle name="40% - Accent4 3 2" xfId="590" xr:uid="{1F0C9A6E-7FB9-4718-8647-13E12D9EEE4E}"/>
    <cellStyle name="40% - Accent4 3 2 2" xfId="2532" xr:uid="{881D963E-9512-4810-B68F-E082D071EA85}"/>
    <cellStyle name="40% - Accent4 3 2 2 2" xfId="4617" xr:uid="{3316C7C5-8448-47D9-A4CC-09F105F5E62E}"/>
    <cellStyle name="40% - Accent4 3 2 3" xfId="3131" xr:uid="{CF32962B-4C0A-45E0-8F9F-4C2CEE88FD90}"/>
    <cellStyle name="40% - Accent4 3 2 3 2" xfId="5216" xr:uid="{9A27D4F5-CCFC-410E-A4F6-5EA3658DE897}"/>
    <cellStyle name="40% - Accent4 3 2 4" xfId="3889" xr:uid="{F63C7DC9-68A3-4F6A-B07E-2A3086FB4809}"/>
    <cellStyle name="40% - Accent4 3 3" xfId="530" xr:uid="{AD54B69C-5E0F-4CC3-AB85-163F7C4B97E1}"/>
    <cellStyle name="40% - Accent4 3 3 2" xfId="3830" xr:uid="{28EB863C-D405-4B5E-ABDA-1B2A04B142F5}"/>
    <cellStyle name="40% - Accent4 3 4" xfId="2473" xr:uid="{ED87E551-22CC-43E7-844F-17C801B1A48F}"/>
    <cellStyle name="40% - Accent4 3 4 2" xfId="4558" xr:uid="{BD00D9FE-BAFD-4F78-BAF2-12666E881BB8}"/>
    <cellStyle name="40% - Accent4 3 5" xfId="3072" xr:uid="{C6CBAC18-EE52-44AF-BC8E-186F9115AA5A}"/>
    <cellStyle name="40% - Accent4 3 5 2" xfId="5157" xr:uid="{AAC0562E-50C6-4377-A38D-654EC9D8DC0E}"/>
    <cellStyle name="40% - Accent4 3 6" xfId="3716" xr:uid="{30DEF954-B2BA-4005-8C05-C3A1D0F0B655}"/>
    <cellStyle name="40% - Accent4 4" xfId="343" xr:uid="{9D92D386-5670-4AD7-B8A5-8740B1EDD455}"/>
    <cellStyle name="40% - Accent4 4 2" xfId="610" xr:uid="{9F411620-10B9-4956-AA30-4FA0488D84F4}"/>
    <cellStyle name="40% - Accent4 4 2 2" xfId="2552" xr:uid="{38D53191-7EC7-4E3A-A31B-9CFEC2F2DD80}"/>
    <cellStyle name="40% - Accent4 4 2 2 2" xfId="4637" xr:uid="{F6B98F5A-B49A-474E-8B77-83272511AE05}"/>
    <cellStyle name="40% - Accent4 4 2 3" xfId="3151" xr:uid="{C292133F-E277-4003-8B7E-106D1BA1618A}"/>
    <cellStyle name="40% - Accent4 4 2 3 2" xfId="5236" xr:uid="{B41C0837-47AE-4D9F-AF38-FFDB3888B605}"/>
    <cellStyle name="40% - Accent4 4 2 4" xfId="3909" xr:uid="{388B5251-35B2-41DE-8655-55566310B9AF}"/>
    <cellStyle name="40% - Accent4 4 3" xfId="554" xr:uid="{E4056311-A93D-4CEB-B912-C24D249101DD}"/>
    <cellStyle name="40% - Accent4 4 3 2" xfId="3853" xr:uid="{7CA50CAD-101D-435A-8DA4-74A849F72CA0}"/>
    <cellStyle name="40% - Accent4 4 4" xfId="2496" xr:uid="{963250F5-2B9F-4408-8BB8-AEC889AD815A}"/>
    <cellStyle name="40% - Accent4 4 4 2" xfId="4581" xr:uid="{8E3E4ECD-BDEF-4C42-AEF2-3765E726B917}"/>
    <cellStyle name="40% - Accent4 4 5" xfId="3095" xr:uid="{A9811EC7-DDCB-421D-AFD4-424AF0215449}"/>
    <cellStyle name="40% - Accent4 4 5 2" xfId="5180" xr:uid="{8EF269B3-DDBB-49E1-B1FC-A6264B380029}"/>
    <cellStyle name="40% - Accent4 4 6" xfId="3742" xr:uid="{3CF42E43-CEE7-4B6A-9592-CA36F0443A17}"/>
    <cellStyle name="40% - Accent4 5" xfId="369" xr:uid="{DCF1421D-821B-4324-837B-5D478BA7F15A}"/>
    <cellStyle name="40% - Accent4 5 2" xfId="3768" xr:uid="{7B7C1D38-A7FC-42E6-B93A-613BBC0721F2}"/>
    <cellStyle name="40% - Accent4 6" xfId="399" xr:uid="{671BDC31-8675-47AB-A697-B2E8E5DF14A8}"/>
    <cellStyle name="40% - Accent4 6 2" xfId="3794" xr:uid="{AC7781D8-C736-4D84-B3AC-DFE8B7D6B7AD}"/>
    <cellStyle name="40% - Accent4 7" xfId="2423" xr:uid="{A94EDD5C-0FC2-4DC3-9528-8DFCFC7006A9}"/>
    <cellStyle name="40% - Accent4 7 2" xfId="4515" xr:uid="{8ED37F34-6CA6-4538-8160-F2D3CA90A739}"/>
    <cellStyle name="40% - Accent4 8" xfId="3038" xr:uid="{85A587C8-3DD2-4323-8561-6978B137B143}"/>
    <cellStyle name="40% - Accent4 8 2" xfId="5123" xr:uid="{8B8BF0AD-88A1-4384-AB05-FDC94ADE7915}"/>
    <cellStyle name="40% - Accent4 9" xfId="3053" xr:uid="{AEBF7D12-42BF-4994-BE0C-833DE30732A4}"/>
    <cellStyle name="40% - Accent4 9 2" xfId="5138" xr:uid="{2096BE90-7295-4EA5-B3D3-D530EF172D02}"/>
    <cellStyle name="40% - Accent5 10" xfId="3578" xr:uid="{1DC9EC5E-1E76-497F-BB0B-48BFC1790656}"/>
    <cellStyle name="40% - Accent5 11" xfId="5687" xr:uid="{E97ED81D-6BE9-4BB6-B7F6-8E367CFC4F7D}"/>
    <cellStyle name="40% - Accent5 12" xfId="6459" xr:uid="{91D9EB5F-D041-4494-833F-1074EFAA0F33}"/>
    <cellStyle name="40% - Accent5 2" xfId="73" xr:uid="{10442351-35BC-483F-A848-9A3876AF74BB}"/>
    <cellStyle name="40% - Accent5 2 2" xfId="358" xr:uid="{14BFC67A-326A-47C7-8978-CB4703678F99}"/>
    <cellStyle name="40% - Accent5 2 2 2" xfId="481" xr:uid="{41AABCD0-4187-4F33-85B9-67EFBC492A5E}"/>
    <cellStyle name="40% - Accent5 2 2 3" xfId="3757" xr:uid="{D04354B2-229D-46C7-A564-2C831889C65A}"/>
    <cellStyle name="40% - Accent5 2 3" xfId="384" xr:uid="{9666A4C2-9DB8-41B7-A37F-EFD4AE94C035}"/>
    <cellStyle name="40% - Accent5 2 3 2" xfId="3783" xr:uid="{20B97FB5-4053-4D66-B49C-7F737B3ACBE4}"/>
    <cellStyle name="40% - Accent5 2 4" xfId="414" xr:uid="{560F7B0C-0891-46FA-9B5C-5A63594F8841}"/>
    <cellStyle name="40% - Accent5 2 4 2" xfId="3809" xr:uid="{D9CE4666-1580-4D0E-ADFE-457FB6BDA188}"/>
    <cellStyle name="40% - Accent5 2 5" xfId="442" xr:uid="{FE3D1FCD-75B2-412B-B057-CD4EE14C0766}"/>
    <cellStyle name="40% - Accent5 2 6" xfId="2438" xr:uid="{94E816A0-1161-4C96-8CD3-459760FD1BAF}"/>
    <cellStyle name="40% - Accent5 2 6 2" xfId="4530" xr:uid="{EC90275D-0AB4-459E-9DDE-68B699BEF121}"/>
    <cellStyle name="40% - Accent5 2 7" xfId="3731" xr:uid="{01D29445-9192-4A22-BD8B-4C3BFE8E2CE9}"/>
    <cellStyle name="40% - Accent5 2 8" xfId="332" xr:uid="{13882D10-FE7C-4AAB-9C51-CE8E288FD71D}"/>
    <cellStyle name="40% - Accent5 3" xfId="319" xr:uid="{F11469F0-BC54-4FB6-A22B-B4037F8FA0E3}"/>
    <cellStyle name="40% - Accent5 3 2" xfId="592" xr:uid="{BF956A82-FB15-4A26-A211-7F9E6707A80D}"/>
    <cellStyle name="40% - Accent5 3 2 2" xfId="2534" xr:uid="{2E09E839-CFDE-4B8C-843F-1AF8C01E2BFE}"/>
    <cellStyle name="40% - Accent5 3 2 2 2" xfId="4619" xr:uid="{B61321A4-CD0E-4BDD-8A45-003F3A4CB92E}"/>
    <cellStyle name="40% - Accent5 3 2 3" xfId="3133" xr:uid="{FDFCC778-B89E-4645-B1BF-D5B92A7C5E47}"/>
    <cellStyle name="40% - Accent5 3 2 3 2" xfId="5218" xr:uid="{5F5D24D6-978F-4995-8915-679DC7C9C9DF}"/>
    <cellStyle name="40% - Accent5 3 2 4" xfId="3891" xr:uid="{1A6CEF6B-3537-408B-8AE7-614A59AD627A}"/>
    <cellStyle name="40% - Accent5 3 3" xfId="532" xr:uid="{1415BAAF-5FB6-4FF8-8026-5B2B72654C19}"/>
    <cellStyle name="40% - Accent5 3 3 2" xfId="3832" xr:uid="{3FBC3724-29B0-4E11-8868-DB7C3A5E00A4}"/>
    <cellStyle name="40% - Accent5 3 4" xfId="2475" xr:uid="{800E240C-2BBA-4C28-90E8-F9623F459EC4}"/>
    <cellStyle name="40% - Accent5 3 4 2" xfId="4560" xr:uid="{4A582CF8-0A78-48C1-8F2E-DFC181E80BBF}"/>
    <cellStyle name="40% - Accent5 3 5" xfId="3074" xr:uid="{0F657434-4E42-4D47-93C9-23F55FDBC667}"/>
    <cellStyle name="40% - Accent5 3 5 2" xfId="5159" xr:uid="{A5057F0E-3B46-4E1A-A550-349A24324382}"/>
    <cellStyle name="40% - Accent5 3 6" xfId="3718" xr:uid="{73537B5D-A464-4572-A071-AADDC4F51CED}"/>
    <cellStyle name="40% - Accent5 4" xfId="345" xr:uid="{E4686AF9-4E04-436B-B46B-EEF49F6A746D}"/>
    <cellStyle name="40% - Accent5 4 2" xfId="612" xr:uid="{B2CC1E25-8833-4D13-82BB-E1F83C083260}"/>
    <cellStyle name="40% - Accent5 4 2 2" xfId="2554" xr:uid="{BBF674B7-9C2E-433E-92AD-1A4CCA114F9F}"/>
    <cellStyle name="40% - Accent5 4 2 2 2" xfId="4639" xr:uid="{F07A49AD-1340-4845-9465-3F1523A0AED5}"/>
    <cellStyle name="40% - Accent5 4 2 3" xfId="3153" xr:uid="{1CAF4ACF-CF40-42C5-9BEB-B707656174D3}"/>
    <cellStyle name="40% - Accent5 4 2 3 2" xfId="5238" xr:uid="{1F8491AE-7489-4A2B-9A6A-360D1E4905D4}"/>
    <cellStyle name="40% - Accent5 4 2 4" xfId="3911" xr:uid="{B24FFAAA-6D95-49BD-859E-B2ECDC164AC3}"/>
    <cellStyle name="40% - Accent5 4 3" xfId="556" xr:uid="{B76F4083-F2CD-4203-AAFB-99ACBCC179B1}"/>
    <cellStyle name="40% - Accent5 4 3 2" xfId="3855" xr:uid="{881DB69A-0FA1-4FF9-9761-126D4AE96949}"/>
    <cellStyle name="40% - Accent5 4 4" xfId="2498" xr:uid="{E4450E6F-CE95-4B92-957E-AA11EC65B74E}"/>
    <cellStyle name="40% - Accent5 4 4 2" xfId="4583" xr:uid="{C84728F6-C96D-4104-9DCB-BF71C8275F9E}"/>
    <cellStyle name="40% - Accent5 4 5" xfId="3097" xr:uid="{FD25EC71-E7B1-4264-8ACC-7C7AC3733AD5}"/>
    <cellStyle name="40% - Accent5 4 5 2" xfId="5182" xr:uid="{62B4983E-9EC3-48EE-B828-3F72D6D7FBDA}"/>
    <cellStyle name="40% - Accent5 4 6" xfId="3744" xr:uid="{EB1DBCA9-27FE-4AC8-9A44-98C3D192E9C1}"/>
    <cellStyle name="40% - Accent5 5" xfId="371" xr:uid="{D29333CA-9AB4-4E03-A60E-5C031EC413D6}"/>
    <cellStyle name="40% - Accent5 5 2" xfId="3770" xr:uid="{651AC92F-8677-4B16-9F48-C931687CC2B8}"/>
    <cellStyle name="40% - Accent5 6" xfId="401" xr:uid="{72D185CC-8C43-41AF-BD1D-4CACC123C628}"/>
    <cellStyle name="40% - Accent5 6 2" xfId="3796" xr:uid="{78E36CAA-5AC8-43E8-AC12-7C121EE57EA6}"/>
    <cellStyle name="40% - Accent5 7" xfId="2425" xr:uid="{AD79CCEE-B99C-467E-990C-24B0376BFA7D}"/>
    <cellStyle name="40% - Accent5 7 2" xfId="4517" xr:uid="{20CBDC2F-0F7E-4A72-8B3B-87B931F2C8C2}"/>
    <cellStyle name="40% - Accent5 8" xfId="3040" xr:uid="{5826F72D-A359-4B7C-AE7A-1CFB9F79F787}"/>
    <cellStyle name="40% - Accent5 8 2" xfId="5125" xr:uid="{793CA256-0E25-4466-9E86-024AC8899A95}"/>
    <cellStyle name="40% - Accent5 9" xfId="3055" xr:uid="{84D92550-07D5-4D2E-BCB9-6417C20451B3}"/>
    <cellStyle name="40% - Accent5 9 2" xfId="5140" xr:uid="{FD78845C-39FF-4BB7-AA26-63C193760518}"/>
    <cellStyle name="40% - Accent6 10" xfId="3580" xr:uid="{50839BED-38CF-4849-B1DE-157D66005FCC}"/>
    <cellStyle name="40% - Accent6 11" xfId="5689" xr:uid="{0EBAFF55-1B19-4DB8-B938-E1ADEDA3CADE}"/>
    <cellStyle name="40% - Accent6 12" xfId="6462" xr:uid="{50334325-4630-48BB-BF6E-418AA7983668}"/>
    <cellStyle name="40% - Accent6 2" xfId="76" xr:uid="{D0E6A973-19DE-44E9-BA59-96B9F5771CAB}"/>
    <cellStyle name="40% - Accent6 2 2" xfId="360" xr:uid="{F2959CDC-C7BF-4780-BABF-B161812348E9}"/>
    <cellStyle name="40% - Accent6 2 2 2" xfId="482" xr:uid="{0A31FA1A-6D05-4132-B78C-00B6AD02D326}"/>
    <cellStyle name="40% - Accent6 2 2 3" xfId="3759" xr:uid="{6C2BA02F-3542-4D00-9CC6-DAA7E16AE6E8}"/>
    <cellStyle name="40% - Accent6 2 3" xfId="386" xr:uid="{DF289F5D-5BB9-49F6-8001-3B247EE3A2FC}"/>
    <cellStyle name="40% - Accent6 2 3 2" xfId="3785" xr:uid="{C5168262-06CB-4157-B57A-503B56765BE7}"/>
    <cellStyle name="40% - Accent6 2 4" xfId="416" xr:uid="{94478397-6866-49BF-BAB3-223F5211D22A}"/>
    <cellStyle name="40% - Accent6 2 4 2" xfId="3811" xr:uid="{13C28D97-2063-455D-957B-130707DB3E73}"/>
    <cellStyle name="40% - Accent6 2 5" xfId="425" xr:uid="{03BEC0D0-B190-4D2B-81C6-B3555F6CBD2D}"/>
    <cellStyle name="40% - Accent6 2 6" xfId="2440" xr:uid="{18ED93C1-DD5A-48A5-8702-B131E8C49799}"/>
    <cellStyle name="40% - Accent6 2 6 2" xfId="4532" xr:uid="{877DD2EC-56D2-41D8-A9A6-5DC799D7D81A}"/>
    <cellStyle name="40% - Accent6 2 7" xfId="3733" xr:uid="{93190C04-EE46-4B9C-B17D-C048E3D9831D}"/>
    <cellStyle name="40% - Accent6 2 8" xfId="334" xr:uid="{74B060A7-B621-4282-B7EA-2A01762D43E3}"/>
    <cellStyle name="40% - Accent6 3" xfId="321" xr:uid="{16521B7E-7130-43A1-AC9D-DD3B150ACB53}"/>
    <cellStyle name="40% - Accent6 3 2" xfId="594" xr:uid="{A3B09C85-09F3-4FFC-BB50-9740AEFA13FD}"/>
    <cellStyle name="40% - Accent6 3 2 2" xfId="2536" xr:uid="{3664E0E6-215D-45C9-9144-0322A66E0C61}"/>
    <cellStyle name="40% - Accent6 3 2 2 2" xfId="4621" xr:uid="{0C4B5218-1475-4831-B53C-2E333DBCCFD8}"/>
    <cellStyle name="40% - Accent6 3 2 3" xfId="3135" xr:uid="{56CA7B8D-C5AE-4C13-846B-FEEFBE99B6C8}"/>
    <cellStyle name="40% - Accent6 3 2 3 2" xfId="5220" xr:uid="{5904293E-B438-4CB6-A1E2-4D2D1D5966EB}"/>
    <cellStyle name="40% - Accent6 3 2 4" xfId="3893" xr:uid="{3D095302-0153-4093-9AA3-0C11F00CE04F}"/>
    <cellStyle name="40% - Accent6 3 3" xfId="534" xr:uid="{9D914E45-C47F-41BD-8617-309D3C84226A}"/>
    <cellStyle name="40% - Accent6 3 3 2" xfId="3834" xr:uid="{882E8170-87A0-408F-B8FB-1B5D49A86BCF}"/>
    <cellStyle name="40% - Accent6 3 4" xfId="2477" xr:uid="{5259802D-2C40-4B0E-A203-F4AE215F3120}"/>
    <cellStyle name="40% - Accent6 3 4 2" xfId="4562" xr:uid="{2D87C556-6F04-4630-ADCE-5FFB4B1400A2}"/>
    <cellStyle name="40% - Accent6 3 5" xfId="3076" xr:uid="{91E32190-7600-4D18-BE09-4AFAA1B25C33}"/>
    <cellStyle name="40% - Accent6 3 5 2" xfId="5161" xr:uid="{BAEC41E3-CC49-420C-9588-23AD50B22922}"/>
    <cellStyle name="40% - Accent6 3 6" xfId="3720" xr:uid="{89750953-BDCC-4338-BF4C-85650F6EC050}"/>
    <cellStyle name="40% - Accent6 4" xfId="347" xr:uid="{CD94ED83-8D27-4341-84D1-1C56F185DB58}"/>
    <cellStyle name="40% - Accent6 4 2" xfId="614" xr:uid="{D88CAA52-D1DD-425C-B211-F546CE5D61F6}"/>
    <cellStyle name="40% - Accent6 4 2 2" xfId="2556" xr:uid="{B553734D-10B9-4467-912E-68056B83DB02}"/>
    <cellStyle name="40% - Accent6 4 2 2 2" xfId="4641" xr:uid="{5A3F39AB-D75A-469B-BCFE-90B3ECBED3FF}"/>
    <cellStyle name="40% - Accent6 4 2 3" xfId="3155" xr:uid="{A407D811-9295-484F-8485-B8E23D312984}"/>
    <cellStyle name="40% - Accent6 4 2 3 2" xfId="5240" xr:uid="{9C494501-3A52-4801-A36F-4CFDAF03584A}"/>
    <cellStyle name="40% - Accent6 4 2 4" xfId="3913" xr:uid="{754796F6-5F2E-4860-89C6-019436588EFB}"/>
    <cellStyle name="40% - Accent6 4 3" xfId="558" xr:uid="{E3727CB2-D730-4ECF-80BD-5FFFD43F2B68}"/>
    <cellStyle name="40% - Accent6 4 3 2" xfId="3857" xr:uid="{80900BB7-9252-4123-8374-AB1E55370F59}"/>
    <cellStyle name="40% - Accent6 4 4" xfId="2500" xr:uid="{5690FCA6-63B3-4A88-AE13-7C31618E7406}"/>
    <cellStyle name="40% - Accent6 4 4 2" xfId="4585" xr:uid="{C91DFC04-D170-4DD0-B669-077B5E549F32}"/>
    <cellStyle name="40% - Accent6 4 5" xfId="3099" xr:uid="{4360997F-9873-46BD-9FAA-2489DEB421F6}"/>
    <cellStyle name="40% - Accent6 4 5 2" xfId="5184" xr:uid="{13F53526-D544-445B-BF68-E699D9543177}"/>
    <cellStyle name="40% - Accent6 4 6" xfId="3746" xr:uid="{6CEBD07B-13EC-4AB2-AED6-9D00FC7253D8}"/>
    <cellStyle name="40% - Accent6 5" xfId="373" xr:uid="{0369541C-8A4C-45DB-8553-D09554273CA5}"/>
    <cellStyle name="40% - Accent6 5 2" xfId="3772" xr:uid="{3D23AB85-6BDE-408E-A643-7A0A11CBB2D6}"/>
    <cellStyle name="40% - Accent6 6" xfId="403" xr:uid="{6DDF9381-BEDA-4B81-85C1-FD13F4DD4C12}"/>
    <cellStyle name="40% - Accent6 6 2" xfId="3798" xr:uid="{37B70772-B245-4D0C-9534-21A4D1896922}"/>
    <cellStyle name="40% - Accent6 7" xfId="2427" xr:uid="{751A058D-C7BF-4D01-B39A-2C1EB694CBD3}"/>
    <cellStyle name="40% - Accent6 7 2" xfId="4519" xr:uid="{00725356-966C-4425-9C8C-E569B618D8CC}"/>
    <cellStyle name="40% - Accent6 8" xfId="3042" xr:uid="{1AD75810-5421-46A3-ACC7-2079615BA05D}"/>
    <cellStyle name="40% - Accent6 8 2" xfId="5127" xr:uid="{0C5CA86F-D695-4D80-837F-60761C5C0BFC}"/>
    <cellStyle name="40% - Accent6 9" xfId="3057" xr:uid="{66CC2D26-D7E8-4DBE-A4D6-00D69A2BBF3C}"/>
    <cellStyle name="40% - Accent6 9 2" xfId="5142" xr:uid="{DC66DBFF-B556-4836-B187-7CEC9AD31BB9}"/>
    <cellStyle name="40% — акцент1" xfId="27" builtinId="31" customBuiltin="1"/>
    <cellStyle name="40% - Акцент1 10" xfId="819" xr:uid="{B67E2F0A-A4C8-4281-B6B5-2E61EE56196F}"/>
    <cellStyle name="40% — акцент1 10" xfId="5824" xr:uid="{725FE848-DA63-4B8A-9E53-02EF9898CC82}"/>
    <cellStyle name="40% - Акцент1 10 2" xfId="2761" xr:uid="{242398B1-7DEE-4926-BD7E-DE12E988628D}"/>
    <cellStyle name="40% - Акцент1 10 2 2" xfId="4846" xr:uid="{BB7B11F7-4022-4BD5-83CE-A26A334806BD}"/>
    <cellStyle name="40% - Акцент1 10 3" xfId="3360" xr:uid="{FB96EEF3-88D5-45D6-AD2B-0C78B300BE71}"/>
    <cellStyle name="40% - Акцент1 10 3 2" xfId="5445" xr:uid="{F6AFE40B-933E-423D-A080-CE4B1FBADB97}"/>
    <cellStyle name="40% - Акцент1 10 4" xfId="4118" xr:uid="{A4CE84F5-383D-435C-938E-857D47660F82}"/>
    <cellStyle name="40% - Акцент1 11" xfId="820" xr:uid="{BA4EE92F-B913-4DE6-9131-E70F60ED1931}"/>
    <cellStyle name="40% — акцент1 11" xfId="5833" xr:uid="{85EBBD83-14D2-4E61-9AA3-AC8FF5C17880}"/>
    <cellStyle name="40% - Акцент1 11 2" xfId="2762" xr:uid="{7060F411-0D07-4302-831F-0262FA5266A4}"/>
    <cellStyle name="40% - Акцент1 11 2 2" xfId="4847" xr:uid="{962F9D5E-EA64-4777-B15D-3BF2A95DB3E6}"/>
    <cellStyle name="40% - Акцент1 11 3" xfId="3361" xr:uid="{64ECEDF7-2B29-4352-B26A-1354647AFC66}"/>
    <cellStyle name="40% - Акцент1 11 3 2" xfId="5446" xr:uid="{D34158AB-82B9-4FA0-9EB9-6C9FF29FBEC5}"/>
    <cellStyle name="40% - Акцент1 11 4" xfId="4119" xr:uid="{0CC68632-B716-4E48-AE62-1F87E931AF62}"/>
    <cellStyle name="40% - Акцент1 12" xfId="821" xr:uid="{6E002CFE-30EA-4A69-8FB1-8F7542F8D104}"/>
    <cellStyle name="40% — акцент1 12" xfId="5851" xr:uid="{EB609519-BDD4-4434-A088-50925654AECF}"/>
    <cellStyle name="40% - Акцент1 12 2" xfId="2763" xr:uid="{06DECB49-0887-4FA7-8662-EEFDD3123EFD}"/>
    <cellStyle name="40% - Акцент1 12 2 2" xfId="4848" xr:uid="{679685AB-0A23-413F-8EEA-0AA1D989BFFA}"/>
    <cellStyle name="40% - Акцент1 12 3" xfId="3362" xr:uid="{86360769-C4EC-45B7-B8BC-E72315DF5807}"/>
    <cellStyle name="40% - Акцент1 12 3 2" xfId="5447" xr:uid="{0CC93AA6-BD2B-4CFB-9FFA-A76FE74E781D}"/>
    <cellStyle name="40% - Акцент1 12 4" xfId="4120" xr:uid="{E23536DB-0B69-4902-A7EB-621ED2CC46B7}"/>
    <cellStyle name="40% - Акцент1 13" xfId="822" xr:uid="{AF64D276-6431-4236-81F0-C8584FE83D2B}"/>
    <cellStyle name="40% — акцент1 13" xfId="5878" xr:uid="{F044CDC4-89FB-4967-974F-743F8961F801}"/>
    <cellStyle name="40% - Акцент1 13 2" xfId="2764" xr:uid="{E5F792C2-F810-4ACB-B804-170BF724DDF4}"/>
    <cellStyle name="40% - Акцент1 13 2 2" xfId="4849" xr:uid="{1168621F-15EB-4ACD-92A9-2550D5F356DE}"/>
    <cellStyle name="40% - Акцент1 13 3" xfId="3363" xr:uid="{E6033B78-0D58-486D-A94A-5B7F98E50AF3}"/>
    <cellStyle name="40% - Акцент1 13 3 2" xfId="5448" xr:uid="{A1264F59-9E9F-493D-B68B-568819CF83E6}"/>
    <cellStyle name="40% - Акцент1 13 4" xfId="4121" xr:uid="{9A3D592C-5FBF-40BA-AAA4-58C0CC5F9886}"/>
    <cellStyle name="40% - Акцент1 14" xfId="823" xr:uid="{22AC14E0-E02E-4882-811C-7A3B74CF8286}"/>
    <cellStyle name="40% — акцент1 14" xfId="5876" xr:uid="{B2A32EA1-FEBF-4BFB-AED6-405984485D3E}"/>
    <cellStyle name="40% - Акцент1 14 2" xfId="2765" xr:uid="{E9E8D364-A43E-4D2D-8D15-BF884478F298}"/>
    <cellStyle name="40% - Акцент1 14 2 2" xfId="4850" xr:uid="{2118F4ED-E0ED-4C87-BABA-EDAB98EEF51A}"/>
    <cellStyle name="40% - Акцент1 14 3" xfId="3364" xr:uid="{1B001DFC-951B-48F2-AB7C-F49E2F569159}"/>
    <cellStyle name="40% - Акцент1 14 3 2" xfId="5449" xr:uid="{ABC5086B-5304-4687-A74F-CA55E74A8EA9}"/>
    <cellStyle name="40% - Акцент1 14 4" xfId="4122" xr:uid="{E59C9B67-1608-484A-AE35-D50395D5FA86}"/>
    <cellStyle name="40% - Акцент1 15" xfId="824" xr:uid="{3231E17A-4C6B-41DC-9623-B6D26524910C}"/>
    <cellStyle name="40% — акцент1 15" xfId="5905" xr:uid="{6AB6A5F2-5FA4-4675-BCE2-4C6150597F9B}"/>
    <cellStyle name="40% - Акцент1 15 2" xfId="2766" xr:uid="{80AEC87A-C51D-44B8-9A5E-1E94B54D35E8}"/>
    <cellStyle name="40% - Акцент1 15 2 2" xfId="4851" xr:uid="{5BDA9781-BC9E-42AA-A6DA-A5348F3FF3E6}"/>
    <cellStyle name="40% - Акцент1 15 3" xfId="3365" xr:uid="{0207875D-5163-42E7-80D1-E200732AB700}"/>
    <cellStyle name="40% - Акцент1 15 3 2" xfId="5450" xr:uid="{3112DEC9-D226-47D3-8E1B-36C21111F9F3}"/>
    <cellStyle name="40% - Акцент1 15 4" xfId="4123" xr:uid="{F4BC9EDE-405D-471F-992B-6DA800637A9D}"/>
    <cellStyle name="40% - Акцент1 16" xfId="825" xr:uid="{3FF15B49-E407-4374-A739-AB9849A58984}"/>
    <cellStyle name="40% — акцент1 16" xfId="5923" xr:uid="{81F4ABC6-432F-4580-8098-7DC36FCE2925}"/>
    <cellStyle name="40% - Акцент1 16 2" xfId="2767" xr:uid="{7EE7DFA6-9646-46A4-BACF-D5AD5A70C472}"/>
    <cellStyle name="40% - Акцент1 16 2 2" xfId="4852" xr:uid="{AA77DD5A-74B6-41B2-8262-8FC8C70F5241}"/>
    <cellStyle name="40% - Акцент1 16 3" xfId="3366" xr:uid="{F753E6DD-6A11-4416-B612-5800DB633B3C}"/>
    <cellStyle name="40% - Акцент1 16 3 2" xfId="5451" xr:uid="{54A8408A-1FB8-45D8-8F68-8D3062D00BD1}"/>
    <cellStyle name="40% - Акцент1 16 4" xfId="4124" xr:uid="{34AB6C98-F19A-4852-A58F-50918FAEAAE8}"/>
    <cellStyle name="40% - Акцент1 17" xfId="826" xr:uid="{6B47E9E1-4F86-4504-93DD-EA6EDB3A7CCF}"/>
    <cellStyle name="40% — акцент1 17" xfId="5941" xr:uid="{1771954C-4008-407E-8CD2-1196477904EC}"/>
    <cellStyle name="40% - Акцент1 17 2" xfId="2768" xr:uid="{BD57A15C-5A36-4238-AF4D-1BE07368A24A}"/>
    <cellStyle name="40% - Акцент1 17 2 2" xfId="4853" xr:uid="{B91D0FC4-0FAB-4DB6-9C05-0A2A41ADC85A}"/>
    <cellStyle name="40% - Акцент1 17 3" xfId="3367" xr:uid="{B31A5A32-1875-46D5-8C5E-5D308D39A8B0}"/>
    <cellStyle name="40% - Акцент1 17 3 2" xfId="5452" xr:uid="{A1165A83-D13C-45E4-A942-3FFFAAD2965D}"/>
    <cellStyle name="40% - Акцент1 17 4" xfId="4125" xr:uid="{2DEB5826-83DF-4449-A1F8-781242D1B6BE}"/>
    <cellStyle name="40% - Акцент1 18" xfId="827" xr:uid="{833CF8A1-D2AE-4C0F-9004-52983555C211}"/>
    <cellStyle name="40% — акцент1 18" xfId="5967" xr:uid="{57A618A6-ED15-48F9-BC9E-9A92000565B8}"/>
    <cellStyle name="40% - Акцент1 18 2" xfId="2769" xr:uid="{D82E7C55-313E-405D-9922-4A9D026E879E}"/>
    <cellStyle name="40% - Акцент1 18 2 2" xfId="4854" xr:uid="{E48FDF75-2C68-4EE0-B494-070096455442}"/>
    <cellStyle name="40% - Акцент1 18 3" xfId="3368" xr:uid="{6689B7BD-F3D9-4BFE-B5D1-B149C847E1C0}"/>
    <cellStyle name="40% - Акцент1 18 3 2" xfId="5453" xr:uid="{7E981B2D-D5AA-4BB8-B967-F1892B10DCCD}"/>
    <cellStyle name="40% - Акцент1 18 4" xfId="4126" xr:uid="{51165025-22F2-43DA-9F62-27B9CD7C2D54}"/>
    <cellStyle name="40% - Акцент1 19" xfId="828" xr:uid="{67A28951-E0BB-4A00-8314-B1B5F1D0099C}"/>
    <cellStyle name="40% — акцент1 19" xfId="5986" xr:uid="{D6277689-5FAD-4E32-87B3-08FA59B522C2}"/>
    <cellStyle name="40% - Акцент1 19 2" xfId="2770" xr:uid="{787747EA-B9CE-4185-B767-8BB724B60606}"/>
    <cellStyle name="40% - Акцент1 19 2 2" xfId="4855" xr:uid="{118E84B0-3E74-4B00-9EC3-AB86054BE008}"/>
    <cellStyle name="40% - Акцент1 19 3" xfId="3369" xr:uid="{5C16DF2A-0C28-4C91-9933-3FCC97986DC0}"/>
    <cellStyle name="40% - Акцент1 19 3 2" xfId="5454" xr:uid="{7A240D8A-15D5-40C3-8BCD-948B99E1A63D}"/>
    <cellStyle name="40% - Акцент1 19 4" xfId="4127" xr:uid="{62083F69-8426-411D-B93D-CE471F47473E}"/>
    <cellStyle name="40% - Акцент1 2" xfId="570" xr:uid="{839879AE-76F7-4426-BD68-BB03A5E8FCC8}"/>
    <cellStyle name="40% — акцент1 2" xfId="2444" xr:uid="{BECAF5B9-E68A-423B-AF67-F5090FD5DB77}"/>
    <cellStyle name="40% - Акцент1 2 10" xfId="4495" xr:uid="{0A47C75C-0D72-47C5-B46F-52C87CFC46FB}"/>
    <cellStyle name="40% - Акцент1 2 2" xfId="2512" xr:uid="{DB32F964-4508-41F4-B5D3-B4A0329D1D05}"/>
    <cellStyle name="40% — акцент1 2 2" xfId="4535" xr:uid="{C9A94233-D9FF-442A-BD0A-9077DC6193CF}"/>
    <cellStyle name="40% - Акцент1 2 2 2" xfId="4597" xr:uid="{2A35DC1E-4604-46AB-AE6E-A3F46F7DB203}"/>
    <cellStyle name="40% - Акцент1 2 2 3" xfId="5666" xr:uid="{9FBD930E-2AF7-499F-A9E2-053B8F00913C}"/>
    <cellStyle name="40% - Акцент1 2 3" xfId="2999" xr:uid="{1C495923-D28C-4F41-A833-BF83F1C4F64C}"/>
    <cellStyle name="40% — акцент1 2 3" xfId="5654" xr:uid="{9129FC11-E6C4-40ED-BDA6-8BC1280B6289}"/>
    <cellStyle name="40% - Акцент1 2 3 2" xfId="5084" xr:uid="{1BD27F99-9432-4897-B1E8-095F6E10176A}"/>
    <cellStyle name="40% - Акцент1 2 4" xfId="3011" xr:uid="{6A79F35D-989B-4628-A4C5-00A127159F3B}"/>
    <cellStyle name="40% - Акцент1 2 4 2" xfId="5096" xr:uid="{91D591A5-38E4-4731-9686-6AC565009B61}"/>
    <cellStyle name="40% - Акцент1 2 5" xfId="2982" xr:uid="{7EF7EDD9-3B79-4EF0-B233-69387D7BF75C}"/>
    <cellStyle name="40% - Акцент1 2 5 2" xfId="5067" xr:uid="{D9AB5321-DF24-4680-8DFE-B812551F68B7}"/>
    <cellStyle name="40% - Акцент1 2 6" xfId="3028" xr:uid="{92334715-FD20-4C5A-9C54-D1458DF94B71}"/>
    <cellStyle name="40% - Акцент1 2 6 2" xfId="5113" xr:uid="{7F87D10C-1CC9-4C4C-9B48-8BA88ED087E1}"/>
    <cellStyle name="40% - Акцент1 2 7" xfId="2975" xr:uid="{59EF88E5-1BF3-497B-AE2B-8D9135F260E7}"/>
    <cellStyle name="40% - Акцент1 2 7 2" xfId="5060" xr:uid="{553F3EB8-8A95-4126-8A6D-FA9FD2F3BD45}"/>
    <cellStyle name="40% - Акцент1 2 8" xfId="3111" xr:uid="{A033E3A9-A66C-45B2-94E1-842FAFC84AFE}"/>
    <cellStyle name="40% - Акцент1 2 8 2" xfId="5196" xr:uid="{118D4F29-A362-47AF-B845-9D9D9F3D457B}"/>
    <cellStyle name="40% - Акцент1 2 9" xfId="3869" xr:uid="{1DE69291-7172-485B-BB28-C614D8BABF7B}"/>
    <cellStyle name="40% - Акцент1 20" xfId="829" xr:uid="{942AA610-C6D2-4E65-87BF-B0B97B0F8A78}"/>
    <cellStyle name="40% — акцент1 20" xfId="6005" xr:uid="{E546CA8A-6981-43F9-972F-7847CB0EAD89}"/>
    <cellStyle name="40% - Акцент1 20 2" xfId="2771" xr:uid="{21D65E24-7D7E-410F-9263-E2EE56BAFB9B}"/>
    <cellStyle name="40% - Акцент1 20 2 2" xfId="4856" xr:uid="{6E81E99B-12C4-4022-8253-DE4E9170DC30}"/>
    <cellStyle name="40% - Акцент1 20 3" xfId="3370" xr:uid="{2C9FF6C7-26BA-4B8C-8BEF-D9DED3EE4E03}"/>
    <cellStyle name="40% - Акцент1 20 3 2" xfId="5455" xr:uid="{88435802-4742-454D-9013-0A0F9B6D7CDE}"/>
    <cellStyle name="40% - Акцент1 20 4" xfId="4128" xr:uid="{6B8D656C-392D-4E16-B3D8-44CAE5684921}"/>
    <cellStyle name="40% - Акцент1 21" xfId="830" xr:uid="{8A194CF3-8114-4744-A6F7-B5BFBD6CD025}"/>
    <cellStyle name="40% — акцент1 21" xfId="6013" xr:uid="{CB824F8C-1F36-464A-AB68-A3E77054FF4C}"/>
    <cellStyle name="40% - Акцент1 21 2" xfId="2772" xr:uid="{8A857C65-052B-40DC-9A7D-FC6E2D9B92C2}"/>
    <cellStyle name="40% - Акцент1 21 2 2" xfId="4857" xr:uid="{99BE7D83-B312-4C36-993C-778B1709E74C}"/>
    <cellStyle name="40% - Акцент1 21 3" xfId="3371" xr:uid="{AB346B93-B3EE-4A44-AC91-0C167FE77362}"/>
    <cellStyle name="40% - Акцент1 21 3 2" xfId="5456" xr:uid="{CA72971B-83CE-4D14-93B0-FBCC37A63415}"/>
    <cellStyle name="40% - Акцент1 21 4" xfId="4129" xr:uid="{D6F5A72D-7FB2-4745-B11B-C0F4817ED148}"/>
    <cellStyle name="40% - Акцент1 22" xfId="831" xr:uid="{BE1DFFD2-1D6E-4B19-9B43-3AF523351CFC}"/>
    <cellStyle name="40% — акцент1 22" xfId="85" xr:uid="{6DC8B9BB-06F2-4788-8319-E0150F585475}"/>
    <cellStyle name="40% - Акцент1 22 2" xfId="2773" xr:uid="{2D3A11BC-4EE2-4766-AF5C-BC0023E58065}"/>
    <cellStyle name="40% - Акцент1 22 2 2" xfId="4858" xr:uid="{E960B8EF-971B-4479-9124-C6DD7D91D21A}"/>
    <cellStyle name="40% - Акцент1 22 3" xfId="3372" xr:uid="{5CC1C3B1-329D-4208-8E17-37BE3DEB75E3}"/>
    <cellStyle name="40% - Акцент1 22 3 2" xfId="5457" xr:uid="{1728AEED-A693-4721-9B1A-F4535FBA2825}"/>
    <cellStyle name="40% - Акцент1 22 4" xfId="4130" xr:uid="{44CCE4DD-662B-41FD-A620-AAD149033921}"/>
    <cellStyle name="40% - Акцент1 23" xfId="832" xr:uid="{A61CA37C-4636-4A8A-9D4B-2D4C3C86D62C}"/>
    <cellStyle name="40% — акцент1 23" xfId="87" xr:uid="{2C62CAD0-6467-4FC6-B54B-E9D87BCEA29C}"/>
    <cellStyle name="40% - Акцент1 23 2" xfId="2774" xr:uid="{2EEEA723-2641-4CF5-8CA9-FB7B373CF137}"/>
    <cellStyle name="40% - Акцент1 23 2 2" xfId="4859" xr:uid="{F74D54DB-B376-4AAC-AD83-B2945A19948F}"/>
    <cellStyle name="40% - Акцент1 23 3" xfId="3373" xr:uid="{D8CB2B24-DA75-4CE5-9430-B80702F3A9D2}"/>
    <cellStyle name="40% - Акцент1 23 3 2" xfId="5458" xr:uid="{DF6A317C-B416-47DB-8175-74FAB5FF11E3}"/>
    <cellStyle name="40% - Акцент1 23 4" xfId="4131" xr:uid="{4FAACFCE-3641-434A-AADD-2978A1248CB4}"/>
    <cellStyle name="40% - Акцент1 24" xfId="833" xr:uid="{2D69651A-0F7E-43AC-8B72-99B38C41552D}"/>
    <cellStyle name="40% — акцент1 24" xfId="6121" xr:uid="{95BF5126-6EFC-4B9F-80F1-B1D4536FADF3}"/>
    <cellStyle name="40% - Акцент1 24 2" xfId="2775" xr:uid="{59B979BA-8075-4D70-81EF-21CBC1EE7483}"/>
    <cellStyle name="40% - Акцент1 24 2 2" xfId="4860" xr:uid="{E2C5CE5B-091C-490A-986C-5F963CBB490B}"/>
    <cellStyle name="40% - Акцент1 24 3" xfId="3374" xr:uid="{2B7DC49A-64BE-4F52-9E6F-BA1E64B662E9}"/>
    <cellStyle name="40% - Акцент1 24 3 2" xfId="5459" xr:uid="{DBF4603E-0EA0-49CE-8327-8749D1311AC4}"/>
    <cellStyle name="40% - Акцент1 24 4" xfId="4132" xr:uid="{F0EF06BC-2459-4001-B6FF-D0B4AD255653}"/>
    <cellStyle name="40% - Акцент1 25" xfId="834" xr:uid="{FCF473B4-D3B1-44A2-81F8-73208A68AA62}"/>
    <cellStyle name="40% — акцент1 25" xfId="6134" xr:uid="{42A24796-580C-4570-BB74-30DE7325F3B8}"/>
    <cellStyle name="40% - Акцент1 25 2" xfId="2776" xr:uid="{7E8BF818-9574-4E35-BEB9-38C85E95A97F}"/>
    <cellStyle name="40% - Акцент1 25 2 2" xfId="4861" xr:uid="{5D4385FF-5DE6-4D74-8D71-AADEBF6E9D76}"/>
    <cellStyle name="40% - Акцент1 25 3" xfId="3375" xr:uid="{0DEFB44A-A47F-4472-A638-7C5D2FCE5978}"/>
    <cellStyle name="40% - Акцент1 25 3 2" xfId="5460" xr:uid="{83532E05-16C4-4789-925A-C7F971DF057B}"/>
    <cellStyle name="40% - Акцент1 25 4" xfId="4133" xr:uid="{1E8FCE0E-B3E1-447F-8202-665D0BDEDB6E}"/>
    <cellStyle name="40% - Акцент1 26" xfId="835" xr:uid="{1F19BE3A-30B1-433F-AC1D-A59232FB3B46}"/>
    <cellStyle name="40% — акцент1 26" xfId="6141" xr:uid="{D16B533B-8842-4B52-AE37-A6F653B94D17}"/>
    <cellStyle name="40% - Акцент1 26 2" xfId="2777" xr:uid="{D19B1121-8193-449A-A42C-A1399D316AFA}"/>
    <cellStyle name="40% - Акцент1 26 2 2" xfId="4862" xr:uid="{57D6E32E-6974-4372-86B9-B2C345C16107}"/>
    <cellStyle name="40% - Акцент1 26 3" xfId="3376" xr:uid="{9B72F892-27EF-4D7D-A4AE-3EF8B776E75D}"/>
    <cellStyle name="40% - Акцент1 26 3 2" xfId="5461" xr:uid="{49522A1C-B349-4606-B492-26EA47B684F0}"/>
    <cellStyle name="40% - Акцент1 26 4" xfId="4134" xr:uid="{4B546443-258B-4638-BBB6-BB7AE6B84395}"/>
    <cellStyle name="40% - Акцент1 27" xfId="836" xr:uid="{E3A4FBFE-FC70-4543-97A3-BAFA315ABBE7}"/>
    <cellStyle name="40% — акцент1 27" xfId="6093" xr:uid="{EB797E1C-076A-44B9-8F4A-04F0F280DC49}"/>
    <cellStyle name="40% - Акцент1 27 2" xfId="2778" xr:uid="{E2298BA7-4B1F-40FB-A217-E480DC70F3FC}"/>
    <cellStyle name="40% - Акцент1 27 2 2" xfId="4863" xr:uid="{014E72F3-52C8-4163-8A2F-05D029BBDC15}"/>
    <cellStyle name="40% - Акцент1 27 3" xfId="3377" xr:uid="{C7282CCC-ACD0-4D17-982A-ED8E6F0DEFED}"/>
    <cellStyle name="40% - Акцент1 27 3 2" xfId="5462" xr:uid="{3591792F-3C90-4D1C-A6E9-C8C60325BE57}"/>
    <cellStyle name="40% - Акцент1 27 4" xfId="4135" xr:uid="{04F07179-FE05-4C8C-BC38-DA7BC3C3CE6F}"/>
    <cellStyle name="40% - Акцент1 28" xfId="837" xr:uid="{729F71F5-CF30-494F-B5D2-737FD1173A01}"/>
    <cellStyle name="40% — акцент1 28" xfId="6132" xr:uid="{D4D9FE7F-D647-4069-B9FC-C3882B4254C5}"/>
    <cellStyle name="40% - Акцент1 28 2" xfId="2779" xr:uid="{5689956B-832B-4EB7-949B-447165D51EFC}"/>
    <cellStyle name="40% - Акцент1 28 2 2" xfId="4864" xr:uid="{A8591069-6E63-4F82-88CE-61C40987B35A}"/>
    <cellStyle name="40% - Акцент1 28 3" xfId="3378" xr:uid="{81D4D30B-60DF-4738-B2C0-7F7A482EEB3E}"/>
    <cellStyle name="40% - Акцент1 28 3 2" xfId="5463" xr:uid="{E6ED897A-9F28-495C-8E7F-FA6AF10D7807}"/>
    <cellStyle name="40% - Акцент1 28 4" xfId="4136" xr:uid="{FF902899-1EF7-440F-808E-2E434B6ABD2A}"/>
    <cellStyle name="40% - Акцент1 29" xfId="838" xr:uid="{E655A9DD-7F60-4E37-8E2B-7981084A5DB9}"/>
    <cellStyle name="40% — акцент1 29" xfId="6340" xr:uid="{7FAECB2B-69E7-4D31-B951-5130958C35AA}"/>
    <cellStyle name="40% - Акцент1 29 2" xfId="2780" xr:uid="{4958304D-E2B6-45EB-9618-3B04769FF00D}"/>
    <cellStyle name="40% - Акцент1 29 2 2" xfId="4865" xr:uid="{B4C176EE-C5C7-4A54-8422-8E24D5062C91}"/>
    <cellStyle name="40% - Акцент1 29 3" xfId="3379" xr:uid="{140D2C71-20F3-45D0-A601-0B1B39B7402D}"/>
    <cellStyle name="40% - Акцент1 29 3 2" xfId="5464" xr:uid="{1D916321-B614-42C9-B615-9CC150887569}"/>
    <cellStyle name="40% - Акцент1 29 4" xfId="4137" xr:uid="{3F3E6BCE-6BD5-4090-A039-AFD401EDD967}"/>
    <cellStyle name="40% - Акцент1 3" xfId="839" xr:uid="{B0AF6853-631D-4E0F-9771-6C93DFE80291}"/>
    <cellStyle name="40% — акцент1 3" xfId="5697" xr:uid="{ADE0F89D-8D47-42E3-8B1D-281816FB99A6}"/>
    <cellStyle name="40% - Акцент1 3 2" xfId="2781" xr:uid="{9172239B-BD5D-45CE-9E9E-940DC5CE1D86}"/>
    <cellStyle name="40% - Акцент1 3 2 2" xfId="4866" xr:uid="{232C6D1D-F3ED-4CAA-9BB7-01D8EBF0BCA8}"/>
    <cellStyle name="40% - Акцент1 3 3" xfId="3380" xr:uid="{03B2520E-F68D-4BCB-BE45-2702DC723A74}"/>
    <cellStyle name="40% - Акцент1 3 3 2" xfId="5465" xr:uid="{CCF09C6B-94E2-4DF3-959E-29C9462CBB34}"/>
    <cellStyle name="40% - Акцент1 3 4" xfId="4138" xr:uid="{FC6F7C62-9EA8-4CC0-8877-0BC2CFBE0B21}"/>
    <cellStyle name="40% - Акцент1 30" xfId="840" xr:uid="{948E52E1-C973-4234-89D5-A704097427A8}"/>
    <cellStyle name="40% — акцент1 30" xfId="6352" xr:uid="{2777929E-CD10-4024-82C3-E449A28E6FDF}"/>
    <cellStyle name="40% - Акцент1 30 2" xfId="2782" xr:uid="{3A40D320-3243-44F3-9842-DC648AC31071}"/>
    <cellStyle name="40% - Акцент1 30 2 2" xfId="4867" xr:uid="{F0635EDB-9065-4F24-810B-88572B8AEC3C}"/>
    <cellStyle name="40% - Акцент1 30 3" xfId="3381" xr:uid="{37B88527-2C3A-4547-8242-7E83258D9616}"/>
    <cellStyle name="40% - Акцент1 30 3 2" xfId="5466" xr:uid="{F21494C8-1917-4799-99F4-5D323028EBCF}"/>
    <cellStyle name="40% - Акцент1 30 4" xfId="4139" xr:uid="{01FFE9FE-BABF-4CAB-8E51-2064FE288C9A}"/>
    <cellStyle name="40% - Акцент1 31" xfId="841" xr:uid="{1DBB6FF1-A25C-4A58-8327-23C10A23E261}"/>
    <cellStyle name="40% — акцент1 31" xfId="6347" xr:uid="{1C2DD320-2FD2-4C99-81D7-493C2CBB3905}"/>
    <cellStyle name="40% - Акцент1 31 2" xfId="2783" xr:uid="{E50DF57D-1576-46EA-AA94-C252A0F30711}"/>
    <cellStyle name="40% - Акцент1 31 2 2" xfId="4868" xr:uid="{EA9A6E21-2CB7-42EA-87D9-957C08E1A209}"/>
    <cellStyle name="40% - Акцент1 31 3" xfId="3382" xr:uid="{984BAECB-766D-461B-A47E-7082A9771E69}"/>
    <cellStyle name="40% - Акцент1 31 3 2" xfId="5467" xr:uid="{E30DCC4F-8474-4FAB-B872-AD9FBB42D2DB}"/>
    <cellStyle name="40% - Акцент1 31 4" xfId="4140" xr:uid="{4B4FDA09-B4B3-475D-897F-04F764F967EC}"/>
    <cellStyle name="40% - Акцент1 32" xfId="842" xr:uid="{739E932F-6928-462B-A2CD-2FFEB203E105}"/>
    <cellStyle name="40% — акцент1 32" xfId="6350" xr:uid="{3845EE64-4656-4E4C-861C-0AAC50884115}"/>
    <cellStyle name="40% - Акцент1 32 2" xfId="2784" xr:uid="{40F608D6-C0D4-45B5-BD05-4699BD652E7E}"/>
    <cellStyle name="40% - Акцент1 32 2 2" xfId="4869" xr:uid="{A5257A68-24CA-4FFD-BB0C-83C94E80F9FB}"/>
    <cellStyle name="40% - Акцент1 32 3" xfId="3383" xr:uid="{F74576EA-F647-4350-A034-B62CBAA46E25}"/>
    <cellStyle name="40% - Акцент1 32 3 2" xfId="5468" xr:uid="{E3445590-DDD6-4C8B-BE84-F57EAA25E949}"/>
    <cellStyle name="40% - Акцент1 32 4" xfId="4141" xr:uid="{4C2ADB81-25B2-4179-A34F-6C457CF7E812}"/>
    <cellStyle name="40% - Акцент1 33" xfId="843" xr:uid="{A36455F4-2344-48BF-AF27-6591268E882C}"/>
    <cellStyle name="40% - Акцент1 33 2" xfId="2785" xr:uid="{C121B1B4-6009-4931-BC13-C135D7BBA602}"/>
    <cellStyle name="40% - Акцент1 33 2 2" xfId="4870" xr:uid="{2CB66FE9-CEF2-4CDA-9D41-A62FFEEC6B29}"/>
    <cellStyle name="40% - Акцент1 33 3" xfId="3384" xr:uid="{0D51C1CB-22BD-4214-B127-42497398728C}"/>
    <cellStyle name="40% - Акцент1 33 3 2" xfId="5469" xr:uid="{63A2348D-A6BD-4861-88D5-1C9A8E8E3CB8}"/>
    <cellStyle name="40% - Акцент1 33 4" xfId="4142" xr:uid="{0CB72603-B845-4B13-8992-690DCED5303A}"/>
    <cellStyle name="40% - Акцент1 34" xfId="844" xr:uid="{CA3DEDDA-AA37-4C3C-BDC8-F4245F19BD93}"/>
    <cellStyle name="40% - Акцент1 34 2" xfId="2786" xr:uid="{03BBA86E-9BC1-45E8-B409-8AAEE969F0DB}"/>
    <cellStyle name="40% - Акцент1 34 2 2" xfId="4871" xr:uid="{4EA6F0C2-7F76-46FF-AE20-3A080673843B}"/>
    <cellStyle name="40% - Акцент1 34 3" xfId="3385" xr:uid="{08605DFA-2577-4A3F-AF1B-43BB110B0E14}"/>
    <cellStyle name="40% - Акцент1 34 3 2" xfId="5470" xr:uid="{2F8C79AE-8075-4250-8741-DAB91A30A601}"/>
    <cellStyle name="40% - Акцент1 34 4" xfId="4143" xr:uid="{BF390259-909D-4E8E-ABE1-DB4AAB9EB607}"/>
    <cellStyle name="40% - Акцент1 35" xfId="845" xr:uid="{5B1C5BC0-DB28-4DF4-9D35-928C36C6AB1F}"/>
    <cellStyle name="40% - Акцент1 35 2" xfId="2787" xr:uid="{00F20416-E23D-4D11-A2F1-829C81E87604}"/>
    <cellStyle name="40% - Акцент1 35 2 2" xfId="4872" xr:uid="{7213CCA5-7707-4F47-BD93-7FD5B9121B44}"/>
    <cellStyle name="40% - Акцент1 35 3" xfId="3386" xr:uid="{B0AC532B-59D7-4B6C-848B-C629CA35500B}"/>
    <cellStyle name="40% - Акцент1 35 3 2" xfId="5471" xr:uid="{701FDEDF-E2E8-4F1B-AE88-609876BDECDE}"/>
    <cellStyle name="40% - Акцент1 35 4" xfId="4144" xr:uid="{B2EBBA58-4588-41DE-B411-4A048D3CAE62}"/>
    <cellStyle name="40% - Акцент1 36" xfId="846" xr:uid="{1E62F661-4CC6-4D66-805C-9AEC8DF1A473}"/>
    <cellStyle name="40% - Акцент1 36 2" xfId="2788" xr:uid="{FB48240D-4557-4636-B12C-8BD132D4A629}"/>
    <cellStyle name="40% - Акцент1 36 2 2" xfId="4873" xr:uid="{2B46AB3B-F3E3-44C7-A99F-E4FD42D7FAF0}"/>
    <cellStyle name="40% - Акцент1 36 3" xfId="3387" xr:uid="{639E87F7-4BAB-4929-BD80-EC775918A41B}"/>
    <cellStyle name="40% - Акцент1 36 3 2" xfId="5472" xr:uid="{8C6C18AD-B392-45DD-A6DE-321CF344835F}"/>
    <cellStyle name="40% - Акцент1 36 4" xfId="4145" xr:uid="{A63D4132-1DEA-4635-8E43-48EC7B3FCAB7}"/>
    <cellStyle name="40% - Акцент1 4" xfId="847" xr:uid="{5B0BAC3A-E02D-4123-A862-BC1FB3AF079F}"/>
    <cellStyle name="40% — акцент1 4" xfId="5715" xr:uid="{8F94FBDC-CBAC-4369-A783-898D17F6BC3A}"/>
    <cellStyle name="40% - Акцент1 4 2" xfId="2789" xr:uid="{1041AC77-1EB9-491A-8690-0BBA40496F0D}"/>
    <cellStyle name="40% - Акцент1 4 2 2" xfId="4874" xr:uid="{B2E35EEF-50DF-4454-819C-D899A7658D9E}"/>
    <cellStyle name="40% - Акцент1 4 3" xfId="3388" xr:uid="{17D6F16C-2017-4B9F-8B28-47653A261FBA}"/>
    <cellStyle name="40% - Акцент1 4 3 2" xfId="5473" xr:uid="{0212A282-517B-4B46-8543-4CCDE1F1D396}"/>
    <cellStyle name="40% - Акцент1 4 4" xfId="4146" xr:uid="{644F13D1-3AAA-4186-BCAE-4FFC0FD70DD0}"/>
    <cellStyle name="40% - Акцент1 5" xfId="848" xr:uid="{6BFBAD7E-BD03-4991-894F-6EF36E336479}"/>
    <cellStyle name="40% — акцент1 5" xfId="5733" xr:uid="{B5A53683-0E10-4F7F-8A00-094E4B1FBBF3}"/>
    <cellStyle name="40% - Акцент1 5 2" xfId="2790" xr:uid="{A4D2DADB-D47E-44F9-9236-86931F1CD617}"/>
    <cellStyle name="40% - Акцент1 5 2 2" xfId="4875" xr:uid="{3C66E06E-3431-4DE2-8911-79B56AC8F469}"/>
    <cellStyle name="40% - Акцент1 5 3" xfId="3389" xr:uid="{BAE70445-6050-482B-9C36-9A761A44BED0}"/>
    <cellStyle name="40% - Акцент1 5 3 2" xfId="5474" xr:uid="{1B5FFD12-DC3A-4B9E-BCC3-D193691351AD}"/>
    <cellStyle name="40% - Акцент1 5 4" xfId="4147" xr:uid="{4F257BCC-DADA-4FAD-8A56-BA37B72613B4}"/>
    <cellStyle name="40% - Акцент1 6" xfId="849" xr:uid="{64684504-97AC-4A09-8004-8749005F71FF}"/>
    <cellStyle name="40% — акцент1 6" xfId="5752" xr:uid="{0695F4F0-21FA-4C63-AB7B-66654C5E04AC}"/>
    <cellStyle name="40% - Акцент1 6 2" xfId="2791" xr:uid="{A130C185-CB40-4F7A-91C9-D18846C0996C}"/>
    <cellStyle name="40% - Акцент1 6 2 2" xfId="4876" xr:uid="{7B02E83C-F9F2-4E69-ADA9-F7F30985794D}"/>
    <cellStyle name="40% - Акцент1 6 3" xfId="3390" xr:uid="{18EDBFCC-0582-498E-BBD9-1733243A8BA4}"/>
    <cellStyle name="40% - Акцент1 6 3 2" xfId="5475" xr:uid="{2807907B-232F-494F-8D6A-F62FA09B3114}"/>
    <cellStyle name="40% - Акцент1 6 4" xfId="4148" xr:uid="{53247786-CC7F-4D91-9C95-408971167D47}"/>
    <cellStyle name="40% - Акцент1 7" xfId="850" xr:uid="{D0DC68F8-A199-4E64-8AB8-90B7A79876DF}"/>
    <cellStyle name="40% — акцент1 7" xfId="5758" xr:uid="{B2AFB3B0-4517-4192-A9C5-88B54783A923}"/>
    <cellStyle name="40% - Акцент1 7 2" xfId="2792" xr:uid="{48130545-A948-4A20-B5D5-AD18E099A8AA}"/>
    <cellStyle name="40% - Акцент1 7 2 2" xfId="4877" xr:uid="{287326CB-0AC2-4A10-A2C5-AC4CB12AF5F3}"/>
    <cellStyle name="40% - Акцент1 7 3" xfId="3391" xr:uid="{0FC29DB1-863D-463D-A040-31767D3C9BFD}"/>
    <cellStyle name="40% - Акцент1 7 3 2" xfId="5476" xr:uid="{0D84FAEB-3A3E-4056-BEC8-D3B05CD83A31}"/>
    <cellStyle name="40% - Акцент1 7 4" xfId="4149" xr:uid="{DBE68EF9-A0DC-42E0-A2CD-CA53BD09D746}"/>
    <cellStyle name="40% - Акцент1 8" xfId="851" xr:uid="{A068673A-A9C7-4911-BD28-7C587B422458}"/>
    <cellStyle name="40% — акцент1 8" xfId="5780" xr:uid="{D4E26CE2-B026-4612-AAC3-6C4F3293C3B4}"/>
    <cellStyle name="40% - Акцент1 8 2" xfId="2793" xr:uid="{4C6EAF5A-EE15-429A-BB28-9F3B4415149F}"/>
    <cellStyle name="40% - Акцент1 8 2 2" xfId="4878" xr:uid="{0FE04B3C-5DF3-4782-8492-A0BDB4ED77A3}"/>
    <cellStyle name="40% - Акцент1 8 3" xfId="3392" xr:uid="{BC12238D-7C56-4D5C-B7D1-A1D1A49FBA86}"/>
    <cellStyle name="40% - Акцент1 8 3 2" xfId="5477" xr:uid="{DEF3ACAE-A3DE-4FBE-8000-A432CA16685D}"/>
    <cellStyle name="40% - Акцент1 8 4" xfId="4150" xr:uid="{E3917090-F0A4-474F-B131-895E2580D91F}"/>
    <cellStyle name="40% - Акцент1 9" xfId="852" xr:uid="{592EB2D5-7821-4BFC-A7D0-076B56848E22}"/>
    <cellStyle name="40% — акцент1 9" xfId="5788" xr:uid="{79166CEE-1543-4E03-9EBE-825712E4A79C}"/>
    <cellStyle name="40% - Акцент1 9 2" xfId="2794" xr:uid="{5170A839-670D-4179-A62E-98FD30DF3911}"/>
    <cellStyle name="40% - Акцент1 9 2 2" xfId="4879" xr:uid="{302133E3-5F9F-438A-ABFA-9CF15667CA0D}"/>
    <cellStyle name="40% - Акцент1 9 3" xfId="3393" xr:uid="{B501A694-025E-449F-BBF9-498BBF6C4EA1}"/>
    <cellStyle name="40% - Акцент1 9 3 2" xfId="5478" xr:uid="{D0E68F9B-C05D-46E3-92BC-A65E157D5660}"/>
    <cellStyle name="40% - Акцент1 9 4" xfId="4151" xr:uid="{D88674C1-607E-4423-B768-1E0AAC0433BB}"/>
    <cellStyle name="40% — акцент2" xfId="31" builtinId="35" customBuiltin="1"/>
    <cellStyle name="40% - Акцент2 10" xfId="853" xr:uid="{7FB059CF-184F-404B-AFA9-29117DB0099A}"/>
    <cellStyle name="40% — акцент2 10" xfId="5827" xr:uid="{D6348112-0A78-4B60-817B-FE8E9EC869A8}"/>
    <cellStyle name="40% - Акцент2 10 2" xfId="2795" xr:uid="{45955FC8-58BB-4C20-9EA3-3EEA7CDD1E31}"/>
    <cellStyle name="40% - Акцент2 10 2 2" xfId="4880" xr:uid="{86768DD6-6E17-49EE-A2A8-917B769700A5}"/>
    <cellStyle name="40% - Акцент2 10 3" xfId="3394" xr:uid="{D73FD389-1ED6-4EF8-A407-6EC720B88B97}"/>
    <cellStyle name="40% - Акцент2 10 3 2" xfId="5479" xr:uid="{B091E611-40B4-4FAB-94B5-3DDDF0685CA1}"/>
    <cellStyle name="40% - Акцент2 10 4" xfId="4152" xr:uid="{45876916-1C6F-4CD1-8392-0F62C3AF8A56}"/>
    <cellStyle name="40% - Акцент2 11" xfId="854" xr:uid="{7D67689C-76B1-4607-8E83-958448E66288}"/>
    <cellStyle name="40% — акцент2 11" xfId="5846" xr:uid="{AB197462-72AD-43D0-9D62-2FD8EE5B1FA3}"/>
    <cellStyle name="40% - Акцент2 11 2" xfId="2796" xr:uid="{278302AF-0312-4456-8C4B-7B283DF1A383}"/>
    <cellStyle name="40% - Акцент2 11 2 2" xfId="4881" xr:uid="{7CCE74D9-E4EC-470B-B3AB-E95573DE1D2A}"/>
    <cellStyle name="40% - Акцент2 11 3" xfId="3395" xr:uid="{F53C9C35-A863-42BC-8C03-2703405109FD}"/>
    <cellStyle name="40% - Акцент2 11 3 2" xfId="5480" xr:uid="{9ED7ABDF-03AC-4D73-8ED8-12E67CE753E3}"/>
    <cellStyle name="40% - Акцент2 11 4" xfId="4153" xr:uid="{37E9328D-7605-4629-B344-FF228C6D3682}"/>
    <cellStyle name="40% - Акцент2 12" xfId="855" xr:uid="{72229C44-ABCE-4620-A922-87B95C0851DF}"/>
    <cellStyle name="40% — акцент2 12" xfId="5863" xr:uid="{7F2C96F0-51F4-4700-B1A2-EB95D56B65AF}"/>
    <cellStyle name="40% - Акцент2 12 2" xfId="2797" xr:uid="{8872DA29-7F0B-4714-9448-32A9046CDA33}"/>
    <cellStyle name="40% - Акцент2 12 2 2" xfId="4882" xr:uid="{4B30C33F-8A8B-41E5-967F-B680A10B7493}"/>
    <cellStyle name="40% - Акцент2 12 3" xfId="3396" xr:uid="{EBD4DEE9-DF00-4CAA-8300-5F937CBBF903}"/>
    <cellStyle name="40% - Акцент2 12 3 2" xfId="5481" xr:uid="{72380E35-8D8E-4380-9769-1BB0E78077B2}"/>
    <cellStyle name="40% - Акцент2 12 4" xfId="4154" xr:uid="{B44E08CC-C57D-49D2-A19C-08F274C375FD}"/>
    <cellStyle name="40% - Акцент2 13" xfId="856" xr:uid="{E97835D0-6EC3-4532-8F5D-858BBBFA7E45}"/>
    <cellStyle name="40% — акцент2 13" xfId="5882" xr:uid="{31FE8A61-3DA1-4613-933B-370D50C6675A}"/>
    <cellStyle name="40% - Акцент2 13 2" xfId="2798" xr:uid="{FD3A83E9-1BBE-4F07-A76D-5CF423920D14}"/>
    <cellStyle name="40% - Акцент2 13 2 2" xfId="4883" xr:uid="{DF033B34-F38B-496C-AB13-4ED817ED9B8D}"/>
    <cellStyle name="40% - Акцент2 13 3" xfId="3397" xr:uid="{503AAF84-4301-43BF-A465-11A004B05E37}"/>
    <cellStyle name="40% - Акцент2 13 3 2" xfId="5482" xr:uid="{E90F2D32-8B38-40BF-B7E7-ED536EFB4909}"/>
    <cellStyle name="40% - Акцент2 13 4" xfId="4155" xr:uid="{8D86FC0D-F861-442B-9CF5-93A6F26BB0B7}"/>
    <cellStyle name="40% - Акцент2 14" xfId="857" xr:uid="{223E2276-B6BE-4C85-8D3B-89834E226A2D}"/>
    <cellStyle name="40% — акцент2 14" xfId="5899" xr:uid="{60C57E01-DB56-4206-9D07-8B2C2543EE4D}"/>
    <cellStyle name="40% - Акцент2 14 2" xfId="2799" xr:uid="{FBF1C4BE-E932-4F4E-97B8-8E549B970739}"/>
    <cellStyle name="40% - Акцент2 14 2 2" xfId="4884" xr:uid="{CD9EC23D-445F-400E-AD08-DB19281B4292}"/>
    <cellStyle name="40% - Акцент2 14 3" xfId="3398" xr:uid="{D7125067-356E-415C-A980-364D57511D9F}"/>
    <cellStyle name="40% - Акцент2 14 3 2" xfId="5483" xr:uid="{C2FF06DF-DF02-489F-9196-EDF774BFE4AE}"/>
    <cellStyle name="40% - Акцент2 14 4" xfId="4156" xr:uid="{E3D4E42C-DDB9-49A1-A3C7-2842878DD803}"/>
    <cellStyle name="40% - Акцент2 15" xfId="858" xr:uid="{4482AD95-9A8E-43BA-8909-376C8BF4BE4C}"/>
    <cellStyle name="40% — акцент2 15" xfId="5918" xr:uid="{9DA47AC1-F5B7-4BC1-8E95-D14CD13C4354}"/>
    <cellStyle name="40% - Акцент2 15 2" xfId="2800" xr:uid="{71C629E2-2CFA-456B-907D-0ED3A62E031F}"/>
    <cellStyle name="40% - Акцент2 15 2 2" xfId="4885" xr:uid="{60E219F5-A168-4EB4-A884-6B54E32489B3}"/>
    <cellStyle name="40% - Акцент2 15 3" xfId="3399" xr:uid="{6FDBCD98-8CCF-4976-8AFE-889232110B6F}"/>
    <cellStyle name="40% - Акцент2 15 3 2" xfId="5484" xr:uid="{887C2221-94E7-4BBC-ABB8-E86859C818FD}"/>
    <cellStyle name="40% - Акцент2 15 4" xfId="4157" xr:uid="{8B63112B-816D-47D8-B2BE-6E562C48B349}"/>
    <cellStyle name="40% - Акцент2 16" xfId="859" xr:uid="{CF526D5A-75B7-4E3F-9DF5-AD38E68211BF}"/>
    <cellStyle name="40% — акцент2 16" xfId="5936" xr:uid="{EC200001-AE8B-41F9-8199-FF3CAFECC6CE}"/>
    <cellStyle name="40% - Акцент2 16 2" xfId="2801" xr:uid="{9B75EABF-F798-4608-B723-CD7C1057C708}"/>
    <cellStyle name="40% - Акцент2 16 2 2" xfId="4886" xr:uid="{F0303F18-765A-4E20-88AC-AE50315D0C36}"/>
    <cellStyle name="40% - Акцент2 16 3" xfId="3400" xr:uid="{7392236B-5CFA-402C-8119-507B98FC42E7}"/>
    <cellStyle name="40% - Акцент2 16 3 2" xfId="5485" xr:uid="{B4743607-4E04-4322-8724-AE028A7C66BD}"/>
    <cellStyle name="40% - Акцент2 16 4" xfId="4158" xr:uid="{A60640E1-225B-4466-A7F5-83964C81A7AC}"/>
    <cellStyle name="40% - Акцент2 17" xfId="860" xr:uid="{381E41DF-AAFC-4AA1-B228-4DB915A370CF}"/>
    <cellStyle name="40% — акцент2 17" xfId="5953" xr:uid="{D770BADD-93E8-4F04-AE1A-C33EE3841094}"/>
    <cellStyle name="40% - Акцент2 17 2" xfId="2802" xr:uid="{5767558A-D000-462E-AA37-FBBEE2A07E2A}"/>
    <cellStyle name="40% - Акцент2 17 2 2" xfId="4887" xr:uid="{0D5BB1FF-2C31-4849-977E-B9C8B3FC2F0A}"/>
    <cellStyle name="40% - Акцент2 17 3" xfId="3401" xr:uid="{7CF690FA-53B5-420A-A824-A0C77618EFD4}"/>
    <cellStyle name="40% - Акцент2 17 3 2" xfId="5486" xr:uid="{692828C3-28E1-4D62-AA52-28B4255DD42A}"/>
    <cellStyle name="40% - Акцент2 17 4" xfId="4159" xr:uid="{31810E57-839F-4169-86B0-12A26D5C468D}"/>
    <cellStyle name="40% - Акцент2 18" xfId="861" xr:uid="{313CE306-E690-4DB7-8F8F-825D5F6C0564}"/>
    <cellStyle name="40% — акцент2 18" xfId="5970" xr:uid="{8A833A05-19E4-4491-A611-FBA4AF51AC9B}"/>
    <cellStyle name="40% - Акцент2 18 2" xfId="2803" xr:uid="{4AB7A8F5-4542-4CDA-B194-290A4327FC13}"/>
    <cellStyle name="40% - Акцент2 18 2 2" xfId="4888" xr:uid="{4100876C-CA30-4EA5-A55E-791BFDD126F5}"/>
    <cellStyle name="40% - Акцент2 18 3" xfId="3402" xr:uid="{7398678A-180D-42AD-B6D7-35A18AC99B68}"/>
    <cellStyle name="40% - Акцент2 18 3 2" xfId="5487" xr:uid="{0DB39986-6BE3-4255-B5AE-967194EBE938}"/>
    <cellStyle name="40% - Акцент2 18 4" xfId="4160" xr:uid="{1D7A13C0-1086-4C30-A511-E5F5808C2D4B}"/>
    <cellStyle name="40% - Акцент2 19" xfId="862" xr:uid="{EDCAB3B2-1C1E-4802-8A2B-E6818388D999}"/>
    <cellStyle name="40% — акцент2 19" xfId="5990" xr:uid="{7AE26E16-51BF-4B4C-BF3D-DCF20E174FD8}"/>
    <cellStyle name="40% - Акцент2 19 2" xfId="2804" xr:uid="{8B0B4F1D-9E46-496B-BE2E-167FD4012DE2}"/>
    <cellStyle name="40% - Акцент2 19 2 2" xfId="4889" xr:uid="{C3706584-8658-4026-872A-B22B04F2AE18}"/>
    <cellStyle name="40% - Акцент2 19 3" xfId="3403" xr:uid="{ABCC90ED-835F-409A-8806-78F1F4A98236}"/>
    <cellStyle name="40% - Акцент2 19 3 2" xfId="5488" xr:uid="{8C068C27-9A08-4290-839A-226B04F14B76}"/>
    <cellStyle name="40% - Акцент2 19 4" xfId="4161" xr:uid="{B80C14D0-9348-49CB-8687-A73D5CEB8CC6}"/>
    <cellStyle name="40% - Акцент2 2" xfId="572" xr:uid="{0E6BC839-7553-40FE-8119-C1AEA941ED72}"/>
    <cellStyle name="40% — акцент2 2" xfId="2447" xr:uid="{D338C889-55FC-4E0A-8673-B52C6E3B5275}"/>
    <cellStyle name="40% - Акцент2 2 10" xfId="4493" xr:uid="{A10B2F52-4B2D-4A07-A39B-469D53D5DFDB}"/>
    <cellStyle name="40% - Акцент2 2 2" xfId="2514" xr:uid="{42C40D96-EA1C-410B-AA5C-55A2DA343905}"/>
    <cellStyle name="40% — акцент2 2 2" xfId="4537" xr:uid="{6A4E8268-CDC8-4D03-9CC9-D763F8672FDA}"/>
    <cellStyle name="40% - Акцент2 2 2 2" xfId="4599" xr:uid="{EC5E8CDA-4713-478F-9505-C2DCDB02F8B3}"/>
    <cellStyle name="40% - Акцент2 2 2 3" xfId="5668" xr:uid="{FAB3DAF8-4101-405A-AB35-A422284FACFB}"/>
    <cellStyle name="40% - Акцент2 2 3" xfId="2997" xr:uid="{3FFFA704-334C-4B71-B961-16438E8A30BC}"/>
    <cellStyle name="40% — акцент2 2 3" xfId="5656" xr:uid="{505261A0-9C79-4A85-A772-63F4D2756E61}"/>
    <cellStyle name="40% - Акцент2 2 3 2" xfId="5082" xr:uid="{B330DAEB-B141-401A-B6CD-B6CF943156AD}"/>
    <cellStyle name="40% - Акцент2 2 4" xfId="3009" xr:uid="{C8098255-AE39-4555-AB53-D872C25F4425}"/>
    <cellStyle name="40% - Акцент2 2 4 2" xfId="5094" xr:uid="{AD4A3A3E-BF9C-4BCE-AE11-6561AB08F6DF}"/>
    <cellStyle name="40% - Акцент2 2 5" xfId="2980" xr:uid="{04635397-B8C9-403D-A948-9ABCA7947785}"/>
    <cellStyle name="40% - Акцент2 2 5 2" xfId="5065" xr:uid="{67B1529D-37BB-4072-947A-059E357E8963}"/>
    <cellStyle name="40% - Акцент2 2 6" xfId="3026" xr:uid="{BA5920C1-B0E1-4EC2-BC6A-A2BB122FB618}"/>
    <cellStyle name="40% - Акцент2 2 6 2" xfId="5111" xr:uid="{AFFCDA52-2238-43EF-9C14-53DBED6B0681}"/>
    <cellStyle name="40% - Акцент2 2 7" xfId="2973" xr:uid="{E57650FA-4975-4B7B-A622-07E0F230DE44}"/>
    <cellStyle name="40% - Акцент2 2 7 2" xfId="5058" xr:uid="{D0C9A3D6-2212-4668-9FC7-3F63B7E2EBFF}"/>
    <cellStyle name="40% - Акцент2 2 8" xfId="3113" xr:uid="{5E8BBE9B-4C8E-40FB-BBA0-26CBCB3DABCD}"/>
    <cellStyle name="40% - Акцент2 2 8 2" xfId="5198" xr:uid="{E5553971-8009-415F-90D5-A4F7865B7095}"/>
    <cellStyle name="40% - Акцент2 2 9" xfId="3871" xr:uid="{38F72BE8-2F7A-4944-A892-1978FDA0CF5B}"/>
    <cellStyle name="40% - Акцент2 20" xfId="863" xr:uid="{83C75169-4286-470F-B677-871F321173A8}"/>
    <cellStyle name="40% — акцент2 20" xfId="6007" xr:uid="{C8436655-9C5E-41EE-9FD3-2BC6FEDECB90}"/>
    <cellStyle name="40% - Акцент2 20 2" xfId="2805" xr:uid="{D9939C8A-67E4-4F4C-848D-72D300B6BC89}"/>
    <cellStyle name="40% - Акцент2 20 2 2" xfId="4890" xr:uid="{0605B84D-4C62-4085-8B54-3F37C9EACF99}"/>
    <cellStyle name="40% - Акцент2 20 3" xfId="3404" xr:uid="{B4D6B343-6E52-4CEB-9DC7-A6AE1E88966B}"/>
    <cellStyle name="40% - Акцент2 20 3 2" xfId="5489" xr:uid="{7330741D-9999-48F9-9FAC-645FF32D6FFC}"/>
    <cellStyle name="40% - Акцент2 20 4" xfId="4162" xr:uid="{6960CC23-340E-48ED-A844-783C7BE0087E}"/>
    <cellStyle name="40% - Акцент2 21" xfId="864" xr:uid="{15107F2B-B03E-4E61-BED7-0CA8EB950632}"/>
    <cellStyle name="40% — акцент2 21" xfId="6025" xr:uid="{4207751A-245F-4FC3-AD67-688FF76A5E37}"/>
    <cellStyle name="40% - Акцент2 21 2" xfId="2806" xr:uid="{CCD02E0E-2C11-47D9-B78F-B847B2245148}"/>
    <cellStyle name="40% - Акцент2 21 2 2" xfId="4891" xr:uid="{DCE11ADD-EF2F-45E9-8F26-4BC413716F90}"/>
    <cellStyle name="40% - Акцент2 21 3" xfId="3405" xr:uid="{99D73101-78B0-48C2-A388-8237A77BFA5B}"/>
    <cellStyle name="40% - Акцент2 21 3 2" xfId="5490" xr:uid="{F48D6AD0-66DF-4FA9-A3B4-70CED8827CAD}"/>
    <cellStyle name="40% - Акцент2 21 4" xfId="4163" xr:uid="{E5E3D570-ECA6-45E0-A512-B515864075C1}"/>
    <cellStyle name="40% - Акцент2 22" xfId="865" xr:uid="{5924E45A-790F-434D-92AD-3AF68FF668E9}"/>
    <cellStyle name="40% — акцент2 22" xfId="89" xr:uid="{DF6A0615-D568-471D-9286-156BBF3ACF49}"/>
    <cellStyle name="40% - Акцент2 22 2" xfId="2807" xr:uid="{5D8CC5CA-263C-4A82-9157-0575D099AE98}"/>
    <cellStyle name="40% - Акцент2 22 2 2" xfId="4892" xr:uid="{ED56C34F-99F9-469E-A5E5-6D748D37D0BC}"/>
    <cellStyle name="40% - Акцент2 22 3" xfId="3406" xr:uid="{1C3ED7E5-1843-4F16-A0EE-F3019413A8AC}"/>
    <cellStyle name="40% - Акцент2 22 3 2" xfId="5491" xr:uid="{C9D1F4C2-B1F6-450C-BA4C-5233FFB9765F}"/>
    <cellStyle name="40% - Акцент2 22 4" xfId="4164" xr:uid="{A4CD9CCE-411B-4AC7-BB8D-49CAF01326D0}"/>
    <cellStyle name="40% - Акцент2 23" xfId="866" xr:uid="{6DBE936E-A38D-42D7-8993-FFAA3C8A8B8A}"/>
    <cellStyle name="40% — акцент2 23" xfId="117" xr:uid="{6645C2E7-F775-44C3-8C8F-256F4F3487A3}"/>
    <cellStyle name="40% - Акцент2 23 2" xfId="2808" xr:uid="{87207F38-D086-4F01-8793-AA287BB5AEC9}"/>
    <cellStyle name="40% - Акцент2 23 2 2" xfId="4893" xr:uid="{77F41240-5B25-4D4D-9CF3-C807ACE77A1D}"/>
    <cellStyle name="40% - Акцент2 23 3" xfId="3407" xr:uid="{EEE62D29-F110-424C-AC0A-FD436B44591D}"/>
    <cellStyle name="40% - Акцент2 23 3 2" xfId="5492" xr:uid="{8678CF53-C348-4D91-ADB0-05267E6B67D7}"/>
    <cellStyle name="40% - Акцент2 23 4" xfId="4165" xr:uid="{614F09EC-2AE5-439B-B7E8-95363CF20FC8}"/>
    <cellStyle name="40% - Акцент2 24" xfId="867" xr:uid="{9971BFA7-3432-44E5-AE32-7C99722C7A0C}"/>
    <cellStyle name="40% — акцент2 24" xfId="6118" xr:uid="{E1B36D07-D221-49DD-8ADD-A8ED9816AC26}"/>
    <cellStyle name="40% - Акцент2 24 2" xfId="2809" xr:uid="{AF7DD478-EAB1-4975-A3E0-B084B113B57B}"/>
    <cellStyle name="40% - Акцент2 24 2 2" xfId="4894" xr:uid="{F6F8035D-9EA9-440C-B388-37691A3C664E}"/>
    <cellStyle name="40% - Акцент2 24 3" xfId="3408" xr:uid="{B497AD62-FDE1-4525-9862-EA5C1BAF3164}"/>
    <cellStyle name="40% - Акцент2 24 3 2" xfId="5493" xr:uid="{50506664-0A3A-441C-A7EE-1055DDC2FE51}"/>
    <cellStyle name="40% - Акцент2 24 4" xfId="4166" xr:uid="{27EDE390-DB34-49AC-B130-FFA5FFE08774}"/>
    <cellStyle name="40% - Акцент2 25" xfId="868" xr:uid="{8BA7A25E-465F-43F1-8293-138AF9CCDF29}"/>
    <cellStyle name="40% — акцент2 25" xfId="6130" xr:uid="{C79B7D3D-DDF9-4950-9C82-75CD5954D0B8}"/>
    <cellStyle name="40% - Акцент2 25 2" xfId="2810" xr:uid="{D86D996E-D6A1-4F3A-8B3C-3B4A28C569E6}"/>
    <cellStyle name="40% - Акцент2 25 2 2" xfId="4895" xr:uid="{5027AF5E-1D26-40ED-ADA9-20C1B60F2597}"/>
    <cellStyle name="40% - Акцент2 25 3" xfId="3409" xr:uid="{1A298A1D-B054-4421-9CB6-925A4A1817BF}"/>
    <cellStyle name="40% - Акцент2 25 3 2" xfId="5494" xr:uid="{37D1EB09-D36A-449B-BCFC-E62E69629DEF}"/>
    <cellStyle name="40% - Акцент2 25 4" xfId="4167" xr:uid="{93B0A5C5-57FA-41F9-A10F-4F3936E761AC}"/>
    <cellStyle name="40% - Акцент2 26" xfId="869" xr:uid="{3F0CD392-F636-46D4-B63D-B137D9AA39AC}"/>
    <cellStyle name="40% — акцент2 26" xfId="6148" xr:uid="{6A3F72B1-4096-43FC-9ED4-B57ADD83FCFE}"/>
    <cellStyle name="40% - Акцент2 26 2" xfId="2811" xr:uid="{0AECA9D1-158A-43B7-8373-E45E7606F208}"/>
    <cellStyle name="40% - Акцент2 26 2 2" xfId="4896" xr:uid="{C97DDFF9-F261-4234-BA8A-8EA6CCD6DCD8}"/>
    <cellStyle name="40% - Акцент2 26 3" xfId="3410" xr:uid="{BB459316-2088-4F6F-9EF4-8319D79E4A90}"/>
    <cellStyle name="40% - Акцент2 26 3 2" xfId="5495" xr:uid="{CDBDE75C-D091-4BB5-9416-24406124D062}"/>
    <cellStyle name="40% - Акцент2 26 4" xfId="4168" xr:uid="{2A1E1E53-61E8-4A03-A04E-5B4BF9A11476}"/>
    <cellStyle name="40% - Акцент2 27" xfId="870" xr:uid="{B3B8CAEB-10F3-4C45-B6C5-D6AD39B4F97F}"/>
    <cellStyle name="40% — акцент2 27" xfId="6326" xr:uid="{2E5B8C49-8662-4948-944B-B352BED299FC}"/>
    <cellStyle name="40% - Акцент2 27 2" xfId="2812" xr:uid="{2F33E5EE-4400-4A3B-9E1E-C50078952B89}"/>
    <cellStyle name="40% - Акцент2 27 2 2" xfId="4897" xr:uid="{64E03DC7-D2F6-4382-B191-745AE179B422}"/>
    <cellStyle name="40% - Акцент2 27 3" xfId="3411" xr:uid="{471C1D5D-8C96-4DC0-B503-40666F2EB938}"/>
    <cellStyle name="40% - Акцент2 27 3 2" xfId="5496" xr:uid="{06CAF36D-19B4-44B4-8977-74EEF5FB8B1E}"/>
    <cellStyle name="40% - Акцент2 27 4" xfId="4169" xr:uid="{4DEA0BB0-BD11-4E08-8A26-08F97F604BED}"/>
    <cellStyle name="40% - Акцент2 28" xfId="871" xr:uid="{8444FE07-ED49-438D-BBED-1E86143A9150}"/>
    <cellStyle name="40% — акцент2 28" xfId="6126" xr:uid="{739F0137-21F0-4F85-A72A-26025191EE6D}"/>
    <cellStyle name="40% - Акцент2 28 2" xfId="2813" xr:uid="{A6879CB3-EEF7-472E-B72A-BFA142E3F3DB}"/>
    <cellStyle name="40% - Акцент2 28 2 2" xfId="4898" xr:uid="{97DF4927-B8B7-447C-BE8A-4047AF4B9332}"/>
    <cellStyle name="40% - Акцент2 28 3" xfId="3412" xr:uid="{8B449E92-CC20-467F-9563-BFF55C9B9E47}"/>
    <cellStyle name="40% - Акцент2 28 3 2" xfId="5497" xr:uid="{05AE07CD-A6B0-4869-A975-4874AB5457AB}"/>
    <cellStyle name="40% - Акцент2 28 4" xfId="4170" xr:uid="{24480307-C3F3-45CE-860A-5DAF8057B9A3}"/>
    <cellStyle name="40% - Акцент2 29" xfId="872" xr:uid="{0481AA0E-2B09-44F5-BD88-0283CF5341B0}"/>
    <cellStyle name="40% — акцент2 29" xfId="6339" xr:uid="{95BA43DB-25D8-42FD-809D-78B7C0B05DD7}"/>
    <cellStyle name="40% - Акцент2 29 2" xfId="2814" xr:uid="{7899E010-BBC4-4F57-836A-EEC5A03C6BC2}"/>
    <cellStyle name="40% - Акцент2 29 2 2" xfId="4899" xr:uid="{9534C08E-A592-4A5E-B079-A6C738A2A58E}"/>
    <cellStyle name="40% - Акцент2 29 3" xfId="3413" xr:uid="{9A0B22F8-1E3F-4E87-B42E-A70602CA03E6}"/>
    <cellStyle name="40% - Акцент2 29 3 2" xfId="5498" xr:uid="{39CEE4BF-435C-4AA7-A851-DFC7F19AC753}"/>
    <cellStyle name="40% - Акцент2 29 4" xfId="4171" xr:uid="{4AF94283-75F5-40A4-BC78-53D9B76BFE39}"/>
    <cellStyle name="40% - Акцент2 3" xfId="873" xr:uid="{170477A4-81C3-4155-A2C1-E1780E805EA5}"/>
    <cellStyle name="40% — акцент2 3" xfId="5700" xr:uid="{2AAF7C44-7EC7-4758-9D7B-56B5C1D895CB}"/>
    <cellStyle name="40% - Акцент2 3 2" xfId="2815" xr:uid="{28A3F1FD-49D9-42B4-9624-733DB040CD08}"/>
    <cellStyle name="40% - Акцент2 3 2 2" xfId="4900" xr:uid="{D8BA5C01-6F46-4E3F-A91F-FFB5185280D8}"/>
    <cellStyle name="40% - Акцент2 3 3" xfId="3414" xr:uid="{467F54B8-0851-4876-B9A9-ABE3439D306F}"/>
    <cellStyle name="40% - Акцент2 3 3 2" xfId="5499" xr:uid="{7DC6231A-669A-49B3-8113-E814366302C6}"/>
    <cellStyle name="40% - Акцент2 3 4" xfId="4172" xr:uid="{EB81282A-A4FE-4D4E-A5EB-E993FA1FEAAD}"/>
    <cellStyle name="40% - Акцент2 30" xfId="874" xr:uid="{ED6C8B24-7D10-46AC-B9F7-583BDAEEFB8B}"/>
    <cellStyle name="40% — акцент2 30" xfId="6355" xr:uid="{2C4EC456-4841-40A4-96F2-7A8D64849B7C}"/>
    <cellStyle name="40% - Акцент2 30 2" xfId="2816" xr:uid="{B995B5A1-B44A-4C3E-9DBE-7DF174D149F3}"/>
    <cellStyle name="40% - Акцент2 30 2 2" xfId="4901" xr:uid="{736E41DC-C858-4FF2-BB66-4C7194EA49CF}"/>
    <cellStyle name="40% - Акцент2 30 3" xfId="3415" xr:uid="{8BA76EC8-47AF-4924-A501-BE1D1CA98B4C}"/>
    <cellStyle name="40% - Акцент2 30 3 2" xfId="5500" xr:uid="{9413943F-24A6-4620-9273-A8FEC073EACE}"/>
    <cellStyle name="40% - Акцент2 30 4" xfId="4173" xr:uid="{0D713DB8-67D5-456F-9961-B82BED319FE3}"/>
    <cellStyle name="40% - Акцент2 31" xfId="875" xr:uid="{FB32A12A-4E58-4DCD-B0FC-4DD67F39F40E}"/>
    <cellStyle name="40% — акцент2 31" xfId="6348" xr:uid="{7EDA6F3C-FC05-41C2-89FE-627CD5228011}"/>
    <cellStyle name="40% - Акцент2 31 2" xfId="2817" xr:uid="{FEAB3FA9-46C0-4020-A74B-925821AF7069}"/>
    <cellStyle name="40% - Акцент2 31 2 2" xfId="4902" xr:uid="{C26FEBAD-2C8E-47C2-9303-3997E4BFFFF0}"/>
    <cellStyle name="40% - Акцент2 31 3" xfId="3416" xr:uid="{5D70CC94-811D-4567-948C-D7F7EAD82BB7}"/>
    <cellStyle name="40% - Акцент2 31 3 2" xfId="5501" xr:uid="{E3E4BA96-7750-4069-BF6F-ADE53862840D}"/>
    <cellStyle name="40% - Акцент2 31 4" xfId="4174" xr:uid="{9E66CC76-D6F0-4B63-A6A2-770DBA2A9611}"/>
    <cellStyle name="40% - Акцент2 32" xfId="876" xr:uid="{5D3FCB83-17DA-4658-96CA-20E41AA52E10}"/>
    <cellStyle name="40% — акцент2 32" xfId="6387" xr:uid="{25051C3A-09B2-47C5-A0B0-878ABF486ADF}"/>
    <cellStyle name="40% - Акцент2 32 2" xfId="2818" xr:uid="{A32EB2D3-EBE5-4600-84A9-FF1AF739E08F}"/>
    <cellStyle name="40% - Акцент2 32 2 2" xfId="4903" xr:uid="{DFA571D4-E31C-4C25-BF00-D2688036A8FE}"/>
    <cellStyle name="40% - Акцент2 32 3" xfId="3417" xr:uid="{F5DC0AAA-7340-4EE7-93A4-EB7CBF01EBDB}"/>
    <cellStyle name="40% - Акцент2 32 3 2" xfId="5502" xr:uid="{42C048F3-55FD-4CCC-97F4-9470FBEEB285}"/>
    <cellStyle name="40% - Акцент2 32 4" xfId="4175" xr:uid="{31D4F1D8-3593-4A79-B6D3-8B056C6493C1}"/>
    <cellStyle name="40% - Акцент2 33" xfId="877" xr:uid="{DB565DE0-5E92-4FBB-BCA4-AE3974A59AC7}"/>
    <cellStyle name="40% - Акцент2 33 2" xfId="2819" xr:uid="{BBC57BA6-0CD1-4F63-A718-FE2AE68BAB3F}"/>
    <cellStyle name="40% - Акцент2 33 2 2" xfId="4904" xr:uid="{D5682297-2AB4-4A60-B689-A887BCD702E3}"/>
    <cellStyle name="40% - Акцент2 33 3" xfId="3418" xr:uid="{6BD6B256-C96C-4183-B7E1-D7F2317A317D}"/>
    <cellStyle name="40% - Акцент2 33 3 2" xfId="5503" xr:uid="{F27CB79F-D1BB-4870-87E5-CDF2BCE590B0}"/>
    <cellStyle name="40% - Акцент2 33 4" xfId="4176" xr:uid="{D1406349-1FDC-4BE2-8700-62A9866109CE}"/>
    <cellStyle name="40% - Акцент2 34" xfId="878" xr:uid="{FA1F1E05-EEA7-4C71-BF73-176A42C8F6A5}"/>
    <cellStyle name="40% - Акцент2 34 2" xfId="2820" xr:uid="{D893B638-19AF-4018-8C95-F3CC2AE1EC01}"/>
    <cellStyle name="40% - Акцент2 34 2 2" xfId="4905" xr:uid="{00A3B877-5734-43BD-9B49-DE1AEF4E6A2A}"/>
    <cellStyle name="40% - Акцент2 34 3" xfId="3419" xr:uid="{0356B4A7-12A9-4BE3-BFE7-9B82229A9E4E}"/>
    <cellStyle name="40% - Акцент2 34 3 2" xfId="5504" xr:uid="{8D78A731-3799-41BF-B530-36CBA7248BD0}"/>
    <cellStyle name="40% - Акцент2 34 4" xfId="4177" xr:uid="{CC29B3B6-F109-4F1E-8DD5-540EF6961BDA}"/>
    <cellStyle name="40% - Акцент2 35" xfId="879" xr:uid="{94BD97CC-C1EB-4C60-B44F-1F770C139443}"/>
    <cellStyle name="40% - Акцент2 35 2" xfId="2821" xr:uid="{E9F61915-A559-4AC0-B4DE-9B4BFFE4956D}"/>
    <cellStyle name="40% - Акцент2 35 2 2" xfId="4906" xr:uid="{82257427-4574-403B-A6C0-768BC5BEAC45}"/>
    <cellStyle name="40% - Акцент2 35 3" xfId="3420" xr:uid="{D436BC5B-39D5-422D-BBAF-2A4DAA03A8B9}"/>
    <cellStyle name="40% - Акцент2 35 3 2" xfId="5505" xr:uid="{4B14B138-0F81-40AA-A71A-24C10B20AC1C}"/>
    <cellStyle name="40% - Акцент2 35 4" xfId="4178" xr:uid="{E0378B75-3AA2-419F-A500-9B72356DE71F}"/>
    <cellStyle name="40% - Акцент2 36" xfId="880" xr:uid="{E2018B80-C754-443B-A71D-70A8BF37B242}"/>
    <cellStyle name="40% - Акцент2 36 2" xfId="2822" xr:uid="{69D71F3F-8AF2-48BB-B04F-E6D2BE307E58}"/>
    <cellStyle name="40% - Акцент2 36 2 2" xfId="4907" xr:uid="{DD469561-BF51-4292-894D-F0136D9ABF3B}"/>
    <cellStyle name="40% - Акцент2 36 3" xfId="3421" xr:uid="{24290301-54A8-4ABC-BCAC-961E4286384E}"/>
    <cellStyle name="40% - Акцент2 36 3 2" xfId="5506" xr:uid="{5404298F-85D6-4C37-927E-CAB4CB11A50E}"/>
    <cellStyle name="40% - Акцент2 36 4" xfId="4179" xr:uid="{3E31CF48-1A85-4257-BF18-E8ADCD3439D4}"/>
    <cellStyle name="40% - Акцент2 4" xfId="881" xr:uid="{7B9B81ED-4B35-477E-BDD1-D0A29A064E21}"/>
    <cellStyle name="40% — акцент2 4" xfId="5718" xr:uid="{246133AC-4ED7-4C5E-9374-E9C96C2EB1A0}"/>
    <cellStyle name="40% - Акцент2 4 2" xfId="2823" xr:uid="{0AC0BCDC-1E9F-46A2-94F4-723CAA3BFD97}"/>
    <cellStyle name="40% - Акцент2 4 2 2" xfId="4908" xr:uid="{60ADB1FD-A812-4082-904D-AFEFA2F7539D}"/>
    <cellStyle name="40% - Акцент2 4 3" xfId="3422" xr:uid="{71D3F3B0-45B4-4796-BE57-4A677BB5B5DC}"/>
    <cellStyle name="40% - Акцент2 4 3 2" xfId="5507" xr:uid="{FD484D56-40D8-4C72-91EE-18E65798D029}"/>
    <cellStyle name="40% - Акцент2 4 4" xfId="4180" xr:uid="{F52BF8B0-12BD-4676-A0CB-0FCBB04FAFF9}"/>
    <cellStyle name="40% - Акцент2 5" xfId="882" xr:uid="{62A34E63-0497-49DA-AEFC-3D77FE507D91}"/>
    <cellStyle name="40% — акцент2 5" xfId="5736" xr:uid="{9B825961-B50F-44A3-98CE-E54BC0EA0EC1}"/>
    <cellStyle name="40% - Акцент2 5 2" xfId="2824" xr:uid="{B81DBC6F-081B-447E-8B62-FE787E3EFDF8}"/>
    <cellStyle name="40% - Акцент2 5 2 2" xfId="4909" xr:uid="{1BC7C106-7A88-457E-B622-DED00F2D3EE3}"/>
    <cellStyle name="40% - Акцент2 5 3" xfId="3423" xr:uid="{35866705-ACCA-40EB-BD14-B4D0EDAC349D}"/>
    <cellStyle name="40% - Акцент2 5 3 2" xfId="5508" xr:uid="{9389AB25-48E4-479D-BEDE-4FC2B3039BF2}"/>
    <cellStyle name="40% - Акцент2 5 4" xfId="4181" xr:uid="{584316C8-AE68-4155-91E4-3C25623B1F87}"/>
    <cellStyle name="40% - Акцент2 6" xfId="883" xr:uid="{E74E3129-72FF-4547-B3B5-F5157EF55045}"/>
    <cellStyle name="40% — акцент2 6" xfId="5756" xr:uid="{21A0F26D-DE80-4699-850B-6386232CA8E6}"/>
    <cellStyle name="40% - Акцент2 6 2" xfId="2825" xr:uid="{2F37B88A-F5B9-4535-A221-5FECA14FFC73}"/>
    <cellStyle name="40% - Акцент2 6 2 2" xfId="4910" xr:uid="{770D3A05-8099-4402-94F5-A9FFA31EECA4}"/>
    <cellStyle name="40% - Акцент2 6 3" xfId="3424" xr:uid="{05B3E9A9-47D6-48E0-A157-40652C2C7EF6}"/>
    <cellStyle name="40% - Акцент2 6 3 2" xfId="5509" xr:uid="{D7299F9D-42A4-4E10-88BB-B8521835FED6}"/>
    <cellStyle name="40% - Акцент2 6 4" xfId="4182" xr:uid="{999B6822-EA84-4AD4-957C-CA56BB1D532E}"/>
    <cellStyle name="40% - Акцент2 7" xfId="884" xr:uid="{C9AFB3F7-45CD-40AB-9869-EEBA90C9F2C6}"/>
    <cellStyle name="40% — акцент2 7" xfId="5773" xr:uid="{B8B77069-D6F5-467E-BF8E-A02860E209B4}"/>
    <cellStyle name="40% - Акцент2 7 2" xfId="2826" xr:uid="{80030E7E-7F74-413A-9DB5-82927B136D73}"/>
    <cellStyle name="40% - Акцент2 7 2 2" xfId="4911" xr:uid="{79804E98-01E7-489E-B7C4-E77E59DAF8AA}"/>
    <cellStyle name="40% - Акцент2 7 3" xfId="3425" xr:uid="{32F9FE8D-D2EF-4518-B5C0-F484FB6D8FB4}"/>
    <cellStyle name="40% - Акцент2 7 3 2" xfId="5510" xr:uid="{9C630899-D962-428F-B299-FDB0093437C8}"/>
    <cellStyle name="40% - Акцент2 7 4" xfId="4183" xr:uid="{B5D0CBFB-7D8A-4EED-A2F0-6B884913E491}"/>
    <cellStyle name="40% - Акцент2 8" xfId="885" xr:uid="{A098F54A-2135-4F0B-8D4F-4F372538A022}"/>
    <cellStyle name="40% — акцент2 8" xfId="5793" xr:uid="{AED1C8FB-BEC0-4A6F-940F-985F277BA7B2}"/>
    <cellStyle name="40% - Акцент2 8 2" xfId="2827" xr:uid="{EE001200-896E-4AF6-BD19-782D3C8D5E3D}"/>
    <cellStyle name="40% - Акцент2 8 2 2" xfId="4912" xr:uid="{E07080C3-541D-4553-ADC8-3F7660D92F8A}"/>
    <cellStyle name="40% - Акцент2 8 3" xfId="3426" xr:uid="{09B82876-D2A6-4E43-B884-989B7327F5F7}"/>
    <cellStyle name="40% - Акцент2 8 3 2" xfId="5511" xr:uid="{1FE5C06C-F032-4E51-803D-8C6535F899DB}"/>
    <cellStyle name="40% - Акцент2 8 4" xfId="4184" xr:uid="{D064922C-D7E1-40B9-A518-DBE55D1746A6}"/>
    <cellStyle name="40% - Акцент2 9" xfId="886" xr:uid="{CC4670CB-AFE0-4D78-BA77-7A7FCEA8C0DE}"/>
    <cellStyle name="40% — акцент2 9" xfId="5808" xr:uid="{17E2CC4B-871D-4A22-8B1E-A68B45D56439}"/>
    <cellStyle name="40% - Акцент2 9 2" xfId="2828" xr:uid="{95B35386-C38F-460E-A98D-8B88CBC07D9E}"/>
    <cellStyle name="40% - Акцент2 9 2 2" xfId="4913" xr:uid="{3F62D96F-4FE3-48D4-8CE0-3BE19DA928FB}"/>
    <cellStyle name="40% - Акцент2 9 3" xfId="3427" xr:uid="{F2D5CDEA-B5A2-4E12-9D42-334AA523D5D2}"/>
    <cellStyle name="40% - Акцент2 9 3 2" xfId="5512" xr:uid="{708E70FC-6FD3-46AE-9D25-873FFF341152}"/>
    <cellStyle name="40% - Акцент2 9 4" xfId="4185" xr:uid="{99851F92-C587-4BAB-85EC-305A9B8953A0}"/>
    <cellStyle name="40% — акцент3" xfId="35" builtinId="39" customBuiltin="1"/>
    <cellStyle name="40% - Акцент3 10" xfId="887" xr:uid="{2F520332-CCFE-48EB-9EBC-09B0DD1AC86F}"/>
    <cellStyle name="40% — акцент3 10" xfId="5831" xr:uid="{5AA1D6EC-7FD9-47A7-A52A-3DB958CC8055}"/>
    <cellStyle name="40% - Акцент3 10 2" xfId="2829" xr:uid="{E3A9FE4C-A2CB-492F-BE50-E7025F2DFCF8}"/>
    <cellStyle name="40% - Акцент3 10 2 2" xfId="4914" xr:uid="{772D3D6B-1007-4010-AC52-362EA4FF5E9F}"/>
    <cellStyle name="40% - Акцент3 10 3" xfId="3428" xr:uid="{B047BD1B-FA37-4856-B8B1-00E9DB4BD932}"/>
    <cellStyle name="40% - Акцент3 10 3 2" xfId="5513" xr:uid="{06E7D3DC-417C-4A1C-BC76-B5D9E4BA2B2D}"/>
    <cellStyle name="40% - Акцент3 10 4" xfId="4186" xr:uid="{E77C4C8F-29C4-4278-B829-6F9E3E866ABB}"/>
    <cellStyle name="40% - Акцент3 11" xfId="888" xr:uid="{A1B6739C-EC1C-4BA1-862A-A7204779578E}"/>
    <cellStyle name="40% — акцент3 11" xfId="5849" xr:uid="{8166E772-E487-47EC-A294-0F2867267C91}"/>
    <cellStyle name="40% - Акцент3 11 2" xfId="2830" xr:uid="{E4A57FB4-6C29-4A50-A465-63055FAE7A8C}"/>
    <cellStyle name="40% - Акцент3 11 2 2" xfId="4915" xr:uid="{882AD67E-2A1D-4D8B-9DA8-B5C0CB982C56}"/>
    <cellStyle name="40% - Акцент3 11 3" xfId="3429" xr:uid="{469030B0-13BA-4282-BBC1-B4A45D235639}"/>
    <cellStyle name="40% - Акцент3 11 3 2" xfId="5514" xr:uid="{8C5DE11D-9A7F-4570-9421-F8FEDFC0A98C}"/>
    <cellStyle name="40% - Акцент3 11 4" xfId="4187" xr:uid="{1949DBEC-5923-4946-B025-C0BE4456372F}"/>
    <cellStyle name="40% - Акцент3 12" xfId="889" xr:uid="{15BB5CEA-8314-411F-9874-69F7ADED7468}"/>
    <cellStyle name="40% — акцент3 12" xfId="5865" xr:uid="{6D494308-C84D-4ACA-B500-78CF4D37E3B5}"/>
    <cellStyle name="40% - Акцент3 12 2" xfId="2831" xr:uid="{242CDDB4-8C54-41DE-A61D-0E2625695AF7}"/>
    <cellStyle name="40% - Акцент3 12 2 2" xfId="4916" xr:uid="{8F549AC0-4B03-4012-AAAF-42ACE6E0539E}"/>
    <cellStyle name="40% - Акцент3 12 3" xfId="3430" xr:uid="{834DA12B-1C3B-496F-A664-1F3709EA8ABD}"/>
    <cellStyle name="40% - Акцент3 12 3 2" xfId="5515" xr:uid="{A081810A-935F-44AA-8361-93ED9D78A5DB}"/>
    <cellStyle name="40% - Акцент3 12 4" xfId="4188" xr:uid="{845E4CA2-E040-4DEE-B6AB-80C58C0CD954}"/>
    <cellStyle name="40% - Акцент3 13" xfId="890" xr:uid="{5ABCA7D5-85FD-4C01-9EB1-698D49BDF8E7}"/>
    <cellStyle name="40% — акцент3 13" xfId="5886" xr:uid="{BFB7C9DF-4260-4A5F-9B29-4684416D6449}"/>
    <cellStyle name="40% - Акцент3 13 2" xfId="2832" xr:uid="{D283D739-F03A-4D97-A15D-C981541EC0E8}"/>
    <cellStyle name="40% - Акцент3 13 2 2" xfId="4917" xr:uid="{8F3AC1F0-191D-4F36-BDBC-48A1B5A347ED}"/>
    <cellStyle name="40% - Акцент3 13 3" xfId="3431" xr:uid="{8EB663A3-376C-4B55-AB15-BE6FDC595EA9}"/>
    <cellStyle name="40% - Акцент3 13 3 2" xfId="5516" xr:uid="{1C41E3D3-7DD8-4473-AD78-ED0DA337761A}"/>
    <cellStyle name="40% - Акцент3 13 4" xfId="4189" xr:uid="{0A22A244-A4AA-4715-8344-1E0BB7FA7DDC}"/>
    <cellStyle name="40% - Акцент3 14" xfId="891" xr:uid="{EDC6C06A-7FD0-4286-AB0E-72B55B820E7F}"/>
    <cellStyle name="40% — акцент3 14" xfId="5903" xr:uid="{51021510-5862-46E9-985F-50A3DD0A7056}"/>
    <cellStyle name="40% - Акцент3 14 2" xfId="2833" xr:uid="{E07C8D03-FEF0-4D64-8E38-5F8BA3786850}"/>
    <cellStyle name="40% - Акцент3 14 2 2" xfId="4918" xr:uid="{F897E3B6-DF1A-4FDB-9F18-66408A542221}"/>
    <cellStyle name="40% - Акцент3 14 3" xfId="3432" xr:uid="{E8E5E47F-8460-4A39-A88F-0272D20EE9E1}"/>
    <cellStyle name="40% - Акцент3 14 3 2" xfId="5517" xr:uid="{1DC01B8F-9632-4855-810F-1B2BBEC83667}"/>
    <cellStyle name="40% - Акцент3 14 4" xfId="4190" xr:uid="{279F0C2C-AD9C-4F66-8730-351006A91FF6}"/>
    <cellStyle name="40% - Акцент3 15" xfId="892" xr:uid="{401D4CC6-82DD-4E1B-8A8B-E8D6B40E40D9}"/>
    <cellStyle name="40% — акцент3 15" xfId="5921" xr:uid="{C9445847-7A92-4427-BEDF-7F01E3438140}"/>
    <cellStyle name="40% - Акцент3 15 2" xfId="2834" xr:uid="{E08B34DF-1337-4EDA-868C-5537778D4634}"/>
    <cellStyle name="40% - Акцент3 15 2 2" xfId="4919" xr:uid="{6F5A4529-D2D5-4D3E-B2B7-73EE1E85C90C}"/>
    <cellStyle name="40% - Акцент3 15 3" xfId="3433" xr:uid="{DC0CF533-E87D-4C9E-B288-5A26BCC1F091}"/>
    <cellStyle name="40% - Акцент3 15 3 2" xfId="5518" xr:uid="{1F400F1A-2A01-4F6F-9CAF-A4C86F754C60}"/>
    <cellStyle name="40% - Акцент3 15 4" xfId="4191" xr:uid="{4C144122-94E1-4A4C-812D-AF7327F47481}"/>
    <cellStyle name="40% - Акцент3 16" xfId="893" xr:uid="{D278D513-CE8D-4BF2-A13E-256BFACE5172}"/>
    <cellStyle name="40% — акцент3 16" xfId="5939" xr:uid="{F1D282DC-0A4B-4512-862A-E633660CB7A3}"/>
    <cellStyle name="40% - Акцент3 16 2" xfId="2835" xr:uid="{4A723B8E-90BE-4675-8B9D-903CE685DDF2}"/>
    <cellStyle name="40% - Акцент3 16 2 2" xfId="4920" xr:uid="{EA2FE2B3-47F6-4B57-9D43-67929EDE802E}"/>
    <cellStyle name="40% - Акцент3 16 3" xfId="3434" xr:uid="{94C713B6-8765-40A5-B0D6-E7EBBEE0954D}"/>
    <cellStyle name="40% - Акцент3 16 3 2" xfId="5519" xr:uid="{2F2ABA06-5896-49CE-8CC4-63811C8A9282}"/>
    <cellStyle name="40% - Акцент3 16 4" xfId="4192" xr:uid="{7AFED7E4-8CE6-4C2F-9A6F-CDDD9DE52C0E}"/>
    <cellStyle name="40% - Акцент3 17" xfId="894" xr:uid="{4227CA03-CC00-4FF5-A1F7-F1AADFF4FD03}"/>
    <cellStyle name="40% — акцент3 17" xfId="5955" xr:uid="{FC37BDC8-A393-4B55-A256-17C95D5EA603}"/>
    <cellStyle name="40% - Акцент3 17 2" xfId="2836" xr:uid="{AF7B1210-424D-4720-A3FE-1AE70A6691B5}"/>
    <cellStyle name="40% - Акцент3 17 2 2" xfId="4921" xr:uid="{96AD4B27-E3F7-4699-8C8F-CE59211B9467}"/>
    <cellStyle name="40% - Акцент3 17 3" xfId="3435" xr:uid="{0656B517-CA56-4C98-AA4F-F45C7D00B3FA}"/>
    <cellStyle name="40% - Акцент3 17 3 2" xfId="5520" xr:uid="{6F688A97-27D8-4DD2-89D1-53D2BEFECE1C}"/>
    <cellStyle name="40% - Акцент3 17 4" xfId="4193" xr:uid="{C86DA878-6533-4BD5-B2FA-16CCC0443320}"/>
    <cellStyle name="40% - Акцент3 18" xfId="895" xr:uid="{43B99A1E-2252-402D-97B9-EDE2A6DF211B}"/>
    <cellStyle name="40% — акцент3 18" xfId="5973" xr:uid="{A2C91881-E384-4425-B0F3-BA1E21FB9986}"/>
    <cellStyle name="40% - Акцент3 18 2" xfId="2837" xr:uid="{1E5B13BD-98BB-4ED5-8197-6182D0173B04}"/>
    <cellStyle name="40% - Акцент3 18 2 2" xfId="4922" xr:uid="{4684B1C8-4FC6-4806-BBDC-3F70AB6EEA82}"/>
    <cellStyle name="40% - Акцент3 18 3" xfId="3436" xr:uid="{BECE93EC-F879-4F3B-8AF7-9A01C6EFCB53}"/>
    <cellStyle name="40% - Акцент3 18 3 2" xfId="5521" xr:uid="{76691262-8E1B-4803-AD97-F53EE1C23733}"/>
    <cellStyle name="40% - Акцент3 18 4" xfId="4194" xr:uid="{7D8593CF-9D85-4A7E-845F-EABD162DAE91}"/>
    <cellStyle name="40% - Акцент3 19" xfId="896" xr:uid="{4C66A79B-580E-426D-B2E2-258BA7B1503E}"/>
    <cellStyle name="40% — акцент3 19" xfId="5993" xr:uid="{C1F8BEBD-7795-4599-B7F1-C8F27FC7CDCC}"/>
    <cellStyle name="40% - Акцент3 19 2" xfId="2838" xr:uid="{92E0B9CE-DD74-4636-945A-02A9A5B17612}"/>
    <cellStyle name="40% - Акцент3 19 2 2" xfId="4923" xr:uid="{94F9BB38-7BFA-4179-981A-4C4FA5933770}"/>
    <cellStyle name="40% - Акцент3 19 3" xfId="3437" xr:uid="{8035BC4E-F796-4FF7-B076-1604851DD3D3}"/>
    <cellStyle name="40% - Акцент3 19 3 2" xfId="5522" xr:uid="{27E3318F-2844-4272-BCA6-EF94B4794AFD}"/>
    <cellStyle name="40% - Акцент3 19 4" xfId="4195" xr:uid="{1A4E2258-A759-48EE-9E94-A1415814612A}"/>
    <cellStyle name="40% - Акцент3 2" xfId="574" xr:uid="{AD9C880D-9949-4C42-B789-481F6BB8CA33}"/>
    <cellStyle name="40% — акцент3 2" xfId="2450" xr:uid="{B2239935-314E-4652-9398-A4C762351628}"/>
    <cellStyle name="40% - Акцент3 2 10" xfId="4491" xr:uid="{D41EB526-9EE3-4DE1-86B6-4CFA944F305A}"/>
    <cellStyle name="40% - Акцент3 2 2" xfId="2516" xr:uid="{AF0FE2E1-09D0-4049-A56C-861CDA9F63C3}"/>
    <cellStyle name="40% — акцент3 2 2" xfId="4539" xr:uid="{81037318-55E4-4875-AC3D-FE5674E6E9D7}"/>
    <cellStyle name="40% - Акцент3 2 2 2" xfId="4601" xr:uid="{B628C6C6-4C0F-4CBF-813C-553F23C9A042}"/>
    <cellStyle name="40% - Акцент3 2 2 3" xfId="5670" xr:uid="{3499590A-156A-43E0-8623-75865D9025FD}"/>
    <cellStyle name="40% - Акцент3 2 3" xfId="2995" xr:uid="{2FBD7067-E870-4530-AFB0-C630D8187707}"/>
    <cellStyle name="40% — акцент3 2 3" xfId="5658" xr:uid="{BC26441D-9202-4091-9FC6-0573F262E45D}"/>
    <cellStyle name="40% - Акцент3 2 3 2" xfId="5080" xr:uid="{902B90B6-8E10-4D1B-B0F0-86E1E6B9F721}"/>
    <cellStyle name="40% - Акцент3 2 4" xfId="3007" xr:uid="{92477125-91F2-4238-BA96-442ADF51E97A}"/>
    <cellStyle name="40% - Акцент3 2 4 2" xfId="5092" xr:uid="{095E69A7-4025-4FE4-98CE-C941D4FE6142}"/>
    <cellStyle name="40% - Акцент3 2 5" xfId="2978" xr:uid="{8DD252FE-752C-4E0C-BEAE-ABEB02A470E3}"/>
    <cellStyle name="40% - Акцент3 2 5 2" xfId="5063" xr:uid="{58D29E2C-C5B2-480D-AC33-0F6B5F9ED730}"/>
    <cellStyle name="40% - Акцент3 2 6" xfId="3024" xr:uid="{749F385A-848C-424D-9505-13844F8ADF95}"/>
    <cellStyle name="40% - Акцент3 2 6 2" xfId="5109" xr:uid="{9C838C82-C29E-4DF3-AA06-86BC72962478}"/>
    <cellStyle name="40% - Акцент3 2 7" xfId="2971" xr:uid="{00E322A1-D07F-4C91-88CD-8359310B11A0}"/>
    <cellStyle name="40% - Акцент3 2 7 2" xfId="5056" xr:uid="{DC8FDC95-C35C-421F-A9FA-F9A6DD251CEB}"/>
    <cellStyle name="40% - Акцент3 2 8" xfId="3115" xr:uid="{E03DB911-C1F3-4AAB-87C8-E2FACE3211A5}"/>
    <cellStyle name="40% - Акцент3 2 8 2" xfId="5200" xr:uid="{B12F8A06-84F3-4FD2-82F5-69D5EC31B3D0}"/>
    <cellStyle name="40% - Акцент3 2 9" xfId="3873" xr:uid="{79F3B7AF-2F71-4A9A-B5E5-353AD4617B61}"/>
    <cellStyle name="40% - Акцент3 20" xfId="897" xr:uid="{662CD6F0-C5B5-4395-851A-8A20E08FF166}"/>
    <cellStyle name="40% — акцент3 20" xfId="6011" xr:uid="{7AA56899-F517-403E-A66A-5FD8EE23C8A4}"/>
    <cellStyle name="40% - Акцент3 20 2" xfId="2839" xr:uid="{F0D7750A-F430-484D-A7AA-E51A7CC82F73}"/>
    <cellStyle name="40% - Акцент3 20 2 2" xfId="4924" xr:uid="{937522AD-3B8D-499B-BCDC-314E22353D5C}"/>
    <cellStyle name="40% - Акцент3 20 3" xfId="3438" xr:uid="{4FEE24DD-10C7-4B3A-85E0-6F1342518751}"/>
    <cellStyle name="40% - Акцент3 20 3 2" xfId="5523" xr:uid="{D6DE5EE6-6252-4B98-9310-69E42A4366C2}"/>
    <cellStyle name="40% - Акцент3 20 4" xfId="4196" xr:uid="{EC5BA0B5-A0DF-4B1F-9318-FDFE203B5051}"/>
    <cellStyle name="40% - Акцент3 21" xfId="898" xr:uid="{639EF7E2-A440-4152-A636-8CC75474BB53}"/>
    <cellStyle name="40% — акцент3 21" xfId="6027" xr:uid="{EFC9BF28-6D07-471B-B474-2D28E78A8CDC}"/>
    <cellStyle name="40% - Акцент3 21 2" xfId="2840" xr:uid="{34E0892A-AC93-4931-B4DB-D30E4177C9AC}"/>
    <cellStyle name="40% - Акцент3 21 2 2" xfId="4925" xr:uid="{7C44AD28-353F-433A-BEEA-8C3EAACA3EA5}"/>
    <cellStyle name="40% - Акцент3 21 3" xfId="3439" xr:uid="{45CD8C4F-5489-4FF7-A3CC-083F5B9154F4}"/>
    <cellStyle name="40% - Акцент3 21 3 2" xfId="5524" xr:uid="{C291B160-A5AC-4C82-9901-F56288370B8F}"/>
    <cellStyle name="40% - Акцент3 21 4" xfId="4197" xr:uid="{8F209ABA-B439-41F2-AAB2-290CF31235D3}"/>
    <cellStyle name="40% - Акцент3 22" xfId="899" xr:uid="{41BCC370-8E37-46AD-B0F0-0F1744517DC1}"/>
    <cellStyle name="40% — акцент3 22" xfId="93" xr:uid="{9CD02601-D2E4-45AC-A700-A10FB918DFA9}"/>
    <cellStyle name="40% - Акцент3 22 2" xfId="2841" xr:uid="{A9E26539-B08C-4E40-A878-C10FF9CCB723}"/>
    <cellStyle name="40% - Акцент3 22 2 2" xfId="4926" xr:uid="{4988D43E-C9FB-477C-B027-E02744803711}"/>
    <cellStyle name="40% - Акцент3 22 3" xfId="3440" xr:uid="{885695C2-D0BA-4571-8BBE-077DBA813811}"/>
    <cellStyle name="40% - Акцент3 22 3 2" xfId="5525" xr:uid="{B2BC0F43-7D71-451C-A047-A3CCF82710E5}"/>
    <cellStyle name="40% - Акцент3 22 4" xfId="4198" xr:uid="{1C79D479-45DD-41CB-8396-A79A689C3AB9}"/>
    <cellStyle name="40% - Акцент3 23" xfId="900" xr:uid="{469598FC-9F6E-48E4-88B0-B382B101B781}"/>
    <cellStyle name="40% — акцент3 23" xfId="6060" xr:uid="{F6971697-3DA9-4CEE-B13D-94E554A6C301}"/>
    <cellStyle name="40% - Акцент3 23 2" xfId="2842" xr:uid="{FB2109A2-5186-4B50-8EC8-15BDC1DCAA13}"/>
    <cellStyle name="40% - Акцент3 23 2 2" xfId="4927" xr:uid="{F6CC93B4-FE8C-46EA-8785-E1497B83F7FA}"/>
    <cellStyle name="40% - Акцент3 23 3" xfId="3441" xr:uid="{664C4ACB-F9EF-46C8-8C23-5B67B696C156}"/>
    <cellStyle name="40% - Акцент3 23 3 2" xfId="5526" xr:uid="{DD3395C8-D60A-4B41-9625-EB1E4F023580}"/>
    <cellStyle name="40% - Акцент3 23 4" xfId="4199" xr:uid="{41B17F3E-4085-47C3-AC56-DEABDE3D49A7}"/>
    <cellStyle name="40% - Акцент3 24" xfId="901" xr:uid="{D3B3DC17-9F72-44C7-B7B1-52D45ABA2062}"/>
    <cellStyle name="40% — акцент3 24" xfId="6114" xr:uid="{01E657B8-A867-4DC6-A6DE-04677048C4B8}"/>
    <cellStyle name="40% - Акцент3 24 2" xfId="2843" xr:uid="{97D30A58-1923-4E67-9A13-147B31188B17}"/>
    <cellStyle name="40% - Акцент3 24 2 2" xfId="4928" xr:uid="{B85FE730-A68B-4DE8-A953-47398439408B}"/>
    <cellStyle name="40% - Акцент3 24 3" xfId="3442" xr:uid="{DE71D2BA-55D6-4C8A-9C7E-CE90542FE1C0}"/>
    <cellStyle name="40% - Акцент3 24 3 2" xfId="5527" xr:uid="{EC5F3888-6CB6-4228-A917-84B1A32B444A}"/>
    <cellStyle name="40% - Акцент3 24 4" xfId="4200" xr:uid="{012F2B2F-4E96-4C5F-9774-707AFB437F78}"/>
    <cellStyle name="40% - Акцент3 25" xfId="902" xr:uid="{A1A2AE57-EE10-4791-9E05-55B40EB9932A}"/>
    <cellStyle name="40% — акцент3 25" xfId="6332" xr:uid="{15394E80-1939-46D4-8E82-19C7EC6E0BE4}"/>
    <cellStyle name="40% - Акцент3 25 2" xfId="2844" xr:uid="{71CDF9DD-7703-4F14-872F-7E24B4BD0772}"/>
    <cellStyle name="40% - Акцент3 25 2 2" xfId="4929" xr:uid="{83A3C7F1-50C4-4026-86B8-98EDF077A072}"/>
    <cellStyle name="40% - Акцент3 25 3" xfId="3443" xr:uid="{0C5BBAD9-5080-4638-8EE1-65FF2DA15617}"/>
    <cellStyle name="40% - Акцент3 25 3 2" xfId="5528" xr:uid="{BDC0358B-9AA2-4588-98A9-D981A44717F2}"/>
    <cellStyle name="40% - Акцент3 25 4" xfId="4201" xr:uid="{43871EDC-F8F1-46A7-AEE4-67BF696F8C0D}"/>
    <cellStyle name="40% - Акцент3 26" xfId="903" xr:uid="{871F267E-C527-48FD-AC4F-43F2118731C4}"/>
    <cellStyle name="40% — акцент3 26" xfId="6098" xr:uid="{3D581F39-5432-4B64-ADC9-8B61F761BEA6}"/>
    <cellStyle name="40% - Акцент3 26 2" xfId="2845" xr:uid="{4968839E-6867-454F-BC72-F25DDD69CAFE}"/>
    <cellStyle name="40% - Акцент3 26 2 2" xfId="4930" xr:uid="{3BBD9F0D-914D-4714-BEEE-D3161B71B295}"/>
    <cellStyle name="40% - Акцент3 26 3" xfId="3444" xr:uid="{603BD753-1FAA-46BD-A34B-CCB0C8EE8902}"/>
    <cellStyle name="40% - Акцент3 26 3 2" xfId="5529" xr:uid="{32FCA9FB-95FB-4994-906E-F9AAA6776785}"/>
    <cellStyle name="40% - Акцент3 26 4" xfId="4202" xr:uid="{45642E7B-B741-4A57-9198-2363B78EF307}"/>
    <cellStyle name="40% - Акцент3 27" xfId="904" xr:uid="{C5E863C6-D13D-4605-B888-B57FBA7D995D}"/>
    <cellStyle name="40% — акцент3 27" xfId="6095" xr:uid="{C4428700-F07A-491D-BA6C-E681F50D01E6}"/>
    <cellStyle name="40% - Акцент3 27 2" xfId="2846" xr:uid="{3BF4DB47-55E0-44E0-9D6E-C2F667FD93A1}"/>
    <cellStyle name="40% - Акцент3 27 2 2" xfId="4931" xr:uid="{23BF1741-C472-450A-B788-2F67909F41BC}"/>
    <cellStyle name="40% - Акцент3 27 3" xfId="3445" xr:uid="{3E4EF04D-4501-4A7B-91F7-8CB18E09AE51}"/>
    <cellStyle name="40% - Акцент3 27 3 2" xfId="5530" xr:uid="{A42AEC38-1F78-45E4-A288-429EAC33DD23}"/>
    <cellStyle name="40% - Акцент3 27 4" xfId="4203" xr:uid="{1BB341F2-1E47-42A4-9749-1C4612A2CD7F}"/>
    <cellStyle name="40% - Акцент3 28" xfId="905" xr:uid="{4C5F29C8-AEF2-491A-ABA9-415563B8B607}"/>
    <cellStyle name="40% — акцент3 28" xfId="6072" xr:uid="{D00B595D-FE73-43CA-BB39-3100AF6E54E4}"/>
    <cellStyle name="40% - Акцент3 28 2" xfId="2847" xr:uid="{F7C7C9B7-007B-4492-A5EE-6632DAB2D7EF}"/>
    <cellStyle name="40% - Акцент3 28 2 2" xfId="4932" xr:uid="{1746B2D3-68F7-44DE-86FA-91DEFF0105B3}"/>
    <cellStyle name="40% - Акцент3 28 3" xfId="3446" xr:uid="{AC7ADE29-651B-4D3C-B32C-8C90CE897FE0}"/>
    <cellStyle name="40% - Акцент3 28 3 2" xfId="5531" xr:uid="{DA6D00C3-FBF5-4888-A35D-29116AAECA45}"/>
    <cellStyle name="40% - Акцент3 28 4" xfId="4204" xr:uid="{691E17CB-442F-4575-821F-1B220AD4B81A}"/>
    <cellStyle name="40% - Акцент3 29" xfId="906" xr:uid="{E8768F54-1B62-4940-9453-8F1384AA787E}"/>
    <cellStyle name="40% — акцент3 29" xfId="6150" xr:uid="{9B3C1C4E-28B0-45C4-B833-C2BF393D0845}"/>
    <cellStyle name="40% - Акцент3 29 2" xfId="2848" xr:uid="{6C4B8E42-E997-487D-A428-C14D729F47E9}"/>
    <cellStyle name="40% - Акцент3 29 2 2" xfId="4933" xr:uid="{23018FD2-9CC6-4847-9833-1B4525C55259}"/>
    <cellStyle name="40% - Акцент3 29 3" xfId="3447" xr:uid="{3950EC02-F154-4123-AFFC-7AF61D9FA327}"/>
    <cellStyle name="40% - Акцент3 29 3 2" xfId="5532" xr:uid="{49D656BF-1229-445A-8250-F7ED17DADA5F}"/>
    <cellStyle name="40% - Акцент3 29 4" xfId="4205" xr:uid="{A4905AB7-A9E1-4A1D-8F9E-A7129BACA970}"/>
    <cellStyle name="40% - Акцент3 3" xfId="907" xr:uid="{4DC0A598-004C-4CAB-8045-8CDF8315A92F}"/>
    <cellStyle name="40% — акцент3 3" xfId="5703" xr:uid="{0F69DAF7-1151-46C1-8BB1-E930F93CD183}"/>
    <cellStyle name="40% - Акцент3 3 2" xfId="2849" xr:uid="{A0FC9DC5-5FC7-4BD7-8AC8-3DCEC55E96EB}"/>
    <cellStyle name="40% - Акцент3 3 2 2" xfId="4934" xr:uid="{0E0BF251-1E9E-4AA3-90A8-DB37A14DC14B}"/>
    <cellStyle name="40% - Акцент3 3 3" xfId="3448" xr:uid="{0ECC3D6B-AEAF-4A8B-BE19-287AC8CEE1C8}"/>
    <cellStyle name="40% - Акцент3 3 3 2" xfId="5533" xr:uid="{A06D83EF-26A1-4535-8580-5C4DDBD63CEB}"/>
    <cellStyle name="40% - Акцент3 3 4" xfId="4206" xr:uid="{719357CE-BFD4-4EC5-9845-39E255EB1553}"/>
    <cellStyle name="40% - Акцент3 30" xfId="908" xr:uid="{A5E20DCF-79B3-45B4-B9B0-BB969B682C9B}"/>
    <cellStyle name="40% — акцент3 30" xfId="6358" xr:uid="{39B1549E-9722-4FC4-8B39-2781FF56ED58}"/>
    <cellStyle name="40% - Акцент3 30 2" xfId="2850" xr:uid="{21B977C2-1881-40A0-A43C-F4DC7A471849}"/>
    <cellStyle name="40% - Акцент3 30 2 2" xfId="4935" xr:uid="{0FE44BFC-FC98-4BEA-BB04-AC6F16081F3E}"/>
    <cellStyle name="40% - Акцент3 30 3" xfId="3449" xr:uid="{CFFF2C44-65CF-44F0-AFF7-1E5413FCBF8F}"/>
    <cellStyle name="40% - Акцент3 30 3 2" xfId="5534" xr:uid="{219EE1F8-513B-4CB1-8441-4AF539BEF416}"/>
    <cellStyle name="40% - Акцент3 30 4" xfId="4207" xr:uid="{37CE1653-DB62-45C4-AF02-0F176887491B}"/>
    <cellStyle name="40% - Акцент3 31" xfId="909" xr:uid="{A6183E1E-E170-4AB9-92B8-9A4E91B4DEC9}"/>
    <cellStyle name="40% — акцент3 31" xfId="6370" xr:uid="{2BE21EFC-B87C-4024-9618-585000FDC51A}"/>
    <cellStyle name="40% - Акцент3 31 2" xfId="2851" xr:uid="{38DED2AA-65E7-4F69-B2C6-41638E79C2FE}"/>
    <cellStyle name="40% - Акцент3 31 2 2" xfId="4936" xr:uid="{B69BE750-338E-43CE-AA15-9B1F390ED514}"/>
    <cellStyle name="40% - Акцент3 31 3" xfId="3450" xr:uid="{86CF4DCC-014E-4BFA-99F8-54916E5BEB86}"/>
    <cellStyle name="40% - Акцент3 31 3 2" xfId="5535" xr:uid="{A33A4CE5-AE6F-452D-8EE7-9909373F7B59}"/>
    <cellStyle name="40% - Акцент3 31 4" xfId="4208" xr:uid="{36C1EF22-6B5D-4E12-BEAB-050603731282}"/>
    <cellStyle name="40% - Акцент3 32" xfId="910" xr:uid="{D09B22AC-48E0-4D89-AF05-F1694756B05E}"/>
    <cellStyle name="40% — акцент3 32" xfId="6390" xr:uid="{7EAA3CD1-EEFF-4823-987E-2CDDB15452AC}"/>
    <cellStyle name="40% - Акцент3 32 2" xfId="2852" xr:uid="{E14970AE-3F62-435B-A1A2-5EA60BEB5125}"/>
    <cellStyle name="40% - Акцент3 32 2 2" xfId="4937" xr:uid="{7E915CE3-99DF-48DB-9F6C-42DCF0D5F3A2}"/>
    <cellStyle name="40% - Акцент3 32 3" xfId="3451" xr:uid="{1661D660-ABFC-4C15-9A1F-0C7DABEF9FAE}"/>
    <cellStyle name="40% - Акцент3 32 3 2" xfId="5536" xr:uid="{F220EC13-2D0E-4250-B5A2-1F7049100023}"/>
    <cellStyle name="40% - Акцент3 32 4" xfId="4209" xr:uid="{211114C6-7D60-42AB-818F-40424534CDE5}"/>
    <cellStyle name="40% - Акцент3 33" xfId="911" xr:uid="{78E63513-8369-44C5-A699-A0F09D0BC4F2}"/>
    <cellStyle name="40% - Акцент3 33 2" xfId="2853" xr:uid="{E6507591-002F-43E4-83B3-771C235A75ED}"/>
    <cellStyle name="40% - Акцент3 33 2 2" xfId="4938" xr:uid="{389770AB-5B3C-4FEE-9D1A-C7A03F2447D5}"/>
    <cellStyle name="40% - Акцент3 33 3" xfId="3452" xr:uid="{25F7AD95-4A30-4341-A370-A31DCA268508}"/>
    <cellStyle name="40% - Акцент3 33 3 2" xfId="5537" xr:uid="{2E3B55D6-DC5B-4A0B-8928-071861B1C6FF}"/>
    <cellStyle name="40% - Акцент3 33 4" xfId="4210" xr:uid="{18259991-656C-48ED-9D4F-7EF28F979943}"/>
    <cellStyle name="40% - Акцент3 34" xfId="912" xr:uid="{7E1E5F66-4F31-4CD9-A39B-8DE2F42D8B13}"/>
    <cellStyle name="40% - Акцент3 34 2" xfId="2854" xr:uid="{CEB9C9D7-F5B4-40DF-AE53-CBD83247DB8B}"/>
    <cellStyle name="40% - Акцент3 34 2 2" xfId="4939" xr:uid="{E246B8D5-0CE7-4451-AEFA-50D9362C50AE}"/>
    <cellStyle name="40% - Акцент3 34 3" xfId="3453" xr:uid="{47165836-05FC-4434-A756-5113A264F78E}"/>
    <cellStyle name="40% - Акцент3 34 3 2" xfId="5538" xr:uid="{D5554498-C51D-442C-A10E-5903B94791B2}"/>
    <cellStyle name="40% - Акцент3 34 4" xfId="4211" xr:uid="{339E0566-8ED5-43DC-8FB3-ADBCDF126E38}"/>
    <cellStyle name="40% - Акцент3 35" xfId="913" xr:uid="{1137C4D7-0ED0-4282-B33D-361E757FD315}"/>
    <cellStyle name="40% - Акцент3 35 2" xfId="2855" xr:uid="{B429EF47-432D-4D8A-AC7C-BC180C262849}"/>
    <cellStyle name="40% - Акцент3 35 2 2" xfId="4940" xr:uid="{9BB9D183-3400-4E09-B170-A27601AE9A54}"/>
    <cellStyle name="40% - Акцент3 35 3" xfId="3454" xr:uid="{67049353-A87A-4E44-9B4E-49F6D723E0F9}"/>
    <cellStyle name="40% - Акцент3 35 3 2" xfId="5539" xr:uid="{FD4ACC41-A24E-4317-9044-73D1FD3DB812}"/>
    <cellStyle name="40% - Акцент3 35 4" xfId="4212" xr:uid="{BEEF8260-372B-40AC-AA42-6A85CA755CFE}"/>
    <cellStyle name="40% - Акцент3 36" xfId="914" xr:uid="{EE720411-5289-4632-BB08-E8238729ACEE}"/>
    <cellStyle name="40% - Акцент3 36 2" xfId="2856" xr:uid="{697DE03B-AD76-4BE4-9263-FCCE1A7BE07E}"/>
    <cellStyle name="40% - Акцент3 36 2 2" xfId="4941" xr:uid="{9ECC388A-441C-4670-BE6B-344C78D79AFE}"/>
    <cellStyle name="40% - Акцент3 36 3" xfId="3455" xr:uid="{5C246AA1-7743-4984-BBD3-45FBC664DE8A}"/>
    <cellStyle name="40% - Акцент3 36 3 2" xfId="5540" xr:uid="{FF3CCB19-622B-4223-90E4-629EFA0859BD}"/>
    <cellStyle name="40% - Акцент3 36 4" xfId="4213" xr:uid="{90D3E4E2-8845-4841-98FB-24D1A8CD87DB}"/>
    <cellStyle name="40% - Акцент3 4" xfId="915" xr:uid="{5482AADC-B339-4B40-8A33-730E8F3F289A}"/>
    <cellStyle name="40% — акцент3 4" xfId="5721" xr:uid="{1A038059-59E5-46BA-8F7B-7789DF7D1188}"/>
    <cellStyle name="40% - Акцент3 4 2" xfId="2857" xr:uid="{0198A187-72EA-4A5E-B769-3573514027F0}"/>
    <cellStyle name="40% - Акцент3 4 2 2" xfId="4942" xr:uid="{CC12C839-9BA3-4466-A1C9-7DC8A4DBAC40}"/>
    <cellStyle name="40% - Акцент3 4 3" xfId="3456" xr:uid="{BC3D40DB-6D1A-448B-80D2-94942337B46F}"/>
    <cellStyle name="40% - Акцент3 4 3 2" xfId="5541" xr:uid="{AF9746DA-4609-482B-8653-7967E49FB640}"/>
    <cellStyle name="40% - Акцент3 4 4" xfId="4214" xr:uid="{9B6EBE59-29DF-41D9-8355-F2F2DBE38EEE}"/>
    <cellStyle name="40% - Акцент3 5" xfId="916" xr:uid="{7390CBE6-849A-434E-BE32-60CFC65D40D8}"/>
    <cellStyle name="40% — акцент3 5" xfId="5739" xr:uid="{33A130A9-D7E5-40E2-9EB1-641538132BF9}"/>
    <cellStyle name="40% - Акцент3 5 2" xfId="2858" xr:uid="{ECA0066F-B5BC-4053-BF70-0940C705311B}"/>
    <cellStyle name="40% - Акцент3 5 2 2" xfId="4943" xr:uid="{F935BC06-9A6B-4BBE-A561-0249C51D4C50}"/>
    <cellStyle name="40% - Акцент3 5 3" xfId="3457" xr:uid="{EFAEC30C-E3E2-48D0-8A75-A9915E21FB78}"/>
    <cellStyle name="40% - Акцент3 5 3 2" xfId="5542" xr:uid="{F8174D60-39C2-44F1-BDDF-A28849998A1B}"/>
    <cellStyle name="40% - Акцент3 5 4" xfId="4215" xr:uid="{454BDABF-8840-4F98-82C9-D47F217DE272}"/>
    <cellStyle name="40% - Акцент3 6" xfId="917" xr:uid="{0CC520A6-C018-46DA-BFE7-F6E9E0FCE625}"/>
    <cellStyle name="40% — акцент3 6" xfId="5760" xr:uid="{F1502DB6-B33A-406D-8985-432B336EF774}"/>
    <cellStyle name="40% - Акцент3 6 2" xfId="2859" xr:uid="{7F012BCE-E07D-4EF4-BAED-DCA13115157B}"/>
    <cellStyle name="40% - Акцент3 6 2 2" xfId="4944" xr:uid="{6E0F6143-61C5-469D-9AA6-07094ACB2E63}"/>
    <cellStyle name="40% - Акцент3 6 3" xfId="3458" xr:uid="{0865CE60-2FB0-4A70-A849-13BF04C5F188}"/>
    <cellStyle name="40% - Акцент3 6 3 2" xfId="5543" xr:uid="{ACA58BAB-BD6D-4A1A-B187-3A4B2E738450}"/>
    <cellStyle name="40% - Акцент3 6 4" xfId="4216" xr:uid="{B337F8AA-5325-44B3-B04A-6D38590F72E4}"/>
    <cellStyle name="40% - Акцент3 7" xfId="918" xr:uid="{4090E858-555C-4272-93B3-C2A915131B38}"/>
    <cellStyle name="40% — акцент3 7" xfId="5778" xr:uid="{9B1F4389-F522-460E-A301-FAA4478EE671}"/>
    <cellStyle name="40% - Акцент3 7 2" xfId="2860" xr:uid="{341A89DF-E488-4F72-A0C8-3C86D3EF80FB}"/>
    <cellStyle name="40% - Акцент3 7 2 2" xfId="4945" xr:uid="{E180D87A-7C35-40D9-A376-FF1FEBBFF80A}"/>
    <cellStyle name="40% - Акцент3 7 3" xfId="3459" xr:uid="{D8CDA1B1-1F6E-4F31-B169-A12C3C1B8C36}"/>
    <cellStyle name="40% - Акцент3 7 3 2" xfId="5544" xr:uid="{B4BA3A84-BA1E-41E0-A249-3ADD59B0B1C7}"/>
    <cellStyle name="40% - Акцент3 7 4" xfId="4217" xr:uid="{A4D6B29D-FAFB-4644-8B75-F6FFF5B9BC70}"/>
    <cellStyle name="40% - Акцент3 8" xfId="919" xr:uid="{DA9DF09F-6AD2-4DED-BC71-903CA600A8F6}"/>
    <cellStyle name="40% — акцент3 8" xfId="5795" xr:uid="{2D5C6533-DDF4-4E44-A672-D642162DE7FC}"/>
    <cellStyle name="40% - Акцент3 8 2" xfId="2861" xr:uid="{6D1E18B6-1A8B-4375-BC64-C7AD0F598493}"/>
    <cellStyle name="40% - Акцент3 8 2 2" xfId="4946" xr:uid="{0332113E-42A7-499D-973C-2A6EDDF1D01B}"/>
    <cellStyle name="40% - Акцент3 8 3" xfId="3460" xr:uid="{2ECCEB29-B546-4FF2-ABAB-644CC02B34C5}"/>
    <cellStyle name="40% - Акцент3 8 3 2" xfId="5545" xr:uid="{0DD0FF1B-58BD-4D64-8E4B-7128F27D4008}"/>
    <cellStyle name="40% - Акцент3 8 4" xfId="4218" xr:uid="{5197832E-3C20-4B6F-8727-A4567B2F4111}"/>
    <cellStyle name="40% - Акцент3 9" xfId="920" xr:uid="{E4D497E1-136B-4A15-B500-980575552A94}"/>
    <cellStyle name="40% — акцент3 9" xfId="5811" xr:uid="{51EAA7F2-90E3-44D3-89CF-945E44A13391}"/>
    <cellStyle name="40% - Акцент3 9 2" xfId="2862" xr:uid="{BD4E0CE4-10C9-4085-83D8-5D84840504BB}"/>
    <cellStyle name="40% - Акцент3 9 2 2" xfId="4947" xr:uid="{CAFD7848-222B-4FA7-88AF-3453625D5E5B}"/>
    <cellStyle name="40% - Акцент3 9 3" xfId="3461" xr:uid="{C5A39F2E-AF05-48CD-8379-1AAA54D09C5E}"/>
    <cellStyle name="40% - Акцент3 9 3 2" xfId="5546" xr:uid="{87EA58A9-3498-4FA6-BCDF-8242681639C1}"/>
    <cellStyle name="40% - Акцент3 9 4" xfId="4219" xr:uid="{E851EF40-E93F-4BFD-AD6D-06F651BC2324}"/>
    <cellStyle name="40% — акцент4" xfId="39" builtinId="43" customBuiltin="1"/>
    <cellStyle name="40% - Акцент4 10" xfId="921" xr:uid="{D135E240-1DBB-4CE6-90CC-742715407FF6}"/>
    <cellStyle name="40% — акцент4 10" xfId="5835" xr:uid="{C058731D-1FBA-4C99-A057-62A2C44627DF}"/>
    <cellStyle name="40% - Акцент4 10 2" xfId="2863" xr:uid="{1AE6B972-5D3C-469A-917C-7A3821FEBE68}"/>
    <cellStyle name="40% - Акцент4 10 2 2" xfId="4948" xr:uid="{837551CD-ECF7-4488-B721-A0969F62B346}"/>
    <cellStyle name="40% - Акцент4 10 3" xfId="3462" xr:uid="{5D76BD38-6E90-4679-8AB9-23F812F2E05F}"/>
    <cellStyle name="40% - Акцент4 10 3 2" xfId="5547" xr:uid="{854070EA-4EB0-4C78-8A6A-FCB017AB4030}"/>
    <cellStyle name="40% - Акцент4 10 4" xfId="4220" xr:uid="{0D733A58-840F-45A9-8AF2-4FC92E03A1C5}"/>
    <cellStyle name="40% - Акцент4 11" xfId="922" xr:uid="{BD8ECDBB-012D-496A-A88E-3DA96B2EE49A}"/>
    <cellStyle name="40% — акцент4 11" xfId="5853" xr:uid="{919A53D9-8F9D-4EA7-9B5D-150BFF2CAC03}"/>
    <cellStyle name="40% - Акцент4 11 2" xfId="2864" xr:uid="{D2F1F9A5-9757-4A55-B6AA-31F558E41A57}"/>
    <cellStyle name="40% - Акцент4 11 2 2" xfId="4949" xr:uid="{045F2EA0-19B7-446F-B167-F626A49AAD45}"/>
    <cellStyle name="40% - Акцент4 11 3" xfId="3463" xr:uid="{327CC837-2812-4C6C-A088-66F7375A05B3}"/>
    <cellStyle name="40% - Акцент4 11 3 2" xfId="5548" xr:uid="{A7E5C340-91FE-46EF-962C-577C6C9A7527}"/>
    <cellStyle name="40% - Акцент4 11 4" xfId="4221" xr:uid="{17552579-9FBC-44E9-AA54-B8B74ABBDBDF}"/>
    <cellStyle name="40% - Акцент4 12" xfId="923" xr:uid="{B5096E4E-63B2-4860-88E6-BE27F137ACB1}"/>
    <cellStyle name="40% — акцент4 12" xfId="5868" xr:uid="{8A50482B-CA80-4E7D-AD66-70226FE2387B}"/>
    <cellStyle name="40% - Акцент4 12 2" xfId="2865" xr:uid="{2DAB7F86-2B04-4F09-B8CA-8351291F921B}"/>
    <cellStyle name="40% - Акцент4 12 2 2" xfId="4950" xr:uid="{CB85098F-4C43-4C6D-95A2-7A209D7485F1}"/>
    <cellStyle name="40% - Акцент4 12 3" xfId="3464" xr:uid="{BBDF7A1B-38C5-4014-B091-93B213C3911D}"/>
    <cellStyle name="40% - Акцент4 12 3 2" xfId="5549" xr:uid="{8E42C2E1-FBB6-4DF7-8997-E1F569FF45DA}"/>
    <cellStyle name="40% - Акцент4 12 4" xfId="4222" xr:uid="{5C66658B-4020-4F76-AEF4-43002D1DA0B1}"/>
    <cellStyle name="40% - Акцент4 13" xfId="924" xr:uid="{FB6B68F3-2F01-4ADB-8E81-2866542D12B8}"/>
    <cellStyle name="40% — акцент4 13" xfId="5889" xr:uid="{36C5C24B-A4D5-4550-889D-D177118E4414}"/>
    <cellStyle name="40% - Акцент4 13 2" xfId="2866" xr:uid="{4F487161-24AB-4938-8258-32065806F547}"/>
    <cellStyle name="40% - Акцент4 13 2 2" xfId="4951" xr:uid="{140F84E4-840A-4169-BFDC-EFDAD696FF8D}"/>
    <cellStyle name="40% - Акцент4 13 3" xfId="3465" xr:uid="{DF22C23F-5943-4390-A180-0FE0FB3F2279}"/>
    <cellStyle name="40% - Акцент4 13 3 2" xfId="5550" xr:uid="{C8EF9562-6FCA-489A-A16E-5BD3422BABAC}"/>
    <cellStyle name="40% - Акцент4 13 4" xfId="4223" xr:uid="{A70F9665-F3FC-4E24-A06C-8A4E3D712EA4}"/>
    <cellStyle name="40% - Акцент4 14" xfId="925" xr:uid="{04E7FF44-1CEA-447A-BA86-F98C1A8BA501}"/>
    <cellStyle name="40% — акцент4 14" xfId="5907" xr:uid="{54AFB514-DF5D-486C-9E8A-B688B1E41A2B}"/>
    <cellStyle name="40% - Акцент4 14 2" xfId="2867" xr:uid="{BB3871DC-789C-4BDC-AB30-20E10195D194}"/>
    <cellStyle name="40% - Акцент4 14 2 2" xfId="4952" xr:uid="{0A75FCED-3EAC-40EF-8B5A-CEB6E81595F2}"/>
    <cellStyle name="40% - Акцент4 14 3" xfId="3466" xr:uid="{733568ED-F2DD-4FB6-9068-2E83662ADF64}"/>
    <cellStyle name="40% - Акцент4 14 3 2" xfId="5551" xr:uid="{F8A07469-E3B5-463A-A45A-13804BB0E913}"/>
    <cellStyle name="40% - Акцент4 14 4" xfId="4224" xr:uid="{33D0DE85-23B1-4F86-B097-CACE72941D40}"/>
    <cellStyle name="40% - Акцент4 15" xfId="926" xr:uid="{6B2DF04E-06E8-4598-904E-27DC0F47FF1A}"/>
    <cellStyle name="40% — акцент4 15" xfId="5925" xr:uid="{7F6A3FE3-0EB4-4052-8B42-5D2E0C41567B}"/>
    <cellStyle name="40% - Акцент4 15 2" xfId="2868" xr:uid="{02852D2C-3A02-4F23-BC04-62471ED56C0C}"/>
    <cellStyle name="40% - Акцент4 15 2 2" xfId="4953" xr:uid="{3D5CF665-6F0C-4D4F-BB22-133004C2C772}"/>
    <cellStyle name="40% - Акцент4 15 3" xfId="3467" xr:uid="{7CBADD86-4987-4781-9DEE-FEA01CBABC14}"/>
    <cellStyle name="40% - Акцент4 15 3 2" xfId="5552" xr:uid="{9B992F67-B057-40F9-B5C6-D115483F24AE}"/>
    <cellStyle name="40% - Акцент4 15 4" xfId="4225" xr:uid="{FC8D7B3E-64F0-4970-8392-EED524BA68CF}"/>
    <cellStyle name="40% - Акцент4 16" xfId="927" xr:uid="{194E5733-9BBB-4ECE-94B4-2373CF112407}"/>
    <cellStyle name="40% — акцент4 16" xfId="5943" xr:uid="{C20B8735-75A8-4923-B59C-9CBE2FEE21AB}"/>
    <cellStyle name="40% - Акцент4 16 2" xfId="2869" xr:uid="{992A258F-8E25-44EB-A76B-78158DCB0BCB}"/>
    <cellStyle name="40% - Акцент4 16 2 2" xfId="4954" xr:uid="{4A9F5060-6482-4EB1-A7F4-2E6D4F1BD931}"/>
    <cellStyle name="40% - Акцент4 16 3" xfId="3468" xr:uid="{68C03B86-630C-42E5-AE4B-1EF0C589BC18}"/>
    <cellStyle name="40% - Акцент4 16 3 2" xfId="5553" xr:uid="{A7ABEC91-926F-4A42-BF0E-0213B9AFAA96}"/>
    <cellStyle name="40% - Акцент4 16 4" xfId="4226" xr:uid="{B4F46AFA-E529-4FCA-AEDE-5E4BE13C9C23}"/>
    <cellStyle name="40% - Акцент4 17" xfId="928" xr:uid="{FE42AD6E-84B7-4178-A581-2834592F3B32}"/>
    <cellStyle name="40% — акцент4 17" xfId="5958" xr:uid="{86575697-8C4C-45BD-A62E-43A4946A91DC}"/>
    <cellStyle name="40% - Акцент4 17 2" xfId="2870" xr:uid="{36DABBAF-3CDF-4436-B366-13B399BCE36E}"/>
    <cellStyle name="40% - Акцент4 17 2 2" xfId="4955" xr:uid="{06C5DDCF-ECD8-46DF-B5D0-E6FEE7C0FEB4}"/>
    <cellStyle name="40% - Акцент4 17 3" xfId="3469" xr:uid="{11C47C25-5FCE-44CA-B962-D2D2B63B2FF4}"/>
    <cellStyle name="40% - Акцент4 17 3 2" xfId="5554" xr:uid="{9698ED3C-A28F-4B83-AA78-5694ED6D35F2}"/>
    <cellStyle name="40% - Акцент4 17 4" xfId="4227" xr:uid="{2063B813-3119-44D5-91A9-D79EB4FC230F}"/>
    <cellStyle name="40% - Акцент4 18" xfId="929" xr:uid="{5440300E-D841-4647-BE09-A6DCA7361336}"/>
    <cellStyle name="40% — акцент4 18" xfId="5976" xr:uid="{42419FB9-47B4-49C1-A7BC-F5C7B00461BE}"/>
    <cellStyle name="40% - Акцент4 18 2" xfId="2871" xr:uid="{C509EF2A-7D88-4689-8335-9D237FE9566C}"/>
    <cellStyle name="40% - Акцент4 18 2 2" xfId="4956" xr:uid="{553DF455-8FB9-463E-850D-6C649A665F88}"/>
    <cellStyle name="40% - Акцент4 18 3" xfId="3470" xr:uid="{AABA323E-F48C-43AB-9B37-4C746DB42A3F}"/>
    <cellStyle name="40% - Акцент4 18 3 2" xfId="5555" xr:uid="{57449B8C-5C77-4DBC-BA18-C78002883E5A}"/>
    <cellStyle name="40% - Акцент4 18 4" xfId="4228" xr:uid="{415299BF-D493-4FDB-B79B-82098D656B43}"/>
    <cellStyle name="40% - Акцент4 19" xfId="930" xr:uid="{BB039380-847A-456D-ADF0-AD402C1AFF7E}"/>
    <cellStyle name="40% — акцент4 19" xfId="5996" xr:uid="{107D7403-61E6-4FD2-BC42-AE420C10F396}"/>
    <cellStyle name="40% - Акцент4 19 2" xfId="2872" xr:uid="{676A7AD6-900E-4129-B901-216D4BD72699}"/>
    <cellStyle name="40% - Акцент4 19 2 2" xfId="4957" xr:uid="{EE562754-495E-4332-A542-A6CE2172326D}"/>
    <cellStyle name="40% - Акцент4 19 3" xfId="3471" xr:uid="{FB182502-2B56-42D0-929E-0DBF7540E913}"/>
    <cellStyle name="40% - Акцент4 19 3 2" xfId="5556" xr:uid="{DD88DD36-C4CD-45A5-B055-C04756F3A949}"/>
    <cellStyle name="40% - Акцент4 19 4" xfId="4229" xr:uid="{BBEF1070-70B8-4B76-8793-7DF6967B67BA}"/>
    <cellStyle name="40% - Акцент4 2" xfId="576" xr:uid="{CC29CB5A-DDE9-4902-BC32-902E5E5D9D82}"/>
    <cellStyle name="40% — акцент4 2" xfId="2453" xr:uid="{3CDE7A55-C4AA-4AF0-9A61-2864A1D0D75D}"/>
    <cellStyle name="40% - Акцент4 2 10" xfId="4489" xr:uid="{ABF5404E-F0A1-47BA-89AC-4508ED2946FD}"/>
    <cellStyle name="40% - Акцент4 2 2" xfId="2518" xr:uid="{51FB8A7E-472B-4EE0-A877-8952F392BA05}"/>
    <cellStyle name="40% — акцент4 2 2" xfId="4541" xr:uid="{FCA71220-1A65-4438-B66E-C7DA5A52CC2F}"/>
    <cellStyle name="40% - Акцент4 2 2 2" xfId="4603" xr:uid="{8C48869D-E1A8-4A6E-997F-14DD5531337A}"/>
    <cellStyle name="40% - Акцент4 2 2 3" xfId="5672" xr:uid="{3A1B3BD9-CB0D-4655-967D-C2593EF97892}"/>
    <cellStyle name="40% - Акцент4 2 3" xfId="2993" xr:uid="{A2F451F2-FFB9-4879-A502-1D3BD02D5E6D}"/>
    <cellStyle name="40% — акцент4 2 3" xfId="5660" xr:uid="{31F8B34A-A8AA-4EFF-84B7-4CB2732FB71A}"/>
    <cellStyle name="40% - Акцент4 2 3 2" xfId="5078" xr:uid="{489B6BA0-A331-487B-B5CC-D83995245996}"/>
    <cellStyle name="40% - Акцент4 2 4" xfId="3005" xr:uid="{E1836291-8761-42C6-9F80-C8855226E700}"/>
    <cellStyle name="40% - Акцент4 2 4 2" xfId="5090" xr:uid="{96796B8F-9CBC-4F77-B2A6-57AB09457113}"/>
    <cellStyle name="40% - Акцент4 2 5" xfId="3013" xr:uid="{C6BFE458-A6EE-4CB6-9D4D-6FBAE506BFE4}"/>
    <cellStyle name="40% - Акцент4 2 5 2" xfId="5098" xr:uid="{7101F032-A3D8-4336-9D77-4A71D9667E93}"/>
    <cellStyle name="40% - Акцент4 2 6" xfId="3022" xr:uid="{F4B3C5DA-7787-42A0-B154-C09A2FA7BFC4}"/>
    <cellStyle name="40% - Акцент4 2 6 2" xfId="5107" xr:uid="{AB111A23-6CDC-4968-8307-A2557F3AEEA7}"/>
    <cellStyle name="40% - Акцент4 2 7" xfId="2969" xr:uid="{3FC93A00-912A-4401-9F95-ABAC8D4CF87C}"/>
    <cellStyle name="40% - Акцент4 2 7 2" xfId="5054" xr:uid="{F7B4023E-2C85-47AE-AD52-19092ADDE6A5}"/>
    <cellStyle name="40% - Акцент4 2 8" xfId="3117" xr:uid="{DB70D959-8F99-4D7B-A6F2-7534CB32F526}"/>
    <cellStyle name="40% - Акцент4 2 8 2" xfId="5202" xr:uid="{64B59844-0F90-41CA-9239-352FD6E75CF0}"/>
    <cellStyle name="40% - Акцент4 2 9" xfId="3875" xr:uid="{EEC16116-4150-4CA7-AD65-449DE89D79B9}"/>
    <cellStyle name="40% - Акцент4 20" xfId="931" xr:uid="{67D5234A-2C64-49C4-A8F7-EBFBB325B095}"/>
    <cellStyle name="40% — акцент4 20" xfId="6015" xr:uid="{4084FE93-EF39-4520-AF17-48BAFA44C5B8}"/>
    <cellStyle name="40% - Акцент4 20 2" xfId="2873" xr:uid="{58B701C5-9DF4-475E-B09E-5BD303635470}"/>
    <cellStyle name="40% - Акцент4 20 2 2" xfId="4958" xr:uid="{6EFE55E6-47C5-4D54-9714-B5DD4E7651D9}"/>
    <cellStyle name="40% - Акцент4 20 3" xfId="3472" xr:uid="{61D7D8B5-57BF-490B-8780-E7EED2F77918}"/>
    <cellStyle name="40% - Акцент4 20 3 2" xfId="5557" xr:uid="{8B525083-B0EF-417F-AD53-06F792CA9204}"/>
    <cellStyle name="40% - Акцент4 20 4" xfId="4230" xr:uid="{1A92A1A6-7581-49A4-A980-E3A56E0B8E0C}"/>
    <cellStyle name="40% - Акцент4 21" xfId="932" xr:uid="{582B006E-107C-4C8E-828C-25954C850159}"/>
    <cellStyle name="40% — акцент4 21" xfId="6030" xr:uid="{3417CDDD-92CB-4BCB-8EAB-1523B3D4C590}"/>
    <cellStyle name="40% - Акцент4 21 2" xfId="2874" xr:uid="{AF3AE899-FC81-4935-9309-998598C24D82}"/>
    <cellStyle name="40% - Акцент4 21 2 2" xfId="4959" xr:uid="{E4B6E6AE-5B5A-4BEC-AC36-BEB29E167A5C}"/>
    <cellStyle name="40% - Акцент4 21 3" xfId="3473" xr:uid="{8238407E-03E7-41CD-A962-4AA5B50833E5}"/>
    <cellStyle name="40% - Акцент4 21 3 2" xfId="5558" xr:uid="{3F8BFF48-A29B-4550-87E9-84846A8CDADB}"/>
    <cellStyle name="40% - Акцент4 21 4" xfId="4231" xr:uid="{728569AF-F7B0-4721-8AD9-E4096E065985}"/>
    <cellStyle name="40% - Акцент4 22" xfId="933" xr:uid="{11D3418C-1B88-4DFD-9D2E-53246ACB4339}"/>
    <cellStyle name="40% — акцент4 22" xfId="96" xr:uid="{3D31D88A-129A-4F0C-83BE-60FD399DD650}"/>
    <cellStyle name="40% - Акцент4 22 2" xfId="2875" xr:uid="{D913964A-DB28-4610-8369-D7DF0BA2BB14}"/>
    <cellStyle name="40% - Акцент4 22 2 2" xfId="4960" xr:uid="{5F762A74-856A-47F7-90AA-6E5C9675B199}"/>
    <cellStyle name="40% - Акцент4 22 3" xfId="3474" xr:uid="{B9EC1EC2-4949-441C-8D41-A306D31207C9}"/>
    <cellStyle name="40% - Акцент4 22 3 2" xfId="5559" xr:uid="{C1DE5833-F3F0-4EFD-B676-E00CCEC6CE53}"/>
    <cellStyle name="40% - Акцент4 22 4" xfId="4232" xr:uid="{8D4D76CF-3796-4A86-8AF4-F8D9664C1CFD}"/>
    <cellStyle name="40% - Акцент4 23" xfId="934" xr:uid="{F489EF31-14BE-4C9E-AC78-B1C208068110}"/>
    <cellStyle name="40% — акцент4 23" xfId="6063" xr:uid="{FA397CAE-7D72-4944-8096-47FD13A5AC84}"/>
    <cellStyle name="40% - Акцент4 23 2" xfId="2876" xr:uid="{E16BC417-0867-4D3D-A3ED-B5F9D2EDAAB3}"/>
    <cellStyle name="40% - Акцент4 23 2 2" xfId="4961" xr:uid="{AB5C07BE-B405-437F-8EE4-3CEF2E32F2FE}"/>
    <cellStyle name="40% - Акцент4 23 3" xfId="3475" xr:uid="{3B89BC38-C5A6-44EF-884B-4DC63527E6CF}"/>
    <cellStyle name="40% - Акцент4 23 3 2" xfId="5560" xr:uid="{6D306CCC-7420-4495-A299-AF3AEE9DA080}"/>
    <cellStyle name="40% - Акцент4 23 4" xfId="4233" xr:uid="{45B7A3D7-A5D0-4575-B926-17CFFB018267}"/>
    <cellStyle name="40% - Акцент4 24" xfId="935" xr:uid="{691B20A8-DFDE-46D2-9E43-EEE9E72926DD}"/>
    <cellStyle name="40% — акцент4 24" xfId="6113" xr:uid="{A80A855E-7599-41B2-BE40-F7CA616E6B94}"/>
    <cellStyle name="40% - Акцент4 24 2" xfId="2877" xr:uid="{7225E3AA-B9F1-4BDC-91E7-330DC922CFC0}"/>
    <cellStyle name="40% - Акцент4 24 2 2" xfId="4962" xr:uid="{FD1E42C8-E43E-4220-9327-30AE090E0FDD}"/>
    <cellStyle name="40% - Акцент4 24 3" xfId="3476" xr:uid="{C81C84FD-1E2D-4C79-ABC6-BB8389191297}"/>
    <cellStyle name="40% - Акцент4 24 3 2" xfId="5561" xr:uid="{5A848D2D-F7A6-4AC5-AD3F-1DECA99BB95D}"/>
    <cellStyle name="40% - Акцент4 24 4" xfId="4234" xr:uid="{87EAE715-BBD9-440E-B1D4-D7C0FAA7BAC0}"/>
    <cellStyle name="40% - Акцент4 25" xfId="936" xr:uid="{7224538B-F0FD-4F66-9464-82AAF26D57D4}"/>
    <cellStyle name="40% — акцент4 25" xfId="6324" xr:uid="{59DFCA03-7191-46BE-9CA4-FD93ACF8DE99}"/>
    <cellStyle name="40% - Акцент4 25 2" xfId="2878" xr:uid="{380405F8-8109-4715-972D-D8932D8E34AC}"/>
    <cellStyle name="40% - Акцент4 25 2 2" xfId="4963" xr:uid="{17A47B3B-7BFE-4A96-A5FB-69F295348AB9}"/>
    <cellStyle name="40% - Акцент4 25 3" xfId="3477" xr:uid="{539F56B8-9613-4981-A744-D159437AFAD4}"/>
    <cellStyle name="40% - Акцент4 25 3 2" xfId="5562" xr:uid="{BB549089-D445-4DEC-AC73-6414D3281C97}"/>
    <cellStyle name="40% - Акцент4 25 4" xfId="4235" xr:uid="{8CD1C655-1004-482D-A3BA-958FF280DC2F}"/>
    <cellStyle name="40% - Акцент4 26" xfId="937" xr:uid="{3E627AE8-19C1-4A5E-90F9-72241D23223B}"/>
    <cellStyle name="40% — акцент4 26" xfId="6149" xr:uid="{8D31928C-BA67-4F2C-8129-ECF82F349CFF}"/>
    <cellStyle name="40% - Акцент4 26 2" xfId="2879" xr:uid="{D860C67A-EF35-4DD5-B5C7-B312237818D9}"/>
    <cellStyle name="40% - Акцент4 26 2 2" xfId="4964" xr:uid="{C99B30C7-E379-445C-AE3D-88BEDAAC19C4}"/>
    <cellStyle name="40% - Акцент4 26 3" xfId="3478" xr:uid="{87EE9295-B587-472B-A13B-278B024A9EE3}"/>
    <cellStyle name="40% - Акцент4 26 3 2" xfId="5563" xr:uid="{C47CA57E-723D-48EF-8720-1ED64AB03088}"/>
    <cellStyle name="40% - Акцент4 26 4" xfId="4236" xr:uid="{1772E6DC-9E7B-4983-8820-B202CD96839D}"/>
    <cellStyle name="40% - Акцент4 27" xfId="938" xr:uid="{D14D8C63-ED10-407D-823E-6D8796AEF8CA}"/>
    <cellStyle name="40% — акцент4 27" xfId="6071" xr:uid="{920F210D-B5EE-432B-8999-1FBFC37A839A}"/>
    <cellStyle name="40% - Акцент4 27 2" xfId="2880" xr:uid="{A79D8C48-C1C9-4567-9C96-44BAFFA8A91F}"/>
    <cellStyle name="40% - Акцент4 27 2 2" xfId="4965" xr:uid="{BF4843C3-4134-4FED-BFF6-2D4C93598029}"/>
    <cellStyle name="40% - Акцент4 27 3" xfId="3479" xr:uid="{DB527180-7811-43F1-953C-432D063688EB}"/>
    <cellStyle name="40% - Акцент4 27 3 2" xfId="5564" xr:uid="{D289138C-4DBD-417A-817F-D4CD63F4E220}"/>
    <cellStyle name="40% - Акцент4 27 4" xfId="4237" xr:uid="{7F4AE5D0-25B0-4018-B384-B5957E2A8D3A}"/>
    <cellStyle name="40% - Акцент4 28" xfId="939" xr:uid="{921A33F1-A9DF-4EE1-8F89-C73030BA5810}"/>
    <cellStyle name="40% — акцент4 28" xfId="6321" xr:uid="{FE14A681-5479-4CCC-A06D-766E6824E831}"/>
    <cellStyle name="40% - Акцент4 28 2" xfId="2881" xr:uid="{2BEF575F-7578-4E57-AE8C-26FA1A0953EC}"/>
    <cellStyle name="40% - Акцент4 28 2 2" xfId="4966" xr:uid="{5BD2C590-9312-47B3-B0D6-F9B3633D6129}"/>
    <cellStyle name="40% - Акцент4 28 3" xfId="3480" xr:uid="{5B960911-E923-4FBF-A034-F8390E5819B2}"/>
    <cellStyle name="40% - Акцент4 28 3 2" xfId="5565" xr:uid="{17B69127-55D6-4EC3-813A-780EEF81B1DA}"/>
    <cellStyle name="40% - Акцент4 28 4" xfId="4238" xr:uid="{07008966-6780-491C-921C-82CC5F64A722}"/>
    <cellStyle name="40% - Акцент4 29" xfId="940" xr:uid="{56AA39FC-AC40-461A-8486-C81DBC0D5395}"/>
    <cellStyle name="40% — акцент4 29" xfId="6107" xr:uid="{AB6E956F-39F6-4CE9-B6D4-575201AD0D44}"/>
    <cellStyle name="40% - Акцент4 29 2" xfId="2882" xr:uid="{02CC3A54-D41E-48EC-91CC-7201921C0B1A}"/>
    <cellStyle name="40% - Акцент4 29 2 2" xfId="4967" xr:uid="{90F4C203-53A2-4F81-B8CB-9D2418C1D37F}"/>
    <cellStyle name="40% - Акцент4 29 3" xfId="3481" xr:uid="{EC16FF88-05C1-4293-8B2E-F94A479DF699}"/>
    <cellStyle name="40% - Акцент4 29 3 2" xfId="5566" xr:uid="{420B7BAC-B2BA-4A18-9C26-4FE24B2D57E2}"/>
    <cellStyle name="40% - Акцент4 29 4" xfId="4239" xr:uid="{B6D7D769-761F-4E62-8703-49B9B63F6042}"/>
    <cellStyle name="40% - Акцент4 3" xfId="941" xr:uid="{EBECA11A-C2F9-4EA1-BD5F-E91797C4E453}"/>
    <cellStyle name="40% — акцент4 3" xfId="5706" xr:uid="{A3BA8EA5-A092-43B3-B74C-7205E63AF166}"/>
    <cellStyle name="40% - Акцент4 3 2" xfId="2883" xr:uid="{6CD2EC83-F86E-4EF7-AEBD-AE14CC70F301}"/>
    <cellStyle name="40% - Акцент4 3 2 2" xfId="4968" xr:uid="{AEC2FC05-D3B4-4BA3-A07A-8378718BFE68}"/>
    <cellStyle name="40% - Акцент4 3 3" xfId="3482" xr:uid="{8CC1AFCC-2784-48AC-9D43-F38C6F64CCAF}"/>
    <cellStyle name="40% - Акцент4 3 3 2" xfId="5567" xr:uid="{D11E0B17-A939-4FE5-B9DD-97BB138E299D}"/>
    <cellStyle name="40% - Акцент4 3 4" xfId="4240" xr:uid="{A8404FE1-8CDB-47CB-A29E-EE302D89B288}"/>
    <cellStyle name="40% - Акцент4 30" xfId="942" xr:uid="{ED89A415-BB43-48F5-B24D-ACE84F220E5F}"/>
    <cellStyle name="40% — акцент4 30" xfId="6361" xr:uid="{9D5B642D-0BF2-40DC-833A-6CBD1DB4DE15}"/>
    <cellStyle name="40% - Акцент4 30 2" xfId="2884" xr:uid="{A271A73D-5763-4047-9D6D-7445CAFF6D31}"/>
    <cellStyle name="40% - Акцент4 30 2 2" xfId="4969" xr:uid="{A07ED533-7C97-4FF3-8A2E-FC3BBB25B21C}"/>
    <cellStyle name="40% - Акцент4 30 3" xfId="3483" xr:uid="{9180F8B7-705B-4FB8-BD50-E25E3CB13994}"/>
    <cellStyle name="40% - Акцент4 30 3 2" xfId="5568" xr:uid="{B5537067-1D03-43FA-8649-2149FA48FC52}"/>
    <cellStyle name="40% - Акцент4 30 4" xfId="4241" xr:uid="{87F21225-8689-48CA-8400-70A413D33744}"/>
    <cellStyle name="40% - Акцент4 31" xfId="943" xr:uid="{8DDDF977-8EAE-45B0-8658-7D1C9338DE40}"/>
    <cellStyle name="40% — акцент4 31" xfId="6377" xr:uid="{6C22DD7B-D3B6-4709-95EF-22D1CA1BD0F7}"/>
    <cellStyle name="40% - Акцент4 31 2" xfId="2885" xr:uid="{8BD0D1F8-FE5B-4973-B084-95DEE8F059B7}"/>
    <cellStyle name="40% - Акцент4 31 2 2" xfId="4970" xr:uid="{11E2BDBC-8402-4604-AC76-122C5E57F3E4}"/>
    <cellStyle name="40% - Акцент4 31 3" xfId="3484" xr:uid="{6814CD2C-144D-4143-A104-AAF190F777E6}"/>
    <cellStyle name="40% - Акцент4 31 3 2" xfId="5569" xr:uid="{B11503DC-6A95-444C-984A-DF05A31B3FF6}"/>
    <cellStyle name="40% - Акцент4 31 4" xfId="4242" xr:uid="{17EEA4EC-279C-4350-85B6-11BEB630CD55}"/>
    <cellStyle name="40% - Акцент4 32" xfId="944" xr:uid="{F971B97C-7E6A-4FC1-8811-CDA6C12B46F2}"/>
    <cellStyle name="40% — акцент4 32" xfId="6393" xr:uid="{3C2D4CD3-B6C4-4FFC-A6AE-F1E634B5509C}"/>
    <cellStyle name="40% - Акцент4 32 2" xfId="2886" xr:uid="{15FC00A4-9076-43B5-AC19-C5BC99FFB2FD}"/>
    <cellStyle name="40% - Акцент4 32 2 2" xfId="4971" xr:uid="{4E0A9381-C09D-47DD-98A6-7B1F917490B5}"/>
    <cellStyle name="40% - Акцент4 32 3" xfId="3485" xr:uid="{A5A0BDA1-706F-4154-8EEA-2A0FDCE68892}"/>
    <cellStyle name="40% - Акцент4 32 3 2" xfId="5570" xr:uid="{4BE4300A-F449-483A-86D0-6108E534E8E4}"/>
    <cellStyle name="40% - Акцент4 32 4" xfId="4243" xr:uid="{62D36F26-7FD0-45AF-8795-DD6F6A04BEA0}"/>
    <cellStyle name="40% - Акцент4 33" xfId="945" xr:uid="{F3DA1F2F-79C9-4E8F-94E9-DAE5CF536570}"/>
    <cellStyle name="40% - Акцент4 33 2" xfId="2887" xr:uid="{4727489B-F7AC-4A0F-9288-D0E177215A7C}"/>
    <cellStyle name="40% - Акцент4 33 2 2" xfId="4972" xr:uid="{E4D6E1C6-9123-41DF-B9F0-754EF6A53648}"/>
    <cellStyle name="40% - Акцент4 33 3" xfId="3486" xr:uid="{D3840DBF-CC24-4FF6-8228-F959116F985C}"/>
    <cellStyle name="40% - Акцент4 33 3 2" xfId="5571" xr:uid="{80599C12-567E-44ED-9729-51F3CE45657F}"/>
    <cellStyle name="40% - Акцент4 33 4" xfId="4244" xr:uid="{F02E96AA-0FE0-4691-98BD-2289DE8CAA8D}"/>
    <cellStyle name="40% - Акцент4 34" xfId="946" xr:uid="{A1AD670E-07E3-4C7F-BA57-3722760A2949}"/>
    <cellStyle name="40% - Акцент4 34 2" xfId="2888" xr:uid="{E9BABB13-676D-4F5B-81E5-DA0F394A3317}"/>
    <cellStyle name="40% - Акцент4 34 2 2" xfId="4973" xr:uid="{F641B75D-372D-44E5-A2A5-8884EA13E784}"/>
    <cellStyle name="40% - Акцент4 34 3" xfId="3487" xr:uid="{51189634-4778-4AE5-B775-CEE414EBE3F5}"/>
    <cellStyle name="40% - Акцент4 34 3 2" xfId="5572" xr:uid="{CB04C30D-511B-4EC2-8726-21E8129094FF}"/>
    <cellStyle name="40% - Акцент4 34 4" xfId="4245" xr:uid="{B8E47B00-76EA-4FA6-89DA-6546662DB57F}"/>
    <cellStyle name="40% - Акцент4 35" xfId="947" xr:uid="{47E5994C-F542-4753-968B-7A10EB2D0912}"/>
    <cellStyle name="40% - Акцент4 35 2" xfId="2889" xr:uid="{1A8614F5-61C7-4801-8E2A-D99AC7526AC8}"/>
    <cellStyle name="40% - Акцент4 35 2 2" xfId="4974" xr:uid="{4F4C671D-828E-48D7-A393-AFF3F883CB05}"/>
    <cellStyle name="40% - Акцент4 35 3" xfId="3488" xr:uid="{49CE2426-EB4A-4D84-A9F1-FEF31CD9707F}"/>
    <cellStyle name="40% - Акцент4 35 3 2" xfId="5573" xr:uid="{14AC1169-4195-4B74-B283-94F610973C34}"/>
    <cellStyle name="40% - Акцент4 35 4" xfId="4246" xr:uid="{F3466FDB-E65A-4DD9-8E4D-A1D9FC16D4FA}"/>
    <cellStyle name="40% - Акцент4 36" xfId="948" xr:uid="{343E1AB3-1B1E-4FBA-8FCC-3BB9C868400F}"/>
    <cellStyle name="40% - Акцент4 36 2" xfId="2890" xr:uid="{756D5D0F-D0F1-4C92-A14F-EBE6964C705B}"/>
    <cellStyle name="40% - Акцент4 36 2 2" xfId="4975" xr:uid="{9467A191-D55D-480A-A51A-E442E343168A}"/>
    <cellStyle name="40% - Акцент4 36 3" xfId="3489" xr:uid="{EDA79ACF-6E6F-4A86-AA5C-808EB2F70E14}"/>
    <cellStyle name="40% - Акцент4 36 3 2" xfId="5574" xr:uid="{418EFF4B-3B27-44B7-96C7-B407AC3D2613}"/>
    <cellStyle name="40% - Акцент4 36 4" xfId="4247" xr:uid="{A875423A-14BF-4E3C-BE8F-C1DB0C4A65F0}"/>
    <cellStyle name="40% - Акцент4 4" xfId="949" xr:uid="{D8677E5E-AEB9-45FE-B4B7-DBC2F32F603A}"/>
    <cellStyle name="40% — акцент4 4" xfId="5724" xr:uid="{D7E3DCC9-D759-438A-A01E-BC9071ACE6C2}"/>
    <cellStyle name="40% - Акцент4 4 2" xfId="2891" xr:uid="{53BC5277-C532-4C08-B03B-8C3615CAFAFF}"/>
    <cellStyle name="40% - Акцент4 4 2 2" xfId="4976" xr:uid="{5E8AAE8B-6708-4576-A42B-C61865786DEE}"/>
    <cellStyle name="40% - Акцент4 4 3" xfId="3490" xr:uid="{34D255E4-634F-4AC9-8B47-862B8AFD51C1}"/>
    <cellStyle name="40% - Акцент4 4 3 2" xfId="5575" xr:uid="{E6722157-03B3-4068-B360-A822AE697D7B}"/>
    <cellStyle name="40% - Акцент4 4 4" xfId="4248" xr:uid="{701D4891-C670-4C4A-ADDB-8FF2A006C705}"/>
    <cellStyle name="40% - Акцент4 5" xfId="950" xr:uid="{49517965-AFF9-41C5-9BD3-AFEE924448D4}"/>
    <cellStyle name="40% — акцент4 5" xfId="5742" xr:uid="{74E2DFF3-8CD6-4A87-8B90-37CF97632FEB}"/>
    <cellStyle name="40% - Акцент4 5 2" xfId="2892" xr:uid="{D8158036-A119-465C-A19D-9201E4D00385}"/>
    <cellStyle name="40% - Акцент4 5 2 2" xfId="4977" xr:uid="{76468D23-0586-4B9E-95C2-D960656FD9E7}"/>
    <cellStyle name="40% - Акцент4 5 3" xfId="3491" xr:uid="{52622C8C-DDA2-4FD0-BBEC-74FA563A4BA2}"/>
    <cellStyle name="40% - Акцент4 5 3 2" xfId="5576" xr:uid="{4836C56A-7AE7-4764-A289-300DC3F6BD1E}"/>
    <cellStyle name="40% - Акцент4 5 4" xfId="4249" xr:uid="{4F491A8F-5566-4E4D-BAFD-53B94AE3FB5E}"/>
    <cellStyle name="40% - Акцент4 6" xfId="951" xr:uid="{236DAD38-14D8-4FD0-9887-4F0BDB78B39B}"/>
    <cellStyle name="40% — акцент4 6" xfId="5764" xr:uid="{3466A7D6-6D47-4DE3-AF7E-F7BD04F5A6AC}"/>
    <cellStyle name="40% - Акцент4 6 2" xfId="2893" xr:uid="{D8C65797-468D-498A-A47F-0351D78B16F4}"/>
    <cellStyle name="40% - Акцент4 6 2 2" xfId="4978" xr:uid="{0573B2BD-C611-46DA-97D5-B92C9C2DD1A9}"/>
    <cellStyle name="40% - Акцент4 6 3" xfId="3492" xr:uid="{B68E56C4-A044-47C0-AD4C-9B2852B0B71C}"/>
    <cellStyle name="40% - Акцент4 6 3 2" xfId="5577" xr:uid="{BA009B72-F70E-4846-B178-FA64C8BF903E}"/>
    <cellStyle name="40% - Акцент4 6 4" xfId="4250" xr:uid="{7882132B-F197-4290-9216-78BC0D136EA7}"/>
    <cellStyle name="40% - Акцент4 7" xfId="952" xr:uid="{E37ED741-F725-4163-A7A0-E82C4F8A21D3}"/>
    <cellStyle name="40% — акцент4 7" xfId="5782" xr:uid="{636525EE-83A4-48BF-BF49-B464830D01F9}"/>
    <cellStyle name="40% - Акцент4 7 2" xfId="2894" xr:uid="{0DED22DA-874A-4C04-9B43-E8DC755D80D8}"/>
    <cellStyle name="40% - Акцент4 7 2 2" xfId="4979" xr:uid="{ED52F6D2-69F9-46BF-833A-9674D876ADD8}"/>
    <cellStyle name="40% - Акцент4 7 3" xfId="3493" xr:uid="{06672054-BAC0-45E1-A4E5-9A09C8F67AF3}"/>
    <cellStyle name="40% - Акцент4 7 3 2" xfId="5578" xr:uid="{405A6450-43FF-472F-B534-0C98D11A57F8}"/>
    <cellStyle name="40% - Акцент4 7 4" xfId="4251" xr:uid="{58C31F5A-9A94-45D0-99EA-6A58C13CF2C7}"/>
    <cellStyle name="40% - Акцент4 8" xfId="953" xr:uid="{0137B8D0-9760-47A2-9284-17FB70278441}"/>
    <cellStyle name="40% — акцент4 8" xfId="5798" xr:uid="{95E16419-EC4F-4138-9B8E-B9A34FD1F287}"/>
    <cellStyle name="40% - Акцент4 8 2" xfId="2895" xr:uid="{AAC998F7-F2F5-49FF-8DEA-729DE8F3E70C}"/>
    <cellStyle name="40% - Акцент4 8 2 2" xfId="4980" xr:uid="{F3FC19D4-17E9-4C5A-A855-1E9078ADE107}"/>
    <cellStyle name="40% - Акцент4 8 3" xfId="3494" xr:uid="{242824B2-4569-43A3-88FD-B6C533CC7819}"/>
    <cellStyle name="40% - Акцент4 8 3 2" xfId="5579" xr:uid="{B1B291AE-FB62-46BC-8B0E-637CC4619633}"/>
    <cellStyle name="40% - Акцент4 8 4" xfId="4252" xr:uid="{9C0E402A-5329-4BC8-8B2B-E4C4BA5A77AA}"/>
    <cellStyle name="40% - Акцент4 9" xfId="954" xr:uid="{8E64C9EB-8AEF-4437-A92A-90157FB7E978}"/>
    <cellStyle name="40% — акцент4 9" xfId="5814" xr:uid="{39D56286-FA32-4F39-88E7-98431BC0F686}"/>
    <cellStyle name="40% - Акцент4 9 2" xfId="2896" xr:uid="{D28B95FD-E5CF-40DE-8A7F-D16197F56E71}"/>
    <cellStyle name="40% - Акцент4 9 2 2" xfId="4981" xr:uid="{0C43E539-5E28-48B0-8F15-A0016B243A97}"/>
    <cellStyle name="40% - Акцент4 9 3" xfId="3495" xr:uid="{B10845DE-D011-4F17-9B9D-70C92AB5E2C8}"/>
    <cellStyle name="40% - Акцент4 9 3 2" xfId="5580" xr:uid="{4FC36EB5-A7BE-4438-A61E-185B12F19CF2}"/>
    <cellStyle name="40% - Акцент4 9 4" xfId="4253" xr:uid="{00C32A9B-1244-4EB8-AA68-98B04DB51526}"/>
    <cellStyle name="40% — акцент5" xfId="43" builtinId="47" customBuiltin="1"/>
    <cellStyle name="40% - Акцент5 10" xfId="955" xr:uid="{D4412075-91F2-4CB2-BD69-EB0755FF38B5}"/>
    <cellStyle name="40% — акцент5 10" xfId="5839" xr:uid="{93E3F44E-1EC8-4740-B983-932713CE1C1D}"/>
    <cellStyle name="40% - Акцент5 10 2" xfId="2897" xr:uid="{2F0BC480-00E1-4EC8-B93F-74CC831712FA}"/>
    <cellStyle name="40% - Акцент5 10 2 2" xfId="4982" xr:uid="{1A9F2A16-77AF-4527-8168-AE45A94FD51E}"/>
    <cellStyle name="40% - Акцент5 10 3" xfId="3496" xr:uid="{44DC639C-FAC1-4A3F-A289-9C7805FB6A54}"/>
    <cellStyle name="40% - Акцент5 10 3 2" xfId="5581" xr:uid="{7FD6E54A-8587-46CF-B51C-023ADD03892F}"/>
    <cellStyle name="40% - Акцент5 10 4" xfId="4254" xr:uid="{ABA592AA-A9D8-4A5A-BA92-3C6FB0DE0C54}"/>
    <cellStyle name="40% - Акцент5 11" xfId="956" xr:uid="{F036A390-7350-4DF1-8431-90CA7939741B}"/>
    <cellStyle name="40% — акцент5 11" xfId="5857" xr:uid="{1D4EAE50-3C34-4B2E-96D1-E16A4995D798}"/>
    <cellStyle name="40% - Акцент5 11 2" xfId="2898" xr:uid="{BC2FCB76-39B2-4972-A4C7-A537823645C0}"/>
    <cellStyle name="40% - Акцент5 11 2 2" xfId="4983" xr:uid="{58D1B8E6-0CDC-48E8-B866-C28E7DE9334A}"/>
    <cellStyle name="40% - Акцент5 11 3" xfId="3497" xr:uid="{2551A900-C824-40C1-B992-9F62529A89B6}"/>
    <cellStyle name="40% - Акцент5 11 3 2" xfId="5582" xr:uid="{1B62685D-B00A-4032-BCF9-3D92B9E7E334}"/>
    <cellStyle name="40% - Акцент5 11 4" xfId="4255" xr:uid="{AC5D670E-84E1-4EAA-B070-474E67C6FD04}"/>
    <cellStyle name="40% - Акцент5 12" xfId="957" xr:uid="{0E679117-8BDF-478B-A8F6-1D4DFFAE3920}"/>
    <cellStyle name="40% — акцент5 12" xfId="5871" xr:uid="{5A349D8C-232A-46EB-9EC4-9BE1CC33D6A6}"/>
    <cellStyle name="40% - Акцент5 12 2" xfId="2899" xr:uid="{2919DBAD-A537-4BEE-B750-6C2538537449}"/>
    <cellStyle name="40% - Акцент5 12 2 2" xfId="4984" xr:uid="{DA0F8AF5-4E4D-4F0B-9880-8886A6D20161}"/>
    <cellStyle name="40% - Акцент5 12 3" xfId="3498" xr:uid="{6B48BBF5-82F2-4D84-8CA2-713CEF6A5A10}"/>
    <cellStyle name="40% - Акцент5 12 3 2" xfId="5583" xr:uid="{FB33D02F-4311-45B9-A32E-741A56229758}"/>
    <cellStyle name="40% - Акцент5 12 4" xfId="4256" xr:uid="{D6BA4448-6EC8-4FC5-9286-C9154AA84900}"/>
    <cellStyle name="40% - Акцент5 13" xfId="958" xr:uid="{5162E2A3-2F8B-427D-A5DC-0ECE091A3AF6}"/>
    <cellStyle name="40% — акцент5 13" xfId="5892" xr:uid="{C6B94984-B565-4FE6-87C9-9D5F71CFECF5}"/>
    <cellStyle name="40% - Акцент5 13 2" xfId="2900" xr:uid="{C59FB22E-40DB-47ED-BE49-15F6295983C8}"/>
    <cellStyle name="40% - Акцент5 13 2 2" xfId="4985" xr:uid="{D9E42BDE-2016-4678-97EF-C0CB59C322C9}"/>
    <cellStyle name="40% - Акцент5 13 3" xfId="3499" xr:uid="{E53FF3EF-2017-4161-A5D0-57D6DF4FD3F4}"/>
    <cellStyle name="40% - Акцент5 13 3 2" xfId="5584" xr:uid="{6B24CDCA-BD73-4EA6-8E4B-A484C9DA6364}"/>
    <cellStyle name="40% - Акцент5 13 4" xfId="4257" xr:uid="{CA41FEC6-2945-473B-8067-62E8C1E202E6}"/>
    <cellStyle name="40% - Акцент5 14" xfId="959" xr:uid="{90C85D78-A3D7-4176-955C-E0025C90C9E1}"/>
    <cellStyle name="40% — акцент5 14" xfId="5911" xr:uid="{BFDE45CC-923A-4E36-B3EE-5B1F1E739F7C}"/>
    <cellStyle name="40% - Акцент5 14 2" xfId="2901" xr:uid="{0F0F046F-5BFB-4715-A705-2A7E3C8FD6E8}"/>
    <cellStyle name="40% - Акцент5 14 2 2" xfId="4986" xr:uid="{16981138-7BA4-49CE-9EAC-AAFF6D83E0FC}"/>
    <cellStyle name="40% - Акцент5 14 3" xfId="3500" xr:uid="{9E823FED-6364-4BA5-9AF4-9884F6366783}"/>
    <cellStyle name="40% - Акцент5 14 3 2" xfId="5585" xr:uid="{B05FEB5F-ADA7-45A4-9F74-B05A613A78C1}"/>
    <cellStyle name="40% - Акцент5 14 4" xfId="4258" xr:uid="{E66EC16F-E9B9-4754-A450-DD4E59499EBF}"/>
    <cellStyle name="40% - Акцент5 15" xfId="960" xr:uid="{07B30D6F-D49D-4E78-BBD8-AE26949AE848}"/>
    <cellStyle name="40% — акцент5 15" xfId="5929" xr:uid="{F77CC4B4-7229-4366-89A8-F940C9B21240}"/>
    <cellStyle name="40% - Акцент5 15 2" xfId="2902" xr:uid="{6EB99E1F-F032-4B28-A27E-CA9F8DB2E35A}"/>
    <cellStyle name="40% - Акцент5 15 2 2" xfId="4987" xr:uid="{C651235F-323F-4810-A6DD-12F3A88172AD}"/>
    <cellStyle name="40% - Акцент5 15 3" xfId="3501" xr:uid="{2E5BA8B6-E4CD-4B5C-9476-3F892FAF9FD7}"/>
    <cellStyle name="40% - Акцент5 15 3 2" xfId="5586" xr:uid="{8203F2F4-9C82-418E-8531-493004F6E45B}"/>
    <cellStyle name="40% - Акцент5 15 4" xfId="4259" xr:uid="{F4853FBE-F2C4-4F98-8D84-F1218C3AD161}"/>
    <cellStyle name="40% - Акцент5 16" xfId="961" xr:uid="{D3C3D6FF-3901-45E4-B6F1-00E2792F4F8A}"/>
    <cellStyle name="40% — акцент5 16" xfId="5947" xr:uid="{DFB8A838-C66C-4EAC-8D4B-0C32750A4EA7}"/>
    <cellStyle name="40% - Акцент5 16 2" xfId="2903" xr:uid="{FADD3B7E-55D4-4817-88E1-BB773DCB279E}"/>
    <cellStyle name="40% - Акцент5 16 2 2" xfId="4988" xr:uid="{66D0ECD5-E9B8-46F0-A431-FF110F69C388}"/>
    <cellStyle name="40% - Акцент5 16 3" xfId="3502" xr:uid="{B0CF2733-2462-4920-88D6-EBCAB14F54BE}"/>
    <cellStyle name="40% - Акцент5 16 3 2" xfId="5587" xr:uid="{680BEC05-86EA-4D89-8BED-8615DE1F4380}"/>
    <cellStyle name="40% - Акцент5 16 4" xfId="4260" xr:uid="{2E9DA813-C1BB-4C0A-83D4-592F1E73D2A3}"/>
    <cellStyle name="40% - Акцент5 17" xfId="962" xr:uid="{4EEE87E1-1256-46BA-9C5A-CAD48AF15BE2}"/>
    <cellStyle name="40% — акцент5 17" xfId="5961" xr:uid="{E95B59AB-9428-4E78-9D23-7F40CC7C752A}"/>
    <cellStyle name="40% - Акцент5 17 2" xfId="2904" xr:uid="{8718F586-A041-4903-ABBC-C2445584B6FE}"/>
    <cellStyle name="40% - Акцент5 17 2 2" xfId="4989" xr:uid="{20EA9D6C-26CB-4CFA-BE5E-D0C41FFFC4D7}"/>
    <cellStyle name="40% - Акцент5 17 3" xfId="3503" xr:uid="{EF797F21-77BB-4497-8EC3-AD158C1CB9DE}"/>
    <cellStyle name="40% - Акцент5 17 3 2" xfId="5588" xr:uid="{4ECD487F-67FD-462A-A7BD-9DA942A92769}"/>
    <cellStyle name="40% - Акцент5 17 4" xfId="4261" xr:uid="{5560E4D6-B132-408D-A3E3-03B09E5CB2C0}"/>
    <cellStyle name="40% - Акцент5 18" xfId="963" xr:uid="{C2BDBD30-FBC4-47CF-ABEE-C7E2A9FFB920}"/>
    <cellStyle name="40% — акцент5 18" xfId="5979" xr:uid="{DBCD893B-FB92-48DF-9167-E3E8DE14E641}"/>
    <cellStyle name="40% - Акцент5 18 2" xfId="2905" xr:uid="{78A57051-5601-49D9-A19E-CC58FC59AF9B}"/>
    <cellStyle name="40% - Акцент5 18 2 2" xfId="4990" xr:uid="{58DA0D2A-580A-4000-8505-82A23FA66723}"/>
    <cellStyle name="40% - Акцент5 18 3" xfId="3504" xr:uid="{5375B2FA-A290-49EF-BC68-4FFE15A99B2E}"/>
    <cellStyle name="40% - Акцент5 18 3 2" xfId="5589" xr:uid="{7A02C458-EDC6-47D3-BF71-C93873F53DB5}"/>
    <cellStyle name="40% - Акцент5 18 4" xfId="4262" xr:uid="{191378F4-5355-4C1A-9C9E-28E4872E51D2}"/>
    <cellStyle name="40% - Акцент5 19" xfId="964" xr:uid="{B25742DF-BF19-4854-9E5C-D905F8425239}"/>
    <cellStyle name="40% — акцент5 19" xfId="5999" xr:uid="{C0AF6188-1436-4793-8114-EA4863F779DD}"/>
    <cellStyle name="40% - Акцент5 19 2" xfId="2906" xr:uid="{ECB9651F-1B58-4006-BBC9-F95AE3905080}"/>
    <cellStyle name="40% - Акцент5 19 2 2" xfId="4991" xr:uid="{6CA856AA-FC75-4202-BE65-BAAC716154DC}"/>
    <cellStyle name="40% - Акцент5 19 3" xfId="3505" xr:uid="{BB8A1E20-8BDB-4DB5-A38E-94EA445F9EFF}"/>
    <cellStyle name="40% - Акцент5 19 3 2" xfId="5590" xr:uid="{6FE77318-41B5-4F9F-B181-461F0E460D8B}"/>
    <cellStyle name="40% - Акцент5 19 4" xfId="4263" xr:uid="{97897B6C-482C-4453-8A17-7703B0C63F4B}"/>
    <cellStyle name="40% - Акцент5 2" xfId="578" xr:uid="{BD8FBD35-E21F-4A78-B194-7B0C8A11604A}"/>
    <cellStyle name="40% — акцент5 2" xfId="2456" xr:uid="{DA7CD69C-3B96-4429-8469-6ACAB6011869}"/>
    <cellStyle name="40% - Акцент5 2 10" xfId="4487" xr:uid="{1B7414DB-05B3-47D2-9457-A387E0967284}"/>
    <cellStyle name="40% - Акцент5 2 2" xfId="2520" xr:uid="{E419F5A0-F1E1-4356-8992-9305271D1608}"/>
    <cellStyle name="40% — акцент5 2 2" xfId="4543" xr:uid="{222E8054-5E27-4CA3-9D28-8EF1F2932843}"/>
    <cellStyle name="40% - Акцент5 2 2 2" xfId="4605" xr:uid="{8F71E5B6-FB84-422E-8FB9-A8EDC3013974}"/>
    <cellStyle name="40% - Акцент5 2 2 3" xfId="5674" xr:uid="{1E8D08A8-B1BC-47FC-9461-A5BC84FB6E8C}"/>
    <cellStyle name="40% - Акцент5 2 3" xfId="2991" xr:uid="{A9427FAD-D40E-43EE-983A-A778D68A10F7}"/>
    <cellStyle name="40% — акцент5 2 3" xfId="5662" xr:uid="{C0935A81-782F-422E-8398-72C63956B42F}"/>
    <cellStyle name="40% - Акцент5 2 3 2" xfId="5076" xr:uid="{0E7644F7-0E2D-4E2F-BB09-C041655EFD0A}"/>
    <cellStyle name="40% - Акцент5 2 4" xfId="3003" xr:uid="{D210DFD5-FBB7-41A8-8E59-E2CE32295636}"/>
    <cellStyle name="40% - Акцент5 2 4 2" xfId="5088" xr:uid="{355F4EB5-DB05-4ECB-BE45-4A9684AF69C6}"/>
    <cellStyle name="40% - Акцент5 2 5" xfId="3017" xr:uid="{DF81DAB6-78F6-4800-9CAC-CDE45A21682B}"/>
    <cellStyle name="40% - Акцент5 2 5 2" xfId="5102" xr:uid="{E34457FA-C4A7-48FA-9E39-FEE888B9235E}"/>
    <cellStyle name="40% - Акцент5 2 6" xfId="3020" xr:uid="{5841EEC7-DBA3-4B1D-BD26-FAD464CCF048}"/>
    <cellStyle name="40% - Акцент5 2 6 2" xfId="5105" xr:uid="{09AE20E1-79A3-49A4-8752-1EB417E5A727}"/>
    <cellStyle name="40% - Акцент5 2 7" xfId="2967" xr:uid="{059EB24E-6D40-4C05-A4D1-6C816AE73EC1}"/>
    <cellStyle name="40% - Акцент5 2 7 2" xfId="5052" xr:uid="{4958DE52-6F64-4153-ABCE-4D53B6B36994}"/>
    <cellStyle name="40% - Акцент5 2 8" xfId="3119" xr:uid="{93C0DD6D-243B-4584-808E-86B820A8E550}"/>
    <cellStyle name="40% - Акцент5 2 8 2" xfId="5204" xr:uid="{DA6E37BA-068A-4439-9C7B-2D29770445C9}"/>
    <cellStyle name="40% - Акцент5 2 9" xfId="3877" xr:uid="{C4DDB1C4-94C0-442D-B8A2-0BF4E0E19E32}"/>
    <cellStyle name="40% - Акцент5 20" xfId="965" xr:uid="{8973B215-D703-457E-BA2C-3038BB443590}"/>
    <cellStyle name="40% — акцент5 20" xfId="6019" xr:uid="{04705A59-2697-4251-A53C-136C9164F636}"/>
    <cellStyle name="40% - Акцент5 20 2" xfId="2907" xr:uid="{9FDC7488-C453-439B-913C-C02FF863421D}"/>
    <cellStyle name="40% - Акцент5 20 2 2" xfId="4992" xr:uid="{25C56032-2C7B-488F-80D7-EE50D11EE9D7}"/>
    <cellStyle name="40% - Акцент5 20 3" xfId="3506" xr:uid="{37D1729F-292A-4381-A1D9-5095EC6F3B75}"/>
    <cellStyle name="40% - Акцент5 20 3 2" xfId="5591" xr:uid="{966A06D5-5BC5-47B6-8DDF-A98DF48423BC}"/>
    <cellStyle name="40% - Акцент5 20 4" xfId="4264" xr:uid="{4FE6BB85-7B34-44EF-8434-1109839639C5}"/>
    <cellStyle name="40% - Акцент5 21" xfId="966" xr:uid="{0229BDF1-744C-4506-B8C9-90F02E831ED9}"/>
    <cellStyle name="40% — акцент5 21" xfId="6033" xr:uid="{02F6C4E6-8EC9-4B38-82A9-3D39922B1E12}"/>
    <cellStyle name="40% - Акцент5 21 2" xfId="2908" xr:uid="{C3FBA883-240A-4423-8E0B-7D38CF895E39}"/>
    <cellStyle name="40% - Акцент5 21 2 2" xfId="4993" xr:uid="{7630E0FC-3A25-4568-89D2-9947966C2E5A}"/>
    <cellStyle name="40% - Акцент5 21 3" xfId="3507" xr:uid="{67F1C5B6-CBAD-4243-9ABB-0C46A5CC672E}"/>
    <cellStyle name="40% - Акцент5 21 3 2" xfId="5592" xr:uid="{420EFFB5-9860-450B-8FB0-0C4C65DFEB1E}"/>
    <cellStyle name="40% - Акцент5 21 4" xfId="4265" xr:uid="{E961C7C0-97FD-491B-B40E-0B8EF819E1E6}"/>
    <cellStyle name="40% - Акцент5 22" xfId="967" xr:uid="{97225E78-C3CC-4C7F-A14A-267E723CE893}"/>
    <cellStyle name="40% — акцент5 22" xfId="99" xr:uid="{65C20183-489D-4FD7-9B14-A9A1808B1821}"/>
    <cellStyle name="40% - Акцент5 22 2" xfId="2909" xr:uid="{003F4A5E-274B-4E04-8EED-E2A5917AE7DA}"/>
    <cellStyle name="40% - Акцент5 22 2 2" xfId="4994" xr:uid="{3A96143A-9E28-424E-B4A7-B8947CE0AFC7}"/>
    <cellStyle name="40% - Акцент5 22 3" xfId="3508" xr:uid="{443A62D2-FEAD-49BD-B3C0-84AD0C6065C5}"/>
    <cellStyle name="40% - Акцент5 22 3 2" xfId="5593" xr:uid="{58564ECA-4CD3-4CAE-9233-055CEF101E70}"/>
    <cellStyle name="40% - Акцент5 22 4" xfId="4266" xr:uid="{0709D5DE-3E83-446F-85A4-45A641223E5F}"/>
    <cellStyle name="40% - Акцент5 23" xfId="968" xr:uid="{B2808F31-87C4-473B-BE93-FAA56A0CFFF0}"/>
    <cellStyle name="40% — акцент5 23" xfId="6066" xr:uid="{3C66448A-36ED-465F-946E-ECC286A73BA6}"/>
    <cellStyle name="40% - Акцент5 23 2" xfId="2910" xr:uid="{D55C0FFF-C9AB-4C05-B2D4-A0ABF7E65124}"/>
    <cellStyle name="40% - Акцент5 23 2 2" xfId="4995" xr:uid="{79517293-0DE4-4A9E-9359-5D147B965D68}"/>
    <cellStyle name="40% - Акцент5 23 3" xfId="3509" xr:uid="{8BC0E872-F491-4672-A4B0-50272FEF9253}"/>
    <cellStyle name="40% - Акцент5 23 3 2" xfId="5594" xr:uid="{7B5C08BD-4171-4F56-ABFB-8EC6549DCD5E}"/>
    <cellStyle name="40% - Акцент5 23 4" xfId="4267" xr:uid="{E82C311F-0D33-44F1-B575-F288E5C7C3F3}"/>
    <cellStyle name="40% - Акцент5 24" xfId="969" xr:uid="{5C76DBCA-4474-419C-8855-89EDB701DAAC}"/>
    <cellStyle name="40% — акцент5 24" xfId="6139" xr:uid="{30503339-802F-4A52-A55F-F68B94E2AF1B}"/>
    <cellStyle name="40% - Акцент5 24 2" xfId="2911" xr:uid="{6C77839F-9E18-4030-9969-68B4FEC2C948}"/>
    <cellStyle name="40% - Акцент5 24 2 2" xfId="4996" xr:uid="{93E94B39-286E-4BF7-AFBE-7B6361BB0180}"/>
    <cellStyle name="40% - Акцент5 24 3" xfId="3510" xr:uid="{A44F9BEF-CF74-4AA8-8D83-DA7475992278}"/>
    <cellStyle name="40% - Акцент5 24 3 2" xfId="5595" xr:uid="{D81917F8-02C6-49BE-A9B1-B77A9A80B339}"/>
    <cellStyle name="40% - Акцент5 24 4" xfId="4268" xr:uid="{55B8FC47-C56F-487B-8221-E8B0CABF1F9C}"/>
    <cellStyle name="40% - Акцент5 25" xfId="970" xr:uid="{7079DD9D-A1B8-4A2F-973F-41FF5543174B}"/>
    <cellStyle name="40% — акцент5 25" xfId="6123" xr:uid="{294AB134-3FA4-4EF5-B6F1-8BDEF26CCBCF}"/>
    <cellStyle name="40% - Акцент5 25 2" xfId="2912" xr:uid="{6CF9D013-7161-4BA5-8A28-8477EC999B16}"/>
    <cellStyle name="40% - Акцент5 25 2 2" xfId="4997" xr:uid="{B69C711C-C1BD-407D-AACF-76A7D87D3899}"/>
    <cellStyle name="40% - Акцент5 25 3" xfId="3511" xr:uid="{5DF0AF24-1896-46D1-8EA0-CB9CBEDF2FA9}"/>
    <cellStyle name="40% - Акцент5 25 3 2" xfId="5596" xr:uid="{084E45F3-8262-43F9-A930-7B7184EB00C0}"/>
    <cellStyle name="40% - Акцент5 25 4" xfId="4269" xr:uid="{BA5F34F7-9BC9-45EF-A491-9B07E9AFDBE9}"/>
    <cellStyle name="40% - Акцент5 26" xfId="971" xr:uid="{8444BF60-A963-47CB-A05B-711D3DACF5C5}"/>
    <cellStyle name="40% — акцент5 26" xfId="6097" xr:uid="{01BB487C-5B32-4AF7-83EF-580ACD66BBB0}"/>
    <cellStyle name="40% - Акцент5 26 2" xfId="2913" xr:uid="{6EAF194F-B9B4-4096-84E8-BB4684E27A69}"/>
    <cellStyle name="40% - Акцент5 26 2 2" xfId="4998" xr:uid="{077A9692-0BEB-416A-9DAF-F282E7F39BB1}"/>
    <cellStyle name="40% - Акцент5 26 3" xfId="3512" xr:uid="{32E7F98B-451B-49AD-8666-01C59BCF6E93}"/>
    <cellStyle name="40% - Акцент5 26 3 2" xfId="5597" xr:uid="{5D2AF317-14F7-48E7-ACD1-56AF75DA7880}"/>
    <cellStyle name="40% - Акцент5 26 4" xfId="4270" xr:uid="{6A57BA6A-5E70-406B-A63E-472EE7EEA813}"/>
    <cellStyle name="40% - Акцент5 27" xfId="972" xr:uid="{0D3FA185-203B-427C-9BE6-BFF0F90FBEBF}"/>
    <cellStyle name="40% — акцент5 27" xfId="6133" xr:uid="{9F879CCB-B132-4FB5-AAEC-D3BF7234B536}"/>
    <cellStyle name="40% - Акцент5 27 2" xfId="2914" xr:uid="{AC444952-2A40-469E-86FF-70C66AE59D57}"/>
    <cellStyle name="40% - Акцент5 27 2 2" xfId="4999" xr:uid="{ED6129CA-959E-4FC1-876D-1C3CDA2332ED}"/>
    <cellStyle name="40% - Акцент5 27 3" xfId="3513" xr:uid="{8B09F08F-1814-4684-A883-3F4578527BAE}"/>
    <cellStyle name="40% - Акцент5 27 3 2" xfId="5598" xr:uid="{A45C4F5C-3502-41D9-8E82-07CC5DB745C1}"/>
    <cellStyle name="40% - Акцент5 27 4" xfId="4271" xr:uid="{8709FDB5-E252-49F0-8188-8AE24F7865C5}"/>
    <cellStyle name="40% - Акцент5 28" xfId="973" xr:uid="{AFECB831-DAE3-4A3C-A813-C6149505F19A}"/>
    <cellStyle name="40% — акцент5 28" xfId="6089" xr:uid="{99B97E72-284E-4E1B-876F-89E4CB6FC843}"/>
    <cellStyle name="40% - Акцент5 28 2" xfId="2915" xr:uid="{150D8F7A-A969-4B74-BBD4-42E2D27FBE87}"/>
    <cellStyle name="40% - Акцент5 28 2 2" xfId="5000" xr:uid="{05083E56-A0FF-4C37-8E93-441BE01FD45C}"/>
    <cellStyle name="40% - Акцент5 28 3" xfId="3514" xr:uid="{2907E267-36D1-4DC5-A50A-3429D4C6EEFC}"/>
    <cellStyle name="40% - Акцент5 28 3 2" xfId="5599" xr:uid="{9D01E969-F597-4C9E-8B1E-7146E3763F01}"/>
    <cellStyle name="40% - Акцент5 28 4" xfId="4272" xr:uid="{230EDAE2-53B0-4F09-8A4A-049E5C7C1A34}"/>
    <cellStyle name="40% - Акцент5 29" xfId="974" xr:uid="{ACE8F8EC-44F4-494E-8D48-EC798DBCA9ED}"/>
    <cellStyle name="40% — акцент5 29" xfId="6322" xr:uid="{089876A1-972F-4DEE-84DC-0CF45FC676E0}"/>
    <cellStyle name="40% - Акцент5 29 2" xfId="2916" xr:uid="{5116F052-E6BE-417C-BA45-6231499DCD15}"/>
    <cellStyle name="40% - Акцент5 29 2 2" xfId="5001" xr:uid="{8F70E9F1-9B31-4069-B116-CED94CB6633E}"/>
    <cellStyle name="40% - Акцент5 29 3" xfId="3515" xr:uid="{DF567ABE-1B44-4073-BCE9-49B8F243BFE7}"/>
    <cellStyle name="40% - Акцент5 29 3 2" xfId="5600" xr:uid="{C6185240-A994-47DF-BBDE-8923AEB63A53}"/>
    <cellStyle name="40% - Акцент5 29 4" xfId="4273" xr:uid="{67786C5B-EDD9-4C63-9909-0ED72C95D98B}"/>
    <cellStyle name="40% - Акцент5 3" xfId="975" xr:uid="{6488C201-F0B4-43A9-B205-6CD5FB75B132}"/>
    <cellStyle name="40% — акцент5 3" xfId="5709" xr:uid="{B8BA3105-EB7E-4C40-9564-A4579F384F68}"/>
    <cellStyle name="40% - Акцент5 3 2" xfId="2917" xr:uid="{49918364-1CF2-4175-B1FA-AEA48FFB72FC}"/>
    <cellStyle name="40% - Акцент5 3 2 2" xfId="5002" xr:uid="{B397BC53-98AF-487C-AFDB-CCC7661E84D4}"/>
    <cellStyle name="40% - Акцент5 3 3" xfId="3516" xr:uid="{5DD534DE-B962-4A80-9BF0-93EE52F3556D}"/>
    <cellStyle name="40% - Акцент5 3 3 2" xfId="5601" xr:uid="{0CE4AF89-3D50-4558-B5E0-E1826F8A1DE3}"/>
    <cellStyle name="40% - Акцент5 3 4" xfId="4274" xr:uid="{0E76E544-7375-4FE1-93C4-A5EE85A67DB3}"/>
    <cellStyle name="40% - Акцент5 30" xfId="976" xr:uid="{2D46FC06-7595-4DAB-820F-C7F03351E505}"/>
    <cellStyle name="40% — акцент5 30" xfId="6364" xr:uid="{5213A2CB-565D-4245-95AC-C075EE6849D0}"/>
    <cellStyle name="40% - Акцент5 30 2" xfId="2918" xr:uid="{90238C1B-C460-444E-8267-6DA6695F05E9}"/>
    <cellStyle name="40% - Акцент5 30 2 2" xfId="5003" xr:uid="{2D100796-4F84-4CA7-A067-D009268900B8}"/>
    <cellStyle name="40% - Акцент5 30 3" xfId="3517" xr:uid="{90A1BF54-612A-4CDB-98EF-FD2341307296}"/>
    <cellStyle name="40% - Акцент5 30 3 2" xfId="5602" xr:uid="{D3E44151-0D90-443D-A6FB-246EB168859A}"/>
    <cellStyle name="40% - Акцент5 30 4" xfId="4275" xr:uid="{2A24AF3D-3223-438F-B644-B025A5202EE2}"/>
    <cellStyle name="40% - Акцент5 31" xfId="977" xr:uid="{6A700CB3-94E5-42F1-9F09-AAD3E4C296C8}"/>
    <cellStyle name="40% — акцент5 31" xfId="6380" xr:uid="{3142106F-73BF-45BB-BAEC-0828AC5713CD}"/>
    <cellStyle name="40% - Акцент5 31 2" xfId="2919" xr:uid="{50A005D4-B2EB-4FF2-B358-D8361660E42D}"/>
    <cellStyle name="40% - Акцент5 31 2 2" xfId="5004" xr:uid="{37574A40-82CF-4618-AF64-E54FC0B68BE4}"/>
    <cellStyle name="40% - Акцент5 31 3" xfId="3518" xr:uid="{6386F998-E66E-4995-90D8-32CBE67A0723}"/>
    <cellStyle name="40% - Акцент5 31 3 2" xfId="5603" xr:uid="{FCE56087-3DB6-48CF-85A0-28D76DD57DE6}"/>
    <cellStyle name="40% - Акцент5 31 4" xfId="4276" xr:uid="{41F305D6-AEC4-43E1-985E-F99036E74834}"/>
    <cellStyle name="40% - Акцент5 32" xfId="978" xr:uid="{BB6EC581-147B-4559-ACD0-2968B01A1BDA}"/>
    <cellStyle name="40% — акцент5 32" xfId="6396" xr:uid="{D13EBEA0-0442-4846-ACB4-DE859D7AEFA7}"/>
    <cellStyle name="40% - Акцент5 32 2" xfId="2920" xr:uid="{C7BBBC2E-33F3-42B3-8F01-8766EC013217}"/>
    <cellStyle name="40% - Акцент5 32 2 2" xfId="5005" xr:uid="{49D76DF6-C1D7-4D92-ADF8-DF3A2A103B32}"/>
    <cellStyle name="40% - Акцент5 32 3" xfId="3519" xr:uid="{D372EE33-4AF5-42A8-B19C-FF71A85BD169}"/>
    <cellStyle name="40% - Акцент5 32 3 2" xfId="5604" xr:uid="{11BEC6EC-718E-4E93-B886-750FB20CB8E7}"/>
    <cellStyle name="40% - Акцент5 32 4" xfId="4277" xr:uid="{9AB96F42-5503-4E92-A308-921EE4877135}"/>
    <cellStyle name="40% - Акцент5 33" xfId="979" xr:uid="{16E3FC63-6CF1-4057-BABE-F484B5CA944C}"/>
    <cellStyle name="40% - Акцент5 33 2" xfId="2921" xr:uid="{FFA219BD-6700-405D-9D98-3B682265428D}"/>
    <cellStyle name="40% - Акцент5 33 2 2" xfId="5006" xr:uid="{B2FEBA55-FC41-470D-A50A-591D3AAE1770}"/>
    <cellStyle name="40% - Акцент5 33 3" xfId="3520" xr:uid="{35CF64BB-4417-418A-8AF9-FFF11E58B7F1}"/>
    <cellStyle name="40% - Акцент5 33 3 2" xfId="5605" xr:uid="{F0634158-B9A7-4A1E-8C76-89A64A7A15BA}"/>
    <cellStyle name="40% - Акцент5 33 4" xfId="4278" xr:uid="{1CDC3F3F-2E02-434A-A0B3-F5E7ABA4ED95}"/>
    <cellStyle name="40% - Акцент5 34" xfId="980" xr:uid="{675BE5D4-0FD7-456B-8EA7-81D16BD8B51F}"/>
    <cellStyle name="40% - Акцент5 34 2" xfId="2922" xr:uid="{4554281E-1A1E-4463-BCAB-2E7DF7D5067F}"/>
    <cellStyle name="40% - Акцент5 34 2 2" xfId="5007" xr:uid="{4E03B5C0-18C0-4B39-8763-9474B6D8179D}"/>
    <cellStyle name="40% - Акцент5 34 3" xfId="3521" xr:uid="{009969FC-A971-48FD-9A1E-243EB0735AD7}"/>
    <cellStyle name="40% - Акцент5 34 3 2" xfId="5606" xr:uid="{273B6501-6246-455B-BE8E-EAB2A090B174}"/>
    <cellStyle name="40% - Акцент5 34 4" xfId="4279" xr:uid="{051A9463-765E-419E-8911-8F9CE1305F22}"/>
    <cellStyle name="40% - Акцент5 35" xfId="981" xr:uid="{4F9E2640-F803-4317-90A9-CF2C3569F365}"/>
    <cellStyle name="40% - Акцент5 35 2" xfId="2923" xr:uid="{4E070E74-2060-45CC-8D43-A28BF82DEB34}"/>
    <cellStyle name="40% - Акцент5 35 2 2" xfId="5008" xr:uid="{52F8E412-D5AF-4B87-A15A-C532FF49735E}"/>
    <cellStyle name="40% - Акцент5 35 3" xfId="3522" xr:uid="{89E85B1F-C445-4806-8576-2813089E2CBF}"/>
    <cellStyle name="40% - Акцент5 35 3 2" xfId="5607" xr:uid="{B442C8BF-0595-40CB-9612-C0D1B138E290}"/>
    <cellStyle name="40% - Акцент5 35 4" xfId="4280" xr:uid="{465E8F16-8D17-4A67-8CEA-7F79ECCC29D9}"/>
    <cellStyle name="40% - Акцент5 36" xfId="982" xr:uid="{153732A6-0E3F-4155-87E8-6A5CFE99D3F8}"/>
    <cellStyle name="40% - Акцент5 36 2" xfId="2924" xr:uid="{573F1A46-AF47-45C7-89EA-5613FE64CEAC}"/>
    <cellStyle name="40% - Акцент5 36 2 2" xfId="5009" xr:uid="{37B9F750-6EA2-4182-81D3-F7739B2463EE}"/>
    <cellStyle name="40% - Акцент5 36 3" xfId="3523" xr:uid="{3E68B866-3648-4AC1-8604-9BA987DA4C94}"/>
    <cellStyle name="40% - Акцент5 36 3 2" xfId="5608" xr:uid="{FD66DC7A-D18F-4469-80F2-5D3A443A6305}"/>
    <cellStyle name="40% - Акцент5 36 4" xfId="4281" xr:uid="{1A8F5719-6163-4F8E-9A00-F580B64D8093}"/>
    <cellStyle name="40% - Акцент5 4" xfId="983" xr:uid="{EA1D5FE6-B9C5-4646-9BB3-C05DAA7412C8}"/>
    <cellStyle name="40% — акцент5 4" xfId="5727" xr:uid="{79C09C64-081B-4947-ABA5-18DFBD377AD2}"/>
    <cellStyle name="40% - Акцент5 4 2" xfId="2925" xr:uid="{6AE580B6-96D1-448B-8016-0E5EE2E3A14F}"/>
    <cellStyle name="40% - Акцент5 4 2 2" xfId="5010" xr:uid="{0B650B63-3980-4736-8AFC-18D88EC36549}"/>
    <cellStyle name="40% - Акцент5 4 3" xfId="3524" xr:uid="{A7030A18-4E49-4034-BB73-A8779D59C012}"/>
    <cellStyle name="40% - Акцент5 4 3 2" xfId="5609" xr:uid="{65D256B1-B04D-47F2-9E3D-75691B1460FB}"/>
    <cellStyle name="40% - Акцент5 4 4" xfId="4282" xr:uid="{2EB59819-1784-4172-B5B8-3C35841E9188}"/>
    <cellStyle name="40% - Акцент5 5" xfId="984" xr:uid="{6605D417-EC62-405C-B463-0B674D64F70D}"/>
    <cellStyle name="40% — акцент5 5" xfId="5745" xr:uid="{F722C5A7-91D3-477B-AAD4-6FD878CE25CC}"/>
    <cellStyle name="40% - Акцент5 5 2" xfId="2926" xr:uid="{2A8F4A2D-9183-4A3B-B8FD-E94E981932CC}"/>
    <cellStyle name="40% - Акцент5 5 2 2" xfId="5011" xr:uid="{AE273E76-E90E-435F-B10D-D6F286536243}"/>
    <cellStyle name="40% - Акцент5 5 3" xfId="3525" xr:uid="{218414DF-CE32-469E-B63F-8A1FF1449CA1}"/>
    <cellStyle name="40% - Акцент5 5 3 2" xfId="5610" xr:uid="{76300498-0A32-49DD-9A04-F1B1AC9D8151}"/>
    <cellStyle name="40% - Акцент5 5 4" xfId="4283" xr:uid="{B1BDADDC-B905-44DF-AC79-F2F7B635692D}"/>
    <cellStyle name="40% - Акцент5 6" xfId="985" xr:uid="{04BE2101-35DD-4A53-A391-950972C2DE44}"/>
    <cellStyle name="40% — акцент5 6" xfId="5768" xr:uid="{AE3866B6-ADC3-4E2B-BCC6-C03D6B4632C6}"/>
    <cellStyle name="40% - Акцент5 6 2" xfId="2927" xr:uid="{A90EAD2B-C1A0-45B9-B880-613E44A87268}"/>
    <cellStyle name="40% - Акцент5 6 2 2" xfId="5012" xr:uid="{2E6E590D-BC51-45AA-94C6-79C1322A6D7E}"/>
    <cellStyle name="40% - Акцент5 6 3" xfId="3526" xr:uid="{1334CFF2-69AD-4215-A71E-618340F06068}"/>
    <cellStyle name="40% - Акцент5 6 3 2" xfId="5611" xr:uid="{9B438C1F-C033-48A8-A665-327BD1C30841}"/>
    <cellStyle name="40% - Акцент5 6 4" xfId="4284" xr:uid="{490948D7-81CF-41B9-9D36-AF6D5C5E31BC}"/>
    <cellStyle name="40% - Акцент5 7" xfId="986" xr:uid="{B916FC28-F382-4115-A66C-31A60DF4701F}"/>
    <cellStyle name="40% — акцент5 7" xfId="5786" xr:uid="{13561634-B4E7-49E8-B848-F172F4881BFA}"/>
    <cellStyle name="40% - Акцент5 7 2" xfId="2928" xr:uid="{0A0CEE4E-4E3D-4D40-A413-7CD441B97D2E}"/>
    <cellStyle name="40% - Акцент5 7 2 2" xfId="5013" xr:uid="{9DC7C31B-9A79-4E18-AB55-FFD151317081}"/>
    <cellStyle name="40% - Акцент5 7 3" xfId="3527" xr:uid="{AABAC342-3635-4D99-9F0D-3096C0BFEE0D}"/>
    <cellStyle name="40% - Акцент5 7 3 2" xfId="5612" xr:uid="{E7B81479-2142-40A7-A658-5913FFCDBD40}"/>
    <cellStyle name="40% - Акцент5 7 4" xfId="4285" xr:uid="{FDE6D4D7-7784-4205-8AA3-1B68CD62F936}"/>
    <cellStyle name="40% - Акцент5 8" xfId="987" xr:uid="{24D2C3F7-6901-4E0F-8F8B-242DB1580FAE}"/>
    <cellStyle name="40% — акцент5 8" xfId="5801" xr:uid="{6144A0D8-2769-40C9-BF9E-0B7E80681552}"/>
    <cellStyle name="40% - Акцент5 8 2" xfId="2929" xr:uid="{1F820A6E-045B-4D1A-9A12-C38C668AC292}"/>
    <cellStyle name="40% - Акцент5 8 2 2" xfId="5014" xr:uid="{3B2AA2F4-6E51-4D78-86AA-628DF7594042}"/>
    <cellStyle name="40% - Акцент5 8 3" xfId="3528" xr:uid="{0C5E0606-CC6B-4978-832C-A46AD8DEB1B6}"/>
    <cellStyle name="40% - Акцент5 8 3 2" xfId="5613" xr:uid="{FA64D971-F9C8-4C27-96FC-023FBFC69083}"/>
    <cellStyle name="40% - Акцент5 8 4" xfId="4286" xr:uid="{F9005790-44FB-4334-857F-02EA21F89894}"/>
    <cellStyle name="40% - Акцент5 9" xfId="988" xr:uid="{87AC127A-E574-41E4-A565-B5B002B0B2B9}"/>
    <cellStyle name="40% — акцент5 9" xfId="5817" xr:uid="{71711746-C05F-42AB-9AD5-2E828D9EC2AD}"/>
    <cellStyle name="40% - Акцент5 9 2" xfId="2930" xr:uid="{D36BC427-2F3C-451B-8343-1570AC1FBC4A}"/>
    <cellStyle name="40% - Акцент5 9 2 2" xfId="5015" xr:uid="{A89B8529-1469-4B36-9E10-C9DC0D5B2085}"/>
    <cellStyle name="40% - Акцент5 9 3" xfId="3529" xr:uid="{820CA7F3-873F-4E33-AD7A-433875F34066}"/>
    <cellStyle name="40% - Акцент5 9 3 2" xfId="5614" xr:uid="{E7AD4BF7-575B-4E8A-9A49-DD65A761497D}"/>
    <cellStyle name="40% - Акцент5 9 4" xfId="4287" xr:uid="{66447E07-E044-48CF-829E-AAC7E32EB3D3}"/>
    <cellStyle name="40% — акцент6" xfId="47" builtinId="51" customBuiltin="1"/>
    <cellStyle name="40% - Акцент6 10" xfId="989" xr:uid="{3DD20B24-0B57-4040-84E5-D7789D77E079}"/>
    <cellStyle name="40% — акцент6 10" xfId="5843" xr:uid="{D88DC78C-2C1E-4A1A-8F97-A6F279F515BC}"/>
    <cellStyle name="40% - Акцент6 10 2" xfId="2931" xr:uid="{FCFCAE70-FC11-4A06-AA7F-C4AACA1D1874}"/>
    <cellStyle name="40% - Акцент6 10 2 2" xfId="5016" xr:uid="{B6B36DB9-B5ED-4E60-9162-293416969E3A}"/>
    <cellStyle name="40% - Акцент6 10 3" xfId="3530" xr:uid="{BE99A6C8-F55E-4696-B0EC-31BF4D44C500}"/>
    <cellStyle name="40% - Акцент6 10 3 2" xfId="5615" xr:uid="{12762990-35A1-4B06-B02F-5CEF410EA401}"/>
    <cellStyle name="40% - Акцент6 10 4" xfId="4288" xr:uid="{CB6F4084-38BA-4957-BA47-975FE8617ED7}"/>
    <cellStyle name="40% - Акцент6 11" xfId="990" xr:uid="{CB24E150-8E4D-4C70-944A-E868946E7821}"/>
    <cellStyle name="40% — акцент6 11" xfId="5860" xr:uid="{03D33256-76B1-48D5-B0B0-499021C6D011}"/>
    <cellStyle name="40% - Акцент6 11 2" xfId="2932" xr:uid="{C20158EE-7E2A-41CB-BBF4-FF2F597F14A1}"/>
    <cellStyle name="40% - Акцент6 11 2 2" xfId="5017" xr:uid="{4437F890-48C3-433B-AD4C-37B1D4D08B64}"/>
    <cellStyle name="40% - Акцент6 11 3" xfId="3531" xr:uid="{C5CE6364-B312-4273-B031-2E433640B4A4}"/>
    <cellStyle name="40% - Акцент6 11 3 2" xfId="5616" xr:uid="{D6C30B8C-E77C-46A3-8ABF-AD6B5FC23074}"/>
    <cellStyle name="40% - Акцент6 11 4" xfId="4289" xr:uid="{00B8A207-34F0-4F6E-B03E-475B5A89BA10}"/>
    <cellStyle name="40% - Акцент6 12" xfId="991" xr:uid="{4475B42A-4B57-44BE-AA10-C64A0FD72DE8}"/>
    <cellStyle name="40% — акцент6 12" xfId="5874" xr:uid="{B3C91157-645A-434B-886C-216414936AA8}"/>
    <cellStyle name="40% - Акцент6 12 2" xfId="2933" xr:uid="{57A67DAF-6A19-4B45-BC30-7ADD14F90E41}"/>
    <cellStyle name="40% - Акцент6 12 2 2" xfId="5018" xr:uid="{D64C8401-37BD-4BB1-9884-F92F2923E796}"/>
    <cellStyle name="40% - Акцент6 12 3" xfId="3532" xr:uid="{DE64E85E-7E30-4AB2-8B2B-F60B765E3F2F}"/>
    <cellStyle name="40% - Акцент6 12 3 2" xfId="5617" xr:uid="{338C3C6F-19B8-41D0-B6FF-24EEA22E2114}"/>
    <cellStyle name="40% - Акцент6 12 4" xfId="4290" xr:uid="{30B96D67-DCD7-4D34-B055-4660E35B3889}"/>
    <cellStyle name="40% - Акцент6 13" xfId="992" xr:uid="{69369A27-EC91-40A7-81B7-EC76E7C00A6E}"/>
    <cellStyle name="40% — акцент6 13" xfId="5895" xr:uid="{07EA9E4D-9F3B-4F01-B2CD-8CBF0546AE2A}"/>
    <cellStyle name="40% - Акцент6 13 2" xfId="2934" xr:uid="{FE8C78CF-5F52-4FAF-81A2-1AA6A60AE635}"/>
    <cellStyle name="40% - Акцент6 13 2 2" xfId="5019" xr:uid="{63F41CAE-3E55-4205-8089-FCD58FF2610F}"/>
    <cellStyle name="40% - Акцент6 13 3" xfId="3533" xr:uid="{727371B4-12FB-434D-A312-B59AE5E9BC0F}"/>
    <cellStyle name="40% - Акцент6 13 3 2" xfId="5618" xr:uid="{D5211192-4CD4-4C27-A54B-00625F39D58A}"/>
    <cellStyle name="40% - Акцент6 13 4" xfId="4291" xr:uid="{FCFA70AF-48ED-43AE-8339-A9907EB1F56C}"/>
    <cellStyle name="40% - Акцент6 14" xfId="993" xr:uid="{B3A03152-717A-479E-847C-DB074269FF7A}"/>
    <cellStyle name="40% — акцент6 14" xfId="5915" xr:uid="{0E17FB2C-AE2E-4D2D-9D3A-DB6E3D54D734}"/>
    <cellStyle name="40% - Акцент6 14 2" xfId="2935" xr:uid="{0D72B9C7-389F-4160-B35B-5A9343203220}"/>
    <cellStyle name="40% - Акцент6 14 2 2" xfId="5020" xr:uid="{9ACC8077-DBE4-48A5-BB21-D4BF05C0D19C}"/>
    <cellStyle name="40% - Акцент6 14 3" xfId="3534" xr:uid="{F1F1A62B-5F6F-4F27-997C-431A5D04E6C0}"/>
    <cellStyle name="40% - Акцент6 14 3 2" xfId="5619" xr:uid="{018804AD-1E70-4113-8629-A52D12698C15}"/>
    <cellStyle name="40% - Акцент6 14 4" xfId="4292" xr:uid="{9C24B388-4B01-4736-86EA-AA54497754B2}"/>
    <cellStyle name="40% - Акцент6 15" xfId="994" xr:uid="{F2529B37-0EC4-48C5-B633-F3D59932B93A}"/>
    <cellStyle name="40% — акцент6 15" xfId="5933" xr:uid="{C08A16EA-3D7F-4C99-84ED-0A0A01F7244D}"/>
    <cellStyle name="40% - Акцент6 15 2" xfId="2936" xr:uid="{232A1732-8B10-4B00-A981-BF7B22F2FF38}"/>
    <cellStyle name="40% - Акцент6 15 2 2" xfId="5021" xr:uid="{7CB357CF-C662-4882-970D-FFE782473E0A}"/>
    <cellStyle name="40% - Акцент6 15 3" xfId="3535" xr:uid="{D5E3374E-70FD-4B7D-BE4D-416DF2BC66BA}"/>
    <cellStyle name="40% - Акцент6 15 3 2" xfId="5620" xr:uid="{9DD898C7-3BD3-42D2-9CDE-F0AB25BAEA4A}"/>
    <cellStyle name="40% - Акцент6 15 4" xfId="4293" xr:uid="{0288BB29-686F-45B3-9396-98973DB28633}"/>
    <cellStyle name="40% - Акцент6 16" xfId="995" xr:uid="{1529B031-D925-4DE7-AE94-9371E760706C}"/>
    <cellStyle name="40% — акцент6 16" xfId="5950" xr:uid="{EA927292-5D46-42EA-A763-F157F0905A6F}"/>
    <cellStyle name="40% - Акцент6 16 2" xfId="2937" xr:uid="{29BD23E8-373E-4371-86B7-63E965BD48AF}"/>
    <cellStyle name="40% - Акцент6 16 2 2" xfId="5022" xr:uid="{EF4CD7B4-A4B5-4111-828C-BD929890288C}"/>
    <cellStyle name="40% - Акцент6 16 3" xfId="3536" xr:uid="{28BD79A1-D9E0-408C-8E39-DC841F861591}"/>
    <cellStyle name="40% - Акцент6 16 3 2" xfId="5621" xr:uid="{A3A9F5BD-149C-454F-97E3-92C7BEE41AD1}"/>
    <cellStyle name="40% - Акцент6 16 4" xfId="4294" xr:uid="{4EC20CD3-F629-485A-A10C-E706CFBC1795}"/>
    <cellStyle name="40% - Акцент6 17" xfId="996" xr:uid="{CECB3AE1-FAD7-4230-9927-DDCAAB6AF1C1}"/>
    <cellStyle name="40% — акцент6 17" xfId="5964" xr:uid="{5D176DFD-C174-40F4-A317-6E9A3B47329F}"/>
    <cellStyle name="40% - Акцент6 17 2" xfId="2938" xr:uid="{54A9543E-E02F-4E36-8C7B-F72301D18B0F}"/>
    <cellStyle name="40% - Акцент6 17 2 2" xfId="5023" xr:uid="{B1BF3E06-F3D1-4564-863C-AB6F55A04B81}"/>
    <cellStyle name="40% - Акцент6 17 3" xfId="3537" xr:uid="{D7460097-B7A9-4706-8ED9-82C60F8DA9AF}"/>
    <cellStyle name="40% - Акцент6 17 3 2" xfId="5622" xr:uid="{372E675C-62BB-47CF-9010-23A04A03EBA1}"/>
    <cellStyle name="40% - Акцент6 17 4" xfId="4295" xr:uid="{0D407B2E-A0B6-4775-A754-D8BAAA9D3F36}"/>
    <cellStyle name="40% - Акцент6 18" xfId="997" xr:uid="{A836FAC6-274A-4F8D-A26E-D233B11AFCDB}"/>
    <cellStyle name="40% — акцент6 18" xfId="5982" xr:uid="{BAF9F06B-2AFE-4037-A467-32D2E08EB52D}"/>
    <cellStyle name="40% - Акцент6 18 2" xfId="2939" xr:uid="{2775B2B5-EFBB-4DFC-834F-09DC50E1CC32}"/>
    <cellStyle name="40% - Акцент6 18 2 2" xfId="5024" xr:uid="{391B8C23-6AB3-4F45-AC3E-DF13641EE75B}"/>
    <cellStyle name="40% - Акцент6 18 3" xfId="3538" xr:uid="{998E1754-9EDA-4FA2-A56C-0D42E5A735AD}"/>
    <cellStyle name="40% - Акцент6 18 3 2" xfId="5623" xr:uid="{8BC63972-12C2-427A-A368-3E8452F5B6F1}"/>
    <cellStyle name="40% - Акцент6 18 4" xfId="4296" xr:uid="{AD260375-81E5-440F-A2AB-6E89202F081A}"/>
    <cellStyle name="40% - Акцент6 19" xfId="998" xr:uid="{43FF3EEB-AF84-4141-870A-B7B2E535DAC2}"/>
    <cellStyle name="40% — акцент6 19" xfId="6002" xr:uid="{F71DC0BA-C62A-418B-BF4D-33F02229BA23}"/>
    <cellStyle name="40% - Акцент6 19 2" xfId="2940" xr:uid="{9F61DFCA-70A2-4980-B368-E6A7224EC7EB}"/>
    <cellStyle name="40% - Акцент6 19 2 2" xfId="5025" xr:uid="{E439DFB7-ED6B-4476-AD2D-0AC95FA590C8}"/>
    <cellStyle name="40% - Акцент6 19 3" xfId="3539" xr:uid="{975D7D1D-2CA9-4B24-9E9A-02C97C8E8E1D}"/>
    <cellStyle name="40% - Акцент6 19 3 2" xfId="5624" xr:uid="{5151CF7B-88CF-4316-9A07-57F130940563}"/>
    <cellStyle name="40% - Акцент6 19 4" xfId="4297" xr:uid="{A0822BEC-48C2-4450-8304-7C0A7BBAAA46}"/>
    <cellStyle name="40% - Акцент6 2" xfId="580" xr:uid="{E2DBFF37-0F85-47A6-844F-45C5643AB577}"/>
    <cellStyle name="40% — акцент6 2" xfId="2459" xr:uid="{B3C43F06-7338-4A0E-9DD9-0504FED7CB2C}"/>
    <cellStyle name="40% - Акцент6 2 10" xfId="4485" xr:uid="{91473904-7868-4E1D-A681-BD554838C046}"/>
    <cellStyle name="40% - Акцент6 2 2" xfId="2522" xr:uid="{EEB4F64C-2AFE-46FD-991C-F1032684414B}"/>
    <cellStyle name="40% — акцент6 2 2" xfId="4545" xr:uid="{D8CACD8D-7309-4FC4-88C1-EAD8C8C67E2C}"/>
    <cellStyle name="40% - Акцент6 2 2 2" xfId="4607" xr:uid="{46B08210-77D4-436A-81B4-515E82D945A4}"/>
    <cellStyle name="40% - Акцент6 2 2 3" xfId="5676" xr:uid="{1E7378AC-0200-45E5-ADDE-9B90281E2929}"/>
    <cellStyle name="40% - Акцент6 2 3" xfId="2989" xr:uid="{15777B39-49E9-4EF6-9827-CC869060C525}"/>
    <cellStyle name="40% — акцент6 2 3" xfId="5664" xr:uid="{348FFC9F-65B4-4D66-B9A0-E436EBBD5ADD}"/>
    <cellStyle name="40% - Акцент6 2 3 2" xfId="5074" xr:uid="{01FB5D15-2623-4573-8DCD-C48B7039EC99}"/>
    <cellStyle name="40% - Акцент6 2 4" xfId="3001" xr:uid="{19DFED8A-35BC-4FBA-9751-A0D783745DDB}"/>
    <cellStyle name="40% - Акцент6 2 4 2" xfId="5086" xr:uid="{3195E9AB-E723-486F-B81B-0E9274C7FED1}"/>
    <cellStyle name="40% - Акцент6 2 5" xfId="3015" xr:uid="{13BAEFB1-8C42-4B0B-828E-CA1C09B3CD12}"/>
    <cellStyle name="40% - Акцент6 2 5 2" xfId="5100" xr:uid="{C3029CAD-03FB-4EAE-8FCF-E0A1B409E09A}"/>
    <cellStyle name="40% - Акцент6 2 6" xfId="3018" xr:uid="{5A95E2DF-468E-49D7-9F55-A141CEB473D4}"/>
    <cellStyle name="40% - Акцент6 2 6 2" xfId="5103" xr:uid="{F04C921C-7C7C-4A20-A1AF-B7B39F4328E5}"/>
    <cellStyle name="40% - Акцент6 2 7" xfId="2965" xr:uid="{3CFFEF0E-74AB-454E-AA72-D0BC6259877A}"/>
    <cellStyle name="40% - Акцент6 2 7 2" xfId="5050" xr:uid="{B39A1B8E-608B-437E-9836-F2AFC712FA40}"/>
    <cellStyle name="40% - Акцент6 2 8" xfId="3121" xr:uid="{C3D850B7-46E8-4923-8E2C-72B0578AD29F}"/>
    <cellStyle name="40% - Акцент6 2 8 2" xfId="5206" xr:uid="{24DFB0D9-3200-43B5-8123-D9F40B3CDBCF}"/>
    <cellStyle name="40% - Акцент6 2 9" xfId="3879" xr:uid="{9A396FD7-8F4B-434A-8F95-2A3633E1DD08}"/>
    <cellStyle name="40% - Акцент6 20" xfId="999" xr:uid="{3315A0D8-1C45-4EFE-9127-8CA90D916114}"/>
    <cellStyle name="40% — акцент6 20" xfId="6022" xr:uid="{C06119EB-5DD9-48DB-8387-6BE7CBEDADB5}"/>
    <cellStyle name="40% - Акцент6 20 2" xfId="2941" xr:uid="{0F422E4E-2C62-4533-BF7F-FF9FF7FFDB1A}"/>
    <cellStyle name="40% - Акцент6 20 2 2" xfId="5026" xr:uid="{DA38009F-981A-41EF-AA6E-1E4E208D3FA6}"/>
    <cellStyle name="40% - Акцент6 20 3" xfId="3540" xr:uid="{B8470745-1BCE-4890-8680-58CB5BF11345}"/>
    <cellStyle name="40% - Акцент6 20 3 2" xfId="5625" xr:uid="{E2BF9999-AAE8-4248-84BD-078EA8103D68}"/>
    <cellStyle name="40% - Акцент6 20 4" xfId="4298" xr:uid="{6329E2CF-F0BF-48CE-B234-07F0F882D891}"/>
    <cellStyle name="40% - Акцент6 21" xfId="1000" xr:uid="{C3BE8064-50EF-49A3-B94A-DF728B4CA542}"/>
    <cellStyle name="40% — акцент6 21" xfId="6036" xr:uid="{278F4385-D086-4D5C-9D40-B9E4EFF8046D}"/>
    <cellStyle name="40% - Акцент6 21 2" xfId="2942" xr:uid="{A6E4DDB7-6BDE-4535-B9B5-80325B62F39F}"/>
    <cellStyle name="40% - Акцент6 21 2 2" xfId="5027" xr:uid="{7926565E-5DB5-44C4-982C-172431EE257D}"/>
    <cellStyle name="40% - Акцент6 21 3" xfId="3541" xr:uid="{F468F4A4-F5BD-4E02-B576-99E22B5D1552}"/>
    <cellStyle name="40% - Акцент6 21 3 2" xfId="5626" xr:uid="{D6BAECED-F04C-4E21-9D5D-3A72B6D39649}"/>
    <cellStyle name="40% - Акцент6 21 4" xfId="4299" xr:uid="{F2C3C71F-34E2-449D-8B84-E9524CFCA41A}"/>
    <cellStyle name="40% - Акцент6 22" xfId="1001" xr:uid="{C984A7E9-52D2-43A3-8465-BB25915CFA3C}"/>
    <cellStyle name="40% — акцент6 22" xfId="102" xr:uid="{18C2C222-0EB8-4B8C-8BFD-AC23929E733C}"/>
    <cellStyle name="40% - Акцент6 22 2" xfId="2943" xr:uid="{1FFFA88C-84E6-4EBE-BB21-7BAAC3A1F01A}"/>
    <cellStyle name="40% - Акцент6 22 2 2" xfId="5028" xr:uid="{64EAD915-0FF9-4A49-B7B7-36357A513D2C}"/>
    <cellStyle name="40% - Акцент6 22 3" xfId="3542" xr:uid="{F6BB66F1-B8D7-4898-99C6-7978F628F3ED}"/>
    <cellStyle name="40% - Акцент6 22 3 2" xfId="5627" xr:uid="{82DE851D-18D9-44F2-9D58-F773BE8A4B00}"/>
    <cellStyle name="40% - Акцент6 22 4" xfId="4300" xr:uid="{71595147-673E-43AA-B6E7-3529BEF2A099}"/>
    <cellStyle name="40% - Акцент6 23" xfId="1002" xr:uid="{58DE7932-FD6B-48CB-9191-4481BFC5B6BB}"/>
    <cellStyle name="40% — акцент6 23" xfId="6069" xr:uid="{35135850-1644-4E11-BE50-B6534A86A681}"/>
    <cellStyle name="40% - Акцент6 23 2" xfId="2944" xr:uid="{230806B8-8FC5-4A3B-BE24-2101FAA98400}"/>
    <cellStyle name="40% - Акцент6 23 2 2" xfId="5029" xr:uid="{4E4E672F-6A25-4DB8-8D1C-7095D1DF03E7}"/>
    <cellStyle name="40% - Акцент6 23 3" xfId="3543" xr:uid="{02A835D8-3D9A-418E-B32C-E22E0C8C8D66}"/>
    <cellStyle name="40% - Акцент6 23 3 2" xfId="5628" xr:uid="{FF50402B-094B-45F5-96FB-129EA7747A2E}"/>
    <cellStyle name="40% - Акцент6 23 4" xfId="4301" xr:uid="{38D9C5F3-B2EA-4735-BB5B-8A460DD3E0F9}"/>
    <cellStyle name="40% - Акцент6 24" xfId="1003" xr:uid="{2D8E2407-1C52-4DF9-BE67-A2EE4DD33EF8}"/>
    <cellStyle name="40% — акцент6 24" xfId="6109" xr:uid="{DA59CE9B-C988-451B-829C-DD965CFC64CA}"/>
    <cellStyle name="40% - Акцент6 24 2" xfId="2945" xr:uid="{75A91995-A6B7-48FE-AAF7-9B6E410AD31A}"/>
    <cellStyle name="40% - Акцент6 24 2 2" xfId="5030" xr:uid="{1D843B3C-77DE-44A8-9130-6186FC3CF271}"/>
    <cellStyle name="40% - Акцент6 24 3" xfId="3544" xr:uid="{4D97C23F-5302-4155-AF00-113A477D9D85}"/>
    <cellStyle name="40% - Акцент6 24 3 2" xfId="5629" xr:uid="{B67E12FC-9648-49E0-97ED-7B967ADE76DB}"/>
    <cellStyle name="40% - Акцент6 24 4" xfId="4302" xr:uid="{E798C275-63B4-48C9-AB53-8BC73028FEFF}"/>
    <cellStyle name="40% - Акцент6 25" xfId="1004" xr:uid="{ADDCBF04-284A-4479-9995-25D6EBCF8FF9}"/>
    <cellStyle name="40% — акцент6 25" xfId="6106" xr:uid="{D394B053-21D4-4643-83E7-7300A0C0E005}"/>
    <cellStyle name="40% - Акцент6 25 2" xfId="2946" xr:uid="{62121F58-60DA-4548-947D-2819F9F377B3}"/>
    <cellStyle name="40% - Акцент6 25 2 2" xfId="5031" xr:uid="{AAB1E6B2-5846-4880-BFAB-C4436D3823FB}"/>
    <cellStyle name="40% - Акцент6 25 3" xfId="3545" xr:uid="{1BFBA090-52B5-4B90-B538-DAA523564D4C}"/>
    <cellStyle name="40% - Акцент6 25 3 2" xfId="5630" xr:uid="{C5B02402-87A5-49B1-9641-5939E2011711}"/>
    <cellStyle name="40% - Акцент6 25 4" xfId="4303" xr:uid="{9F609A4E-0CF1-416E-B601-55B99DFEDF97}"/>
    <cellStyle name="40% - Акцент6 26" xfId="1005" xr:uid="{0210A250-070B-4A4A-91B8-DDB2052FB544}"/>
    <cellStyle name="40% — акцент6 26" xfId="6096" xr:uid="{A8B5DEA9-FC27-4ED0-A264-85B4932B7615}"/>
    <cellStyle name="40% - Акцент6 26 2" xfId="2947" xr:uid="{5C35C88F-8588-4146-AAE4-9AC9411C5439}"/>
    <cellStyle name="40% - Акцент6 26 2 2" xfId="5032" xr:uid="{C4BF6AE7-3D38-4E44-A500-A283EE2EFF97}"/>
    <cellStyle name="40% - Акцент6 26 3" xfId="3546" xr:uid="{679E1CD4-E690-4317-A47E-1412726B91AC}"/>
    <cellStyle name="40% - Акцент6 26 3 2" xfId="5631" xr:uid="{25475368-B50A-4E41-90AF-907C02E9472F}"/>
    <cellStyle name="40% - Акцент6 26 4" xfId="4304" xr:uid="{F19A3550-E657-4942-A980-606D12A92D48}"/>
    <cellStyle name="40% - Акцент6 27" xfId="1006" xr:uid="{8F0918C1-2F3C-44AC-A93C-1A9C778FD899}"/>
    <cellStyle name="40% — акцент6 27" xfId="6129" xr:uid="{DC360F7B-7234-44C5-B09C-98888073642A}"/>
    <cellStyle name="40% - Акцент6 27 2" xfId="2948" xr:uid="{E3EA7F95-A7E4-4EDA-B828-C6315F9BF865}"/>
    <cellStyle name="40% - Акцент6 27 2 2" xfId="5033" xr:uid="{DFB16864-81FC-4DFF-B733-4A2476D76693}"/>
    <cellStyle name="40% - Акцент6 27 3" xfId="3547" xr:uid="{D7EE86BC-5D9B-4462-8DC1-563BA62A11AE}"/>
    <cellStyle name="40% - Акцент6 27 3 2" xfId="5632" xr:uid="{30524949-C418-47A2-8A14-98BE4FF129D1}"/>
    <cellStyle name="40% - Акцент6 27 4" xfId="4305" xr:uid="{F0E89BD3-A5DC-424F-BD26-0845A96816D5}"/>
    <cellStyle name="40% - Акцент6 28" xfId="1007" xr:uid="{E69BC450-64EE-4993-AED5-DC8037F3CF10}"/>
    <cellStyle name="40% — акцент6 28" xfId="6152" xr:uid="{27A33D76-4AD0-4C14-BE3E-4DE3BD0A9E40}"/>
    <cellStyle name="40% - Акцент6 28 2" xfId="2949" xr:uid="{7D24F634-C214-4E18-8414-972181887604}"/>
    <cellStyle name="40% - Акцент6 28 2 2" xfId="5034" xr:uid="{DBF5F45E-4547-48BA-BBA8-A1CA338D3A65}"/>
    <cellStyle name="40% - Акцент6 28 3" xfId="3548" xr:uid="{9161B76A-D02C-45D0-B1D7-086D88797735}"/>
    <cellStyle name="40% - Акцент6 28 3 2" xfId="5633" xr:uid="{FE273C91-AE2C-4131-B32E-1D07AF97741F}"/>
    <cellStyle name="40% - Акцент6 28 4" xfId="4306" xr:uid="{67A68D9C-5A4C-4D8F-A63C-E93ECB33FAA0}"/>
    <cellStyle name="40% - Акцент6 29" xfId="1008" xr:uid="{5E6A1029-E945-4218-BE58-8786BFAA42AB}"/>
    <cellStyle name="40% — акцент6 29" xfId="6333" xr:uid="{881FD86C-11B7-42D9-9592-0C1B91E1F182}"/>
    <cellStyle name="40% - Акцент6 29 2" xfId="2950" xr:uid="{DF7F60B1-9619-49CA-80CA-9C08F5C7C522}"/>
    <cellStyle name="40% - Акцент6 29 2 2" xfId="5035" xr:uid="{7D0C8969-19A9-4CA7-B5B1-FB17A6368E03}"/>
    <cellStyle name="40% - Акцент6 29 3" xfId="3549" xr:uid="{6AAAE564-F00D-4870-92B7-9B38747A00F7}"/>
    <cellStyle name="40% - Акцент6 29 3 2" xfId="5634" xr:uid="{6D02D703-229D-4700-99B0-EE903C07D7E1}"/>
    <cellStyle name="40% - Акцент6 29 4" xfId="4307" xr:uid="{53294AD5-D18D-4B75-9095-CD5529F56CA7}"/>
    <cellStyle name="40% - Акцент6 3" xfId="1009" xr:uid="{151583D8-1382-45BF-BECC-22F486745F39}"/>
    <cellStyle name="40% — акцент6 3" xfId="5712" xr:uid="{6738DC55-A18E-479A-BAE5-7163522C9077}"/>
    <cellStyle name="40% - Акцент6 3 2" xfId="2951" xr:uid="{61CC6AAE-3C5A-4E64-AF6D-731F7CAC2447}"/>
    <cellStyle name="40% - Акцент6 3 2 2" xfId="5036" xr:uid="{4C5E8E2A-DCCD-4EA9-BEBE-20934950C9C6}"/>
    <cellStyle name="40% - Акцент6 3 3" xfId="3550" xr:uid="{4F386268-A7C3-497E-AE4A-90388C79A65B}"/>
    <cellStyle name="40% - Акцент6 3 3 2" xfId="5635" xr:uid="{8AE4D9B9-7B00-46A5-A56C-E1D561141CFB}"/>
    <cellStyle name="40% - Акцент6 3 4" xfId="4308" xr:uid="{24CB723A-6B56-4E8E-9068-7B725A7DE25E}"/>
    <cellStyle name="40% - Акцент6 30" xfId="1010" xr:uid="{CF2E862D-DF37-43E7-9BD2-0FB0E6EE9A0D}"/>
    <cellStyle name="40% — акцент6 30" xfId="6367" xr:uid="{EC65B683-1CF9-4356-9866-E96E840B68A0}"/>
    <cellStyle name="40% - Акцент6 30 2" xfId="2952" xr:uid="{7D64AD9D-C555-4390-9621-744C9E25AC2E}"/>
    <cellStyle name="40% - Акцент6 30 2 2" xfId="5037" xr:uid="{5F1A93B9-9B4C-4BFD-9136-A2972D1B4056}"/>
    <cellStyle name="40% - Акцент6 30 3" xfId="3551" xr:uid="{E135020D-F7D6-47EF-8E8A-6A890130B313}"/>
    <cellStyle name="40% - Акцент6 30 3 2" xfId="5636" xr:uid="{9773E838-C825-4D68-929C-CF73C01C45BB}"/>
    <cellStyle name="40% - Акцент6 30 4" xfId="4309" xr:uid="{11F2B4A0-E78E-4BE5-911B-155FC23DC08D}"/>
    <cellStyle name="40% - Акцент6 31" xfId="1011" xr:uid="{403BA4B6-CBAB-4E49-BAC7-D61C0CE15858}"/>
    <cellStyle name="40% — акцент6 31" xfId="6383" xr:uid="{3210FC06-DD11-4632-8AF5-A58023903B3E}"/>
    <cellStyle name="40% - Акцент6 31 2" xfId="2953" xr:uid="{0C139CC2-4902-4E50-A28D-1B5475E811E4}"/>
    <cellStyle name="40% - Акцент6 31 2 2" xfId="5038" xr:uid="{8A9CC47A-C9C6-445A-9EF4-31B486CB248D}"/>
    <cellStyle name="40% - Акцент6 31 3" xfId="3552" xr:uid="{3632CD48-845A-4261-ABDF-F4A1C0E78999}"/>
    <cellStyle name="40% - Акцент6 31 3 2" xfId="5637" xr:uid="{1C38F98F-E6F7-411B-AE2E-B84EA6B8F425}"/>
    <cellStyle name="40% - Акцент6 31 4" xfId="4310" xr:uid="{A8C85425-EB21-41C5-BECA-62CA0830698C}"/>
    <cellStyle name="40% - Акцент6 32" xfId="1012" xr:uid="{9BB0F642-3433-4E80-B492-2599110CB73E}"/>
    <cellStyle name="40% — акцент6 32" xfId="6399" xr:uid="{B7C42889-1838-4946-BF06-B121E89FD694}"/>
    <cellStyle name="40% - Акцент6 32 2" xfId="2954" xr:uid="{16F64408-CBE3-4A02-BF40-06379C2E66EA}"/>
    <cellStyle name="40% - Акцент6 32 2 2" xfId="5039" xr:uid="{801E1949-C7E8-469A-B946-042E98E0A20A}"/>
    <cellStyle name="40% - Акцент6 32 3" xfId="3553" xr:uid="{016C1FD8-1BD7-4488-97EC-224EDEC6DD32}"/>
    <cellStyle name="40% - Акцент6 32 3 2" xfId="5638" xr:uid="{9B27365D-8810-40CB-9E18-4648D20F52CB}"/>
    <cellStyle name="40% - Акцент6 32 4" xfId="4311" xr:uid="{6279A094-13E9-403D-9340-A554400E705C}"/>
    <cellStyle name="40% - Акцент6 33" xfId="1013" xr:uid="{CECC6940-F024-4F4C-9381-98050EF87C35}"/>
    <cellStyle name="40% - Акцент6 33 2" xfId="2955" xr:uid="{0AAA70CB-5199-4111-BCAF-4BA2CF4C49FA}"/>
    <cellStyle name="40% - Акцент6 33 2 2" xfId="5040" xr:uid="{9AD187B7-E100-4AD7-A863-1C5D6F1D5C7D}"/>
    <cellStyle name="40% - Акцент6 33 3" xfId="3554" xr:uid="{52A58C6D-0157-4944-8F34-B9F417D36D32}"/>
    <cellStyle name="40% - Акцент6 33 3 2" xfId="5639" xr:uid="{D3D189A2-783A-4409-A261-7177ED8532BE}"/>
    <cellStyle name="40% - Акцент6 33 4" xfId="4312" xr:uid="{09A0F1FA-670C-4B02-BB6E-6018F4B3BE2A}"/>
    <cellStyle name="40% - Акцент6 34" xfId="1014" xr:uid="{3C19E991-B53D-496F-9414-CCF6A4D8FD00}"/>
    <cellStyle name="40% - Акцент6 34 2" xfId="2956" xr:uid="{58D7B316-13DD-4D7A-8983-48D89D74B283}"/>
    <cellStyle name="40% - Акцент6 34 2 2" xfId="5041" xr:uid="{FB690AB3-96C3-4483-826E-BCAD0E0A1E93}"/>
    <cellStyle name="40% - Акцент6 34 3" xfId="3555" xr:uid="{63DDB704-50F2-43B6-83BA-912D4AB2C0DB}"/>
    <cellStyle name="40% - Акцент6 34 3 2" xfId="5640" xr:uid="{103427E5-EED0-4C1C-8172-F1EB830F5E43}"/>
    <cellStyle name="40% - Акцент6 34 4" xfId="4313" xr:uid="{B7158367-26EC-47CA-AF56-D8EDDF5A9357}"/>
    <cellStyle name="40% - Акцент6 35" xfId="1015" xr:uid="{5E594989-CC1E-4404-93E0-DCD1A63387C5}"/>
    <cellStyle name="40% - Акцент6 35 2" xfId="2957" xr:uid="{5C6FAD12-4A66-42A6-BA17-884E70762956}"/>
    <cellStyle name="40% - Акцент6 35 2 2" xfId="5042" xr:uid="{16C97ACC-3FF8-4C7E-9F4C-27E210C09FD6}"/>
    <cellStyle name="40% - Акцент6 35 3" xfId="3556" xr:uid="{E131090C-BB5D-4646-9C49-B128080A30FE}"/>
    <cellStyle name="40% - Акцент6 35 3 2" xfId="5641" xr:uid="{EC793E22-5E09-4B7E-A860-0D32D842E2E2}"/>
    <cellStyle name="40% - Акцент6 35 4" xfId="4314" xr:uid="{E204519B-D611-4390-B4BA-537DA92FC879}"/>
    <cellStyle name="40% - Акцент6 36" xfId="1016" xr:uid="{409C4E9C-6035-4BE3-BFEF-5C03F7869E39}"/>
    <cellStyle name="40% - Акцент6 36 2" xfId="2958" xr:uid="{59AB8DC3-1DBB-4E62-BFB0-30E59A9E57DE}"/>
    <cellStyle name="40% - Акцент6 36 2 2" xfId="5043" xr:uid="{D0C0BFB1-9FF0-495B-BE12-708928616672}"/>
    <cellStyle name="40% - Акцент6 36 3" xfId="3557" xr:uid="{E096D68A-38D1-4A4E-ABE3-8037D8133EDB}"/>
    <cellStyle name="40% - Акцент6 36 3 2" xfId="5642" xr:uid="{65CABEF0-7920-4786-99BE-08FB6681D4C9}"/>
    <cellStyle name="40% - Акцент6 36 4" xfId="4315" xr:uid="{7BD75E47-9A18-48BF-8993-3A0B3F679694}"/>
    <cellStyle name="40% - Акцент6 4" xfId="1017" xr:uid="{F1336525-9F34-42E1-8177-236BF26AA9B0}"/>
    <cellStyle name="40% — акцент6 4" xfId="5730" xr:uid="{21E14BD7-5E95-4E7F-BED1-E70B66BF3038}"/>
    <cellStyle name="40% - Акцент6 4 2" xfId="2959" xr:uid="{6473A2C7-CFE5-4B51-B8A6-F445235C62B4}"/>
    <cellStyle name="40% - Акцент6 4 2 2" xfId="5044" xr:uid="{5259DC60-07FE-4571-90F1-0C05F7E45CE4}"/>
    <cellStyle name="40% - Акцент6 4 3" xfId="3558" xr:uid="{D177E550-C9B3-49D1-9C87-FEB701124F10}"/>
    <cellStyle name="40% - Акцент6 4 3 2" xfId="5643" xr:uid="{155B7F30-FC1A-4EB6-B2AE-CAF31AF20988}"/>
    <cellStyle name="40% - Акцент6 4 4" xfId="4316" xr:uid="{137DCFEE-4A63-4733-AE6D-E7EB7D196092}"/>
    <cellStyle name="40% - Акцент6 5" xfId="1018" xr:uid="{6782BC9B-66B9-4BF0-ABF0-18CAB240D56B}"/>
    <cellStyle name="40% — акцент6 5" xfId="5748" xr:uid="{E8385D64-9198-4B9A-845B-3046D01BF708}"/>
    <cellStyle name="40% - Акцент6 5 2" xfId="2960" xr:uid="{C5DA36EB-36A8-4A9C-9286-0A2A0DD3B39A}"/>
    <cellStyle name="40% - Акцент6 5 2 2" xfId="5045" xr:uid="{B292A1B9-3CBC-4CED-A3C6-913EA701FC06}"/>
    <cellStyle name="40% - Акцент6 5 3" xfId="3559" xr:uid="{6CAB6467-312D-447D-AC18-B30342D0ED30}"/>
    <cellStyle name="40% - Акцент6 5 3 2" xfId="5644" xr:uid="{484CC787-05FC-47D6-9C32-A68F4B7A7D22}"/>
    <cellStyle name="40% - Акцент6 5 4" xfId="4317" xr:uid="{9CB722C7-1B32-462E-8626-DFEBC6D6508D}"/>
    <cellStyle name="40% - Акцент6 6" xfId="1019" xr:uid="{C68DB0EE-FB3B-466D-8A70-8B0FC7ABE86D}"/>
    <cellStyle name="40% — акцент6 6" xfId="5771" xr:uid="{B1FA4AE5-40AB-4458-963A-9AE42E8E5887}"/>
    <cellStyle name="40% - Акцент6 6 2" xfId="2961" xr:uid="{8118A6AA-41EC-45F9-A2E3-73CDAFD577B1}"/>
    <cellStyle name="40% - Акцент6 6 2 2" xfId="5046" xr:uid="{8AEA887D-1D10-4BBB-B1D4-2BDC64F95596}"/>
    <cellStyle name="40% - Акцент6 6 3" xfId="3560" xr:uid="{CC611C1D-1593-44C6-A57A-66F72578DE64}"/>
    <cellStyle name="40% - Акцент6 6 3 2" xfId="5645" xr:uid="{D5924961-C6F8-441D-ADEC-D0DB6D69AA59}"/>
    <cellStyle name="40% - Акцент6 6 4" xfId="4318" xr:uid="{9D833FC9-3392-4A43-A041-522A6645CFF2}"/>
    <cellStyle name="40% - Акцент6 7" xfId="1020" xr:uid="{62B91723-9329-4419-99D6-E411C0E86E27}"/>
    <cellStyle name="40% — акцент6 7" xfId="5790" xr:uid="{4E494B47-2E36-410C-8C7D-FCCBB63A2B00}"/>
    <cellStyle name="40% - Акцент6 7 2" xfId="2962" xr:uid="{D585CD0B-FB29-40A8-9844-09AEB85AF029}"/>
    <cellStyle name="40% - Акцент6 7 2 2" xfId="5047" xr:uid="{91B0CDFE-133F-45D3-821D-3775901AE55A}"/>
    <cellStyle name="40% - Акцент6 7 3" xfId="3561" xr:uid="{3A5011E1-ED26-4416-B606-5A85F4DA43A5}"/>
    <cellStyle name="40% - Акцент6 7 3 2" xfId="5646" xr:uid="{A0FCD879-FFF0-4435-8B3C-B0B7E7B84661}"/>
    <cellStyle name="40% - Акцент6 7 4" xfId="4319" xr:uid="{CD5485B3-FB95-44EA-BC76-A3432156A923}"/>
    <cellStyle name="40% - Акцент6 8" xfId="1021" xr:uid="{08D9AEA6-DC89-441F-836B-7C10C7BF1EE3}"/>
    <cellStyle name="40% — акцент6 8" xfId="5804" xr:uid="{4DAB8F55-F478-4E28-A4BA-1EE8C0CA53A8}"/>
    <cellStyle name="40% - Акцент6 8 2" xfId="2963" xr:uid="{65F38E5F-7610-41E3-9C74-34C8D1C1668A}"/>
    <cellStyle name="40% - Акцент6 8 2 2" xfId="5048" xr:uid="{94D078C9-E849-4D53-B532-F63BADFABD5A}"/>
    <cellStyle name="40% - Акцент6 8 3" xfId="3562" xr:uid="{6C777ACF-2CCD-4A30-B903-A64CC4EC69E9}"/>
    <cellStyle name="40% - Акцент6 8 3 2" xfId="5647" xr:uid="{17F65AB6-1249-48E2-9560-A0BD32C86066}"/>
    <cellStyle name="40% - Акцент6 8 4" xfId="4320" xr:uid="{94C256B0-9AAE-4C7B-85EF-52C0772C5BCC}"/>
    <cellStyle name="40% - Акцент6 9" xfId="1022" xr:uid="{6BED8A76-248E-47E1-8C04-E3CFC68B1A40}"/>
    <cellStyle name="40% — акцент6 9" xfId="5820" xr:uid="{0FC82DDE-5F3E-4AE9-AE40-36EC43C46A84}"/>
    <cellStyle name="40% - Акцент6 9 2" xfId="2964" xr:uid="{8070144B-919C-4E42-B8EE-A1084B02A1EF}"/>
    <cellStyle name="40% - Акцент6 9 2 2" xfId="5049" xr:uid="{E65B86DD-EDC4-4AAE-85AE-E38C66B9958A}"/>
    <cellStyle name="40% - Акцент6 9 3" xfId="3563" xr:uid="{B31892F4-625E-4CF8-9B61-46D7778F2E0F}"/>
    <cellStyle name="40% - Акцент6 9 3 2" xfId="5648" xr:uid="{D0E6F8F3-E42A-4EA7-BD87-8C707607E28D}"/>
    <cellStyle name="40% - Акцент6 9 4" xfId="4321" xr:uid="{4D5F287E-BDD3-4BBE-8025-4EA2047A1B8A}"/>
    <cellStyle name="60% - Accent1 2" xfId="62" xr:uid="{B2E81A36-BE74-4F17-A1B5-00DFE5EC2D5C}"/>
    <cellStyle name="60% - Accent1 2 2" xfId="483" xr:uid="{8C299BD3-1F37-4B06-A254-B3C6A52076EC}"/>
    <cellStyle name="60% - Accent1 2 3" xfId="429" xr:uid="{52DE29EA-E909-4B7E-8E0E-A9F8F945F0AA}"/>
    <cellStyle name="60% - Accent1 3" xfId="6448" xr:uid="{2695A703-1893-47EF-8376-B8236E107DB7}"/>
    <cellStyle name="60% - Accent2 2" xfId="65" xr:uid="{4B4F9748-13BF-4249-89B4-87372C8E888E}"/>
    <cellStyle name="60% - Accent2 2 2" xfId="484" xr:uid="{59C77B50-8103-4DCC-9131-AA2EACD93E9E}"/>
    <cellStyle name="60% - Accent2 2 3" xfId="427" xr:uid="{BF542FCF-3F89-4D57-B0E7-945271208DCA}"/>
    <cellStyle name="60% - Accent2 3" xfId="6451" xr:uid="{8C537DE6-DE49-45EE-A29F-975662DE8AA5}"/>
    <cellStyle name="60% - Accent3 2" xfId="68" xr:uid="{AAC95F16-49E3-4936-BD6C-D586F70A3F19}"/>
    <cellStyle name="60% - Accent3 2 2" xfId="485" xr:uid="{04D57EF9-3A7C-4761-BE3A-2867809963A7}"/>
    <cellStyle name="60% - Accent3 2 3" xfId="421" xr:uid="{EFC2E5AA-3204-47A1-956C-BB82E0A5C385}"/>
    <cellStyle name="60% - Accent3 3" xfId="6454" xr:uid="{E103FC9B-D3E1-4D40-B4A3-A7C99B128EDB}"/>
    <cellStyle name="60% - Accent4 2" xfId="71" xr:uid="{E2D98162-F505-4E85-BB2A-635F9A5D16F5}"/>
    <cellStyle name="60% - Accent4 2 2" xfId="486" xr:uid="{F4ED777A-CBA6-4DFF-82EE-3A8CC684695D}"/>
    <cellStyle name="60% - Accent4 2 3" xfId="431" xr:uid="{9F6B8F71-D90C-4430-9B7E-C70DDD599045}"/>
    <cellStyle name="60% - Accent4 3" xfId="6457" xr:uid="{9CAF83E9-2899-45B2-8611-0AF4D2CECD76}"/>
    <cellStyle name="60% - Accent5 2" xfId="74" xr:uid="{4FFCC114-80D2-44AD-A23A-F929CC660E0E}"/>
    <cellStyle name="60% - Accent5 2 2" xfId="487" xr:uid="{CEED3D15-7115-43AB-A860-A4D3EE6E433C}"/>
    <cellStyle name="60% - Accent5 2 3" xfId="438" xr:uid="{334EC60F-95E0-406D-BDF5-1EB84CC878F9}"/>
    <cellStyle name="60% - Accent5 3" xfId="6460" xr:uid="{11653D07-4D49-42B3-A11E-B7139A4805A0}"/>
    <cellStyle name="60% - Accent6 2" xfId="77" xr:uid="{74AF2CFC-C316-4742-8FED-E6BD27E8A803}"/>
    <cellStyle name="60% - Accent6 2 2" xfId="488" xr:uid="{D72E54A1-40FD-4063-81E7-3BE3012A7BDD}"/>
    <cellStyle name="60% - Accent6 2 3" xfId="420" xr:uid="{09720814-E7E6-4A9C-84C6-788B44F52CA3}"/>
    <cellStyle name="60% - Accent6 3" xfId="6463" xr:uid="{02323F17-A760-4C9D-8178-D265FC20F8C9}"/>
    <cellStyle name="60% — акцент1" xfId="28" builtinId="32" customBuiltin="1"/>
    <cellStyle name="60% - Акцент1 10" xfId="1023" xr:uid="{5140DEA0-7BA6-4D08-A875-FBFB64AEC206}"/>
    <cellStyle name="60% — акцент1 10" xfId="5825" xr:uid="{38E140D5-EE0C-4A66-878A-5F9A468150FE}"/>
    <cellStyle name="60% - Акцент1 11" xfId="1024" xr:uid="{8707703F-53E0-4281-80C2-FC274194435F}"/>
    <cellStyle name="60% — акцент1 11" xfId="5829" xr:uid="{2CC48011-0B16-49C5-99A8-9FF3431798C0}"/>
    <cellStyle name="60% - Акцент1 12" xfId="1025" xr:uid="{97234D52-6DF9-48FA-83EC-455513470AE9}"/>
    <cellStyle name="60% — акцент1 12" xfId="5847" xr:uid="{D80FDC1D-E5D6-4D48-9089-928FE18676CA}"/>
    <cellStyle name="60% - Акцент1 13" xfId="1026" xr:uid="{03E83FE0-A09B-4C94-953C-E85AFDDF8EA1}"/>
    <cellStyle name="60% — акцент1 13" xfId="5879" xr:uid="{5FC96FBA-D457-4FE4-BF8D-8B36C2E7CEC5}"/>
    <cellStyle name="60% - Акцент1 14" xfId="1027" xr:uid="{E3E0F03C-A827-4BA9-853D-A7CEB3C21983}"/>
    <cellStyle name="60% — акцент1 14" xfId="5897" xr:uid="{6793312D-3DBD-41D5-8C06-2A89BF88586B}"/>
    <cellStyle name="60% - Акцент1 15" xfId="1028" xr:uid="{A322067A-63CC-46D2-A6EA-430F67AD1A22}"/>
    <cellStyle name="60% — акцент1 15" xfId="5901" xr:uid="{9F67C5B5-860B-41E2-9ADF-9491156C395E}"/>
    <cellStyle name="60% - Акцент1 16" xfId="1029" xr:uid="{4332BD9A-D576-4A32-B1DA-2C5675EE519D}"/>
    <cellStyle name="60% — акцент1 16" xfId="5919" xr:uid="{96298498-371A-4CB5-8FE6-A8D4C2EA60AD}"/>
    <cellStyle name="60% - Акцент1 17" xfId="1030" xr:uid="{CD847C02-D0F4-4DAE-84E9-E417B0B40DDF}"/>
    <cellStyle name="60% — акцент1 17" xfId="5937" xr:uid="{94243CFB-3CA3-4E56-8208-8791004A7791}"/>
    <cellStyle name="60% - Акцент1 18" xfId="1031" xr:uid="{1A0EB1FE-A7B6-4D84-A3AB-9B3F068A126C}"/>
    <cellStyle name="60% — акцент1 18" xfId="5968" xr:uid="{5311FE77-C810-45B4-BB72-C2256C92F760}"/>
    <cellStyle name="60% - Акцент1 19" xfId="1032" xr:uid="{D971FACD-6D1D-4B2A-9B6D-BD0F5D66558D}"/>
    <cellStyle name="60% — акцент1 19" xfId="5987" xr:uid="{95B01431-E619-48BE-AF6B-8F73ADB8BA07}"/>
    <cellStyle name="60% - Акцент1 2" xfId="1033" xr:uid="{BFB94822-B91D-4177-87AE-F7346C16017F}"/>
    <cellStyle name="60% — акцент1 2" xfId="2445" xr:uid="{19B0CC30-9F58-4C8E-B240-6516984BCA84}"/>
    <cellStyle name="60% - Акцент1 20" xfId="1034" xr:uid="{ECA54C2F-7E84-42C7-BB11-0A769C700F58}"/>
    <cellStyle name="60% — акцент1 20" xfId="6004" xr:uid="{A67C8185-D049-4F0B-9995-A8C01EB3F0F1}"/>
    <cellStyle name="60% - Акцент1 21" xfId="1035" xr:uid="{641F4124-B2B0-4AC8-B821-B4FB1FBF74AA}"/>
    <cellStyle name="60% — акцент1 21" xfId="6009" xr:uid="{6323FFC2-6D5B-4ADA-971D-CE3924165DD5}"/>
    <cellStyle name="60% - Акцент1 22" xfId="1036" xr:uid="{49F4B930-B99A-4C14-9449-47BDB16F1161}"/>
    <cellStyle name="60% — акцент1 22" xfId="86" xr:uid="{68D273F9-98DC-41F6-9D08-8BF94152DB0C}"/>
    <cellStyle name="60% - Акцент1 23" xfId="1037" xr:uid="{592884F0-D9D2-4737-B8E8-BE528BF8F61B}"/>
    <cellStyle name="60% — акцент1 23" xfId="83" xr:uid="{700FC9B0-A2C5-4249-BDB1-3E35434B9B3F}"/>
    <cellStyle name="60% - Акцент1 24" xfId="1038" xr:uid="{673DCF48-79F6-426A-B95A-DFB375C47D7A}"/>
    <cellStyle name="60% — акцент1 24" xfId="6120" xr:uid="{2A378A25-C05F-4CE8-B516-201DF7C3EF4C}"/>
    <cellStyle name="60% - Акцент1 25" xfId="1039" xr:uid="{6E72BDC0-063C-485A-86AA-ACF2275C7184}"/>
    <cellStyle name="60% — акцент1 25" xfId="6331" xr:uid="{88A38B8E-42E1-4BE3-9ACE-A01816BFADB6}"/>
    <cellStyle name="60% - Акцент1 26" xfId="1040" xr:uid="{01106DAF-A82F-4594-94B1-0ADCD9AE52F3}"/>
    <cellStyle name="60% — акцент1 26" xfId="6101" xr:uid="{7AAD792B-9B4B-4EB7-BC77-E53ABB42A134}"/>
    <cellStyle name="60% - Акцент1 27" xfId="1041" xr:uid="{736C9DD9-40B7-4440-87F2-520E8AE934A2}"/>
    <cellStyle name="60% — акцент1 27" xfId="6078" xr:uid="{49A21B55-86D9-4166-8205-6A7B8028D049}"/>
    <cellStyle name="60% - Акцент1 28" xfId="1042" xr:uid="{389CBC8C-0EA4-4FA8-A77B-943EFE4518A5}"/>
    <cellStyle name="60% — акцент1 28" xfId="6335" xr:uid="{9C46436A-0405-41F2-9620-7E38B68CFF54}"/>
    <cellStyle name="60% - Акцент1 29" xfId="1043" xr:uid="{A9CA65A2-1C51-4B56-92DF-9C73C58755DE}"/>
    <cellStyle name="60% — акцент1 29" xfId="6153" xr:uid="{D0D6C037-C8B7-4777-B50F-80A06628DB4C}"/>
    <cellStyle name="60% - Акцент1 3" xfId="1044" xr:uid="{6F0F6E77-80AB-48E8-8617-A1A3309596F0}"/>
    <cellStyle name="60% — акцент1 3" xfId="5698" xr:uid="{857AC53D-49F3-4577-8D11-7A13F3140BB5}"/>
    <cellStyle name="60% - Акцент1 30" xfId="1045" xr:uid="{DE3B1AB0-4EE0-4499-A7BC-489C29606616}"/>
    <cellStyle name="60% — акцент1 30" xfId="6353" xr:uid="{5C32AAAB-5D73-45E6-A47B-1B89807071D2}"/>
    <cellStyle name="60% - Акцент1 31" xfId="1046" xr:uid="{AB401094-1EAF-4503-849D-BA3CB36EB073}"/>
    <cellStyle name="60% — акцент1 31" xfId="6372" xr:uid="{94C2FE25-D899-4833-9B1F-A9C033BB92A1}"/>
    <cellStyle name="60% - Акцент1 32" xfId="1047" xr:uid="{59AC542A-28C7-4B5D-8377-86A3BEB71C82}"/>
    <cellStyle name="60% — акцент1 32" xfId="6385" xr:uid="{CC38D18C-8590-4BA6-987E-87254E5E141E}"/>
    <cellStyle name="60% - Акцент1 33" xfId="1048" xr:uid="{AEFD1EB5-C1D1-4FF0-BCFA-A67E12D7EDCC}"/>
    <cellStyle name="60% - Акцент1 34" xfId="1049" xr:uid="{81813A5C-5222-471B-B25B-8220EFEDE3DD}"/>
    <cellStyle name="60% - Акцент1 35" xfId="1050" xr:uid="{D7FCBA59-97F3-4C87-8D71-093A288F3876}"/>
    <cellStyle name="60% - Акцент1 36" xfId="1051" xr:uid="{9C45C71D-9FE0-419D-BD5D-CEDEA1FCA8CD}"/>
    <cellStyle name="60% - Акцент1 4" xfId="1052" xr:uid="{AC043953-B79E-4E3E-B611-0650C1740F4E}"/>
    <cellStyle name="60% — акцент1 4" xfId="5716" xr:uid="{60573640-52CF-42F7-BE9F-8826A63C105C}"/>
    <cellStyle name="60% - Акцент1 5" xfId="1053" xr:uid="{4F2DD1AE-F06D-4CB1-9E7C-7669848150B9}"/>
    <cellStyle name="60% — акцент1 5" xfId="5734" xr:uid="{DC359CA9-C7D3-4B74-8E48-17AE596EE7DB}"/>
    <cellStyle name="60% - Акцент1 6" xfId="1054" xr:uid="{7AD1D39F-53E5-401A-9E8E-53CFC3347974}"/>
    <cellStyle name="60% — акцент1 6" xfId="5753" xr:uid="{65D03711-2A93-476E-8A30-237D809CAACA}"/>
    <cellStyle name="60% - Акцент1 7" xfId="1055" xr:uid="{8B22191B-7DDC-459B-AD90-147C79488F3B}"/>
    <cellStyle name="60% — акцент1 7" xfId="5754" xr:uid="{3BE6E60C-FA3A-499B-8A12-6A2ABEE41DD1}"/>
    <cellStyle name="60% - Акцент1 8" xfId="1056" xr:uid="{962084EA-B096-4493-A25D-282E6B183D6F}"/>
    <cellStyle name="60% — акцент1 8" xfId="5776" xr:uid="{B05C99BE-FF7F-4F41-A418-3798582CE102}"/>
    <cellStyle name="60% - Акцент1 9" xfId="1057" xr:uid="{2DF1CF9C-77B0-41B0-A492-93D62DD23309}"/>
    <cellStyle name="60% — акцент1 9" xfId="5806" xr:uid="{D8249A32-F744-42A7-9559-5DACD9A553D6}"/>
    <cellStyle name="60% — акцент2" xfId="32" builtinId="36" customBuiltin="1"/>
    <cellStyle name="60% - Акцент2 10" xfId="1058" xr:uid="{F912E32C-149C-43D6-9560-A2071FBD02A8}"/>
    <cellStyle name="60% — акцент2 10" xfId="5828" xr:uid="{E4BE88D8-7687-43C5-96C4-74D539FA15A3}"/>
    <cellStyle name="60% - Акцент2 11" xfId="1059" xr:uid="{C12CE4C9-41D5-4DF3-92F0-2FD303AE2AD7}"/>
    <cellStyle name="60% — акцент2 11" xfId="5845" xr:uid="{AA8C98E1-9F27-4E8A-9924-F1E6253B4186}"/>
    <cellStyle name="60% - Акцент2 12" xfId="1060" xr:uid="{D07FA1FE-3861-4613-918B-20910145AC5B}"/>
    <cellStyle name="60% — акцент2 12" xfId="5862" xr:uid="{F163F106-51E1-4639-AA1D-884CE9258992}"/>
    <cellStyle name="60% - Акцент2 13" xfId="1061" xr:uid="{D4C25A21-DFDF-4201-8351-4178772E98B3}"/>
    <cellStyle name="60% — акцент2 13" xfId="5883" xr:uid="{E6CD8F97-CABB-440E-B09C-272730B05E7E}"/>
    <cellStyle name="60% - Акцент2 14" xfId="1062" xr:uid="{909EE7C8-7727-4421-894C-CB9044398F41}"/>
    <cellStyle name="60% — акцент2 14" xfId="5900" xr:uid="{621CD3D0-08E2-4610-8E9F-A5EFCC995081}"/>
    <cellStyle name="60% - Акцент2 15" xfId="1063" xr:uid="{D7F1811F-011E-4236-A265-A64979FB711F}"/>
    <cellStyle name="60% — акцент2 15" xfId="5917" xr:uid="{B15C76C8-ED03-484E-A108-422C7DD02024}"/>
    <cellStyle name="60% - Акцент2 16" xfId="1064" xr:uid="{2E4EDDEA-F458-46AB-8EAA-6FD8F5C6D2E4}"/>
    <cellStyle name="60% — акцент2 16" xfId="5935" xr:uid="{BD33F7DA-5E74-4B99-84D2-C2349F6D04D8}"/>
    <cellStyle name="60% - Акцент2 17" xfId="1065" xr:uid="{8E5251F1-A9B3-44BC-A514-D960363184F5}"/>
    <cellStyle name="60% — акцент2 17" xfId="5952" xr:uid="{A5C4FB0A-37D2-40F1-A092-A165B8EBA911}"/>
    <cellStyle name="60% - Акцент2 18" xfId="1066" xr:uid="{85E42E37-FB60-4594-B77E-DEF010BD1463}"/>
    <cellStyle name="60% — акцент2 18" xfId="5971" xr:uid="{00555234-6093-4600-A51D-236623A7F7BC}"/>
    <cellStyle name="60% - Акцент2 19" xfId="1067" xr:uid="{C1B5A94B-987E-4008-AED7-C3241979A40D}"/>
    <cellStyle name="60% — акцент2 19" xfId="5991" xr:uid="{C288F7FC-405E-4B03-AF40-4F2DBAB048ED}"/>
    <cellStyle name="60% - Акцент2 2" xfId="1068" xr:uid="{9087A9EA-542E-4AEE-845E-A462EE37BF05}"/>
    <cellStyle name="60% — акцент2 2" xfId="2448" xr:uid="{F098C7A9-230A-4EFF-8473-6E35E9CF96E8}"/>
    <cellStyle name="60% - Акцент2 20" xfId="1069" xr:uid="{DEA5B85F-5E50-4795-9C14-486A4A328A53}"/>
    <cellStyle name="60% — акцент2 20" xfId="6008" xr:uid="{6012E69B-9379-46EF-8C46-C8A029D192DA}"/>
    <cellStyle name="60% - Акцент2 21" xfId="1070" xr:uid="{E67E40B4-4A0A-43E7-A752-1793C46B1C01}"/>
    <cellStyle name="60% — акцент2 21" xfId="6024" xr:uid="{0BBBA884-02B1-4452-92BF-05F316FAE15B}"/>
    <cellStyle name="60% - Акцент2 22" xfId="1071" xr:uid="{8D91A121-1BE8-4788-BB49-0C6067DA8561}"/>
    <cellStyle name="60% — акцент2 22" xfId="90" xr:uid="{BEAD5F75-3123-4429-B2E3-D5CBC95E91FE}"/>
    <cellStyle name="60% - Акцент2 23" xfId="1072" xr:uid="{5D055351-A0E2-4442-B22A-DB620BA5342E}"/>
    <cellStyle name="60% — акцент2 23" xfId="146" xr:uid="{C530261E-EB0B-4FB3-BA74-7E49233C26DE}"/>
    <cellStyle name="60% - Акцент2 24" xfId="1073" xr:uid="{27043ACA-3FF2-4DD9-958A-429A871D0F10}"/>
    <cellStyle name="60% — акцент2 24" xfId="6117" xr:uid="{4BDDECD8-070F-4726-91F6-C46222F6C888}"/>
    <cellStyle name="60% - Акцент2 25" xfId="1074" xr:uid="{7CDEDF65-0101-4E04-B35A-2C3115679DA8}"/>
    <cellStyle name="60% — акцент2 25" xfId="81" xr:uid="{B59E0497-2432-4FE0-A1DB-3E43F41A60CD}"/>
    <cellStyle name="60% - Акцент2 26" xfId="1075" xr:uid="{AF839201-025A-4303-9732-2C71768855BC}"/>
    <cellStyle name="60% — акцент2 26" xfId="6099" xr:uid="{2DC7F3B2-71AF-40AD-8581-1D5BC3A2E70B}"/>
    <cellStyle name="60% - Акцент2 27" xfId="1076" xr:uid="{46D2AF63-0636-4341-8E41-4162FC085D75}"/>
    <cellStyle name="60% — акцент2 27" xfId="6077" xr:uid="{023BADC4-1C0C-4D39-8B0D-9CD08A8477FA}"/>
    <cellStyle name="60% - Акцент2 28" xfId="1077" xr:uid="{3EE005F9-8A7C-42F9-9948-75E406A54CAE}"/>
    <cellStyle name="60% — акцент2 28" xfId="6092" xr:uid="{397AA1EC-BF1A-4119-AD70-B5BF93738B32}"/>
    <cellStyle name="60% - Акцент2 29" xfId="1078" xr:uid="{E60C4B7C-93FC-4DA7-B571-0AB9587881FF}"/>
    <cellStyle name="60% — акцент2 29" xfId="6091" xr:uid="{AE366562-956F-49F7-B7EF-FC14AFC6BE5C}"/>
    <cellStyle name="60% - Акцент2 3" xfId="1079" xr:uid="{1D261210-9932-49AC-AB53-50F249808E35}"/>
    <cellStyle name="60% — акцент2 3" xfId="5701" xr:uid="{1BD6C986-1ECA-4C62-89EC-2FAEC63705E5}"/>
    <cellStyle name="60% - Акцент2 30" xfId="1080" xr:uid="{4D540556-8EE0-4BF8-83FE-D0101E669F81}"/>
    <cellStyle name="60% — акцент2 30" xfId="6356" xr:uid="{D971DD8F-2CBF-48F8-A16B-D7F5045157A5}"/>
    <cellStyle name="60% - Акцент2 31" xfId="1081" xr:uid="{1DFABA76-28A8-4C99-A7EF-86DE823BC660}"/>
    <cellStyle name="60% — акцент2 31" xfId="6375" xr:uid="{B65F51FC-4D7C-42C5-BD5D-DE28426ADE59}"/>
    <cellStyle name="60% - Акцент2 32" xfId="1082" xr:uid="{EB1A8916-02F3-4A42-86A5-663FD6AE12B5}"/>
    <cellStyle name="60% — акцент2 32" xfId="6388" xr:uid="{1F051CCF-0322-4F57-957F-3873A6AD3549}"/>
    <cellStyle name="60% - Акцент2 33" xfId="1083" xr:uid="{3DF308D0-B03C-4B2D-B421-BE658DBBEBB8}"/>
    <cellStyle name="60% - Акцент2 34" xfId="1084" xr:uid="{38FDD6A2-2E4A-465C-8542-307ADB86E91B}"/>
    <cellStyle name="60% - Акцент2 35" xfId="1085" xr:uid="{BEAA212E-200F-45B1-8C5A-A5BE937A61EE}"/>
    <cellStyle name="60% - Акцент2 36" xfId="1086" xr:uid="{6822D552-2E26-4C46-9647-A6D2D27CC101}"/>
    <cellStyle name="60% - Акцент2 4" xfId="1087" xr:uid="{BB6D8CB6-CB77-4DD3-BF5B-07F72960C97B}"/>
    <cellStyle name="60% — акцент2 4" xfId="5719" xr:uid="{05470954-C615-4390-99EB-A0C166F1327D}"/>
    <cellStyle name="60% - Акцент2 5" xfId="1088" xr:uid="{B10504D0-0686-484A-A7F4-9CB3C544F9E2}"/>
    <cellStyle name="60% — акцент2 5" xfId="5737" xr:uid="{ED4D3DCA-B31F-4C75-A722-25A1C8F39FD1}"/>
    <cellStyle name="60% - Акцент2 6" xfId="1089" xr:uid="{FC2877EF-5502-4E4B-BC77-6FE267F6931E}"/>
    <cellStyle name="60% — акцент2 6" xfId="5757" xr:uid="{2AEECF66-8A36-4BAF-B01E-724D157625F8}"/>
    <cellStyle name="60% - Акцент2 7" xfId="1090" xr:uid="{C2DD3A3C-4314-4C1E-9B7F-1420AC4AA1D3}"/>
    <cellStyle name="60% — акцент2 7" xfId="5775" xr:uid="{53057CCB-13CF-4B80-80C0-B5619D4B72D9}"/>
    <cellStyle name="60% - Акцент2 8" xfId="1091" xr:uid="{CE9E6C03-C8E1-4F50-99F4-2FBD815BE17C}"/>
    <cellStyle name="60% — акцент2 8" xfId="5792" xr:uid="{3DD17145-6A7E-421B-894C-514D99F40BDF}"/>
    <cellStyle name="60% - Акцент2 9" xfId="1092" xr:uid="{4EA4FDDE-329E-4C9C-BC36-C004121E1970}"/>
    <cellStyle name="60% — акцент2 9" xfId="5809" xr:uid="{F235C5E2-8F8E-4231-AB54-F7B769CAC8B3}"/>
    <cellStyle name="60% — акцент3" xfId="36" builtinId="40" customBuiltin="1"/>
    <cellStyle name="60% - Акцент3 10" xfId="1093" xr:uid="{862CA3E8-1D02-430E-B6F5-F0A7C5EDAABC}"/>
    <cellStyle name="60% — акцент3 10" xfId="5832" xr:uid="{F0E9C694-561C-4892-A3D1-28C0C92C914E}"/>
    <cellStyle name="60% - Акцент3 11" xfId="1094" xr:uid="{962284D8-F7F4-4587-A783-A56F0F558135}"/>
    <cellStyle name="60% — акцент3 11" xfId="5850" xr:uid="{5247D61C-FF03-40A3-A98D-4468E0DB0E3B}"/>
    <cellStyle name="60% - Акцент3 12" xfId="1095" xr:uid="{068F0E34-7E7A-4325-A133-147C32DF8484}"/>
    <cellStyle name="60% — акцент3 12" xfId="5866" xr:uid="{58567AE9-DE75-467B-8EA1-D45280C20702}"/>
    <cellStyle name="60% - Акцент3 13" xfId="1096" xr:uid="{A8564412-0AEF-4C22-A852-E99CA8A322C9}"/>
    <cellStyle name="60% — акцент3 13" xfId="5887" xr:uid="{056E32D8-9A38-4ABF-948B-4B2B4E8C5489}"/>
    <cellStyle name="60% - Акцент3 14" xfId="1097" xr:uid="{B03D3E86-BBFB-439A-9468-62A9C3ED5B99}"/>
    <cellStyle name="60% — акцент3 14" xfId="5904" xr:uid="{C95ABA3A-63F1-4790-B097-736B0B29E90C}"/>
    <cellStyle name="60% - Акцент3 15" xfId="1098" xr:uid="{4C475AD9-E362-46F2-B9B5-9AAE67867C99}"/>
    <cellStyle name="60% — акцент3 15" xfId="5922" xr:uid="{831A519E-EFF7-4FE3-9555-8E16E0F94D1A}"/>
    <cellStyle name="60% - Акцент3 16" xfId="1099" xr:uid="{BC362C80-429F-4FA6-9DF1-CAC552647213}"/>
    <cellStyle name="60% — акцент3 16" xfId="5940" xr:uid="{DC930659-6260-4BBA-B1E5-D96B2C065187}"/>
    <cellStyle name="60% - Акцент3 17" xfId="1100" xr:uid="{471DBC5D-5C1E-4152-B790-62B1F566C527}"/>
    <cellStyle name="60% — акцент3 17" xfId="5956" xr:uid="{34C6C1AE-2505-4827-BAF0-859CAE020FD7}"/>
    <cellStyle name="60% - Акцент3 18" xfId="1101" xr:uid="{CDCDE456-7939-46AD-B517-289BC3A8423B}"/>
    <cellStyle name="60% — акцент3 18" xfId="5974" xr:uid="{316E9147-92D9-4FD0-BCE4-ED2188B02DE9}"/>
    <cellStyle name="60% - Акцент3 19" xfId="1102" xr:uid="{4E84572A-A36C-47A3-B100-CF3BE91CAD9E}"/>
    <cellStyle name="60% — акцент3 19" xfId="5994" xr:uid="{2C3FB357-3515-451B-9C16-084393281977}"/>
    <cellStyle name="60% - Акцент3 2" xfId="1103" xr:uid="{F5D6FFFB-0108-47DA-9B92-BA7D5B31C422}"/>
    <cellStyle name="60% — акцент3 2" xfId="2451" xr:uid="{DE36AD65-2AFC-4A21-A498-CCDDF07F238B}"/>
    <cellStyle name="60% - Акцент3 20" xfId="1104" xr:uid="{2885E5D8-68D2-4B2B-888E-C61E90682D0B}"/>
    <cellStyle name="60% — акцент3 20" xfId="6012" xr:uid="{DE6DAE1A-9D69-493A-83BC-53AC37DB01AF}"/>
    <cellStyle name="60% - Акцент3 21" xfId="1105" xr:uid="{65E6A74B-4724-43D8-885E-FFBAAA4EF420}"/>
    <cellStyle name="60% — акцент3 21" xfId="6028" xr:uid="{624738BE-C637-4BEB-B0DF-E7E329F0182B}"/>
    <cellStyle name="60% - Акцент3 22" xfId="1106" xr:uid="{056C59AC-7B9F-4662-A8F3-8922AB67B7E0}"/>
    <cellStyle name="60% — акцент3 22" xfId="94" xr:uid="{8CE7E447-D634-47FA-9401-06FA1A8FD753}"/>
    <cellStyle name="60% - Акцент3 23" xfId="1107" xr:uid="{D5F24AC7-BBD6-42BF-B7A6-2B52D3A7E895}"/>
    <cellStyle name="60% — акцент3 23" xfId="6061" xr:uid="{069F53F8-EA9B-48F4-A1F0-A431899209F1}"/>
    <cellStyle name="60% - Акцент3 24" xfId="1108" xr:uid="{AFE1F359-62E3-4EE9-95F5-F423163FE3DC}"/>
    <cellStyle name="60% — акцент3 24" xfId="78" xr:uid="{704DBDEB-8E9D-4968-9B84-0D38668AD509}"/>
    <cellStyle name="60% - Акцент3 25" xfId="1109" xr:uid="{C47AFAA3-FAB9-42A5-8AFB-22AC23275370}"/>
    <cellStyle name="60% — акцент3 25" xfId="6154" xr:uid="{3FE78FC9-B8A3-4E64-A598-395CF8503F65}"/>
    <cellStyle name="60% - Акцент3 26" xfId="1110" xr:uid="{313FD634-513F-4EDC-9D84-12C137EECD6C}"/>
    <cellStyle name="60% — акцент3 26" xfId="6140" xr:uid="{91496455-93AE-4477-A336-C5C7B4CEDC3A}"/>
    <cellStyle name="60% - Акцент3 27" xfId="1111" xr:uid="{74B25C4E-5BA3-456E-B4BA-8312474314CF}"/>
    <cellStyle name="60% — акцент3 27" xfId="6079" xr:uid="{D29CA611-5B27-4363-96E2-942739714813}"/>
    <cellStyle name="60% - Акцент3 28" xfId="1112" xr:uid="{3D704CB5-92D8-4CF4-B093-755CCEE5F252}"/>
    <cellStyle name="60% — акцент3 28" xfId="6090" xr:uid="{01E75627-8407-484A-8520-275749CD7B36}"/>
    <cellStyle name="60% - Акцент3 29" xfId="1113" xr:uid="{B67C260D-AAE3-4B3D-9D8D-121AC9242C7C}"/>
    <cellStyle name="60% — акцент3 29" xfId="6334" xr:uid="{93725187-070E-4D72-9168-9AF4D3E7C53E}"/>
    <cellStyle name="60% - Акцент3 3" xfId="1114" xr:uid="{E27599C7-DF88-4209-846D-D2760FEA22F9}"/>
    <cellStyle name="60% — акцент3 3" xfId="5704" xr:uid="{D826E583-6584-42BC-A8F9-EF911C41C312}"/>
    <cellStyle name="60% - Акцент3 30" xfId="1115" xr:uid="{CE781F33-DB71-4A4C-825D-65F6EA43DEAF}"/>
    <cellStyle name="60% — акцент3 30" xfId="6359" xr:uid="{EA6CA4BA-01CB-4D68-AEC1-E694A351EC33}"/>
    <cellStyle name="60% - Акцент3 31" xfId="1116" xr:uid="{2D6F378A-3C8B-471E-922C-5828F647996B}"/>
    <cellStyle name="60% — акцент3 31" xfId="6349" xr:uid="{08E1E1AD-7747-47DE-ADEB-775E5C012BD4}"/>
    <cellStyle name="60% - Акцент3 32" xfId="1117" xr:uid="{0C4E2743-A4E7-4124-BDE3-7433E957C944}"/>
    <cellStyle name="60% — акцент3 32" xfId="6391" xr:uid="{8C81401A-F515-4685-A3A6-4F8C9DCE5CA1}"/>
    <cellStyle name="60% - Акцент3 33" xfId="1118" xr:uid="{F30A182F-36A1-4946-9AEE-920DC5AFAB46}"/>
    <cellStyle name="60% - Акцент3 34" xfId="1119" xr:uid="{10AB340E-7A68-4A42-9DD6-7AC161556959}"/>
    <cellStyle name="60% - Акцент3 35" xfId="1120" xr:uid="{607C86AA-E65E-44FE-9BC4-D5CC10296771}"/>
    <cellStyle name="60% - Акцент3 36" xfId="1121" xr:uid="{D9BB6ABA-95ED-43AA-9141-528640692831}"/>
    <cellStyle name="60% - Акцент3 4" xfId="1122" xr:uid="{E8F41E20-AC71-4571-AA03-1BC6AD8F4D80}"/>
    <cellStyle name="60% — акцент3 4" xfId="5722" xr:uid="{6FE477FD-C9F6-4DEA-8B8D-3613E21D82B4}"/>
    <cellStyle name="60% - Акцент3 5" xfId="1123" xr:uid="{A66A7D72-6E82-4877-934A-3763BC500D40}"/>
    <cellStyle name="60% — акцент3 5" xfId="5740" xr:uid="{58C228A1-F6F4-4D90-B98B-92860F5ED9BB}"/>
    <cellStyle name="60% - Акцент3 6" xfId="1124" xr:uid="{580D07FD-0357-4F66-964C-ED92EB64B80A}"/>
    <cellStyle name="60% — акцент3 6" xfId="5761" xr:uid="{121E0D81-3A5F-42BD-B4F2-5B42696152F9}"/>
    <cellStyle name="60% - Акцент3 7" xfId="1125" xr:uid="{4D6E1DD3-5BFE-4041-85AD-2B9F83EC8B8B}"/>
    <cellStyle name="60% — акцент3 7" xfId="5779" xr:uid="{28D0C462-A975-439E-A90C-FDA7EE60EA69}"/>
    <cellStyle name="60% - Акцент3 8" xfId="1126" xr:uid="{3076DADC-60E2-4AC0-84D3-49C76CCA5B0D}"/>
    <cellStyle name="60% — акцент3 8" xfId="5796" xr:uid="{D3685949-AAF0-4AD4-8AA0-CC91AC92255A}"/>
    <cellStyle name="60% - Акцент3 9" xfId="1127" xr:uid="{6A5C5E2B-566B-44F4-ACB0-08B50734F1F7}"/>
    <cellStyle name="60% — акцент3 9" xfId="5812" xr:uid="{F2C3BE0E-D784-40D7-865F-048324073A4D}"/>
    <cellStyle name="60% — акцент4" xfId="40" builtinId="44" customBuiltin="1"/>
    <cellStyle name="60% - Акцент4 10" xfId="1128" xr:uid="{6C8DD69F-5C28-40FC-9535-C9A172098BFA}"/>
    <cellStyle name="60% — акцент4 10" xfId="5836" xr:uid="{51555057-920F-430C-B2D1-41DB2C85D858}"/>
    <cellStyle name="60% - Акцент4 11" xfId="1129" xr:uid="{97F785E5-BB9A-4F4C-9BF4-774E258F3A5A}"/>
    <cellStyle name="60% — акцент4 11" xfId="5854" xr:uid="{92718CF8-59AC-4C8C-9B8C-1F54B5BD70B5}"/>
    <cellStyle name="60% - Акцент4 12" xfId="1130" xr:uid="{78E2803E-2D4A-42CD-AC44-032E17DEE0B1}"/>
    <cellStyle name="60% — акцент4 12" xfId="5869" xr:uid="{D181B711-C33F-4780-B604-314EA4855726}"/>
    <cellStyle name="60% - Акцент4 13" xfId="1131" xr:uid="{4CCE6E17-8D74-4D6B-AA44-CEC47B7AD753}"/>
    <cellStyle name="60% — акцент4 13" xfId="5890" xr:uid="{72F3B375-0E02-49FB-8307-D1369EA36301}"/>
    <cellStyle name="60% - Акцент4 14" xfId="1132" xr:uid="{FFB79FEC-FC88-4B09-AC6C-2DF7F9E7F5EA}"/>
    <cellStyle name="60% — акцент4 14" xfId="5908" xr:uid="{B3BB4B0C-742F-46BC-8324-E40C40A88BAF}"/>
    <cellStyle name="60% - Акцент4 15" xfId="1133" xr:uid="{B52826FF-76A4-4B47-8C49-D56001189832}"/>
    <cellStyle name="60% — акцент4 15" xfId="5926" xr:uid="{94C07450-C649-4D75-B062-83CCBCF6DA8C}"/>
    <cellStyle name="60% - Акцент4 16" xfId="1134" xr:uid="{E1D065DA-D4E9-49C9-9650-8E43F0A6C4C3}"/>
    <cellStyle name="60% — акцент4 16" xfId="5944" xr:uid="{E3CC44E2-4C4C-4AC4-AFBB-48E607C24A63}"/>
    <cellStyle name="60% - Акцент4 17" xfId="1135" xr:uid="{7932C105-22C0-4D82-ABDC-D696A2F6420A}"/>
    <cellStyle name="60% — акцент4 17" xfId="5959" xr:uid="{50783267-0CA3-473E-92B7-7409434E9CDA}"/>
    <cellStyle name="60% - Акцент4 18" xfId="1136" xr:uid="{7B6494D3-1BB5-4FAC-8DA8-D00E0160AC44}"/>
    <cellStyle name="60% — акцент4 18" xfId="5977" xr:uid="{58F7AFAB-B728-463C-B364-E22A69DB0025}"/>
    <cellStyle name="60% - Акцент4 19" xfId="1137" xr:uid="{DA3993C8-0E54-48DC-9693-63FD7A1D46D7}"/>
    <cellStyle name="60% — акцент4 19" xfId="5997" xr:uid="{B4CCDEB3-6BFB-43AB-9994-3319CBD40D63}"/>
    <cellStyle name="60% - Акцент4 2" xfId="1138" xr:uid="{E787C8D6-F2E0-4771-B644-033EE1485537}"/>
    <cellStyle name="60% — акцент4 2" xfId="2454" xr:uid="{9D3473C7-3306-44D8-B08E-0B59D0C434C0}"/>
    <cellStyle name="60% - Акцент4 20" xfId="1139" xr:uid="{CD128F0D-E2FE-4F0F-875B-6049EA364A8F}"/>
    <cellStyle name="60% — акцент4 20" xfId="6016" xr:uid="{8892AA05-4A3E-48D0-95FC-1AC439EC04CD}"/>
    <cellStyle name="60% - Акцент4 21" xfId="1140" xr:uid="{735145A0-4E87-4937-A9D1-424424B9CC3C}"/>
    <cellStyle name="60% — акцент4 21" xfId="6031" xr:uid="{1179A68D-91BD-470F-84E3-648022D7824C}"/>
    <cellStyle name="60% - Акцент4 22" xfId="1141" xr:uid="{43DFACF9-7B3E-4C2B-91A6-08247AE8E3F3}"/>
    <cellStyle name="60% — акцент4 22" xfId="97" xr:uid="{9ADFDC2C-7D71-48C3-8C34-7867D9C3914F}"/>
    <cellStyle name="60% - Акцент4 23" xfId="1142" xr:uid="{D683DFD5-BA04-48ED-95D4-8C20AF6C2582}"/>
    <cellStyle name="60% — акцент4 23" xfId="6064" xr:uid="{75A2E571-158B-4863-BF3E-3D04CB61D5F1}"/>
    <cellStyle name="60% - Акцент4 24" xfId="1143" xr:uid="{CDD524CF-9081-4E7E-8374-E1048D4BC175}"/>
    <cellStyle name="60% — акцент4 24" xfId="6073" xr:uid="{99BE7FF7-05C2-44AF-A1B9-9547EADEE8A3}"/>
    <cellStyle name="60% - Акцент4 25" xfId="1144" xr:uid="{2EC3175D-F57C-468B-8436-56E879CE3F8D}"/>
    <cellStyle name="60% — акцент4 25" xfId="6136" xr:uid="{CDC69D2C-CE8B-4698-93B3-771E11D37276}"/>
    <cellStyle name="60% - Акцент4 26" xfId="1145" xr:uid="{15E37544-96CB-46E5-880C-0520001B77E5}"/>
    <cellStyle name="60% — акцент4 26" xfId="6329" xr:uid="{F3C48F5D-C9BD-406F-B29A-217D52F3993B}"/>
    <cellStyle name="60% - Акцент4 27" xfId="1146" xr:uid="{47B29673-F26B-47BA-BB83-6945C05C4F95}"/>
    <cellStyle name="60% — акцент4 27" xfId="6075" xr:uid="{A2B86CD6-922C-412F-9B0C-EBF609AF6577}"/>
    <cellStyle name="60% - Акцент4 28" xfId="1147" xr:uid="{ACF9C949-587C-43EB-9335-263094FDADB3}"/>
    <cellStyle name="60% — акцент4 28" xfId="6327" xr:uid="{9C871ADF-732D-46E1-A9C5-7608C6A99A4B}"/>
    <cellStyle name="60% - Акцент4 29" xfId="1148" xr:uid="{DF2C54BC-7DA5-4347-9204-8AA54F85EE52}"/>
    <cellStyle name="60% — акцент4 29" xfId="6087" xr:uid="{1563B955-50C3-408D-8F0F-F8B95397274D}"/>
    <cellStyle name="60% - Акцент4 3" xfId="1149" xr:uid="{09454118-2801-4D9B-8C21-C255FAB14937}"/>
    <cellStyle name="60% — акцент4 3" xfId="5707" xr:uid="{EAF6A84B-490A-42F4-AD3A-99E188A70CDA}"/>
    <cellStyle name="60% - Акцент4 30" xfId="1150" xr:uid="{2E74988B-3353-46A5-8BBA-3028D7EE2927}"/>
    <cellStyle name="60% — акцент4 30" xfId="6362" xr:uid="{E3C28B2D-8A11-4101-A0D6-8E05A92DC4CA}"/>
    <cellStyle name="60% - Акцент4 31" xfId="1151" xr:uid="{72197349-0E8A-40A7-A51C-825FE5A1B866}"/>
    <cellStyle name="60% — акцент4 31" xfId="6378" xr:uid="{1A079BE2-99DD-44DF-9E30-EF2DEA6CCECE}"/>
    <cellStyle name="60% - Акцент4 32" xfId="1152" xr:uid="{9AC361E5-1F69-467E-87C0-57C06E7825E4}"/>
    <cellStyle name="60% — акцент4 32" xfId="6394" xr:uid="{6504579B-E6F2-4B90-BAC5-9AF90DBA176B}"/>
    <cellStyle name="60% - Акцент4 33" xfId="1153" xr:uid="{EC882AC3-57DA-41EA-9B1A-0E794798983E}"/>
    <cellStyle name="60% - Акцент4 34" xfId="1154" xr:uid="{75A099AA-981F-46AD-80FB-500768AF5FEE}"/>
    <cellStyle name="60% - Акцент4 35" xfId="1155" xr:uid="{51E87268-1165-42BC-98D1-055EAC112B46}"/>
    <cellStyle name="60% - Акцент4 36" xfId="1156" xr:uid="{4BF85109-D43E-4B0D-9602-FAAC01C9F4D2}"/>
    <cellStyle name="60% - Акцент4 4" xfId="1157" xr:uid="{21D03417-1C1C-4742-8C84-4A4725BC28E5}"/>
    <cellStyle name="60% — акцент4 4" xfId="5725" xr:uid="{4FFC9244-477E-4848-9D23-F1D77E27F2AD}"/>
    <cellStyle name="60% - Акцент4 5" xfId="1158" xr:uid="{180C20E2-77F8-48F8-8BF9-FB7B91A7DE9E}"/>
    <cellStyle name="60% — акцент4 5" xfId="5743" xr:uid="{F762C69A-A564-453C-9202-109DA810954C}"/>
    <cellStyle name="60% - Акцент4 6" xfId="1159" xr:uid="{E03F5764-79B2-4A89-97AE-DEF587F73873}"/>
    <cellStyle name="60% — акцент4 6" xfId="5765" xr:uid="{36F0CAC0-DD3F-49B6-9759-EB47AF94E593}"/>
    <cellStyle name="60% - Акцент4 7" xfId="1160" xr:uid="{2F575561-766C-48F1-840A-CAE03AB58784}"/>
    <cellStyle name="60% — акцент4 7" xfId="5783" xr:uid="{62714EC6-BCAD-47C8-926B-2FFB5FEAB65A}"/>
    <cellStyle name="60% - Акцент4 8" xfId="1161" xr:uid="{B4D64DB4-DF6A-49AC-BAF1-88C8BBCD7838}"/>
    <cellStyle name="60% — акцент4 8" xfId="5799" xr:uid="{7EE49B44-E740-4F4F-AEAA-04E912DA3C86}"/>
    <cellStyle name="60% - Акцент4 9" xfId="1162" xr:uid="{E0A08538-E9B1-4013-91FB-1609551D20DA}"/>
    <cellStyle name="60% — акцент4 9" xfId="5815" xr:uid="{240B1571-B902-4D22-ADA1-9462532C6A3B}"/>
    <cellStyle name="60% — акцент5" xfId="44" builtinId="48" customBuiltin="1"/>
    <cellStyle name="60% - Акцент5 10" xfId="1163" xr:uid="{6434D949-55FE-483F-9437-F15E1350BA9B}"/>
    <cellStyle name="60% — акцент5 10" xfId="5840" xr:uid="{3685EA38-FA14-4A4C-A08D-CB9DFC42EB76}"/>
    <cellStyle name="60% - Акцент5 11" xfId="1164" xr:uid="{8A030C88-2D89-493D-AA9C-A3F492A51849}"/>
    <cellStyle name="60% — акцент5 11" xfId="5858" xr:uid="{A5A64937-98DE-4F2C-A5FF-8A7FF2FCB616}"/>
    <cellStyle name="60% - Акцент5 12" xfId="1165" xr:uid="{1273E4A9-A77D-4A39-9DF5-209006737E4C}"/>
    <cellStyle name="60% — акцент5 12" xfId="5872" xr:uid="{752B4663-AB34-4D04-A09C-E222EB25908A}"/>
    <cellStyle name="60% - Акцент5 13" xfId="1166" xr:uid="{0DBFB340-B54D-4BB0-8C4B-087247DCF2E4}"/>
    <cellStyle name="60% — акцент5 13" xfId="5893" xr:uid="{6AB9D7AC-A24E-4C5D-8AC7-4F4A2E7C4AA7}"/>
    <cellStyle name="60% - Акцент5 14" xfId="1167" xr:uid="{596F8869-6BE6-4F09-A6E7-AD6842A515F0}"/>
    <cellStyle name="60% — акцент5 14" xfId="5912" xr:uid="{E1373FA0-8082-4058-85DC-34A719E4A450}"/>
    <cellStyle name="60% - Акцент5 15" xfId="1168" xr:uid="{EC8FE799-ECF1-41B9-918A-4CABE748945E}"/>
    <cellStyle name="60% — акцент5 15" xfId="5930" xr:uid="{A2FDE814-AD18-497A-990A-9999C3474169}"/>
    <cellStyle name="60% - Акцент5 16" xfId="1169" xr:uid="{E37FD9E1-3260-4CFC-93AB-296CA90E1999}"/>
    <cellStyle name="60% — акцент5 16" xfId="5948" xr:uid="{337057DA-8D38-4BCF-AA85-F64D1185A474}"/>
    <cellStyle name="60% - Акцент5 17" xfId="1170" xr:uid="{A7E60FE7-2E96-460E-A55F-270FA541F15B}"/>
    <cellStyle name="60% — акцент5 17" xfId="5962" xr:uid="{04E85D8D-37FE-4D49-84A6-A7A3DD614E1F}"/>
    <cellStyle name="60% - Акцент5 18" xfId="1171" xr:uid="{940ED1D3-52F7-4C41-93CC-CBABE1180D14}"/>
    <cellStyle name="60% — акцент5 18" xfId="5980" xr:uid="{875A0994-8BD1-49B6-A936-EBC5923B77AB}"/>
    <cellStyle name="60% - Акцент5 19" xfId="1172" xr:uid="{FB7FAD59-8F93-4B85-82AA-C951B9681274}"/>
    <cellStyle name="60% — акцент5 19" xfId="6000" xr:uid="{6264CE3E-E24A-41BC-B9BF-76984A788F28}"/>
    <cellStyle name="60% - Акцент5 2" xfId="1173" xr:uid="{039208BB-F3D8-4278-854B-B52D9F64EDAB}"/>
    <cellStyle name="60% — акцент5 2" xfId="2457" xr:uid="{CC17034B-8AF7-4EBF-BE2A-98E0CEDBB5DA}"/>
    <cellStyle name="60% - Акцент5 20" xfId="1174" xr:uid="{C69289B8-180C-4074-A22A-900D3BAB9F92}"/>
    <cellStyle name="60% — акцент5 20" xfId="6020" xr:uid="{AF175607-D7BC-44DD-BACD-AAA569830F21}"/>
    <cellStyle name="60% - Акцент5 21" xfId="1175" xr:uid="{76B8DDC0-3414-43B8-96BF-7815B025AAE5}"/>
    <cellStyle name="60% — акцент5 21" xfId="6034" xr:uid="{DAEE1675-B1FA-4B18-8B47-442F8E0D0C50}"/>
    <cellStyle name="60% - Акцент5 22" xfId="1176" xr:uid="{D4C5E989-1AEB-4BAA-B9A3-32A680E1CA64}"/>
    <cellStyle name="60% — акцент5 22" xfId="100" xr:uid="{FC3B486F-9AD2-4777-9A6F-355E5477F08F}"/>
    <cellStyle name="60% - Акцент5 23" xfId="1177" xr:uid="{FEBDFA01-ED63-495A-AFF9-A87C9DFFB3AF}"/>
    <cellStyle name="60% — акцент5 23" xfId="6067" xr:uid="{07AF7D64-06F4-489E-9884-43B47D6D9BAC}"/>
    <cellStyle name="60% - Акцент5 24" xfId="1178" xr:uid="{203C57B5-E00E-4C86-AC1D-D489E38A730B}"/>
    <cellStyle name="60% — акцент5 24" xfId="6074" xr:uid="{A5D7AC0D-C3DE-459D-A712-8C04D138FF52}"/>
    <cellStyle name="60% - Акцент5 25" xfId="1179" xr:uid="{05F75690-668C-4187-99BE-FDC2FB625C48}"/>
    <cellStyle name="60% — акцент5 25" xfId="6330" xr:uid="{654ACF11-3AA9-4BAE-A7CE-27DA9A363590}"/>
    <cellStyle name="60% - Акцент5 26" xfId="1180" xr:uid="{AEE2C264-5A8C-4714-A3EC-AB1E1732109B}"/>
    <cellStyle name="60% — акцент5 26" xfId="6125" xr:uid="{E72E0B7A-3CE7-4274-9259-8F057E2DD62C}"/>
    <cellStyle name="60% - Акцент5 27" xfId="1181" xr:uid="{6086F001-875F-44D9-9061-B4274EB05635}"/>
    <cellStyle name="60% — акцент5 27" xfId="6124" xr:uid="{1E4E0D84-C238-4802-A505-97161E35802A}"/>
    <cellStyle name="60% - Акцент5 28" xfId="1182" xr:uid="{969FBC6F-23C0-4B68-A1DF-4D27F5100AAF}"/>
    <cellStyle name="60% — акцент5 28" xfId="6336" xr:uid="{42A5A0CA-A926-467D-A153-FE0C5D9678B8}"/>
    <cellStyle name="60% - Акцент5 29" xfId="1183" xr:uid="{EB8F70B5-1924-41E8-913D-DCC5FD7717FD}"/>
    <cellStyle name="60% — акцент5 29" xfId="6084" xr:uid="{400AC8BE-7488-418C-8631-95B6C336679E}"/>
    <cellStyle name="60% - Акцент5 3" xfId="1184" xr:uid="{D2F848BF-1CB8-48C0-BEC6-C7BFF4B6EE3B}"/>
    <cellStyle name="60% — акцент5 3" xfId="5710" xr:uid="{0513CA6F-C96D-4EDD-B798-55CCE6EC00FF}"/>
    <cellStyle name="60% - Акцент5 30" xfId="1185" xr:uid="{72EE50A3-7CA6-41E8-AD2B-04F09A0B0B80}"/>
    <cellStyle name="60% — акцент5 30" xfId="6365" xr:uid="{9964A20E-C9D6-4F82-A034-B192674D40E1}"/>
    <cellStyle name="60% - Акцент5 31" xfId="1186" xr:uid="{48D3ED24-46F4-4690-A7B3-3CF2F97A03E3}"/>
    <cellStyle name="60% — акцент5 31" xfId="6381" xr:uid="{E47D0BA1-422E-47AB-B2EE-A5CC467DBED8}"/>
    <cellStyle name="60% - Акцент5 32" xfId="1187" xr:uid="{AC5BE3CA-E060-4757-86BB-FC12FE6161FB}"/>
    <cellStyle name="60% — акцент5 32" xfId="6397" xr:uid="{0042BDF3-621F-4FF3-AAFE-D5113A142129}"/>
    <cellStyle name="60% - Акцент5 33" xfId="1188" xr:uid="{6F65D431-AD34-4452-887D-5325063AE148}"/>
    <cellStyle name="60% - Акцент5 34" xfId="1189" xr:uid="{13C7C60A-29E8-43A4-B67C-E6F92F610773}"/>
    <cellStyle name="60% - Акцент5 35" xfId="1190" xr:uid="{8DB9A6D1-D2EB-4625-B2B0-143598BA939B}"/>
    <cellStyle name="60% - Акцент5 36" xfId="1191" xr:uid="{CB9D5CEF-FF06-4287-9AEB-F165F6647E56}"/>
    <cellStyle name="60% - Акцент5 4" xfId="1192" xr:uid="{D961B871-7978-4BC5-B0B5-592FFB49CAED}"/>
    <cellStyle name="60% — акцент5 4" xfId="5728" xr:uid="{FDF31157-7B29-4AE0-B624-21C101274A20}"/>
    <cellStyle name="60% - Акцент5 5" xfId="1193" xr:uid="{54333F5B-D672-4179-B703-11A33B148769}"/>
    <cellStyle name="60% — акцент5 5" xfId="5746" xr:uid="{0B97AFD4-21B1-4DA0-A940-4C0895F60151}"/>
    <cellStyle name="60% - Акцент5 6" xfId="1194" xr:uid="{EF19F95F-2B52-4B03-9CD3-B37F50D57F0F}"/>
    <cellStyle name="60% — акцент5 6" xfId="5769" xr:uid="{C36A94EF-D3A2-42FA-9BDF-34B52C63CBC3}"/>
    <cellStyle name="60% - Акцент5 7" xfId="1195" xr:uid="{920CD9AA-55FB-4F4F-ADB2-4F4E5DE33D62}"/>
    <cellStyle name="60% — акцент5 7" xfId="5787" xr:uid="{B1094BE3-853B-42B9-A42A-2C4E7D9A8974}"/>
    <cellStyle name="60% - Акцент5 8" xfId="1196" xr:uid="{ED3BF4D8-ED6B-4EE1-8756-5CB66F0DC4F2}"/>
    <cellStyle name="60% — акцент5 8" xfId="5802" xr:uid="{F9997AEB-64B0-4F69-9223-63DDD96A3C63}"/>
    <cellStyle name="60% - Акцент5 9" xfId="1197" xr:uid="{F17406DE-E2C5-41E8-B6FB-C1C2DDA7B92A}"/>
    <cellStyle name="60% — акцент5 9" xfId="5818" xr:uid="{CD6B116E-CA9F-448A-9F92-F8533199DC4A}"/>
    <cellStyle name="60% — акцент6" xfId="48" builtinId="52" customBuiltin="1"/>
    <cellStyle name="60% - Акцент6 10" xfId="1198" xr:uid="{9D1AF0EC-9B0C-459D-ABD4-1A797EB29BA8}"/>
    <cellStyle name="60% — акцент6 10" xfId="5844" xr:uid="{72E705AD-B9B2-424A-B9F5-005128FC9C2C}"/>
    <cellStyle name="60% - Акцент6 11" xfId="1199" xr:uid="{2DCBC6B3-54A5-4221-B93C-D1BB3ED89C91}"/>
    <cellStyle name="60% — акцент6 11" xfId="5861" xr:uid="{8630BF7C-AD23-4E0C-8FA9-D6ACDD95B028}"/>
    <cellStyle name="60% - Акцент6 12" xfId="1200" xr:uid="{F6B078D3-6438-49D9-9D99-961ADD2CB107}"/>
    <cellStyle name="60% — акцент6 12" xfId="5875" xr:uid="{3D9A0424-36C9-49C1-A106-E20ADE100394}"/>
    <cellStyle name="60% - Акцент6 13" xfId="1201" xr:uid="{B1F82569-4F9A-429E-988E-295CE4F6AAE0}"/>
    <cellStyle name="60% — акцент6 13" xfId="5896" xr:uid="{71FD75E8-2020-4A93-927C-CE41787E9834}"/>
    <cellStyle name="60% - Акцент6 14" xfId="1202" xr:uid="{02BEAEDA-BE73-4242-891A-642898D9CBAA}"/>
    <cellStyle name="60% — акцент6 14" xfId="5916" xr:uid="{AB4EA3C7-9FEB-47E2-B8E9-795E08958B06}"/>
    <cellStyle name="60% - Акцент6 15" xfId="1203" xr:uid="{B5C296A4-7711-4435-A267-4AC00A12BBFB}"/>
    <cellStyle name="60% — акцент6 15" xfId="5934" xr:uid="{C0A42DC9-919E-4755-9DE8-695D0FFBD940}"/>
    <cellStyle name="60% - Акцент6 16" xfId="1204" xr:uid="{194CA50E-6802-4BD2-902C-F4DD17E931D0}"/>
    <cellStyle name="60% — акцент6 16" xfId="5951" xr:uid="{AA973980-C1AA-46DF-9505-195EB049EED0}"/>
    <cellStyle name="60% - Акцент6 17" xfId="1205" xr:uid="{614B14AC-24D2-4D8B-9DBD-E09D83F158B9}"/>
    <cellStyle name="60% — акцент6 17" xfId="5965" xr:uid="{6D4B1F9E-FE89-42DD-983A-FD51B3C6A6AB}"/>
    <cellStyle name="60% - Акцент6 18" xfId="1206" xr:uid="{6DB7A94B-8B99-4B10-BF5A-C370E1F12AF2}"/>
    <cellStyle name="60% — акцент6 18" xfId="5983" xr:uid="{9BE28848-4F3F-407D-B3AC-19075B0578B0}"/>
    <cellStyle name="60% - Акцент6 19" xfId="1207" xr:uid="{5A9B267E-BA02-4882-9F63-2AEAC88EC78A}"/>
    <cellStyle name="60% — акцент6 19" xfId="6003" xr:uid="{423D5152-6DEA-4704-8A47-EF5E762833F2}"/>
    <cellStyle name="60% - Акцент6 2" xfId="1208" xr:uid="{D6EA5E2F-260E-4209-BEE4-1AE6E61DB56B}"/>
    <cellStyle name="60% — акцент6 2" xfId="2460" xr:uid="{DC03AF3B-6542-48A0-83FC-AA4924F170D8}"/>
    <cellStyle name="60% - Акцент6 20" xfId="1209" xr:uid="{17847819-2093-421C-BA0F-60E4EDEAF259}"/>
    <cellStyle name="60% — акцент6 20" xfId="6023" xr:uid="{D18DBE52-9A84-451E-96EF-FE31BF025316}"/>
    <cellStyle name="60% - Акцент6 21" xfId="1210" xr:uid="{E7C82D40-8D32-424A-ABA5-4A631923CF99}"/>
    <cellStyle name="60% — акцент6 21" xfId="6037" xr:uid="{2F465B3A-982D-45CA-B53C-9AE15F83B354}"/>
    <cellStyle name="60% - Акцент6 22" xfId="1211" xr:uid="{AAF3328F-A935-4923-97A4-09FE0A26688D}"/>
    <cellStyle name="60% — акцент6 22" xfId="103" xr:uid="{F77526F5-9C42-40DA-A2D8-D1B978A92D66}"/>
    <cellStyle name="60% - Акцент6 23" xfId="1212" xr:uid="{E08498F2-5202-4EF5-A00C-3BFA7FB1CFA9}"/>
    <cellStyle name="60% — акцент6 23" xfId="6070" xr:uid="{0A9BD874-EEFE-4FC9-B695-FF5C34CCB0D8}"/>
    <cellStyle name="60% - Акцент6 24" xfId="1213" xr:uid="{AACA3BD8-7B21-4F45-AD77-F5F1BC1AE6E5}"/>
    <cellStyle name="60% — акцент6 24" xfId="6108" xr:uid="{5FCCEC90-630B-45D9-A5FF-91BD55478EFB}"/>
    <cellStyle name="60% - Акцент6 25" xfId="1214" xr:uid="{C53AA5EE-3A61-46E1-B1EE-6040DF92475D}"/>
    <cellStyle name="60% — акцент6 25" xfId="6128" xr:uid="{E199C6B2-7151-42E3-9C4F-F01569BBDC56}"/>
    <cellStyle name="60% - Акцент6 26" xfId="1215" xr:uid="{8BC47B88-36E9-41FC-AEAE-A2639571291A}"/>
    <cellStyle name="60% — акцент6 26" xfId="6338" xr:uid="{E00F6765-FD34-443B-A709-95636B4F8F2C}"/>
    <cellStyle name="60% - Акцент6 27" xfId="1216" xr:uid="{74D51942-A867-4861-8EE3-D458B239F941}"/>
    <cellStyle name="60% — акцент6 27" xfId="6319" xr:uid="{EFCDE436-58C5-4A8F-B933-0EE61A3DAA90}"/>
    <cellStyle name="60% - Акцент6 28" xfId="1217" xr:uid="{836793CB-153E-4466-AEC8-F300C65E6295}"/>
    <cellStyle name="60% — акцент6 28" xfId="2110" xr:uid="{58A1AB46-6877-4C09-9EF9-44336E597559}"/>
    <cellStyle name="60% - Акцент6 29" xfId="1218" xr:uid="{52F7D991-52E3-4A15-BFC3-805D0156A647}"/>
    <cellStyle name="60% — акцент6 29" xfId="6138" xr:uid="{56D09792-C707-4F40-9BEC-1D7CC5B02C03}"/>
    <cellStyle name="60% - Акцент6 3" xfId="1219" xr:uid="{2B023362-9482-4CC4-8C60-5EB870C631C3}"/>
    <cellStyle name="60% — акцент6 3" xfId="5713" xr:uid="{59D13413-3570-4423-954C-0033A178648D}"/>
    <cellStyle name="60% - Акцент6 30" xfId="1220" xr:uid="{6C45F1F7-F583-40C9-BE57-9B5C49448880}"/>
    <cellStyle name="60% — акцент6 30" xfId="6368" xr:uid="{52DD1E11-594B-4161-8E3A-865B864C1C9C}"/>
    <cellStyle name="60% - Акцент6 31" xfId="1221" xr:uid="{B2A6DAE4-E156-4A1F-A9C1-842051FE4BFC}"/>
    <cellStyle name="60% — акцент6 31" xfId="6384" xr:uid="{9BF57407-F115-489E-BCEA-C27344693623}"/>
    <cellStyle name="60% - Акцент6 32" xfId="1222" xr:uid="{61EF6DCF-B919-412F-868B-7DBCD627CCA0}"/>
    <cellStyle name="60% — акцент6 32" xfId="6400" xr:uid="{EAA017E5-F4F3-4DB9-93E2-91BB06E44CDC}"/>
    <cellStyle name="60% - Акцент6 33" xfId="1223" xr:uid="{AC627A00-CC32-4BD7-BEA9-BD681CA7A819}"/>
    <cellStyle name="60% - Акцент6 34" xfId="1224" xr:uid="{DE7B223E-508E-4111-8363-171698285252}"/>
    <cellStyle name="60% - Акцент6 35" xfId="1225" xr:uid="{9D4DE1F6-253C-4778-80C1-DBE0306B2AB5}"/>
    <cellStyle name="60% - Акцент6 36" xfId="1226" xr:uid="{0F86CEF8-8E46-49C8-B131-DAAD1C86E1F6}"/>
    <cellStyle name="60% - Акцент6 4" xfId="1227" xr:uid="{E715F405-4F26-48A0-99AC-CCADA78EC422}"/>
    <cellStyle name="60% — акцент6 4" xfId="5731" xr:uid="{16B265CA-FD5F-4076-B983-2733210814A7}"/>
    <cellStyle name="60% - Акцент6 5" xfId="1228" xr:uid="{664DC562-B5A3-4C6C-BCCF-E486B5C52A65}"/>
    <cellStyle name="60% — акцент6 5" xfId="5749" xr:uid="{BB4599F3-8C6A-48BB-9BA1-C3E51657FFC7}"/>
    <cellStyle name="60% - Акцент6 6" xfId="1229" xr:uid="{37EA25D9-EE4F-49BC-B2E2-AC3F8C22E3E2}"/>
    <cellStyle name="60% — акцент6 6" xfId="5772" xr:uid="{FDC8B693-4EB7-45C2-8A9E-530E20B42A84}"/>
    <cellStyle name="60% - Акцент6 7" xfId="1230" xr:uid="{607666A6-2CA5-487E-99CE-25F29CC1A3D0}"/>
    <cellStyle name="60% — акцент6 7" xfId="5791" xr:uid="{FF81460B-50F2-4038-94DA-336BC722A07C}"/>
    <cellStyle name="60% - Акцент6 8" xfId="1231" xr:uid="{4FD13B76-5EAD-42FA-B96A-14A28B23FEA4}"/>
    <cellStyle name="60% — акцент6 8" xfId="5805" xr:uid="{8CBBC4AF-655A-464F-8BC4-E94E320D570A}"/>
    <cellStyle name="60% - Акцент6 9" xfId="1232" xr:uid="{7A4E0FCF-3B76-4DEF-824A-06E73F80729D}"/>
    <cellStyle name="60% — акцент6 9" xfId="5821" xr:uid="{0D2A261F-79CC-43CA-A09B-8B72861BB71C}"/>
    <cellStyle name="Accent1 2" xfId="422" xr:uid="{D4CB9CE0-9056-49B9-8ED3-A6981EB3DAD7}"/>
    <cellStyle name="Accent1 2 2" xfId="489" xr:uid="{E87EA86A-6116-4251-AAAE-19C42FAEBCFA}"/>
    <cellStyle name="Accent2 2" xfId="389" xr:uid="{71146372-ED1F-44BF-A4B5-6C44699195FB}"/>
    <cellStyle name="Accent2 2 2" xfId="490" xr:uid="{39BAFF51-CA4A-4188-A149-C74CEE612A68}"/>
    <cellStyle name="Accent3 2" xfId="455" xr:uid="{0FC5E521-93C8-4593-B17A-44CA22B53FF4}"/>
    <cellStyle name="Accent3 2 2" xfId="491" xr:uid="{A3340658-F6CD-4B28-8639-86B4BF0D2E7D}"/>
    <cellStyle name="Accent4 2" xfId="440" xr:uid="{A5FBAFB9-03F6-4CF0-B0C9-E912A71F0978}"/>
    <cellStyle name="Accent4 2 2" xfId="492" xr:uid="{BAD8EECB-6FEE-4973-BAE7-538B9A163754}"/>
    <cellStyle name="Accent5 2" xfId="450" xr:uid="{69573613-81E4-4A64-B140-31570490E781}"/>
    <cellStyle name="Accent5 2 2" xfId="493" xr:uid="{EB5F1AF3-020B-4118-98CC-B7E0D61A7980}"/>
    <cellStyle name="Accent6 2" xfId="423" xr:uid="{61726D22-33A5-4DF9-A708-1570D8E879C5}"/>
    <cellStyle name="Accent6 2 2" xfId="494" xr:uid="{AFDADCC4-E396-4271-A549-43552DDD80FB}"/>
    <cellStyle name="Bad 2" xfId="457" xr:uid="{3E1A95B0-BCC0-407A-943D-96CD8C4396F1}"/>
    <cellStyle name="Bad 2 2" xfId="495" xr:uid="{2AC2900C-FD17-40CA-A735-4BEC271B3080}"/>
    <cellStyle name="Calculation 2" xfId="444" xr:uid="{35CB9430-B295-4C67-8EBC-2C8D04C8D074}"/>
    <cellStyle name="Calculation 2 2" xfId="496" xr:uid="{6AB3C077-996A-4927-8A2A-A3C0815EEF4D}"/>
    <cellStyle name="Calculation 2 2 10" xfId="1233" xr:uid="{49CA1BA7-D1DC-482B-B663-7A0D6A11A485}"/>
    <cellStyle name="Calculation 2 2 10 2" xfId="4322" xr:uid="{B5854EBE-155F-416F-B6C9-E4208AE33220}"/>
    <cellStyle name="Calculation 2 2 10 2 2" xfId="6156" xr:uid="{3FCFA461-F36C-4FEF-9716-0359D8FAB657}"/>
    <cellStyle name="Calculation 2 2 11" xfId="1234" xr:uid="{2DE2902B-2F0B-4334-8E57-98324835DF05}"/>
    <cellStyle name="Calculation 2 2 11 2" xfId="4323" xr:uid="{E53A78AD-F1CB-4993-AB69-89136CAEA627}"/>
    <cellStyle name="Calculation 2 2 11 2 2" xfId="6157" xr:uid="{4C047AF8-FD28-4BCF-940A-00CA54D9D182}"/>
    <cellStyle name="Calculation 2 2 12" xfId="1235" xr:uid="{2B7F0489-2ED8-4263-B4D2-55FB0E5F5327}"/>
    <cellStyle name="Calculation 2 2 12 2" xfId="4324" xr:uid="{6570928B-2779-4EC3-92AF-67B949AE0563}"/>
    <cellStyle name="Calculation 2 2 12 2 2" xfId="6158" xr:uid="{B15AC167-2AD3-40DB-BD08-E6BD42DFFB98}"/>
    <cellStyle name="Calculation 2 2 13" xfId="1236" xr:uid="{1F804DF0-AF1A-47F8-8D72-63E8A1A05FB5}"/>
    <cellStyle name="Calculation 2 2 13 2" xfId="4325" xr:uid="{B0253D6E-0BFF-4DAF-9A09-12BA65B8B56E}"/>
    <cellStyle name="Calculation 2 2 13 2 2" xfId="6159" xr:uid="{722A266C-98BF-4AB1-8748-AC0B6FDB0B74}"/>
    <cellStyle name="Calculation 2 2 14" xfId="1237" xr:uid="{A87C6681-0714-4CB6-A619-87A604872129}"/>
    <cellStyle name="Calculation 2 2 14 2" xfId="4326" xr:uid="{EB55CDF5-9657-4DE3-8E16-06076EA38E81}"/>
    <cellStyle name="Calculation 2 2 14 2 2" xfId="6160" xr:uid="{8DD21B5B-EB6E-448F-A6B3-1FF487F25CC8}"/>
    <cellStyle name="Calculation 2 2 15" xfId="1238" xr:uid="{F285C464-2754-4F56-84ED-A0BDAD134A4A}"/>
    <cellStyle name="Calculation 2 2 15 2" xfId="4327" xr:uid="{6D82F32A-8E2C-44A3-B9DD-FA6C4D8E0A47}"/>
    <cellStyle name="Calculation 2 2 15 2 2" xfId="6161" xr:uid="{22A485DB-76F3-4AD4-91F8-88F7D5293F66}"/>
    <cellStyle name="Calculation 2 2 16" xfId="1239" xr:uid="{6BED2B7C-E994-4316-8960-CE00D724091C}"/>
    <cellStyle name="Calculation 2 2 16 2" xfId="4328" xr:uid="{C8E879BA-C251-4131-AF07-1A0024C0D2C9}"/>
    <cellStyle name="Calculation 2 2 16 2 2" xfId="6162" xr:uid="{80F7178B-D4EF-4957-BE2B-87CED7C92E95}"/>
    <cellStyle name="Calculation 2 2 17" xfId="1240" xr:uid="{2E509004-A52E-42B1-9704-EB63FBA72EC6}"/>
    <cellStyle name="Calculation 2 2 17 2" xfId="4329" xr:uid="{0BDAD67C-6EBB-4C5E-81AC-C7BF2606D1E7}"/>
    <cellStyle name="Calculation 2 2 17 2 2" xfId="6163" xr:uid="{B087F1C2-7318-4338-B263-5875EE55DD8D}"/>
    <cellStyle name="Calculation 2 2 18" xfId="1241" xr:uid="{FBD1BEB3-EBE2-46EF-8E39-D358C9FE5CC6}"/>
    <cellStyle name="Calculation 2 2 18 2" xfId="4330" xr:uid="{2284161D-B864-4F2C-AD99-9A5376F8AFED}"/>
    <cellStyle name="Calculation 2 2 18 2 2" xfId="6164" xr:uid="{8135B688-4FB1-4889-9876-39CEECB7CDAE}"/>
    <cellStyle name="Calculation 2 2 19" xfId="1242" xr:uid="{97B89F43-0842-4369-839F-DBC4AC424E09}"/>
    <cellStyle name="Calculation 2 2 19 2" xfId="4331" xr:uid="{F924F6D4-B694-4C6E-A8E1-A8B0C4EA9B84}"/>
    <cellStyle name="Calculation 2 2 19 2 2" xfId="6165" xr:uid="{50E02617-FEAF-4E25-981D-429E5F70EAD8}"/>
    <cellStyle name="Calculation 2 2 2" xfId="1243" xr:uid="{9D312FF0-7666-4DB4-8BA6-51EDC1D1565A}"/>
    <cellStyle name="Calculation 2 2 2 2" xfId="4332" xr:uid="{C3CCE4E2-BC1A-4C43-97CA-B49EA9B97499}"/>
    <cellStyle name="Calculation 2 2 2 2 2" xfId="6166" xr:uid="{689B45A9-55DA-48AA-8E76-AB1A08AAEBB0}"/>
    <cellStyle name="Calculation 2 2 20" xfId="1244" xr:uid="{7E565FF3-8E41-4063-998D-F54CE7235F59}"/>
    <cellStyle name="Calculation 2 2 20 2" xfId="4333" xr:uid="{329A8538-CB1F-4E5A-866D-E8C43C26FDF0}"/>
    <cellStyle name="Calculation 2 2 20 2 2" xfId="6167" xr:uid="{E8AC13C0-F179-4E62-BBC4-13365BF68FC1}"/>
    <cellStyle name="Calculation 2 2 21" xfId="1245" xr:uid="{A91FBD73-177C-4111-BB63-D8372CE5EFDE}"/>
    <cellStyle name="Calculation 2 2 21 2" xfId="4334" xr:uid="{0AF5EDA1-FC5A-4AA1-84B9-291935AA63CE}"/>
    <cellStyle name="Calculation 2 2 21 2 2" xfId="6168" xr:uid="{678188E2-93FE-40B1-8225-71E53FDDA67C}"/>
    <cellStyle name="Calculation 2 2 22" xfId="1246" xr:uid="{B22CF58D-7593-4B5C-AA4F-134BAB4C917B}"/>
    <cellStyle name="Calculation 2 2 22 2" xfId="4335" xr:uid="{CEDA3BED-A9D3-4F6F-9EE8-74443F68B41C}"/>
    <cellStyle name="Calculation 2 2 22 2 2" xfId="6169" xr:uid="{5D9C55E6-5457-402C-B71A-24C784766A1C}"/>
    <cellStyle name="Calculation 2 2 23" xfId="1247" xr:uid="{EE572A24-37A7-445F-A4E9-B3A7D6B9297A}"/>
    <cellStyle name="Calculation 2 2 23 2" xfId="4336" xr:uid="{389E6F3D-2746-4B89-8DDB-C4162B02DAF7}"/>
    <cellStyle name="Calculation 2 2 23 2 2" xfId="6170" xr:uid="{086BBB18-5E44-4FBA-A548-B2A36F74FA3B}"/>
    <cellStyle name="Calculation 2 2 24" xfId="1248" xr:uid="{FCCF5E18-9526-45E3-A3F7-75A763FEDC79}"/>
    <cellStyle name="Calculation 2 2 24 2" xfId="4337" xr:uid="{FEF9E845-0C7B-4331-BB17-A9F7F4AA3F40}"/>
    <cellStyle name="Calculation 2 2 24 2 2" xfId="6171" xr:uid="{E017E6F8-734A-407B-A667-B5CA17FAD062}"/>
    <cellStyle name="Calculation 2 2 25" xfId="1249" xr:uid="{376EF093-8806-49AD-A915-423BFADCA8B4}"/>
    <cellStyle name="Calculation 2 2 25 2" xfId="4338" xr:uid="{1E464EDA-9A95-4A07-8B6F-5627AE181C72}"/>
    <cellStyle name="Calculation 2 2 25 2 2" xfId="6172" xr:uid="{1F751367-77AD-48D6-857B-FE30CBFA3471}"/>
    <cellStyle name="Calculation 2 2 26" xfId="1250" xr:uid="{2C354DA2-C58E-4F23-9C8C-D1F95E1B3C8A}"/>
    <cellStyle name="Calculation 2 2 26 2" xfId="4339" xr:uid="{F084089C-B1B3-4C3B-86A2-024C92B0F72F}"/>
    <cellStyle name="Calculation 2 2 26 2 2" xfId="6173" xr:uid="{8781DA52-7214-4AF5-9589-23CC44E8AC26}"/>
    <cellStyle name="Calculation 2 2 27" xfId="1251" xr:uid="{EF1FF5B5-D5DA-477B-954E-3A7286A27EC5}"/>
    <cellStyle name="Calculation 2 2 27 2" xfId="4340" xr:uid="{E080EAA5-B5F4-44B2-8251-793D993E089E}"/>
    <cellStyle name="Calculation 2 2 27 2 2" xfId="6174" xr:uid="{6A04851C-40E6-408D-BD60-D4DAC1222FDB}"/>
    <cellStyle name="Calculation 2 2 28" xfId="1252" xr:uid="{66E24F17-D00D-449B-BA7E-FC5E38A14471}"/>
    <cellStyle name="Calculation 2 2 28 2" xfId="4341" xr:uid="{6D80EFD7-50F9-4D0C-876E-FE0D3C6DC0BD}"/>
    <cellStyle name="Calculation 2 2 28 2 2" xfId="6175" xr:uid="{2E54337C-AF32-456C-880E-4DFADDAAA4BD}"/>
    <cellStyle name="Calculation 2 2 29" xfId="1253" xr:uid="{3A161613-A00D-4480-B0AE-F70F58359595}"/>
    <cellStyle name="Calculation 2 2 29 2" xfId="4342" xr:uid="{90E1B4EA-77A5-449B-8A6F-C12C29F8A678}"/>
    <cellStyle name="Calculation 2 2 29 2 2" xfId="6176" xr:uid="{8298047C-0E41-4A87-B6E5-A9D2EFE63FC1}"/>
    <cellStyle name="Calculation 2 2 3" xfId="1254" xr:uid="{F010AB75-46CE-402F-BBC2-3F3A63485D4D}"/>
    <cellStyle name="Calculation 2 2 3 2" xfId="4343" xr:uid="{B8B3CE24-9EE0-4627-BD83-5F2B72C368BB}"/>
    <cellStyle name="Calculation 2 2 3 2 2" xfId="6177" xr:uid="{0E390939-1672-480E-9A23-818B65DB204A}"/>
    <cellStyle name="Calculation 2 2 30" xfId="1255" xr:uid="{4CAC1FB0-065B-4505-A3E5-0EB3E8A8EF59}"/>
    <cellStyle name="Calculation 2 2 30 2" xfId="4344" xr:uid="{F5C58E79-A0E1-490A-8FE5-B3632963C715}"/>
    <cellStyle name="Calculation 2 2 30 2 2" xfId="6178" xr:uid="{6D76FD0F-4F47-47AD-8774-B6395BB0D94C}"/>
    <cellStyle name="Calculation 2 2 31" xfId="1256" xr:uid="{C5D4FEB9-4F90-4A7C-8140-452A0A79DE4D}"/>
    <cellStyle name="Calculation 2 2 31 2" xfId="4345" xr:uid="{64A4A5ED-FC0F-4834-B9BE-03BDCDD25A59}"/>
    <cellStyle name="Calculation 2 2 31 2 2" xfId="6179" xr:uid="{5AC25DF6-9F36-4718-A7C5-B6ED514844CC}"/>
    <cellStyle name="Calculation 2 2 32" xfId="1257" xr:uid="{FB33BE0F-B0B0-4384-A05A-3645610281F7}"/>
    <cellStyle name="Calculation 2 2 32 2" xfId="4346" xr:uid="{372FD416-B8A3-45EA-8C6B-B4CAB54722FB}"/>
    <cellStyle name="Calculation 2 2 32 2 2" xfId="6180" xr:uid="{5A1F2541-6E9A-45AF-AC1B-B9C2042D6176}"/>
    <cellStyle name="Calculation 2 2 33" xfId="1258" xr:uid="{10F08CD3-63EB-4BF4-A813-1DBCF3B879ED}"/>
    <cellStyle name="Calculation 2 2 33 2" xfId="4347" xr:uid="{20AC0BC0-79AB-49F7-957C-1690A32B2E2F}"/>
    <cellStyle name="Calculation 2 2 33 2 2" xfId="6181" xr:uid="{B4ABCE2F-43BF-41CB-B1D1-0AC45534A249}"/>
    <cellStyle name="Calculation 2 2 34" xfId="3814" xr:uid="{E0B67A4A-D029-4837-A0B4-FA5C65CAD4AA}"/>
    <cellStyle name="Calculation 2 2 34 2" xfId="6143" xr:uid="{262EADA0-BA46-4FBD-955F-C312ACFFBBD1}"/>
    <cellStyle name="Calculation 2 2 4" xfId="1259" xr:uid="{C261F66A-9BD1-42DA-BF2A-C7FD57818537}"/>
    <cellStyle name="Calculation 2 2 4 2" xfId="4348" xr:uid="{9F01E752-6C16-420D-97B5-C1F9A7706C02}"/>
    <cellStyle name="Calculation 2 2 4 2 2" xfId="6182" xr:uid="{5E2F839B-02F3-44A8-A8D4-5555901629C0}"/>
    <cellStyle name="Calculation 2 2 5" xfId="1260" xr:uid="{002D45C0-A7AC-4FD1-942A-1F2418E1161E}"/>
    <cellStyle name="Calculation 2 2 5 2" xfId="4349" xr:uid="{BA40405D-55DD-4C9C-82DE-D2DE598D7CC2}"/>
    <cellStyle name="Calculation 2 2 5 2 2" xfId="6183" xr:uid="{6849D311-EC2E-4B3E-9457-6195E7DB51F6}"/>
    <cellStyle name="Calculation 2 2 6" xfId="1261" xr:uid="{12EE642B-1C83-4F93-B669-91C8B81AEDBE}"/>
    <cellStyle name="Calculation 2 2 6 2" xfId="4350" xr:uid="{8B7B3C61-1A53-4284-8F78-C014E53E2EB8}"/>
    <cellStyle name="Calculation 2 2 6 2 2" xfId="6184" xr:uid="{FEDCD1CE-5976-4C3C-8288-73F4A4C2A36F}"/>
    <cellStyle name="Calculation 2 2 7" xfId="1262" xr:uid="{766F0A8E-5471-42B3-A430-B7CCC2091664}"/>
    <cellStyle name="Calculation 2 2 7 2" xfId="4351" xr:uid="{A0B2B316-CDBB-4AAE-B76D-5A7DAA1A7104}"/>
    <cellStyle name="Calculation 2 2 7 2 2" xfId="6185" xr:uid="{65E86910-D608-4387-B155-FE1C83748B98}"/>
    <cellStyle name="Calculation 2 2 8" xfId="1263" xr:uid="{B0F79BCF-3AAE-432E-A553-417E0084DEDF}"/>
    <cellStyle name="Calculation 2 2 8 2" xfId="4352" xr:uid="{2CAADF37-4985-465C-98D6-2281CF2E1950}"/>
    <cellStyle name="Calculation 2 2 8 2 2" xfId="6186" xr:uid="{81E51531-A1C6-4442-A9CE-9302533DCC72}"/>
    <cellStyle name="Calculation 2 2 9" xfId="1264" xr:uid="{6A96A773-249A-4704-8A31-E232E4ED7910}"/>
    <cellStyle name="Calculation 2 2 9 2" xfId="4353" xr:uid="{EEE5BBE1-9ECD-4C2E-9675-5C89EEFF6C92}"/>
    <cellStyle name="Calculation 2 2 9 2 2" xfId="6187" xr:uid="{0C16EC23-6D0E-4C8D-9351-25EF35C44B5E}"/>
    <cellStyle name="Check Cell 2" xfId="451" xr:uid="{56A21553-E257-4DCA-9FC0-35C62F609CAE}"/>
    <cellStyle name="Check Cell 2 2" xfId="497" xr:uid="{2C0B32A8-AFB6-414C-A39E-7F04977B36DF}"/>
    <cellStyle name="Comma 10" xfId="1265" xr:uid="{B44C3DD8-2241-42E7-BBA2-CDE3AFC85107}"/>
    <cellStyle name="Comma 10 2" xfId="6401" xr:uid="{52767810-5270-4A05-829A-C9DD02CBEEA3}"/>
    <cellStyle name="Comma 11" xfId="6040" xr:uid="{2B5D3FC3-5691-441D-95D8-47B32138E070}"/>
    <cellStyle name="Comma 12" xfId="6038" xr:uid="{D9C801F5-C55D-4D03-9AA4-D0294FBB6D59}"/>
    <cellStyle name="Comma 15" xfId="4" xr:uid="{950881A9-A3C7-40F4-8852-5197664D241E}"/>
    <cellStyle name="Comma 15 2" xfId="176" xr:uid="{35472E5E-C4C4-4B3D-B8C0-B5D962E1885E}"/>
    <cellStyle name="Comma 15 2 2" xfId="233" xr:uid="{778A3C67-87D0-4D00-BDFB-8430E6AA3519}"/>
    <cellStyle name="Comma 19" xfId="6039" xr:uid="{730ED46C-B499-4833-8ACD-49027085DB33}"/>
    <cellStyle name="Comma 2" xfId="7" xr:uid="{5DDC1844-4AE7-4BEE-9943-6B79AFEE3A4A}"/>
    <cellStyle name="Comma 2 2" xfId="148" xr:uid="{04D14A6D-1B21-42CB-B964-CC4BEEE9CE39}"/>
    <cellStyle name="Comma 2 2 2" xfId="177" xr:uid="{F8A834EF-8A65-4149-8DF4-3D969AF474C7}"/>
    <cellStyle name="Comma 2 2 2 2" xfId="234" xr:uid="{174AB415-529B-44A7-BFB3-3122BD4F5AEB}"/>
    <cellStyle name="Comma 2 2 2 2 2" xfId="1266" xr:uid="{67E7710C-4D73-4542-9CE7-98CC224386FC}"/>
    <cellStyle name="Comma 2 2 2 3" xfId="498" xr:uid="{BD73E90A-D694-414F-A543-8BA63CD715E5}"/>
    <cellStyle name="Comma 2 2 2 4" xfId="6044" xr:uid="{F1C05796-C233-4915-8B00-2DB170067330}"/>
    <cellStyle name="Comma 2 2 3" xfId="1267" xr:uid="{2DDD6C64-D24B-42BF-84E0-678A52D35D85}"/>
    <cellStyle name="Comma 2 2 4" xfId="465" xr:uid="{BA58D95D-4137-4D82-B4AD-1FE26AFAE85F}"/>
    <cellStyle name="Comma 2 2 5" xfId="6041" xr:uid="{4C24B58D-CB7F-4686-BB5B-33EE08DF4729}"/>
    <cellStyle name="Comma 2 3" xfId="113" xr:uid="{3572A165-8A15-43BF-B40B-D0383C0DE0F6}"/>
    <cellStyle name="Comma 2 3 2" xfId="1268" xr:uid="{72569588-896B-4FBC-B581-DCDE67B0A82F}"/>
    <cellStyle name="Comma 2 3 3" xfId="1269" xr:uid="{FAABB6AE-9701-4149-80B0-B1D18FEDE31D}"/>
    <cellStyle name="Comma 2 3 4" xfId="6402" xr:uid="{59A974C1-36FD-4F4C-A26C-94CAEA5D02E5}"/>
    <cellStyle name="Comma 2 4" xfId="147" xr:uid="{F8AD7667-B452-437A-A542-7F6F890B32B5}"/>
    <cellStyle name="Comma 2 4 2" xfId="1270" xr:uid="{344175A5-44A3-43C3-A082-8DB7CA4E5EFF}"/>
    <cellStyle name="Comma 2 4 3" xfId="6403" xr:uid="{4419D189-8201-4D4B-9C44-C3647E84043F}"/>
    <cellStyle name="Comma 2 5" xfId="135" xr:uid="{DAB94E6D-53E8-44B6-BFAB-997DA5D7FE78}"/>
    <cellStyle name="Comma 2 6" xfId="114" xr:uid="{EB98DA65-59C7-437D-B903-8E30799CFB44}"/>
    <cellStyle name="Comma 2 8" xfId="6058" xr:uid="{CD8211F9-8FD3-45A3-9E7E-730DC05AFB9E}"/>
    <cellStyle name="Comma 21 3" xfId="6057" xr:uid="{689075CD-B321-4560-AD98-67226B65C087}"/>
    <cellStyle name="Comma 3" xfId="56" xr:uid="{7ECDB2F0-2C34-4D7D-8359-0AECE23FB08F}"/>
    <cellStyle name="Comma 3 10" xfId="127" xr:uid="{BC55BF10-586B-4C3F-9DBA-8873CB1B6C8B}"/>
    <cellStyle name="Comma 3 11" xfId="6374" xr:uid="{3F766108-FBC3-4113-A0A4-E175EFAF039E}"/>
    <cellStyle name="Comma 3 12" xfId="6404" xr:uid="{631C5888-9D18-4EC4-BFAE-9A679E1AE454}"/>
    <cellStyle name="Comma 3 2" xfId="178" xr:uid="{44C6F30B-DC51-4535-B7F7-78BA18235E28}"/>
    <cellStyle name="Comma 3 2 2" xfId="235" xr:uid="{ED84DC64-1A34-4B30-8F10-E27F746038BE}"/>
    <cellStyle name="Comma 3 2 2 2" xfId="567" xr:uid="{BB9A9D15-0D39-4970-A6C0-3DC37E9D3D0D}"/>
    <cellStyle name="Comma 3 2 2 2 2" xfId="2509" xr:uid="{67DCF639-3A0B-48C5-9AA0-F4EB88789F60}"/>
    <cellStyle name="Comma 3 2 2 2 2 2" xfId="4594" xr:uid="{143F1C08-A49E-47D7-8150-51ED7A5B3115}"/>
    <cellStyle name="Comma 3 2 2 2 3" xfId="3108" xr:uid="{46AF27FD-0AF1-493C-93B1-2754DBBFAB92}"/>
    <cellStyle name="Comma 3 2 2 2 3 2" xfId="5193" xr:uid="{2C3220D9-8365-4ED8-8BF3-623E3ED8FBFE}"/>
    <cellStyle name="Comma 3 2 2 2 4" xfId="3866" xr:uid="{931A22C2-1B5A-4B08-A1ED-4E6A6D42C914}"/>
    <cellStyle name="Comma 3 2 2 3" xfId="544" xr:uid="{93ABE4C7-D429-4DF2-94B7-97BF8871D21E}"/>
    <cellStyle name="Comma 3 2 2 3 2" xfId="3843" xr:uid="{82ADFCA7-DCD5-411F-A29B-07B4FC53E0A4}"/>
    <cellStyle name="Comma 3 2 2 4" xfId="2486" xr:uid="{5BDD9652-E58B-4D04-AF8F-D6FF029D0A63}"/>
    <cellStyle name="Comma 3 2 2 4 2" xfId="4571" xr:uid="{B27E9E47-6B6C-44EC-BC40-E870F4BFF0D3}"/>
    <cellStyle name="Comma 3 2 2 5" xfId="3085" xr:uid="{DB6A963C-F633-4F1F-A7D0-B220E88BFA8F}"/>
    <cellStyle name="Comma 3 2 2 5 2" xfId="5170" xr:uid="{D8A22933-88D7-46A3-933B-CEBF36F4F8A0}"/>
    <cellStyle name="Comma 3 2 2 6" xfId="6406" xr:uid="{75B90B3A-A989-4CE3-AC6A-0FB299621D47}"/>
    <cellStyle name="Comma 3 2 3" xfId="537" xr:uid="{B40C2F44-0D10-47ED-B9FA-A4BF5500523C}"/>
    <cellStyle name="Comma 3 2 3 2" xfId="597" xr:uid="{A2849FA4-9F9D-4BFD-BC9D-010EEA3AC1EC}"/>
    <cellStyle name="Comma 3 2 3 2 2" xfId="2539" xr:uid="{12E1143D-8CDA-45C2-944A-A6094A41604D}"/>
    <cellStyle name="Comma 3 2 3 2 2 2" xfId="4624" xr:uid="{9A9B58C4-CA01-40EC-BF5F-2D4FB8C256E1}"/>
    <cellStyle name="Comma 3 2 3 2 3" xfId="3138" xr:uid="{15D34766-95A8-4D38-A114-3B71E07E3AE5}"/>
    <cellStyle name="Comma 3 2 3 2 3 2" xfId="5223" xr:uid="{8C2752D1-E95B-4E85-8A7F-3304AE214E97}"/>
    <cellStyle name="Comma 3 2 3 2 4" xfId="3896" xr:uid="{29F6B30B-8848-4EC2-8B5B-D9737E91A3A7}"/>
    <cellStyle name="Comma 3 2 3 3" xfId="2480" xr:uid="{D3A7475C-7F19-4781-84D7-97B97A40B691}"/>
    <cellStyle name="Comma 3 2 3 3 2" xfId="4565" xr:uid="{93B0284C-D2CC-44DD-8B98-DA1CFE536B04}"/>
    <cellStyle name="Comma 3 2 3 4" xfId="3079" xr:uid="{0AE8225B-85C3-42A0-98CD-E0B01E5F6B4A}"/>
    <cellStyle name="Comma 3 2 3 4 2" xfId="5164" xr:uid="{A35B9A38-8BA7-43E9-8B11-F7A70552C38C}"/>
    <cellStyle name="Comma 3 2 3 5" xfId="3837" xr:uid="{71735B9F-BE89-43CA-9A7C-81F65960516A}"/>
    <cellStyle name="Comma 3 2 4" xfId="561" xr:uid="{C695C215-F0A4-4EDD-B9B2-6C705B54DF44}"/>
    <cellStyle name="Comma 3 2 4 2" xfId="2503" xr:uid="{5EBEA2DA-BD01-4309-ABEC-39F95D76F3AD}"/>
    <cellStyle name="Comma 3 2 4 2 2" xfId="4588" xr:uid="{5BB9EBE2-6C02-4CF5-B7C1-79541DAA1B81}"/>
    <cellStyle name="Comma 3 2 4 3" xfId="3102" xr:uid="{AE4EE293-C8D4-4A5F-B0D1-A416D74B0761}"/>
    <cellStyle name="Comma 3 2 4 3 2" xfId="5187" xr:uid="{DD7D8AF9-F5CA-49EF-B24A-8695DF4D13E1}"/>
    <cellStyle name="Comma 3 2 4 4" xfId="3860" xr:uid="{EE69324A-FDF8-4B5B-87DC-329EA4E21614}"/>
    <cellStyle name="Comma 3 2 5" xfId="499" xr:uid="{846386E6-2F22-40B2-98FC-6C7F8F76F0C4}"/>
    <cellStyle name="Comma 3 2 5 2" xfId="3815" xr:uid="{5C855455-FEF8-4705-9DDB-EB57890A234C}"/>
    <cellStyle name="Comma 3 2 6" xfId="2462" xr:uid="{CB3A4D5E-D1E4-4818-ABDA-58D645D3EF8B}"/>
    <cellStyle name="Comma 3 2 6 2" xfId="4547" xr:uid="{E9D663F0-4F4A-4258-8AA1-A7ED667401FC}"/>
    <cellStyle name="Comma 3 2 7" xfId="3061" xr:uid="{14CE555E-38EC-48AE-8289-C527CE9DFDF5}"/>
    <cellStyle name="Comma 3 2 7 2" xfId="5146" xr:uid="{390BF5D4-D11B-4444-96B5-C115F05C394D}"/>
    <cellStyle name="Comma 3 2 8" xfId="6045" xr:uid="{0641D9D7-7CED-4D97-B8FD-530D33936732}"/>
    <cellStyle name="Comma 3 2 9" xfId="6405" xr:uid="{D7EB8C2E-87AC-45C8-809F-6E9E0B77FCE2}"/>
    <cellStyle name="Comma 3 3" xfId="149" xr:uid="{72C24F9D-3E0B-4D29-8A6E-4CFF41D6FCBD}"/>
    <cellStyle name="Comma 3 3 2" xfId="1271" xr:uid="{F35CEBBE-ED02-4A5F-A1A2-4BDE80608774}"/>
    <cellStyle name="Comma 3 3 3" xfId="6407" xr:uid="{80660338-6194-44DE-9270-34843A7575B8}"/>
    <cellStyle name="Comma 3 4" xfId="464" xr:uid="{58A104CA-E1D6-4B9B-83C2-8AC4633CDC16}"/>
    <cellStyle name="Comma 3 5" xfId="2406" xr:uid="{F08B85E2-1FCC-4F7F-A77C-6AABF37A60BF}"/>
    <cellStyle name="Comma 3 5 2" xfId="4503" xr:uid="{971C6C2E-9C89-4EE1-9343-279402027169}"/>
    <cellStyle name="Comma 3 6" xfId="3044" xr:uid="{50AE9F3D-5733-4C96-A5E1-2EBBD392A6B7}"/>
    <cellStyle name="Comma 3 6 2" xfId="5129" xr:uid="{AA76E1D3-0A93-4A8C-BEC3-74570DCBEB61}"/>
    <cellStyle name="Comma 3 7" xfId="3582" xr:uid="{9D0B2F62-BF7C-4CD2-8AF0-D8F1564C274F}"/>
    <cellStyle name="Comma 3 8" xfId="5691" xr:uid="{395CAFDF-4E2E-4A9E-B58B-90555C9B131C}"/>
    <cellStyle name="Comma 3 9" xfId="6042" xr:uid="{6B736E0D-E3FF-4FAD-B385-73D243A35BB9}"/>
    <cellStyle name="Comma 4" xfId="107" xr:uid="{D12F61F5-F42F-42A9-B934-E64D5B94C3E8}"/>
    <cellStyle name="Comma 4 10" xfId="6408" xr:uid="{A4E49B5D-C5C4-4FED-849E-D932CE8455DD}"/>
    <cellStyle name="Comma 4 2" xfId="179" xr:uid="{7398C0AF-EA3D-46BE-AC0D-34DED07E4CB8}"/>
    <cellStyle name="Comma 4 2 2" xfId="236" xr:uid="{84F4FFFF-9941-44A6-81A2-6BB31DF96371}"/>
    <cellStyle name="Comma 4 2 2 2" xfId="3649" xr:uid="{B0551EAE-CE1D-4EEB-BEA9-D80964009D52}"/>
    <cellStyle name="Comma 4 2 3" xfId="289" xr:uid="{175FA4C9-3A23-4374-8FAB-120AFFB36B7D}"/>
    <cellStyle name="Comma 4 2 3 2" xfId="3691" xr:uid="{322DD090-7CDE-43BE-9C9A-AF693E01301E}"/>
    <cellStyle name="Comma 4 2 4" xfId="1272" xr:uid="{8C762D06-C64D-4814-9265-10A03F7F8BA6}"/>
    <cellStyle name="Comma 4 2 5" xfId="3601" xr:uid="{33B14949-AE91-4E1C-8B33-251D685947D6}"/>
    <cellStyle name="Comma 4 3" xfId="196" xr:uid="{81743082-84D0-4C35-879C-01EFB03C5D1B}"/>
    <cellStyle name="Comma 4 3 2" xfId="252" xr:uid="{073210F9-7805-46CA-BA2B-000ACB4CBAB5}"/>
    <cellStyle name="Comma 4 3 2 2" xfId="3664" xr:uid="{4340AF8A-A43B-4FF2-8650-25A0705A95C9}"/>
    <cellStyle name="Comma 4 3 3" xfId="1273" xr:uid="{65A261E4-A54D-4DFC-9F62-2911132D7437}"/>
    <cellStyle name="Comma 4 3 4" xfId="3616" xr:uid="{7975176B-B8E1-4EB3-A8FB-5C6AAF1080A4}"/>
    <cellStyle name="Comma 4 4" xfId="211" xr:uid="{A32B664A-DFCD-4092-A8EE-E5EC961BFE4A}"/>
    <cellStyle name="Comma 4 4 2" xfId="267" xr:uid="{A216D116-F078-4D66-BA61-172BC68ACC02}"/>
    <cellStyle name="Comma 4 4 2 2" xfId="3679" xr:uid="{3F3D0577-8D16-4B29-920C-E1A063A9F052}"/>
    <cellStyle name="Comma 4 4 3" xfId="3631" xr:uid="{4A6D17D2-0D2C-4A34-8A65-7780EF04C15A}"/>
    <cellStyle name="Comma 4 5" xfId="230" xr:uid="{D4ABAFB2-2B48-4966-83AB-8D80D61DB190}"/>
    <cellStyle name="Comma 4 5 2" xfId="3646" xr:uid="{8C0D736F-1A23-4CB4-BBB5-542D1B9CE61E}"/>
    <cellStyle name="Comma 4 6" xfId="150" xr:uid="{3BAB9A03-E04B-4940-9E7F-4083F8CDF381}"/>
    <cellStyle name="Comma 4 6 2" xfId="3588" xr:uid="{90DB1544-DAC8-48EB-91E1-DF54723F1634}"/>
    <cellStyle name="Comma 4 7" xfId="467" xr:uid="{99AAA108-C4A2-41A3-9091-0B3C5B44E540}"/>
    <cellStyle name="Comma 4 8" xfId="2409" xr:uid="{30D2EF52-C52C-4CA2-A4CB-CB87F27D0C94}"/>
    <cellStyle name="Comma 4 9" xfId="6043" xr:uid="{6B44162F-6C18-45D7-8AFF-CF346348718E}"/>
    <cellStyle name="Comma 5" xfId="170" xr:uid="{E32A07B7-9014-411F-ADC2-AFCB4F42CF0B}"/>
    <cellStyle name="Comma 5 2" xfId="189" xr:uid="{288F4564-2CF1-4DDD-AEBC-C823F3C2D4C6}"/>
    <cellStyle name="Comma 5 2 2" xfId="246" xr:uid="{7F34A0F3-13D2-42D3-AEAC-61171355A0B9}"/>
    <cellStyle name="Comma 5 2 2 2" xfId="596" xr:uid="{E01BA12F-AB18-4F6E-8ACA-104EAD09C83E}"/>
    <cellStyle name="Comma 5 2 2 2 2" xfId="3895" xr:uid="{5B6A82F0-56C0-408C-AE9F-C3EFD1DFB8BB}"/>
    <cellStyle name="Comma 5 2 2 3" xfId="2538" xr:uid="{443F5C2D-08D7-42DB-A200-116179D68E4B}"/>
    <cellStyle name="Comma 5 2 2 3 2" xfId="4623" xr:uid="{F0ED8CCE-95D1-4EED-B88E-6536B0BCB3C1}"/>
    <cellStyle name="Comma 5 2 2 4" xfId="3137" xr:uid="{AFAFE8A3-CB43-46A8-AFC2-63BE65A1C7B8}"/>
    <cellStyle name="Comma 5 2 2 4 2" xfId="5222" xr:uid="{DFEA935F-0086-4643-BE0C-194C08107F60}"/>
    <cellStyle name="Comma 5 2 3" xfId="536" xr:uid="{F7ECCB63-2ED1-4DBA-87DA-B0093FE9DD02}"/>
    <cellStyle name="Comma 5 2 3 2" xfId="3836" xr:uid="{A34734DB-4B30-4B9D-9B76-A4A3D09DDE7E}"/>
    <cellStyle name="Comma 5 2 4" xfId="2479" xr:uid="{E7A90E93-F07E-4C6E-BBC0-A3DD665734F1}"/>
    <cellStyle name="Comma 5 2 4 2" xfId="4564" xr:uid="{C4067AE2-2C8E-4C36-AF62-5B6E0F06ACFD}"/>
    <cellStyle name="Comma 5 2 5" xfId="3078" xr:uid="{7D3F2C58-CC3B-44D0-AC29-C0C997229B5D}"/>
    <cellStyle name="Comma 5 2 5 2" xfId="5163" xr:uid="{6A649C33-8A8A-419B-A5E3-57821ADCA028}"/>
    <cellStyle name="Comma 5 2 6" xfId="6051" xr:uid="{1A7658CD-EE43-4988-8F09-C66124CE623E}"/>
    <cellStyle name="Comma 5 3" xfId="560" xr:uid="{373B55CF-DF44-4259-924E-DE9E1B2E10E9}"/>
    <cellStyle name="Comma 5 3 2" xfId="2502" xr:uid="{32E953B8-44FB-4D92-BB3C-45D71EFD75BF}"/>
    <cellStyle name="Comma 5 3 2 2" xfId="4587" xr:uid="{8FB62BA3-2832-4E9F-A646-A04B72EF5938}"/>
    <cellStyle name="Comma 5 3 3" xfId="3101" xr:uid="{5DE07A86-B294-4C90-A326-C5DA30DF59D6}"/>
    <cellStyle name="Comma 5 3 3 2" xfId="5186" xr:uid="{22C72049-ACDD-4FCF-BBDA-4E34A0DF7DB2}"/>
    <cellStyle name="Comma 5 3 4" xfId="3859" xr:uid="{9A14DB64-BBAC-4E6F-8594-F99E75D24E59}"/>
    <cellStyle name="Comma 5 4" xfId="460" xr:uid="{252D852B-8DB2-4EA4-9EF3-297D6C06CF44}"/>
    <cellStyle name="Comma 5 4 2" xfId="3813" xr:uid="{F60A0128-4DDC-422C-9007-2AAFDF5D9341}"/>
    <cellStyle name="Comma 5 5" xfId="2461" xr:uid="{77E648C7-CB7C-440F-80EA-44800727946C}"/>
    <cellStyle name="Comma 5 5 2" xfId="4546" xr:uid="{FB1E310B-A33E-419E-A2EC-ECF0CF327932}"/>
    <cellStyle name="Comma 5 6" xfId="3060" xr:uid="{48DCCCCB-E196-4151-9940-6929078E1B4E}"/>
    <cellStyle name="Comma 5 6 2" xfId="5145" xr:uid="{D1ACCFF4-9349-40EF-A141-295D1964F939}"/>
    <cellStyle name="Comma 5 7" xfId="6046" xr:uid="{D2D3459E-74AE-407A-B0E5-E9392097BBDA}"/>
    <cellStyle name="Comma 5 8" xfId="6409" xr:uid="{CBA2B026-67F7-45F0-9BC2-FEF70A7812FE}"/>
    <cellStyle name="Comma 6" xfId="173" xr:uid="{9ADA301F-E8D9-4FC8-A4E4-C3B7613360EC}"/>
    <cellStyle name="Comma 6 10" xfId="3599" xr:uid="{7E0CAE01-E547-459B-9E2C-B061F73261A3}"/>
    <cellStyle name="Comma 6 11" xfId="6053" xr:uid="{91A39A17-4091-441E-8A59-15C02E06A632}"/>
    <cellStyle name="Comma 6 2" xfId="175" xr:uid="{D18145E8-6911-4FE3-AB16-A14659EB7721}"/>
    <cellStyle name="Comma 6 2 10" xfId="6410" xr:uid="{60DF388A-C355-44AD-A029-0B1961F1C02D}"/>
    <cellStyle name="Comma 6 2 2" xfId="193" xr:uid="{3BF04049-95FB-4B81-9D5B-122B4C8CD75E}"/>
    <cellStyle name="Comma 6 2 2 2" xfId="250" xr:uid="{373376BF-5DAB-4766-B770-EC0BC712C14E}"/>
    <cellStyle name="Comma 6 2 2 2 2" xfId="3662" xr:uid="{27EEC18A-F089-42CD-9DD1-D1ED2D79F10F}"/>
    <cellStyle name="Comma 6 2 2 3" xfId="291" xr:uid="{A9D1369B-49B0-48C1-8237-25A84E31238E}"/>
    <cellStyle name="Comma 6 2 2 3 2" xfId="3693" xr:uid="{18758067-CF77-43D8-A259-B609A6384F48}"/>
    <cellStyle name="Comma 6 2 2 4" xfId="3614" xr:uid="{7EC3A387-1CE6-4947-9289-8C39876285EC}"/>
    <cellStyle name="Comma 6 2 2 5" xfId="6411" xr:uid="{EF19CE8F-9079-46EA-8D4A-520B7E0A700F}"/>
    <cellStyle name="Comma 6 2 3" xfId="209" xr:uid="{454BF6B4-7BC2-40DA-9560-B66D56794BA8}"/>
    <cellStyle name="Comma 6 2 3 2" xfId="265" xr:uid="{1998632C-8C3D-4486-967B-D3602159832A}"/>
    <cellStyle name="Comma 6 2 3 2 2" xfId="3677" xr:uid="{6A065E35-0EBC-423E-8842-912E2531DABB}"/>
    <cellStyle name="Comma 6 2 3 3" xfId="3629" xr:uid="{E730F0D0-79B3-420F-A7E1-B4223D73EBF6}"/>
    <cellStyle name="Comma 6 2 4" xfId="226" xr:uid="{B7EA8A92-DEDD-46F5-99F3-28E8F6EE5C21}"/>
    <cellStyle name="Comma 6 2 4 2" xfId="269" xr:uid="{3D459183-7084-4BE3-8CDD-CA2EBCA79EB2}"/>
    <cellStyle name="Comma 6 2 4 2 2" xfId="3681" xr:uid="{813CEC3B-577E-4607-B836-318003CAED46}"/>
    <cellStyle name="Comma 6 2 4 3" xfId="3644" xr:uid="{640CAC43-07CE-4FC4-9D58-4DAC5C74B29E}"/>
    <cellStyle name="Comma 6 2 5" xfId="232" xr:uid="{6E4CCD62-6B7E-4BDA-AED2-82532E00F745}"/>
    <cellStyle name="Comma 6 2 5 2" xfId="3648" xr:uid="{5E8427E6-AAFB-4476-BEBB-9BC8246DECE4}"/>
    <cellStyle name="Comma 6 2 6" xfId="566" xr:uid="{9E8985C5-5608-4879-AF76-78FF935835CC}"/>
    <cellStyle name="Comma 6 2 6 2" xfId="3865" xr:uid="{D6A61727-9F57-4A5B-A76F-E4C6E9BBD977}"/>
    <cellStyle name="Comma 6 2 7" xfId="2508" xr:uid="{4CE14442-B4A7-45F6-8DB4-CD7480457BD1}"/>
    <cellStyle name="Comma 6 2 7 2" xfId="4593" xr:uid="{24BD3C98-3840-4B24-9E00-451A18C7D1BB}"/>
    <cellStyle name="Comma 6 2 8" xfId="3107" xr:uid="{7433A3C0-C3CE-494B-B3D3-DE2D2FFE9D1E}"/>
    <cellStyle name="Comma 6 2 8 2" xfId="5192" xr:uid="{E58BB851-822B-4BB9-8699-641D7DB21760}"/>
    <cellStyle name="Comma 6 2 9" xfId="3600" xr:uid="{81ABC080-E1F9-49BF-9BF5-11F07A0AB8E5}"/>
    <cellStyle name="Comma 6 3" xfId="192" xr:uid="{E7E4E036-EF2D-4A35-BD1B-17ADEECB32F8}"/>
    <cellStyle name="Comma 6 3 2" xfId="249" xr:uid="{CB5E319E-71D3-4BD5-A9D8-8A6A7EC73DA7}"/>
    <cellStyle name="Comma 6 3 2 2" xfId="3661" xr:uid="{FB3DCDCB-4454-425E-A4F9-C3E7B0242B3B}"/>
    <cellStyle name="Comma 6 3 3" xfId="290" xr:uid="{BB8513EF-B74C-45C4-9146-964E86F8E2CE}"/>
    <cellStyle name="Comma 6 3 3 2" xfId="3692" xr:uid="{4F922007-4BA7-4EED-B2AB-818D659448A7}"/>
    <cellStyle name="Comma 6 3 4" xfId="1274" xr:uid="{70D07CC9-8E9C-47BA-85FC-D0CB61A0A82C}"/>
    <cellStyle name="Comma 6 3 5" xfId="3613" xr:uid="{7C51F2CD-A2A1-4D76-9E75-201AF869D889}"/>
    <cellStyle name="Comma 6 4" xfId="208" xr:uid="{3F87217A-6C68-4AD3-9F32-42F1987A40C2}"/>
    <cellStyle name="Comma 6 4 2" xfId="264" xr:uid="{6C938703-2C24-4FE7-8D04-381A1DA2E1B4}"/>
    <cellStyle name="Comma 6 4 2 2" xfId="3676" xr:uid="{0C0667E1-9780-4707-A8AF-1AC3E60FB0C6}"/>
    <cellStyle name="Comma 6 4 3" xfId="3628" xr:uid="{C9435A5B-02C6-4A8E-A72B-BF1BEE5EBCEB}"/>
    <cellStyle name="Comma 6 5" xfId="225" xr:uid="{56384C29-4D6E-469E-9548-CBC1B29FE2F0}"/>
    <cellStyle name="Comma 6 5 2" xfId="268" xr:uid="{DE361511-02D7-42EA-9EA1-A628A75CB17D}"/>
    <cellStyle name="Comma 6 5 2 2" xfId="3680" xr:uid="{E7CE2347-B8FB-42C3-9C9A-A3632D6833F7}"/>
    <cellStyle name="Comma 6 5 3" xfId="3643" xr:uid="{E9D9D885-CF6C-4130-AD3D-CCC325DA49EE}"/>
    <cellStyle name="Comma 6 6" xfId="231" xr:uid="{6220BE4B-6628-4060-83DD-47FC810C79AD}"/>
    <cellStyle name="Comma 6 6 2" xfId="3647" xr:uid="{83286181-9124-4336-AA2C-64007112A5CA}"/>
    <cellStyle name="Comma 6 7" xfId="543" xr:uid="{ED24EE5D-FEC6-48DC-BC0D-5938B353CD97}"/>
    <cellStyle name="Comma 6 7 2" xfId="3842" xr:uid="{BEFE311A-EF14-4F65-A7CF-558B0E791E32}"/>
    <cellStyle name="Comma 6 8" xfId="2485" xr:uid="{57F4D73E-1656-4828-B88B-39B9D4FC7C1D}"/>
    <cellStyle name="Comma 6 8 2" xfId="4570" xr:uid="{80BA298D-64A4-4BC7-89F4-43D2EAD48A86}"/>
    <cellStyle name="Comma 6 9" xfId="3084" xr:uid="{DFE6490D-E2B8-4452-ACB7-38ACAB16D078}"/>
    <cellStyle name="Comma 6 9 2" xfId="5169" xr:uid="{0F13DAF5-9845-4796-8E7D-722B3DC1E1B3}"/>
    <cellStyle name="Comma 7" xfId="109" xr:uid="{CBBDF021-AD92-4BBD-84BD-7B15DCC22169}"/>
    <cellStyle name="Comma 7 2" xfId="292" xr:uid="{AF3320E2-7E87-4238-95F1-D034A9179145}"/>
    <cellStyle name="Comma 7 2 2" xfId="305" xr:uid="{028CBCCA-BB17-4300-9506-D19B4574C749}"/>
    <cellStyle name="Comma 7 2 2 2" xfId="1277" xr:uid="{2BEB75D4-2CBD-483A-B7C7-44ED4DFE50D6}"/>
    <cellStyle name="Comma 7 2 2 3" xfId="3706" xr:uid="{5A581510-2FC9-4D12-8DC0-F1780982832D}"/>
    <cellStyle name="Comma 7 2 3" xfId="1276" xr:uid="{7441939B-E478-405C-A431-04313FAE2E24}"/>
    <cellStyle name="Comma 7 2 4" xfId="3694" xr:uid="{D0F94CAD-C73D-4791-A3C8-6B4EA7C477F8}"/>
    <cellStyle name="Comma 7 3" xfId="304" xr:uid="{81A17E29-47FC-47C0-BA04-54B81B6ACD4D}"/>
    <cellStyle name="Comma 7 3 2" xfId="1278" xr:uid="{2CD7EDAB-0277-4626-A7BB-677DCF73FB3A}"/>
    <cellStyle name="Comma 7 3 3" xfId="3705" xr:uid="{F0E31716-66AA-429D-B021-9DF8504633E6}"/>
    <cellStyle name="Comma 7 3 4" xfId="6412" xr:uid="{FC300652-427A-4733-8ADB-5549A91235B1}"/>
    <cellStyle name="Comma 7 4" xfId="270" xr:uid="{D3CFFC0B-1BB3-4CD3-B15D-24DA8348A00E}"/>
    <cellStyle name="Comma 7 4 2" xfId="3682" xr:uid="{E19DFED1-843F-4CED-B7C6-25C4AAD14CB2}"/>
    <cellStyle name="Comma 7 5" xfId="1275" xr:uid="{0EF1FA73-2BF7-460B-8F87-C22E4DCFD897}"/>
    <cellStyle name="Comma 8" xfId="144" xr:uid="{14E6B5BF-00C0-4C05-96E2-71B10B4FF09B}"/>
    <cellStyle name="Comma 8 2" xfId="306" xr:uid="{E46A2DDD-A0EF-4B78-8C19-54EAE5FE2000}"/>
    <cellStyle name="Comma 8 2 2" xfId="3707" xr:uid="{C78D5065-1ACF-408A-84CC-A7AD8C2AF230}"/>
    <cellStyle name="Comma 8 3" xfId="1279" xr:uid="{F6DC7A19-BA5E-47C9-ABDB-9DEEF5C31E7C}"/>
    <cellStyle name="Comma 8 4" xfId="3587" xr:uid="{BDAE47CA-CDF7-4814-88F0-7F1924DE1E56}"/>
    <cellStyle name="Comma 8 5" xfId="6055" xr:uid="{43C09FC0-1B80-47EE-96B6-131C8FE48444}"/>
    <cellStyle name="Comma 8 6" xfId="6413" xr:uid="{DC76A391-80D7-480F-90D2-5BDAE10E35B1}"/>
    <cellStyle name="Comma 9" xfId="1280" xr:uid="{47C1A5CF-BFBC-4347-91F6-A29524E10814}"/>
    <cellStyle name="Comma 9 2" xfId="6414" xr:uid="{FB85BE85-6020-4C58-9984-5665B6C265E4}"/>
    <cellStyle name="Explanatory Text 2" xfId="439" xr:uid="{DEDB5976-F832-48B2-A3B9-5EE829DBB45A}"/>
    <cellStyle name="Explanatory Text 2 2" xfId="500" xr:uid="{AA1FAB00-D4E0-471C-B10C-3AF30C76E893}"/>
    <cellStyle name="Good 2" xfId="445" xr:uid="{0FA29C50-61AA-438A-975E-A7C6567A757E}"/>
    <cellStyle name="Good 2 2" xfId="501" xr:uid="{A2ABCA1E-E59F-4AE0-BB94-4AE17E388120}"/>
    <cellStyle name="Heading 1 2" xfId="430" xr:uid="{70A461A2-9AE5-4C81-A5F4-E70789979D1F}"/>
    <cellStyle name="Heading 1 2 2" xfId="502" xr:uid="{EB53CA12-7C3A-4310-97F7-32F898AF63A9}"/>
    <cellStyle name="Heading 2 2" xfId="448" xr:uid="{CEDA8DE0-F2D9-4FCC-892D-5EB23C8F8BDE}"/>
    <cellStyle name="Heading 2 2 2" xfId="503" xr:uid="{B69BD4ED-6F77-46B4-91A4-B7E779B34A2C}"/>
    <cellStyle name="Heading 3 2" xfId="432" xr:uid="{CED9F069-C915-46AF-B072-36BE2146AD39}"/>
    <cellStyle name="Heading 3 2 2" xfId="504" xr:uid="{C0FC7CE5-701A-4C4B-BB3C-E4F281F7D2D8}"/>
    <cellStyle name="Heading 4 2" xfId="428" xr:uid="{96E41FC9-20D4-44FC-92F0-BAD359699372}"/>
    <cellStyle name="Heading 4 2 2" xfId="505" xr:uid="{3F7ED6D4-41B0-4143-BC11-A06B78004E3E}"/>
    <cellStyle name="Hyperlink 2" xfId="151" xr:uid="{714837B5-0E22-4FAE-B652-171D2E27B748}"/>
    <cellStyle name="Input 2" xfId="447" xr:uid="{7551AC62-7C6B-474E-BE1F-16C1D7DFCFCB}"/>
    <cellStyle name="Input 2 2" xfId="506" xr:uid="{D34F558C-EE58-46DC-A1DA-2AECCA174D21}"/>
    <cellStyle name="Input 2 2 10" xfId="1281" xr:uid="{4BCD624D-BB14-4639-BE1F-2AC888C8241F}"/>
    <cellStyle name="Input 2 2 10 2" xfId="4354" xr:uid="{8926308A-CA83-46CB-9BB9-FA5E1E54C538}"/>
    <cellStyle name="Input 2 2 10 2 2" xfId="6188" xr:uid="{658AB13D-E72C-4BED-A161-AA52FACEF483}"/>
    <cellStyle name="Input 2 2 11" xfId="1282" xr:uid="{20B0F7AD-2D75-43E7-9C84-7CFD4F8FE686}"/>
    <cellStyle name="Input 2 2 11 2" xfId="4355" xr:uid="{4C7BFF09-9A02-46AE-A080-2B85FC1D19F9}"/>
    <cellStyle name="Input 2 2 11 2 2" xfId="6189" xr:uid="{7098ED16-CF90-4B32-B13B-12BB18182BF9}"/>
    <cellStyle name="Input 2 2 12" xfId="1283" xr:uid="{C2759020-2962-44CC-B102-66C1CA50E369}"/>
    <cellStyle name="Input 2 2 12 2" xfId="4356" xr:uid="{AA7C1F81-7635-4CD4-9B87-3C282F600F3B}"/>
    <cellStyle name="Input 2 2 12 2 2" xfId="6190" xr:uid="{DB1324B2-88E8-493D-BF07-2AE35A7466E6}"/>
    <cellStyle name="Input 2 2 13" xfId="1284" xr:uid="{4FF4D3F8-C480-4CE7-BFE3-1A8D78E96453}"/>
    <cellStyle name="Input 2 2 13 2" xfId="4357" xr:uid="{AF51302B-65E0-4119-93A7-D0CAB6DE49C1}"/>
    <cellStyle name="Input 2 2 13 2 2" xfId="6191" xr:uid="{5477477F-EDCE-4402-9CC6-DAB96091B496}"/>
    <cellStyle name="Input 2 2 14" xfId="1285" xr:uid="{51061825-6B9C-4D7C-9830-28578514FEDB}"/>
    <cellStyle name="Input 2 2 14 2" xfId="4358" xr:uid="{4E1A0912-E530-4D2D-B868-29C41F85004E}"/>
    <cellStyle name="Input 2 2 14 2 2" xfId="6192" xr:uid="{5C9CC703-D9FA-4080-89D4-35DAF1AFCD65}"/>
    <cellStyle name="Input 2 2 15" xfId="1286" xr:uid="{04F3A2DE-E7EB-482B-AAE3-D0932CC42BA3}"/>
    <cellStyle name="Input 2 2 15 2" xfId="4359" xr:uid="{C3783227-6D79-4F89-BD30-D76E8AEAF363}"/>
    <cellStyle name="Input 2 2 15 2 2" xfId="6193" xr:uid="{BE6F6791-2847-4AD0-9E93-8A0050CFCBAC}"/>
    <cellStyle name="Input 2 2 16" xfId="1287" xr:uid="{608831B4-136B-460A-9C3E-6F868A412332}"/>
    <cellStyle name="Input 2 2 16 2" xfId="4360" xr:uid="{90919C94-46F6-4041-9721-B3983BA72E17}"/>
    <cellStyle name="Input 2 2 16 2 2" xfId="6194" xr:uid="{39938D54-6785-448F-BFB5-6FCC8C1E659D}"/>
    <cellStyle name="Input 2 2 17" xfId="1288" xr:uid="{F3BD8E8F-DFDC-4848-979D-CB891C3C5F65}"/>
    <cellStyle name="Input 2 2 17 2" xfId="4361" xr:uid="{25603CAF-8F03-4FBB-8B32-0F36E51391D2}"/>
    <cellStyle name="Input 2 2 17 2 2" xfId="6195" xr:uid="{79F14967-CA83-4C76-85F9-7CFEB58A7942}"/>
    <cellStyle name="Input 2 2 18" xfId="1289" xr:uid="{CC2FD661-DE37-4DAF-A647-CA503904DE3A}"/>
    <cellStyle name="Input 2 2 18 2" xfId="4362" xr:uid="{B466FAD6-EDCB-4151-802B-087BCE600E63}"/>
    <cellStyle name="Input 2 2 18 2 2" xfId="6196" xr:uid="{06B2C8D3-05C5-4CD8-B0F3-8B0AB51F2B14}"/>
    <cellStyle name="Input 2 2 19" xfId="1290" xr:uid="{71C67426-09DC-4B5C-A02C-D10489502828}"/>
    <cellStyle name="Input 2 2 19 2" xfId="4363" xr:uid="{50259494-6F0F-4A3B-A7AD-92C7836C4CC3}"/>
    <cellStyle name="Input 2 2 19 2 2" xfId="6197" xr:uid="{D469EC22-1018-490A-8D40-7430C109FB74}"/>
    <cellStyle name="Input 2 2 2" xfId="1291" xr:uid="{6828F04A-EE2E-4078-A802-7F3282ED5179}"/>
    <cellStyle name="Input 2 2 2 2" xfId="4364" xr:uid="{19593B9B-8809-4EAA-B1A3-72C16E98745D}"/>
    <cellStyle name="Input 2 2 2 2 2" xfId="6198" xr:uid="{18B46417-B15B-4794-87DC-D9B47F8C4E02}"/>
    <cellStyle name="Input 2 2 20" xfId="1292" xr:uid="{CCF0C165-42F0-4FC0-911B-D4F89D93575D}"/>
    <cellStyle name="Input 2 2 20 2" xfId="4365" xr:uid="{57916249-200D-47E6-92BE-CDF6BA50420B}"/>
    <cellStyle name="Input 2 2 20 2 2" xfId="6199" xr:uid="{B1F3801B-7E61-4D8F-93BC-426F673DDEE4}"/>
    <cellStyle name="Input 2 2 21" xfId="1293" xr:uid="{7AF33FE6-1FB7-4323-9B93-A8226442C4C9}"/>
    <cellStyle name="Input 2 2 21 2" xfId="4366" xr:uid="{B04FFFBE-8511-40EF-B877-87BB624BBF6A}"/>
    <cellStyle name="Input 2 2 21 2 2" xfId="6200" xr:uid="{8D59529F-FC1C-4419-AEC0-4840E8D217EC}"/>
    <cellStyle name="Input 2 2 22" xfId="1294" xr:uid="{997A8F7C-FDFF-426F-BE50-42F18A790CB5}"/>
    <cellStyle name="Input 2 2 22 2" xfId="4367" xr:uid="{DAB37FA0-15D9-48AA-8DE1-057ECB2BBC05}"/>
    <cellStyle name="Input 2 2 22 2 2" xfId="6201" xr:uid="{C2DF96D1-06E7-400A-BE62-AD3691554D34}"/>
    <cellStyle name="Input 2 2 23" xfId="1295" xr:uid="{0F94B0D5-0BAB-484D-B708-83F1B15684BA}"/>
    <cellStyle name="Input 2 2 23 2" xfId="4368" xr:uid="{A2CEBEF2-435B-496E-833A-CA1DAF2D2118}"/>
    <cellStyle name="Input 2 2 23 2 2" xfId="6202" xr:uid="{A4A4F322-F788-4286-AADC-1819839BFAFF}"/>
    <cellStyle name="Input 2 2 24" xfId="1296" xr:uid="{2CF34998-B918-4505-8EDF-B2A0B9C6F399}"/>
    <cellStyle name="Input 2 2 24 2" xfId="4369" xr:uid="{09B2739C-38C1-4EFD-A995-E9DC2FCE440E}"/>
    <cellStyle name="Input 2 2 24 2 2" xfId="6203" xr:uid="{B97C50A7-5CF3-4803-9F5F-C02C1E39ADFC}"/>
    <cellStyle name="Input 2 2 25" xfId="1297" xr:uid="{0F6AA3E4-7C0C-4E71-AEE3-74D3E3ED6010}"/>
    <cellStyle name="Input 2 2 25 2" xfId="4370" xr:uid="{1DD82F07-0687-4283-B449-24E75B6EFC51}"/>
    <cellStyle name="Input 2 2 25 2 2" xfId="6204" xr:uid="{4EAEC957-C0A1-4831-BD5A-4AC1FF773306}"/>
    <cellStyle name="Input 2 2 26" xfId="1298" xr:uid="{5802BF1B-4952-4478-AC1D-7CAFB51C11A2}"/>
    <cellStyle name="Input 2 2 26 2" xfId="4371" xr:uid="{44627ECD-FFAB-445F-9879-3E3B04D431ED}"/>
    <cellStyle name="Input 2 2 26 2 2" xfId="6205" xr:uid="{040B747B-0D3D-4360-84D6-5A0641190A36}"/>
    <cellStyle name="Input 2 2 27" xfId="1299" xr:uid="{1897BAD7-992E-4388-9AFC-50F39D7C68EF}"/>
    <cellStyle name="Input 2 2 27 2" xfId="4372" xr:uid="{2ECE39EA-F097-487A-A251-D02A4DABC0A4}"/>
    <cellStyle name="Input 2 2 27 2 2" xfId="6206" xr:uid="{4476A0FF-B0BB-4A5F-B598-0A9E3595BBD9}"/>
    <cellStyle name="Input 2 2 28" xfId="1300" xr:uid="{8A22FBFD-B2E3-43D5-9D4E-9B061104C91B}"/>
    <cellStyle name="Input 2 2 28 2" xfId="4373" xr:uid="{AD7C5A21-016E-450B-8298-17FB6F31766D}"/>
    <cellStyle name="Input 2 2 28 2 2" xfId="6207" xr:uid="{53ABC9A2-DA03-4452-BAA8-28E0A7CFAC8F}"/>
    <cellStyle name="Input 2 2 29" xfId="1301" xr:uid="{4E1FFD4C-3918-49EC-B8B8-D928D48A9CEE}"/>
    <cellStyle name="Input 2 2 29 2" xfId="4374" xr:uid="{941E4952-56F4-4C5D-BD8D-DB53BB6BFFA3}"/>
    <cellStyle name="Input 2 2 29 2 2" xfId="6208" xr:uid="{B9B2A52D-C1E9-449D-AD61-DEA38E0C914E}"/>
    <cellStyle name="Input 2 2 3" xfId="1302" xr:uid="{D47B6293-34DD-4AB9-929A-D727CDE0A78A}"/>
    <cellStyle name="Input 2 2 3 2" xfId="4375" xr:uid="{2E204F75-2FC8-4535-8E8A-E2422E978E3E}"/>
    <cellStyle name="Input 2 2 3 2 2" xfId="6209" xr:uid="{D6BFAB9F-D631-404B-9856-006CA0BD11EF}"/>
    <cellStyle name="Input 2 2 30" xfId="1303" xr:uid="{CA6AECDC-C84C-45F1-A52A-85607A2F578A}"/>
    <cellStyle name="Input 2 2 30 2" xfId="4376" xr:uid="{2424245B-6467-4042-94BF-53051B90FECE}"/>
    <cellStyle name="Input 2 2 30 2 2" xfId="6210" xr:uid="{FB0797F4-0937-4A1B-B301-8E7996C88DD7}"/>
    <cellStyle name="Input 2 2 31" xfId="1304" xr:uid="{A9FB1373-2B2A-4A18-A5A8-BEB20D242E12}"/>
    <cellStyle name="Input 2 2 31 2" xfId="4377" xr:uid="{5DD0CBF0-6BEC-4FCA-B077-025D35BD94CD}"/>
    <cellStyle name="Input 2 2 31 2 2" xfId="6211" xr:uid="{EF19B049-8135-4730-BC2B-BCABE9512584}"/>
    <cellStyle name="Input 2 2 32" xfId="1305" xr:uid="{44E88DC4-FFC2-4657-863D-CBBCA9BA134E}"/>
    <cellStyle name="Input 2 2 32 2" xfId="4378" xr:uid="{86567F12-E2A1-4E43-AF03-3F9EBFFC5BA5}"/>
    <cellStyle name="Input 2 2 32 2 2" xfId="6212" xr:uid="{164E9EA1-09D8-4547-AC23-8F4D58DD70E9}"/>
    <cellStyle name="Input 2 2 33" xfId="1306" xr:uid="{20DDD9B8-C700-4474-A5E8-428C99E503D0}"/>
    <cellStyle name="Input 2 2 33 2" xfId="4379" xr:uid="{1EE0E730-1394-4C22-BCB7-137DFB54687C}"/>
    <cellStyle name="Input 2 2 33 2 2" xfId="6213" xr:uid="{CB0AE84A-BAD0-4E42-BEEB-7A4E2216F5D8}"/>
    <cellStyle name="Input 2 2 34" xfId="3816" xr:uid="{B4C0A5A9-DFA7-410B-867A-1BE37AEEB2B3}"/>
    <cellStyle name="Input 2 2 34 2" xfId="6144" xr:uid="{90751B30-6B02-4464-90DD-42BECB8C4A03}"/>
    <cellStyle name="Input 2 2 4" xfId="1307" xr:uid="{0DB0DDA3-5296-4E93-A63C-A83A7370E296}"/>
    <cellStyle name="Input 2 2 4 2" xfId="4380" xr:uid="{2CB46724-028A-46DA-B76D-6599C746FB41}"/>
    <cellStyle name="Input 2 2 4 2 2" xfId="6214" xr:uid="{4FA12D25-E1BB-4005-86F5-8EC422C143C9}"/>
    <cellStyle name="Input 2 2 5" xfId="1308" xr:uid="{15D06EA0-FE80-4449-ABD1-3FAA6B6E358E}"/>
    <cellStyle name="Input 2 2 5 2" xfId="4381" xr:uid="{6586CA8E-2D3A-482B-915D-9E27A0994470}"/>
    <cellStyle name="Input 2 2 5 2 2" xfId="6215" xr:uid="{BB419D49-D560-4EC8-8BF8-52400DD536DE}"/>
    <cellStyle name="Input 2 2 6" xfId="1309" xr:uid="{BFDCB776-D1A3-4667-B0A7-B23A12CF0E27}"/>
    <cellStyle name="Input 2 2 6 2" xfId="4382" xr:uid="{CC48E5B6-B9A6-4DA2-93DD-42F48B2AEC2A}"/>
    <cellStyle name="Input 2 2 6 2 2" xfId="6216" xr:uid="{1BF7FE1E-98D6-4E45-8F47-4733555A1A12}"/>
    <cellStyle name="Input 2 2 7" xfId="1310" xr:uid="{373FDC00-7183-4C4C-A571-CE2F48DB548A}"/>
    <cellStyle name="Input 2 2 7 2" xfId="4383" xr:uid="{E2F71D20-4927-4149-89E2-E94EF50432B4}"/>
    <cellStyle name="Input 2 2 7 2 2" xfId="6217" xr:uid="{356BACF3-C9BF-46E4-A9A8-BBE440FD21B5}"/>
    <cellStyle name="Input 2 2 8" xfId="1311" xr:uid="{B9A400B2-3184-4142-9A06-241BBC1CF198}"/>
    <cellStyle name="Input 2 2 8 2" xfId="4384" xr:uid="{4CD92C59-96DF-498E-9080-2F975CAE4ADD}"/>
    <cellStyle name="Input 2 2 8 2 2" xfId="6218" xr:uid="{0BB40FFB-C3E5-4B85-AA5B-A145501A2F8C}"/>
    <cellStyle name="Input 2 2 9" xfId="1312" xr:uid="{55B3EF2B-C202-4C30-9BD1-AF16B0AF88B9}"/>
    <cellStyle name="Input 2 2 9 2" xfId="4385" xr:uid="{AB2BFD7D-DCB2-4662-B36D-DBE0F604FB23}"/>
    <cellStyle name="Input 2 2 9 2 2" xfId="6219" xr:uid="{DA50ADD6-58F7-4982-B518-78D7082A62F4}"/>
    <cellStyle name="KPMG Heading 1" xfId="1313" xr:uid="{26C9D731-C29A-4A75-A0CC-C664C4551B83}"/>
    <cellStyle name="KPMG Heading 2" xfId="1314" xr:uid="{F552DAB7-A3A8-4238-BB7A-77515B991980}"/>
    <cellStyle name="KPMG Heading 3" xfId="1315" xr:uid="{7B2410B0-3CB7-402C-B1AB-5B0B8E91A595}"/>
    <cellStyle name="KPMG Heading 4" xfId="1316" xr:uid="{2ACD71F0-E6F8-43C9-B081-CAB160C53F0C}"/>
    <cellStyle name="KPMG Normal" xfId="1317" xr:uid="{F2837339-E71E-4710-84BC-82EDF9BCBFAA}"/>
    <cellStyle name="KPMG Normal Text" xfId="1318" xr:uid="{9EB585BE-9804-48CA-A5D4-C2FF072C9F97}"/>
    <cellStyle name="KPMG Normal_123" xfId="1319" xr:uid="{44B1F67D-DAB6-4068-9015-7823F99A37D2}"/>
    <cellStyle name="Linked Cell 2" xfId="435" xr:uid="{515D0450-7E70-4B3C-B7D0-0871B8A0A1DF}"/>
    <cellStyle name="Linked Cell 2 2" xfId="507" xr:uid="{6B55751F-9904-4000-8188-BD20C9FC8758}"/>
    <cellStyle name="Neutral 2" xfId="441" xr:uid="{FE48EE1B-CB51-4D3A-99BF-1D5A5097E465}"/>
    <cellStyle name="Neutral 2 2" xfId="469" xr:uid="{29BC10D2-60C0-439F-B1E8-922E0AA15A35}"/>
    <cellStyle name="Neutral 3" xfId="508" xr:uid="{534367D0-BFA2-45B4-9D2D-6D4E9BA8E01F}"/>
    <cellStyle name="Neutral 4" xfId="6444" xr:uid="{CD92BABD-71CB-4337-8D01-61A0ADF35C36}"/>
    <cellStyle name="Normal 10" xfId="143" xr:uid="{CFD004D9-A3F6-47A3-8079-57C353BF2A93}"/>
    <cellStyle name="Normal 10 2" xfId="131" xr:uid="{E58C3A51-0449-4F1F-A9E3-FF11ACF0DE24}"/>
    <cellStyle name="Normal 10 2 2" xfId="247" xr:uid="{9148FB7B-5023-4A7D-88E8-A079A80E649D}"/>
    <cellStyle name="Normal 10 2 2 2" xfId="600" xr:uid="{E40DD1B2-FB33-46F4-AA30-2A3929BAC30C}"/>
    <cellStyle name="Normal 10 2 2 2 2" xfId="3899" xr:uid="{18426C0D-467F-41B0-B149-513BE61DD8F8}"/>
    <cellStyle name="Normal 10 2 2 3" xfId="2542" xr:uid="{5A45C199-EC75-4C6D-8298-B04680A84223}"/>
    <cellStyle name="Normal 10 2 2 3 2" xfId="4627" xr:uid="{B0EAAC35-43AC-4FA9-B0BD-DC774F644B81}"/>
    <cellStyle name="Normal 10 2 2 4" xfId="3141" xr:uid="{59B5876D-AA6A-4527-A71C-4969A4DE7BA4}"/>
    <cellStyle name="Normal 10 2 2 4 2" xfId="5226" xr:uid="{D47F9D92-5F79-49E7-BB8F-2B283CB59DBF}"/>
    <cellStyle name="Normal 10 2 2 5" xfId="3659" xr:uid="{25221984-CFA4-40C6-A6C8-576262B064A4}"/>
    <cellStyle name="Normal 10 2 3" xfId="190" xr:uid="{AFDC2623-0A96-495A-BF56-36EC5154C32C}"/>
    <cellStyle name="Normal 10 2 3 2" xfId="3611" xr:uid="{A6825CAB-096E-4A46-8A44-8313D6459221}"/>
    <cellStyle name="Normal 10 2 4" xfId="541" xr:uid="{BE7E9AF0-DF52-4664-A2E4-AA0782E53DB8}"/>
    <cellStyle name="Normal 10 2 4 2" xfId="3840" xr:uid="{9BB51520-8389-4FE5-860C-F5A6523A750F}"/>
    <cellStyle name="Normal 10 2 5" xfId="2483" xr:uid="{63F000E1-A330-4A51-925A-77407E71D452}"/>
    <cellStyle name="Normal 10 2 5 2" xfId="4568" xr:uid="{2303947E-2845-4871-B4F0-171CE0AD0580}"/>
    <cellStyle name="Normal 10 2 6" xfId="3082" xr:uid="{C2E456B2-1E4A-4B62-8F45-6D880414960B}"/>
    <cellStyle name="Normal 10 2 6 2" xfId="5167" xr:uid="{7F4DEBA4-DC65-421F-BCC6-47A330F95D91}"/>
    <cellStyle name="Normal 10 3" xfId="206" xr:uid="{0FF61737-2052-420F-A4B2-CC1E0D92760E}"/>
    <cellStyle name="Normal 10 3 2" xfId="262" xr:uid="{102973C4-A5B0-48FD-84DF-C7BC90CA3983}"/>
    <cellStyle name="Normal 10 3 2 2" xfId="3674" xr:uid="{4B32C55A-A9FE-4C5E-B6DE-DB00DCA7B588}"/>
    <cellStyle name="Normal 10 3 3" xfId="50" xr:uid="{203BACC2-B56A-4DF4-83E1-968E5B2396BD}"/>
    <cellStyle name="Normal 10 3 3 2" xfId="3863" xr:uid="{488756E7-4511-4A1C-A978-1F8E11028A90}"/>
    <cellStyle name="Normal 10 3 3 3" xfId="564" xr:uid="{0A34E5CF-CEFA-4F5A-A156-A998D353DCF4}"/>
    <cellStyle name="Normal 10 3 4" xfId="2506" xr:uid="{E7105399-4CFD-4067-B707-47A29CBB5110}"/>
    <cellStyle name="Normal 10 3 4 2" xfId="4591" xr:uid="{1D974B09-0908-48CA-BE04-FCD92D8CE13A}"/>
    <cellStyle name="Normal 10 3 5" xfId="3105" xr:uid="{AABAEEF0-4151-4963-9D40-CADB3563BF9C}"/>
    <cellStyle name="Normal 10 3 5 2" xfId="5190" xr:uid="{DAC8C5A0-A7E4-4825-9C2C-CE0C3B09F8E3}"/>
    <cellStyle name="Normal 10 3 6" xfId="3626" xr:uid="{6A8448D9-283E-41FC-960C-35BE579D238B}"/>
    <cellStyle name="Normal 10 4" xfId="223" xr:uid="{E464AC84-0999-47D2-8FF2-579EE409BAA9}"/>
    <cellStyle name="Normal 10 4 2" xfId="3641" xr:uid="{890E8485-9919-4FA3-9A8A-0171E10F6E54}"/>
    <cellStyle name="Normal 10 5" xfId="391" xr:uid="{EF3B7360-0166-41C9-BC95-7A0E1B85C2CA}"/>
    <cellStyle name="Normal 10 6" xfId="3586" xr:uid="{8A48745B-B293-45BF-897F-49812CC850BC}"/>
    <cellStyle name="Normal 10 7" xfId="6415" xr:uid="{441EFF7E-E489-40DE-AB3D-A5807710C2AE}"/>
    <cellStyle name="Normal 11" xfId="271" xr:uid="{4D414315-6811-4BD3-A33C-E1A978B8B39B}"/>
    <cellStyle name="Normal 11 2" xfId="106" xr:uid="{B66413A0-1BD1-4F9F-9222-9466839839E8}"/>
    <cellStyle name="Normal 11 2 2" xfId="294" xr:uid="{73E9330E-6CA5-434A-B04D-F092E1FD9D63}"/>
    <cellStyle name="Normal 11 2 2 2" xfId="601" xr:uid="{7B9843DF-CDED-405D-BEF5-845A66BE21B3}"/>
    <cellStyle name="Normal 11 2 2 2 2" xfId="3900" xr:uid="{786551C7-8849-4A4D-942B-65EAD4059928}"/>
    <cellStyle name="Normal 11 2 2 3" xfId="2543" xr:uid="{01D6DAA4-A946-4489-B4C7-E4434E5703CA}"/>
    <cellStyle name="Normal 11 2 2 3 2" xfId="4628" xr:uid="{4E910871-7A61-45A3-9811-5C2CE387BA88}"/>
    <cellStyle name="Normal 11 2 2 4" xfId="3142" xr:uid="{B5F4BF56-EAF3-4584-9056-A21F35697146}"/>
    <cellStyle name="Normal 11 2 2 4 2" xfId="5227" xr:uid="{82377D91-957B-47D1-B92C-4C0C63B59C57}"/>
    <cellStyle name="Normal 11 2 2 5" xfId="3696" xr:uid="{B426075E-9C3D-44EC-8C82-DC17D2A08AA8}"/>
    <cellStyle name="Normal 11 2 3" xfId="542" xr:uid="{393A6370-041F-46BE-B96A-AAA576F003B4}"/>
    <cellStyle name="Normal 11 2 3 2" xfId="3841" xr:uid="{018ED6D9-9C0F-4135-98BF-0F65BBF02D7C}"/>
    <cellStyle name="Normal 11 2 4" xfId="2484" xr:uid="{8D00C66B-E46C-48BF-8B80-CD96F3D52D63}"/>
    <cellStyle name="Normal 11 2 4 2" xfId="4569" xr:uid="{00302027-6FDC-4CAD-8337-5C620B1D58DD}"/>
    <cellStyle name="Normal 11 2 5" xfId="3083" xr:uid="{05DC435B-67F2-46C3-9803-0710A05FDA2F}"/>
    <cellStyle name="Normal 11 2 5 2" xfId="5168" xr:uid="{721B52C0-45CD-4A71-9CE1-87638CD3746E}"/>
    <cellStyle name="Normal 11 3" xfId="565" xr:uid="{0999AD4D-67E5-49E7-8DF8-B9593635ADA7}"/>
    <cellStyle name="Normal 11 3 2" xfId="2507" xr:uid="{A817F658-787E-40B2-AD73-69DA97DEE34B}"/>
    <cellStyle name="Normal 11 3 2 2" xfId="4592" xr:uid="{2ACAD7F6-4BFE-48EF-B4E8-0BA8E9B05C88}"/>
    <cellStyle name="Normal 11 3 3" xfId="3106" xr:uid="{241BCCF7-3F8C-4CF6-9CD8-084142FDEE4A}"/>
    <cellStyle name="Normal 11 3 3 2" xfId="5191" xr:uid="{6E66214E-E651-4636-8CE4-6D23FABF21E9}"/>
    <cellStyle name="Normal 11 3 4" xfId="3864" xr:uid="{64F6C91A-D2CE-4EB4-A936-9B450C4B8B78}"/>
    <cellStyle name="Normal 11 4" xfId="521" xr:uid="{C3654B50-AF23-491A-A276-B3D82343F21C}"/>
    <cellStyle name="Normal 11 4 2" xfId="3821" xr:uid="{131F3ADE-B0D9-491C-B35E-226F9969D965}"/>
    <cellStyle name="Normal 11 5" xfId="2413" xr:uid="{25874535-6150-46AD-8490-38867892F547}"/>
    <cellStyle name="Normal 11 6" xfId="2464" xr:uid="{B94384A2-10C3-440A-A748-15B2736B1A11}"/>
    <cellStyle name="Normal 11 6 2" xfId="4549" xr:uid="{0CE37E5B-4B09-414A-A432-CF09D31D9607}"/>
    <cellStyle name="Normal 11 7" xfId="3063" xr:uid="{2552FE7A-874E-4879-A2B3-81B604E991C1}"/>
    <cellStyle name="Normal 11 7 2" xfId="5148" xr:uid="{452FB5AC-3A83-4453-B1A8-135637DDED14}"/>
    <cellStyle name="Normal 11 8" xfId="3683" xr:uid="{6CEEAF5D-7CCC-43F6-B89E-94278D0EA74A}"/>
    <cellStyle name="Normal 11 9" xfId="6048" xr:uid="{B23BFEF0-9310-4239-8312-798D92973555}"/>
    <cellStyle name="Normal 12" xfId="122" xr:uid="{0A773DBD-E472-40BC-A665-54C25BC810B6}"/>
    <cellStyle name="Normal 12 2" xfId="285" xr:uid="{13425738-1C2B-435D-9BB8-DCB3E3DD8B6E}"/>
    <cellStyle name="Normal 12 2 2" xfId="299" xr:uid="{6538C71A-CFDD-4D0B-8089-49D6342A46A0}"/>
    <cellStyle name="Normal 12 2 2 2" xfId="3701" xr:uid="{5EFC0D5D-5EFA-4A75-9598-8034D4CC54E7}"/>
    <cellStyle name="Normal 12 2 3" xfId="1320" xr:uid="{0079CD07-6566-4A8A-80D0-BD869AEBACE3}"/>
    <cellStyle name="Normal 12 2 4" xfId="3688" xr:uid="{878EAB8E-25C2-49ED-8DA8-02C3C07AF588}"/>
    <cellStyle name="Normal 12 3" xfId="287" xr:uid="{A9F4959F-2C9A-4063-B397-2A122DECEB78}"/>
    <cellStyle name="Normal 12 3 2" xfId="301" xr:uid="{C97BDF74-02CF-43EF-AD51-93929CCE8767}"/>
    <cellStyle name="Normal 12 3 2 2" xfId="3703" xr:uid="{DDA38915-9AA8-4615-8BDA-E7B400C9F335}"/>
    <cellStyle name="Normal 12 3 3" xfId="3689" xr:uid="{218BB56F-337C-4996-8AE1-645E5A88927A}"/>
    <cellStyle name="Normal 12 4" xfId="295" xr:uid="{E2AA5ECB-CEE2-4979-B143-9326BE0D5FAA}"/>
    <cellStyle name="Normal 12 4 2" xfId="3697" xr:uid="{C27310A4-A928-4E83-A59E-45E766AC45D2}"/>
    <cellStyle name="Normal 12 5" xfId="272" xr:uid="{479D0413-F8C5-402A-B0B7-CBFFE300BE46}"/>
    <cellStyle name="Normal 12 5 2" xfId="3684" xr:uid="{1E8A8189-9129-4A57-B27D-47C94E50609C}"/>
    <cellStyle name="Normal 12 6" xfId="6049" xr:uid="{D79FF99F-45C0-4931-8D8D-C6DA6D35C3DC}"/>
    <cellStyle name="Normal 12 7" xfId="6416" xr:uid="{4254094A-E8E1-4635-B9D5-5E67372E81CC}"/>
    <cellStyle name="Normal 13" xfId="273" xr:uid="{85BDA0F2-17B0-4288-808C-CF4E6A9D0E0D}"/>
    <cellStyle name="Normal 13 2" xfId="296" xr:uid="{0AE987EC-7806-4F56-A767-F0CBFA7F896B}"/>
    <cellStyle name="Normal 13 2 2" xfId="3698" xr:uid="{F930169E-7D90-4E2F-A159-89A4412FCFB6}"/>
    <cellStyle name="Normal 13 3" xfId="1321" xr:uid="{70560E83-3911-435D-B445-CEA51B6A6B60}"/>
    <cellStyle name="Normal 13 4" xfId="3685" xr:uid="{70ED8FFE-171B-49FA-84F2-BF3B7361281D}"/>
    <cellStyle name="Normal 13 5" xfId="6417" xr:uid="{7B05B548-3649-4EC2-B0A7-1A1BBB1746BC}"/>
    <cellStyle name="Normal 14" xfId="274" xr:uid="{42EC02C2-A880-4B52-B112-4144E4A28EA1}"/>
    <cellStyle name="Normal 14 2" xfId="297" xr:uid="{90C01739-448F-4BD5-BB55-8ECE614A3780}"/>
    <cellStyle name="Normal 14 2 2" xfId="1323" xr:uid="{691BBAB1-A3F7-4472-83A1-109EED9DD79A}"/>
    <cellStyle name="Normal 14 2 3" xfId="3699" xr:uid="{4CCD6330-4351-4CA6-BE43-169FEA093491}"/>
    <cellStyle name="Normal 14 3" xfId="1322" xr:uid="{ACA8A874-ED4B-49BF-AAFA-94451FDB12C2}"/>
    <cellStyle name="Normal 14 4" xfId="3686" xr:uid="{6EE29B34-DA9B-443F-8057-B282B0477130}"/>
    <cellStyle name="Normal 14 5" xfId="6056" xr:uid="{B45E3E54-ED96-4B84-A161-5F9390235B7E}"/>
    <cellStyle name="Normal 15" xfId="275" xr:uid="{0A44559F-E30A-4414-B6C8-26A6565DE472}"/>
    <cellStyle name="Normal 15 2" xfId="298" xr:uid="{0D72B4DA-2353-4F1E-A3E3-F40F2F179959}"/>
    <cellStyle name="Normal 15 2 2" xfId="3700" xr:uid="{1C444C5B-7992-43B8-90E5-0BF432942823}"/>
    <cellStyle name="Normal 15 3" xfId="1324" xr:uid="{DAA3D2CE-0D0D-4927-8C0E-64100CDA4901}"/>
    <cellStyle name="Normal 15 4" xfId="3687" xr:uid="{C2198994-D455-4AFC-BA67-9E3924BF8E99}"/>
    <cellStyle name="Normal 16" xfId="276" xr:uid="{307019D7-6DD0-4564-B2BA-79F2CFB71DAF}"/>
    <cellStyle name="Normal 16 2" xfId="1325" xr:uid="{668614DB-EB1B-4197-B9F2-6B988B51AE8F}"/>
    <cellStyle name="Normal 17" xfId="303" xr:uid="{DC5F5880-552F-4B50-80E5-AA4D95F47791}"/>
    <cellStyle name="Normal 17 2" xfId="307" xr:uid="{26158A8B-2E85-455B-A509-4A38106BF9CE}"/>
    <cellStyle name="Normal 17 3" xfId="1326" xr:uid="{92BEB81B-2A04-411C-B037-48C3615E28BF}"/>
    <cellStyle name="Normal 18" xfId="1327" xr:uid="{A01858BF-8D4C-4F98-BB2F-3362EA7F14D3}"/>
    <cellStyle name="Normal 18 2" xfId="134" xr:uid="{85507592-9B82-4F49-A1C2-0DBFBEDEF3A5}"/>
    <cellStyle name="Normal 18 3" xfId="2414" xr:uid="{60E75B54-4F97-4C06-8337-34AFD9F2B8B8}"/>
    <cellStyle name="Normal 19" xfId="2404" xr:uid="{BAA03F91-B189-4664-AF58-5F0245AFB15D}"/>
    <cellStyle name="Normal 19 2" xfId="4501" xr:uid="{1908F056-AA7E-4706-9EF6-6384EA3C0515}"/>
    <cellStyle name="Normal 2" xfId="55" xr:uid="{DA4DDEDC-AFD9-4B42-ABE2-D3763FF07E99}"/>
    <cellStyle name="Normal 2 10" xfId="6373" xr:uid="{3B122ACE-A8E1-4D22-B600-0100CD6D2075}"/>
    <cellStyle name="Normal 2 2" xfId="153" xr:uid="{DAB03AA3-60DE-4797-856D-91BFCB61BAD6}"/>
    <cellStyle name="Normal 2 2 2" xfId="128" xr:uid="{C91729C1-190A-43B5-AB4F-3EB26BC5B417}"/>
    <cellStyle name="Normal 2 2 3" xfId="277" xr:uid="{4EB93E35-0A47-4834-A6E9-F1C81E844885}"/>
    <cellStyle name="Normal 2 2 3 2" xfId="1328" xr:uid="{935FEE27-3A3D-4FFA-AFBB-5C8985DF2EF9}"/>
    <cellStyle name="Normal 2 2 4" xfId="509" xr:uid="{129BE67B-B70D-4064-BC34-4C1A1A8BF09C}"/>
    <cellStyle name="Normal 2 2 5" xfId="2407" xr:uid="{3261D1AC-929E-4EB4-81B2-61D4C0A939A6}"/>
    <cellStyle name="Normal 2 2 6" xfId="6418" xr:uid="{27BED76C-92BC-4538-884C-34FD7AA274EB}"/>
    <cellStyle name="Normal 2 3" xfId="154" xr:uid="{50154BDC-671E-4732-AFE3-DD5335A88DB0}"/>
    <cellStyle name="Normal 2 3 2" xfId="180" xr:uid="{F51EF39B-240C-4A22-AB1B-D2F117C47586}"/>
    <cellStyle name="Normal 2 3 2 2" xfId="237" xr:uid="{7BBAAB97-4C5C-43C0-9A2F-C39A2EA9D63E}"/>
    <cellStyle name="Normal 2 3 2 2 2" xfId="3650" xr:uid="{702486BF-6F87-4B6E-BC66-B163BBC1959C}"/>
    <cellStyle name="Normal 2 3 2 3" xfId="1329" xr:uid="{67C9BE0D-11BF-4AB3-A307-951CB7FA1A52}"/>
    <cellStyle name="Normal 2 3 2 4" xfId="3602" xr:uid="{12DDFCD4-F4DF-41EA-99CA-49D9B5718F5A}"/>
    <cellStyle name="Normal 2 3 2 5" xfId="6420" xr:uid="{D1048303-8499-4236-A1AD-C00D90872F57}"/>
    <cellStyle name="Normal 2 3 3" xfId="197" xr:uid="{063CB0B3-D622-43A8-9E20-E7B166BA9674}"/>
    <cellStyle name="Normal 2 3 3 2" xfId="253" xr:uid="{231BD9AF-83B6-4BB7-8A6D-4BFEC6AE388F}"/>
    <cellStyle name="Normal 2 3 3 2 2" xfId="3665" xr:uid="{57E9CDA3-E881-43F6-AF2F-E872BFE01919}"/>
    <cellStyle name="Normal 2 3 3 3" xfId="1330" xr:uid="{C52F80B9-8C8F-4232-A5C6-1AEC89F47D82}"/>
    <cellStyle name="Normal 2 3 3 4" xfId="3617" xr:uid="{6CCA3C47-E3CA-4BA9-AADE-D3E27B549ABB}"/>
    <cellStyle name="Normal 2 3 4" xfId="212" xr:uid="{0D458E83-7B50-43CE-B3C4-7E905FA81F8F}"/>
    <cellStyle name="Normal 2 3 4 2" xfId="3632" xr:uid="{90FD8447-501D-43E9-A884-405E6032512E}"/>
    <cellStyle name="Normal 2 3 5" xfId="510" xr:uid="{0BB35C53-424E-43BC-8D70-D25768B09508}"/>
    <cellStyle name="Normal 2 3 6" xfId="3589" xr:uid="{7D324F7C-6118-44B0-B595-3DE95E82B059}"/>
    <cellStyle name="Normal 2 3 7" xfId="6419" xr:uid="{6F955D60-2B6B-447A-978A-7887D80FDBB4}"/>
    <cellStyle name="Normal 2 4" xfId="108" xr:uid="{63A8AD5B-DA14-45A2-9EDF-271C54F593D5}"/>
    <cellStyle name="Normal 2 4 2" xfId="278" xr:uid="{FBD16148-AEE1-4AE7-B284-065C6681A949}"/>
    <cellStyle name="Normal 2 4 2 2" xfId="1331" xr:uid="{DBB465A2-0E73-4A3F-B756-8DDDC3800E2A}"/>
    <cellStyle name="Normal 2 4 3" xfId="461" xr:uid="{65929868-D4A4-4C59-A41A-E759605418D5}"/>
    <cellStyle name="Normal 2 5" xfId="141" xr:uid="{8B631637-9233-4F51-ACA9-EDB1D320A0A9}"/>
    <cellStyle name="Normal 2 6" xfId="133" xr:uid="{3205F1B5-3E61-44F0-8112-FD8F831E9523}"/>
    <cellStyle name="Normal 2 7" xfId="152" xr:uid="{DE443D18-8ED2-47C4-AB8B-4566042A4C86}"/>
    <cellStyle name="Normal 2 8" xfId="387" xr:uid="{DE604265-F504-41E8-A46F-A9486C8C7555}"/>
    <cellStyle name="Normal 2 9" xfId="110" xr:uid="{370E67B2-E5D0-45E7-88B6-11BA3439275D}"/>
    <cellStyle name="Normal 3" xfId="3" xr:uid="{74065E61-93D0-4EE1-A3F9-9F6D4CFF3DC9}"/>
    <cellStyle name="Normal 3 2" xfId="57" xr:uid="{E1C003CD-B286-49C4-A1EB-DD476BB73140}"/>
    <cellStyle name="Normal 3 2 2" xfId="279" xr:uid="{B4FBF78F-1200-410A-AF7C-06542022E1CE}"/>
    <cellStyle name="Normal 3 2 2 2" xfId="511" xr:uid="{FA5296FA-E199-43FF-8B26-926E5BB5EE4B}"/>
    <cellStyle name="Normal 3 2 3" xfId="1332" xr:uid="{6C0C58A5-098A-487D-A648-65446637B7FE}"/>
    <cellStyle name="Normal 3 2 4" xfId="468" xr:uid="{742D7432-5725-4377-A7F5-925C7D8EE32E}"/>
    <cellStyle name="Normal 3 2 5" xfId="155" xr:uid="{06D6DC9F-5216-478B-9BFD-C63FC96CFA58}"/>
    <cellStyle name="Normal 3 2 6" xfId="6421" xr:uid="{A044B6FF-381C-44EF-B173-CC73486FF759}"/>
    <cellStyle name="Normal 3 3" xfId="145" xr:uid="{5837F3AB-8238-415D-8CDE-45A655BAFDF3}"/>
    <cellStyle name="Normal 3 3 2" xfId="286" xr:uid="{3390FC26-0694-48CC-8D3E-2E47C04D76AF}"/>
    <cellStyle name="Normal 3 3 3" xfId="463" xr:uid="{D7869297-A138-4DEE-9D3E-C4F239E14C07}"/>
    <cellStyle name="Normal 3 4" xfId="1333" xr:uid="{6E71E36E-5998-46C4-92F0-4675C4A91F2F}"/>
    <cellStyle name="Normal 3 5" xfId="1334" xr:uid="{4F9B84A5-754E-496D-886B-BA99EA326C65}"/>
    <cellStyle name="Normal 3_HavelvacN2axjusakN3" xfId="470" xr:uid="{88310E80-998D-4E89-B7E6-5272B364B0B0}"/>
    <cellStyle name="Normal 4" xfId="118" xr:uid="{42BACAFE-7AB4-4551-8D47-CA84B232745D}"/>
    <cellStyle name="Normal 4 2" xfId="111" xr:uid="{9B33696B-127C-49BE-A0CC-BE534A4EDAC9}"/>
    <cellStyle name="Normal 4 2 2" xfId="281" xr:uid="{7EB0D399-8108-43AB-BACD-9077030108D2}"/>
    <cellStyle name="Normal 4 2 3" xfId="280" xr:uid="{0ABA2DEC-1DF1-47DE-BB91-5B1985DF8DFE}"/>
    <cellStyle name="Normal 4 2 4" xfId="2408" xr:uid="{D137FD43-BBC2-4513-89AA-72B813FA7A82}"/>
    <cellStyle name="Normal 4 3" xfId="156" xr:uid="{9C07A379-0689-4334-AA2E-8E62ECA5465D}"/>
    <cellStyle name="Normal 4 3 2" xfId="466" xr:uid="{760A67AB-97D2-47A0-A042-8A215FF360F2}"/>
    <cellStyle name="Normal 4 4" xfId="388" xr:uid="{9DA29A74-9093-4F26-B5A0-812B9BFBEC26}"/>
    <cellStyle name="Normal 4 5" xfId="2405" xr:uid="{97635F66-DFB0-404D-8106-85835F797DD9}"/>
    <cellStyle name="Normal 4 5 2" xfId="4502" xr:uid="{AC093BE5-4F79-40D3-805C-10C5820DE73C}"/>
    <cellStyle name="Normal 5" xfId="116" xr:uid="{DA10A011-0DEC-4D23-B39E-BF99666C06E7}"/>
    <cellStyle name="Normal 5 2" xfId="169" xr:uid="{46D4DCE9-B574-4423-8F9B-7B84E36102DD}"/>
    <cellStyle name="Normal 5 2 2" xfId="188" xr:uid="{1B2D977B-73E4-4B77-A545-14983F27A503}"/>
    <cellStyle name="Normal 5 2 2 2" xfId="245" xr:uid="{F82B879B-6B25-402A-AD68-55ADC3F2E8A6}"/>
    <cellStyle name="Normal 5 2 2 2 2" xfId="300" xr:uid="{19BA9378-453A-4FF5-B42D-C3962EC9F818}"/>
    <cellStyle name="Normal 5 2 2 2 2 2" xfId="3702" xr:uid="{CE439573-B96C-4DA3-B99E-AC68EF71B541}"/>
    <cellStyle name="Normal 5 2 2 2 3" xfId="568" xr:uid="{F23334DF-031F-4CAD-B9E9-172B82D6B8DA}"/>
    <cellStyle name="Normal 5 2 2 2 3 2" xfId="3867" xr:uid="{94EE3E75-25EC-4B8C-8264-02368B00524F}"/>
    <cellStyle name="Normal 5 2 2 2 4" xfId="2510" xr:uid="{8E5198AE-2DCB-4751-ABBE-8B7BD296D314}"/>
    <cellStyle name="Normal 5 2 2 2 4 2" xfId="4595" xr:uid="{9A42BE3C-8626-4359-9D40-75DC57956233}"/>
    <cellStyle name="Normal 5 2 2 2 5" xfId="3109" xr:uid="{8DAD5260-A288-4A8C-A8C6-9B854EEA7C75}"/>
    <cellStyle name="Normal 5 2 2 2 5 2" xfId="5194" xr:uid="{6932A3C7-252F-467A-AD8C-84734D8E951A}"/>
    <cellStyle name="Normal 5 2 2 2 6" xfId="3658" xr:uid="{08A1C4E5-282D-433F-82E1-09DFD2FC3F05}"/>
    <cellStyle name="Normal 5 2 2 3" xfId="288" xr:uid="{EE6BEBA4-DBA5-4CFE-96B4-DB18352996BB}"/>
    <cellStyle name="Normal 5 2 2 3 2" xfId="302" xr:uid="{E96917E4-3F63-4549-A4AD-674742610411}"/>
    <cellStyle name="Normal 5 2 2 3 2 2" xfId="3704" xr:uid="{9570730C-3B31-46A1-8C9B-418F126662D4}"/>
    <cellStyle name="Normal 5 2 2 3 3" xfId="3690" xr:uid="{A58A9638-182C-482D-8598-423FA6468721}"/>
    <cellStyle name="Normal 5 2 2 4" xfId="293" xr:uid="{D92249B6-C7E4-4BD7-A199-A29E3D67AF3D}"/>
    <cellStyle name="Normal 5 2 2 4 2" xfId="3695" xr:uid="{407F4B69-9FCC-414E-8F5B-AAF4B90EADAD}"/>
    <cellStyle name="Normal 5 2 2 5" xfId="545" xr:uid="{813FE30D-BC24-4AB0-AEC4-A35A77285691}"/>
    <cellStyle name="Normal 5 2 2 5 2" xfId="3844" xr:uid="{CF73DAA9-1AF9-4859-A515-09C51278513C}"/>
    <cellStyle name="Normal 5 2 2 6" xfId="2487" xr:uid="{1D0F4F10-3FA7-4C2C-AA0A-6EF519462D70}"/>
    <cellStyle name="Normal 5 2 2 6 2" xfId="4572" xr:uid="{EFEC5E8C-322C-41C3-8712-FB47B6CE7B9B}"/>
    <cellStyle name="Normal 5 2 2 7" xfId="3086" xr:uid="{EE15007E-73BB-4A08-AB3A-1C5CDB9EAACC}"/>
    <cellStyle name="Normal 5 2 2 7 2" xfId="5171" xr:uid="{94BA4BF7-62C8-4987-8D20-FFA9AF6AC4D7}"/>
    <cellStyle name="Normal 5 2 2 8" xfId="3610" xr:uid="{493D4AE6-08AC-44EC-9A4F-EEBB1832890F}"/>
    <cellStyle name="Normal 5 2 3" xfId="205" xr:uid="{05DEB9AC-A972-4775-9BC8-7DD0BB13B8DA}"/>
    <cellStyle name="Normal 5 2 3 2" xfId="261" xr:uid="{4376AFA9-D0AE-4F7A-B6B4-ECFF9CDD7C5F}"/>
    <cellStyle name="Normal 5 2 3 2 2" xfId="598" xr:uid="{CAC27C54-0B89-467F-9C59-4AB15EB4B064}"/>
    <cellStyle name="Normal 5 2 3 2 2 2" xfId="3897" xr:uid="{EF49D02E-4D28-4EAE-92D2-3688E65C44E7}"/>
    <cellStyle name="Normal 5 2 3 2 3" xfId="2540" xr:uid="{8BCFD643-84DF-4691-9888-22F50FAD660D}"/>
    <cellStyle name="Normal 5 2 3 2 3 2" xfId="4625" xr:uid="{457A9E0A-543C-4C50-9AD3-D1FDEA9AB8D0}"/>
    <cellStyle name="Normal 5 2 3 2 4" xfId="3139" xr:uid="{9BA36A9C-C04B-4FF5-B773-D686587BFE19}"/>
    <cellStyle name="Normal 5 2 3 2 4 2" xfId="5224" xr:uid="{FCC3DA2C-6CE0-421B-8B7C-CB12A426BF31}"/>
    <cellStyle name="Normal 5 2 3 2 5" xfId="3673" xr:uid="{0666725A-A3F7-4765-B1C2-047EC7A9931A}"/>
    <cellStyle name="Normal 5 2 3 3" xfId="538" xr:uid="{44F674AC-43D4-48F0-8B00-59885EE37379}"/>
    <cellStyle name="Normal 5 2 3 3 2" xfId="3838" xr:uid="{FCB15357-3DCB-446A-A2E1-8AA7357D0C3F}"/>
    <cellStyle name="Normal 5 2 3 4" xfId="2481" xr:uid="{E31B6EF8-E1CE-4512-83BD-8AD810D8AE24}"/>
    <cellStyle name="Normal 5 2 3 4 2" xfId="4566" xr:uid="{3B8898FF-7C2D-482D-A977-79CF06280432}"/>
    <cellStyle name="Normal 5 2 3 5" xfId="3080" xr:uid="{565D6A8D-9FEF-48E4-830E-984024257851}"/>
    <cellStyle name="Normal 5 2 3 5 2" xfId="5165" xr:uid="{91C2B788-E723-4320-AE3C-834AAB0CAFFF}"/>
    <cellStyle name="Normal 5 2 3 6" xfId="3625" xr:uid="{E043B3AC-3FA2-4E48-B304-2B8E4A9B5367}"/>
    <cellStyle name="Normal 5 2 4" xfId="222" xr:uid="{18344125-1FF6-4771-8998-A4D2C9202DFD}"/>
    <cellStyle name="Normal 5 2 4 2" xfId="562" xr:uid="{D571A259-0235-4781-A57B-49F51EBBCCAD}"/>
    <cellStyle name="Normal 5 2 4 2 2" xfId="3861" xr:uid="{E9DE4610-B6BB-4470-9CEA-70857FCCEC2F}"/>
    <cellStyle name="Normal 5 2 4 3" xfId="2504" xr:uid="{D9B4CDC2-25A6-47C4-BD90-F531C8837998}"/>
    <cellStyle name="Normal 5 2 4 3 2" xfId="4589" xr:uid="{D55EEE02-E575-4776-926D-D689682DC80D}"/>
    <cellStyle name="Normal 5 2 4 4" xfId="3103" xr:uid="{41F619A1-F0E8-40B5-9EA1-A3D09DAAF540}"/>
    <cellStyle name="Normal 5 2 4 4 2" xfId="5188" xr:uid="{C1DC0486-0415-4BC6-8D84-C80DB6806C08}"/>
    <cellStyle name="Normal 5 2 4 5" xfId="3640" xr:uid="{8CDFE963-92EA-4532-8DB8-59E71CD09C31}"/>
    <cellStyle name="Normal 5 2 5" xfId="512" xr:uid="{380E4AD9-BB8B-40C9-8C38-1CD57A52484E}"/>
    <cellStyle name="Normal 5 2 5 2" xfId="3817" xr:uid="{55B7F3FD-29B5-4048-ADAC-2D69F0AC717E}"/>
    <cellStyle name="Normal 5 2 6" xfId="2463" xr:uid="{5875797A-DA53-4012-AD3B-834B7ABB3186}"/>
    <cellStyle name="Normal 5 2 6 2" xfId="4548" xr:uid="{25210556-DBDC-42FC-AEE4-3FC01CFB997B}"/>
    <cellStyle name="Normal 5 2 7" xfId="3062" xr:uid="{12BB25B6-7D0E-4911-9D86-9295BD998DF0}"/>
    <cellStyle name="Normal 5 2 7 2" xfId="5147" xr:uid="{C8C2439C-DCE7-4693-99C6-15A1F2D29691}"/>
    <cellStyle name="Normal 5 2 8" xfId="3597" xr:uid="{0B1861B9-C3DE-4C7B-A955-37C4F27A86F7}"/>
    <cellStyle name="Normal 5 2 9" xfId="6047" xr:uid="{B8C7FDB7-5DF6-41F1-9886-355AA81069E5}"/>
    <cellStyle name="Normal 5 3" xfId="181" xr:uid="{8429BF7B-EE76-4891-8E18-050528B9CE1B}"/>
    <cellStyle name="Normal 5 3 2" xfId="238" xr:uid="{47FE5EBA-F381-4361-93B3-751A8AA5B64E}"/>
    <cellStyle name="Normal 5 3 2 2" xfId="3651" xr:uid="{7CFAF99D-EC6F-4F1E-AA4A-1FB6D15E192A}"/>
    <cellStyle name="Normal 5 3 3" xfId="1335" xr:uid="{09435DD9-8872-4F97-A913-8EA0E4396EF2}"/>
    <cellStyle name="Normal 5 3 4" xfId="3603" xr:uid="{D8350D7D-6DD2-41EE-AFF3-74D6381AB905}"/>
    <cellStyle name="Normal 5 4" xfId="198" xr:uid="{0F679D3A-A108-43FD-8366-D3308586675B}"/>
    <cellStyle name="Normal 5 4 2" xfId="254" xr:uid="{82A2A84E-BD83-4786-86BD-E319F265FEF6}"/>
    <cellStyle name="Normal 5 4 2 2" xfId="3666" xr:uid="{4F973CD1-71A6-422F-8D0D-7ECF9F48BA2B}"/>
    <cellStyle name="Normal 5 4 3" xfId="3618" xr:uid="{AFE3EEBC-9529-4392-ACF7-12BB59030F9F}"/>
    <cellStyle name="Normal 5 5" xfId="213" xr:uid="{AD109448-8F03-4557-BAB3-7E62CBB6259C}"/>
    <cellStyle name="Normal 5 5 2" xfId="3633" xr:uid="{4552E191-B83A-42D6-ADAD-DB04F4BC17CF}"/>
    <cellStyle name="Normal 5 6" xfId="157" xr:uid="{8E9A946E-328A-48B3-984D-4C1C2015BF68}"/>
    <cellStyle name="Normal 5 6 2" xfId="3590" xr:uid="{A571D507-A218-4C46-A5C9-46A337460D93}"/>
    <cellStyle name="Normal 5 7" xfId="6052" xr:uid="{0DE3B949-3D2E-49F7-B73A-86F507AE702D}"/>
    <cellStyle name="Normal 59" xfId="58" xr:uid="{B1C62B92-764D-49EF-87E1-A8934449BE47}"/>
    <cellStyle name="Normal 6" xfId="126" xr:uid="{58C38454-4059-4438-AB5B-C746BCCA99BD}"/>
    <cellStyle name="Normal 6 2" xfId="142" xr:uid="{76F5B4AB-BF0F-4839-8FB1-73B52983CB5B}"/>
    <cellStyle name="Normal 6 2 2" xfId="1336" xr:uid="{3DB3642B-61EB-43FF-8BAE-EB86A4957F26}"/>
    <cellStyle name="Normal 6 2 2 2" xfId="6422" xr:uid="{650B0698-5B51-4B44-85D0-70590E96A004}"/>
    <cellStyle name="Normal 6 3" xfId="158" xr:uid="{52EB3E64-F744-4A97-B958-FF67E4CE7CF6}"/>
    <cellStyle name="Normal 6 3 2" xfId="1337" xr:uid="{88E55A28-6E37-4393-8D01-432D9F0AD2FC}"/>
    <cellStyle name="Normal 6 3 3" xfId="6423" xr:uid="{A6ABE7A9-83BB-4EC3-9850-8B3D3AEC2ED9}"/>
    <cellStyle name="Normal 6 4" xfId="2410" xr:uid="{E59204C2-D904-4ABE-B904-77083692EE7E}"/>
    <cellStyle name="Normal 6 4 2" xfId="4504" xr:uid="{097CB338-D276-4977-AE67-1B7750C38C95}"/>
    <cellStyle name="Normal 6 5" xfId="3043" xr:uid="{639AE29B-2CBC-4130-B0DB-3C33CDC7D2E8}"/>
    <cellStyle name="Normal 6 5 2" xfId="5128" xr:uid="{7AEB3125-97AD-4662-8306-4F3707EF8940}"/>
    <cellStyle name="Normal 6 6" xfId="3581" xr:uid="{698C7586-F054-42D5-BC43-3A8CE04C3967}"/>
    <cellStyle name="Normal 6 7" xfId="5690" xr:uid="{292539C0-230A-440E-BF68-A5ED8374BAFB}"/>
    <cellStyle name="Normal 6 8" xfId="6050" xr:uid="{06D31FFE-9575-4F1A-8BFF-62BDDC96331E}"/>
    <cellStyle name="Normal 7" xfId="132" xr:uid="{AFFBB171-8DFA-466F-88EA-85F83EB9B72D}"/>
    <cellStyle name="Normal 7 2" xfId="159" xr:uid="{13B542D9-85DD-49C9-97EE-D229778B9055}"/>
    <cellStyle name="Normal 7 2 2" xfId="282" xr:uid="{BA1143DE-35EE-4E2B-8069-3219F32AAEFE}"/>
    <cellStyle name="Normal 7 2 3" xfId="1338" xr:uid="{32F99052-5C34-4BBE-ABE3-196F77BE7BFC}"/>
    <cellStyle name="Normal 7 3" xfId="2411" xr:uid="{ECF2F353-AA0F-44C1-9A7B-BEF0B7C33E53}"/>
    <cellStyle name="Normal 7 3 2" xfId="4505" xr:uid="{0879262A-6E18-4EF4-B5DE-2D6D95B4D698}"/>
    <cellStyle name="Normal 7 4" xfId="3584" xr:uid="{8E513BD4-540F-4309-A6DF-5E9A686CC760}"/>
    <cellStyle name="Normal 7 5" xfId="5693" xr:uid="{A6D6957F-EFD2-4D7E-959A-CDA22FE48EB0}"/>
    <cellStyle name="Normal 7 6" xfId="6424" xr:uid="{92249FDB-E56E-4192-BB22-ECFF1A57229A}"/>
    <cellStyle name="Normal 8" xfId="6" xr:uid="{466A318B-D296-48DF-B0BB-18966954BD76}"/>
    <cellStyle name="Normal 8 2" xfId="137" xr:uid="{5D3642CB-FE17-4F7F-BB2F-8BDD85C515A6}"/>
    <cellStyle name="Normal 8 2 2" xfId="239" xr:uid="{2D3860E9-C609-4B45-A9C3-5F1BF49F5975}"/>
    <cellStyle name="Normal 8 2 2 2" xfId="3652" xr:uid="{959B99A0-6B24-4083-9381-EA3095B8B5F0}"/>
    <cellStyle name="Normal 8 2 3" xfId="182" xr:uid="{CFC5F7BE-0551-4BC8-93BC-0EA63F2F1705}"/>
    <cellStyle name="Normal 8 2 3 2" xfId="3604" xr:uid="{7B424893-8BF7-48BE-B916-F48B1A7F8065}"/>
    <cellStyle name="Normal 8 2 4" xfId="6426" xr:uid="{75422E5F-2976-4072-BC4F-C0477F7F5A32}"/>
    <cellStyle name="Normal 8 3" xfId="199" xr:uid="{E799D5FF-6CB3-4007-A05A-688FAE850E41}"/>
    <cellStyle name="Normal 8 3 2" xfId="255" xr:uid="{A04BC807-FEFC-4228-B4F9-8D33507D206E}"/>
    <cellStyle name="Normal 8 3 2 2" xfId="595" xr:uid="{44BFC615-7E9C-49FF-9D22-F186D39CC2BF}"/>
    <cellStyle name="Normal 8 3 2 2 2" xfId="3894" xr:uid="{0E58F7E8-54EA-4010-8345-8B9873C80997}"/>
    <cellStyle name="Normal 8 3 2 3" xfId="2537" xr:uid="{BBF460DF-6C6F-4C97-9339-562A6D8AAF63}"/>
    <cellStyle name="Normal 8 3 2 3 2" xfId="4622" xr:uid="{2C25E9CC-4574-40E5-A4C7-36140AC94BD5}"/>
    <cellStyle name="Normal 8 3 2 4" xfId="3136" xr:uid="{E5298DFC-70EA-49A1-8D8B-1B57042C80D6}"/>
    <cellStyle name="Normal 8 3 2 4 2" xfId="5221" xr:uid="{E05750F4-8A65-4BA1-B6BC-2F0BA63FFF60}"/>
    <cellStyle name="Normal 8 3 2 5" xfId="3667" xr:uid="{A9BCAE7C-D1DE-4FDE-8C85-00C24483779F}"/>
    <cellStyle name="Normal 8 3 3" xfId="535" xr:uid="{95EF3EF1-B4C2-4DD7-9004-9EC7329A8053}"/>
    <cellStyle name="Normal 8 3 3 2" xfId="3835" xr:uid="{8715F1EE-320C-4791-8A76-85564177C6F5}"/>
    <cellStyle name="Normal 8 3 4" xfId="2478" xr:uid="{871230A6-0730-4B9B-8D91-338D9EE511C6}"/>
    <cellStyle name="Normal 8 3 4 2" xfId="4563" xr:uid="{B05DFF56-D0A8-4A81-BDD1-97345BDFBDF9}"/>
    <cellStyle name="Normal 8 3 5" xfId="3077" xr:uid="{7DE2C5B1-CE20-4FC1-878E-3F1D7CE204B4}"/>
    <cellStyle name="Normal 8 3 5 2" xfId="5162" xr:uid="{A5D5B690-EB0C-4D8D-AD25-ECF206EC5F79}"/>
    <cellStyle name="Normal 8 3 6" xfId="3619" xr:uid="{5F594734-C51C-4A76-A88B-4C26E64FA068}"/>
    <cellStyle name="Normal 8 4" xfId="216" xr:uid="{CA456256-0BE3-484C-9EA4-9A14D363411A}"/>
    <cellStyle name="Normal 8 4 2" xfId="559" xr:uid="{8940B616-F0BB-46E3-BE3C-E439CD18B9F3}"/>
    <cellStyle name="Normal 8 4 2 2" xfId="3858" xr:uid="{F1A0F1F8-B557-41D6-83ED-54869519E315}"/>
    <cellStyle name="Normal 8 4 3" xfId="2501" xr:uid="{12CA4304-9E68-48AA-8BBF-E55E20543627}"/>
    <cellStyle name="Normal 8 4 3 2" xfId="4586" xr:uid="{478ACD03-C850-458D-8CD3-34618DAC7DD1}"/>
    <cellStyle name="Normal 8 4 4" xfId="3100" xr:uid="{90943D8B-08E0-4806-B1E3-A7922A82F660}"/>
    <cellStyle name="Normal 8 4 4 2" xfId="5185" xr:uid="{1BE80164-AC47-4E42-AA94-000F12662392}"/>
    <cellStyle name="Normal 8 4 5" xfId="3634" xr:uid="{DE62F6DD-479D-442E-B5EB-C07F2657C95C}"/>
    <cellStyle name="Normal 8 5" xfId="160" xr:uid="{F6452C54-3EFE-45F7-ADCD-865586860CD8}"/>
    <cellStyle name="Normal 8 5 2" xfId="3591" xr:uid="{3C3F9561-1615-407F-B496-A0DB5886B436}"/>
    <cellStyle name="Normal 8 6" xfId="105" xr:uid="{6A632689-22B6-4150-8008-FCEDDFC38EE7}"/>
    <cellStyle name="Normal 8 7" xfId="6425" xr:uid="{663F9487-CB49-47F2-8EE3-50F35E90EC41}"/>
    <cellStyle name="Normal 9" xfId="138" xr:uid="{AA46F986-4F4C-4773-A3F5-CE887E4E28CB}"/>
    <cellStyle name="Normal 9 10" xfId="6427" xr:uid="{C7DF6D98-EF94-4FA8-8AE9-3A5958352388}"/>
    <cellStyle name="Normal 9 2" xfId="186" xr:uid="{84B2CC67-74B5-4609-BEF3-E7C7CB8D6E0D}"/>
    <cellStyle name="Normal 9 2 2" xfId="243" xr:uid="{D7FF5AD1-C94F-47A1-B65F-FBF3EEC2B386}"/>
    <cellStyle name="Normal 9 2 2 2" xfId="599" xr:uid="{4D35A931-50E8-4AD6-B35E-EAFD8EE3A398}"/>
    <cellStyle name="Normal 9 2 2 2 2" xfId="3898" xr:uid="{B69D8A9C-2785-4AA8-A755-EC4AEDF34FDE}"/>
    <cellStyle name="Normal 9 2 2 3" xfId="2541" xr:uid="{E1C05B2C-0A69-446B-83DA-7DE26A6E450C}"/>
    <cellStyle name="Normal 9 2 2 3 2" xfId="4626" xr:uid="{B31CB485-420A-4762-AF7F-839683C4EF18}"/>
    <cellStyle name="Normal 9 2 2 4" xfId="3140" xr:uid="{FE4E5F8C-E79A-4DB7-9752-38855DBD09AC}"/>
    <cellStyle name="Normal 9 2 2 4 2" xfId="5225" xr:uid="{40901B57-3864-4F34-B098-F34479E68AC8}"/>
    <cellStyle name="Normal 9 2 2 5" xfId="3656" xr:uid="{EDB97858-2D07-4530-8FDE-F5F0060A8D85}"/>
    <cellStyle name="Normal 9 2 3" xfId="540" xr:uid="{F16E4B2A-7156-40BE-973D-A9A9E87C8DF1}"/>
    <cellStyle name="Normal 9 2 3 2" xfId="3839" xr:uid="{24AC621B-BC5E-4EF2-B964-AF70B820DE18}"/>
    <cellStyle name="Normal 9 2 4" xfId="2482" xr:uid="{5D3F6CDF-239B-494D-98CF-D820A56B5254}"/>
    <cellStyle name="Normal 9 2 4 2" xfId="4567" xr:uid="{B68AA74F-595E-438F-9A48-BB7099132062}"/>
    <cellStyle name="Normal 9 2 5" xfId="3081" xr:uid="{8996858C-47C6-4F9F-B095-026B90A322EB}"/>
    <cellStyle name="Normal 9 2 5 2" xfId="5166" xr:uid="{6F0D8A3C-023E-43F9-85DD-BE880EAF5DA6}"/>
    <cellStyle name="Normal 9 2 6" xfId="3608" xr:uid="{EAB4FF9C-61FE-4F04-8A8E-2E7C073FCEBC}"/>
    <cellStyle name="Normal 9 3" xfId="203" xr:uid="{C6AEF02A-5DDA-4339-A3DE-D3CE76D183C3}"/>
    <cellStyle name="Normal 9 3 2" xfId="259" xr:uid="{FD7C71DA-D2C2-4C54-8468-4A25EA870589}"/>
    <cellStyle name="Normal 9 3 2 2" xfId="3671" xr:uid="{E62E1B5C-A198-407C-B5C1-776956360B2E}"/>
    <cellStyle name="Normal 9 3 3" xfId="563" xr:uid="{57421321-1C12-4B5C-AEAC-74341B575B4B}"/>
    <cellStyle name="Normal 9 3 3 2" xfId="3862" xr:uid="{E0A051AB-FA69-44B7-9FF0-077DCF54A11C}"/>
    <cellStyle name="Normal 9 3 4" xfId="2505" xr:uid="{2F69AE84-93C8-4B3F-976F-13170A30E8FA}"/>
    <cellStyle name="Normal 9 3 4 2" xfId="4590" xr:uid="{B7BAF7A4-A2B9-4B1F-AA7D-3A641EB1302D}"/>
    <cellStyle name="Normal 9 3 5" xfId="3104" xr:uid="{AEFB2E69-29D3-474F-A902-5D6E08A53D76}"/>
    <cellStyle name="Normal 9 3 5 2" xfId="5189" xr:uid="{58F6B8B9-F621-4BD4-AE99-241507039DD3}"/>
    <cellStyle name="Normal 9 3 6" xfId="3623" xr:uid="{CFE39FE9-0570-4D13-9E66-5B90D3EE5784}"/>
    <cellStyle name="Normal 9 4" xfId="220" xr:uid="{05328CB6-8053-463B-BF60-93A5730E27C7}"/>
    <cellStyle name="Normal 9 4 2" xfId="3638" xr:uid="{02A62090-F903-469D-801A-30A51F60E7F4}"/>
    <cellStyle name="Normal 9 5" xfId="167" xr:uid="{39FE6E65-D938-4C25-BD88-162958870EE9}"/>
    <cellStyle name="Normal 9 5 2" xfId="3595" xr:uid="{3F6EC00A-3ED4-415A-BE2B-9AAC7AF99C86}"/>
    <cellStyle name="Normal 9 6" xfId="459" xr:uid="{BB0A4FC3-1950-4294-B16F-5916D9A944BC}"/>
    <cellStyle name="Normal 9 6 2" xfId="3812" xr:uid="{D029E519-5290-4463-BCA8-0008084CD99C}"/>
    <cellStyle name="Normal 9 7" xfId="2412" xr:uid="{8AA795B0-9F39-4B46-81BB-2A3A623613C2}"/>
    <cellStyle name="Normal 9 7 2" xfId="4506" xr:uid="{DFD15041-57A0-47D6-BDB7-2C620E272877}"/>
    <cellStyle name="Normal 9 8" xfId="3059" xr:uid="{F9B05FB2-CCF7-4314-9163-B8FBF8AC3057}"/>
    <cellStyle name="Normal 9 8 2" xfId="5144" xr:uid="{79FCEE6B-4648-4CF0-9836-F027AB0993FE}"/>
    <cellStyle name="Normal 9 9" xfId="3585" xr:uid="{6E636715-A71E-4F1E-A1D3-FB9F9F4FF9EF}"/>
    <cellStyle name="Note 10" xfId="3568" xr:uid="{001630C0-382C-4C96-8AFB-F2179B32B73C}"/>
    <cellStyle name="Note 11" xfId="5677" xr:uid="{B2CD4172-0816-4BE2-BA15-C8BE6421F7BB}"/>
    <cellStyle name="Note 12" xfId="6445" xr:uid="{37204310-6F13-472F-B9AC-48E2A6E22751}"/>
    <cellStyle name="Note 2" xfId="49" xr:uid="{6E2C9AF7-AFC1-4E24-A74F-41A594220A2F}"/>
    <cellStyle name="Note 2 2" xfId="348" xr:uid="{3545F85B-4B11-40E0-ABAC-6C2FE3DC4324}"/>
    <cellStyle name="Note 2 2 10" xfId="1339" xr:uid="{0A2387DD-A2CB-4EE1-9250-AB9BB28D300E}"/>
    <cellStyle name="Note 2 2 10 2" xfId="4386" xr:uid="{AF55C539-762B-40C7-A74F-024154DFE47C}"/>
    <cellStyle name="Note 2 2 10 2 2" xfId="6220" xr:uid="{2500F0EB-F19D-4B1F-9886-BD877D3806AB}"/>
    <cellStyle name="Note 2 2 11" xfId="1340" xr:uid="{5EC4D55B-75CA-45AA-86DF-1D0806BED3B0}"/>
    <cellStyle name="Note 2 2 11 2" xfId="4387" xr:uid="{3B4FD686-0AE0-4DB7-AF51-03CEAC38BC50}"/>
    <cellStyle name="Note 2 2 11 2 2" xfId="6221" xr:uid="{81D7DAF2-068B-4214-8C3F-4E821388264D}"/>
    <cellStyle name="Note 2 2 12" xfId="1341" xr:uid="{ACC2A52A-54CD-4F61-A128-7FC99E091C28}"/>
    <cellStyle name="Note 2 2 12 2" xfId="4388" xr:uid="{96877EC4-58DB-4B14-9B4D-C6A3F810AF32}"/>
    <cellStyle name="Note 2 2 12 2 2" xfId="6222" xr:uid="{FBA48704-432F-44B6-84AC-C6FC6F129CFC}"/>
    <cellStyle name="Note 2 2 13" xfId="1342" xr:uid="{12BE1F7B-23B1-4906-86E9-67C70496FA54}"/>
    <cellStyle name="Note 2 2 13 2" xfId="4389" xr:uid="{AE6E2A9F-519E-4F49-8A08-41B3C462EFD8}"/>
    <cellStyle name="Note 2 2 13 2 2" xfId="6223" xr:uid="{DD88A9AB-6A09-4BC9-BDF3-2D136C2F38D6}"/>
    <cellStyle name="Note 2 2 14" xfId="1343" xr:uid="{0B97F9C5-626C-4480-8794-AC0A9487E05A}"/>
    <cellStyle name="Note 2 2 14 2" xfId="4390" xr:uid="{7CD515E5-C93D-45F3-9464-15F93C7EA025}"/>
    <cellStyle name="Note 2 2 14 2 2" xfId="6224" xr:uid="{E58B36C2-826D-49AC-93D8-C72AE977DE1B}"/>
    <cellStyle name="Note 2 2 15" xfId="1344" xr:uid="{670348A7-9851-44FB-BAFE-2C51EB404A50}"/>
    <cellStyle name="Note 2 2 15 2" xfId="4391" xr:uid="{8E2C8BF2-95B1-4BCF-94EE-D9405FAE9ED8}"/>
    <cellStyle name="Note 2 2 15 2 2" xfId="6225" xr:uid="{798C20AC-3F1A-40EB-BB8F-30E01BBD03E1}"/>
    <cellStyle name="Note 2 2 16" xfId="1345" xr:uid="{3BFE54BF-AB5C-4814-A510-1DE70DE2259E}"/>
    <cellStyle name="Note 2 2 16 2" xfId="4392" xr:uid="{762AB912-531F-4C4C-9DED-A2A8A404EF3F}"/>
    <cellStyle name="Note 2 2 16 2 2" xfId="6226" xr:uid="{71BFC3A1-67E3-4A7E-A25A-E28B646D11E3}"/>
    <cellStyle name="Note 2 2 17" xfId="1346" xr:uid="{62681D26-1736-4C45-935A-5622FEA02D7C}"/>
    <cellStyle name="Note 2 2 17 2" xfId="4393" xr:uid="{EB8D516F-CD6F-4307-B784-4153B67025BD}"/>
    <cellStyle name="Note 2 2 17 2 2" xfId="6227" xr:uid="{0C196AB8-48F1-46AE-B797-F4E68CA3F3FA}"/>
    <cellStyle name="Note 2 2 18" xfId="1347" xr:uid="{9E791826-2586-4E36-B47C-B0E4DACEE1BE}"/>
    <cellStyle name="Note 2 2 18 2" xfId="4394" xr:uid="{3D68D7AD-1F6B-446A-9BEB-4D8A2F010AAD}"/>
    <cellStyle name="Note 2 2 18 2 2" xfId="6228" xr:uid="{334BB2DA-E5DA-468E-8886-2BE2ED6B18C4}"/>
    <cellStyle name="Note 2 2 19" xfId="1348" xr:uid="{79A4C2AD-8E51-4979-A425-EB87CD254E26}"/>
    <cellStyle name="Note 2 2 19 2" xfId="4395" xr:uid="{59B6D718-513B-4D21-8786-6A48CED4F225}"/>
    <cellStyle name="Note 2 2 19 2 2" xfId="6229" xr:uid="{1D6097F7-1F46-49E6-A3AF-FCDDBDC44E52}"/>
    <cellStyle name="Note 2 2 2" xfId="1349" xr:uid="{6924EAFA-4CDF-4CBB-86FB-5C30B6ECFEDB}"/>
    <cellStyle name="Note 2 2 2 2" xfId="4396" xr:uid="{A0BCCAF8-7AE2-419D-B072-AD5197468668}"/>
    <cellStyle name="Note 2 2 2 2 2" xfId="6230" xr:uid="{5D430EEA-A534-40C2-B6AB-E70DF84552AF}"/>
    <cellStyle name="Note 2 2 20" xfId="1350" xr:uid="{5D4C534F-F710-4E72-B5C7-525AAAC0BBC6}"/>
    <cellStyle name="Note 2 2 20 2" xfId="4397" xr:uid="{97AD1263-F6B5-4F05-8AE3-5F9FD816CCFB}"/>
    <cellStyle name="Note 2 2 20 2 2" xfId="6231" xr:uid="{E780C25B-1C6B-4BA9-B0CC-5422FB437599}"/>
    <cellStyle name="Note 2 2 21" xfId="1351" xr:uid="{5A1B110E-7596-4105-AD6C-308387EE09AE}"/>
    <cellStyle name="Note 2 2 21 2" xfId="4398" xr:uid="{41283F4B-4E9F-411C-AF0C-E8EDA77B5A02}"/>
    <cellStyle name="Note 2 2 21 2 2" xfId="6232" xr:uid="{2B17A2BD-6440-416B-865C-93938C2BB52B}"/>
    <cellStyle name="Note 2 2 22" xfId="1352" xr:uid="{F6A6DFAD-EBF4-47DE-BAE1-A91C71B0C3EB}"/>
    <cellStyle name="Note 2 2 22 2" xfId="4399" xr:uid="{525842B8-F207-4B04-82C2-4D738FB09FBF}"/>
    <cellStyle name="Note 2 2 22 2 2" xfId="6233" xr:uid="{40FB39A7-10AB-4BBC-99BE-BC4A53D7557B}"/>
    <cellStyle name="Note 2 2 23" xfId="1353" xr:uid="{09388EB4-DD33-4A51-8274-6977E4B210CB}"/>
    <cellStyle name="Note 2 2 23 2" xfId="4400" xr:uid="{CB14867E-BB57-4821-B3E3-DDAD7C8DFF7E}"/>
    <cellStyle name="Note 2 2 23 2 2" xfId="6234" xr:uid="{585D514B-4731-41AA-8B0C-788A93845AB6}"/>
    <cellStyle name="Note 2 2 24" xfId="1354" xr:uid="{28D934AB-0634-4CA7-859B-5EB3A1D50727}"/>
    <cellStyle name="Note 2 2 24 2" xfId="4401" xr:uid="{83B1923C-251F-4DE9-8469-2F364902E729}"/>
    <cellStyle name="Note 2 2 24 2 2" xfId="6235" xr:uid="{F7C45B16-786C-4E5F-B1F3-E3A9C56B0E4C}"/>
    <cellStyle name="Note 2 2 25" xfId="1355" xr:uid="{447D57D9-A93D-4856-8162-4B9D7DFF43BD}"/>
    <cellStyle name="Note 2 2 25 2" xfId="4402" xr:uid="{5EF006E5-E5F7-47B3-8FC4-2EE742CCA62A}"/>
    <cellStyle name="Note 2 2 25 2 2" xfId="6236" xr:uid="{FD47810E-1D8F-4908-9F98-42E7716CC9A9}"/>
    <cellStyle name="Note 2 2 26" xfId="1356" xr:uid="{91E15FAB-9C28-496D-8D56-37BB783D3358}"/>
    <cellStyle name="Note 2 2 26 2" xfId="4403" xr:uid="{AE2ABA79-5929-406E-80F8-52024C97DE6D}"/>
    <cellStyle name="Note 2 2 26 2 2" xfId="6237" xr:uid="{A1AA7C7F-99F9-4195-8205-4F91060B8C33}"/>
    <cellStyle name="Note 2 2 27" xfId="1357" xr:uid="{05BF1936-C78E-4661-9FCD-7560F03E97F0}"/>
    <cellStyle name="Note 2 2 27 2" xfId="4404" xr:uid="{DC4CAA29-A7E3-4A0C-9460-35436AF4B84E}"/>
    <cellStyle name="Note 2 2 27 2 2" xfId="6238" xr:uid="{4B6B81DC-7EAE-4515-B17C-BDCFAD70BEB7}"/>
    <cellStyle name="Note 2 2 28" xfId="1358" xr:uid="{F257A9F4-DB1B-4FE8-99F0-E983FA01A011}"/>
    <cellStyle name="Note 2 2 28 2" xfId="4405" xr:uid="{94E494EE-ADD8-409D-9F26-2708743E2AF3}"/>
    <cellStyle name="Note 2 2 28 2 2" xfId="6239" xr:uid="{79B77D60-7CBB-4035-BA90-9B428DBD0F82}"/>
    <cellStyle name="Note 2 2 29" xfId="1359" xr:uid="{563E601F-3293-4517-BA90-6F2A177DC954}"/>
    <cellStyle name="Note 2 2 29 2" xfId="4406" xr:uid="{46427A20-3FDD-4BFD-B481-76F1CB3C0FB1}"/>
    <cellStyle name="Note 2 2 29 2 2" xfId="6240" xr:uid="{12E9D6B9-57CF-4C2F-9478-EBC26DA3D90D}"/>
    <cellStyle name="Note 2 2 3" xfId="1360" xr:uid="{2466F8B5-EEBC-4502-B0AD-E7E9EB9ADC1B}"/>
    <cellStyle name="Note 2 2 3 2" xfId="4407" xr:uid="{81504171-FB1C-4217-8945-C5225E962DE7}"/>
    <cellStyle name="Note 2 2 3 2 2" xfId="6241" xr:uid="{28D21823-6A29-4EB7-852B-0C2A6A592AD3}"/>
    <cellStyle name="Note 2 2 30" xfId="1361" xr:uid="{34F1E662-F6F8-4815-BB09-456604A23736}"/>
    <cellStyle name="Note 2 2 30 2" xfId="4408" xr:uid="{5DF92133-10BE-48EA-BFCE-A5F486EBD0A4}"/>
    <cellStyle name="Note 2 2 30 2 2" xfId="6242" xr:uid="{B4190BF4-3595-4AA3-8079-A4BC38BA3AA7}"/>
    <cellStyle name="Note 2 2 31" xfId="1362" xr:uid="{DC5CE969-AE7C-4C92-B303-96BDB14F6AE4}"/>
    <cellStyle name="Note 2 2 31 2" xfId="4409" xr:uid="{F8DA26B5-9BD1-44B3-93F6-F465DAF11D52}"/>
    <cellStyle name="Note 2 2 31 2 2" xfId="6243" xr:uid="{7E52066F-93DC-406A-B659-FF5B76972541}"/>
    <cellStyle name="Note 2 2 32" xfId="1363" xr:uid="{23464587-6EBE-4FE7-B176-F9A56290A86C}"/>
    <cellStyle name="Note 2 2 32 2" xfId="4410" xr:uid="{E5F32EF2-2533-42D7-8028-B574C922F3E3}"/>
    <cellStyle name="Note 2 2 32 2 2" xfId="6244" xr:uid="{592BDD4D-01BA-4AB5-901F-5895768AC7DE}"/>
    <cellStyle name="Note 2 2 33" xfId="1364" xr:uid="{ABFBE146-3ADF-4E78-9C78-B1EA1CB6CF02}"/>
    <cellStyle name="Note 2 2 33 2" xfId="4411" xr:uid="{982AD6C2-086E-4478-AF45-D4CC0B94E0FC}"/>
    <cellStyle name="Note 2 2 33 2 2" xfId="6245" xr:uid="{48EB756B-7FAE-4399-816A-D6F3775A8F22}"/>
    <cellStyle name="Note 2 2 34" xfId="1365" xr:uid="{43C3FD2F-F8BC-47F0-9CDB-34E8B132D843}"/>
    <cellStyle name="Note 2 2 34 2" xfId="4412" xr:uid="{046A8DB2-4E95-4FAF-B733-21EE56783BE9}"/>
    <cellStyle name="Note 2 2 34 2 2" xfId="6246" xr:uid="{15230BF6-C2CA-42AD-97D2-DB66C0A9C1F8}"/>
    <cellStyle name="Note 2 2 35" xfId="513" xr:uid="{B4259030-5B80-4B89-B315-DDCA6BEFF0F6}"/>
    <cellStyle name="Note 2 2 35 2" xfId="3818" xr:uid="{31A47202-F28E-4437-ACC9-9732AB4C52BD}"/>
    <cellStyle name="Note 2 2 35 2 2" xfId="6145" xr:uid="{09BF20B7-D2CB-41E2-BA07-6E2E7C0C575F}"/>
    <cellStyle name="Note 2 2 36" xfId="3747" xr:uid="{254E993B-85A8-4A75-9A9E-B35444BBDFC8}"/>
    <cellStyle name="Note 2 2 4" xfId="1366" xr:uid="{7444C942-E9CB-4718-8FAB-20FA258A82A4}"/>
    <cellStyle name="Note 2 2 4 2" xfId="4413" xr:uid="{AC5C8805-C67D-484C-AFB4-4774647C55C5}"/>
    <cellStyle name="Note 2 2 4 2 2" xfId="6247" xr:uid="{6CCC9142-2CBB-44F2-BD89-F1B94F29286A}"/>
    <cellStyle name="Note 2 2 5" xfId="1367" xr:uid="{D253FEFF-1E79-4292-B002-922536F9696E}"/>
    <cellStyle name="Note 2 2 5 2" xfId="4414" xr:uid="{DA55F0DA-24D0-46DF-9A44-6C651647845F}"/>
    <cellStyle name="Note 2 2 5 2 2" xfId="6248" xr:uid="{870F312C-4A4D-4EF7-8A69-B3CEA3F97840}"/>
    <cellStyle name="Note 2 2 6" xfId="1368" xr:uid="{33E7CFCC-50E4-4103-A53E-506BF848C518}"/>
    <cellStyle name="Note 2 2 6 2" xfId="4415" xr:uid="{DE3C9779-5BBA-4D8B-A4D9-79631BB25D68}"/>
    <cellStyle name="Note 2 2 6 2 2" xfId="6249" xr:uid="{2144B7D2-0F92-4E3A-A24F-25FE5CE7BB63}"/>
    <cellStyle name="Note 2 2 7" xfId="1369" xr:uid="{AC2BCB68-B1F9-43C1-9945-B1687C817313}"/>
    <cellStyle name="Note 2 2 7 2" xfId="4416" xr:uid="{57F90C5A-73FA-48E8-9419-36A964A2AC9C}"/>
    <cellStyle name="Note 2 2 7 2 2" xfId="6250" xr:uid="{5D544FE3-44F0-4B72-A461-48DCF9397AAE}"/>
    <cellStyle name="Note 2 2 8" xfId="1370" xr:uid="{09C02B0D-8380-4DD2-9024-01A7308B09D1}"/>
    <cellStyle name="Note 2 2 8 2" xfId="4417" xr:uid="{7B34869B-3F6E-489A-AF43-28EC16F04E94}"/>
    <cellStyle name="Note 2 2 8 2 2" xfId="6251" xr:uid="{66FB924D-EE41-408D-9BFD-BB0458026F9B}"/>
    <cellStyle name="Note 2 2 9" xfId="1371" xr:uid="{E6685B07-5EB6-437B-8F42-C73BBE9CC4AF}"/>
    <cellStyle name="Note 2 2 9 2" xfId="4418" xr:uid="{9AAB902D-0355-4737-9034-A132AD621D4F}"/>
    <cellStyle name="Note 2 2 9 2 2" xfId="6252" xr:uid="{C15D7F59-53C8-4AFD-B618-B826426127CC}"/>
    <cellStyle name="Note 2 3" xfId="374" xr:uid="{91D69FAF-62CA-49EF-86F8-44902149DE07}"/>
    <cellStyle name="Note 2 3 2" xfId="581" xr:uid="{3B9551E9-931A-4CEC-AD8F-5B9894D9DCCD}"/>
    <cellStyle name="Note 2 3 2 2" xfId="3880" xr:uid="{6A0CC821-614C-4FAB-B690-09D134C83E1A}"/>
    <cellStyle name="Note 2 3 3" xfId="2523" xr:uid="{2F94C9C3-1C7E-47AD-9EFF-93DB35783E28}"/>
    <cellStyle name="Note 2 3 3 2" xfId="4608" xr:uid="{844C6C66-2CF7-4736-B508-454258323ADD}"/>
    <cellStyle name="Note 2 3 4" xfId="3122" xr:uid="{F60076FD-5A49-4D87-8960-0E17B0D3CA82}"/>
    <cellStyle name="Note 2 3 4 2" xfId="5207" xr:uid="{EE5859CA-EFEA-4C5C-8FC9-026381A0ACAD}"/>
    <cellStyle name="Note 2 3 5" xfId="3773" xr:uid="{56F13DEA-001B-4831-BEE1-77AF53D29C2E}"/>
    <cellStyle name="Note 2 4" xfId="404" xr:uid="{73DA6FED-2225-48A3-9296-4930520265CF}"/>
    <cellStyle name="Note 2 4 2" xfId="3799" xr:uid="{7E7DEB91-14D0-49A8-860B-0B4395BCFA70}"/>
    <cellStyle name="Note 2 5" xfId="2428" xr:uid="{58B13B08-28DC-476F-AB06-A0940B22DA9A}"/>
    <cellStyle name="Note 2 5 2" xfId="4520" xr:uid="{C4C2F41B-FBAE-42B8-91EC-FA108760C4C6}"/>
    <cellStyle name="Note 2 6" xfId="3058" xr:uid="{07E4319E-D257-4EA2-8AA2-D1385E9A803D}"/>
    <cellStyle name="Note 2 6 2" xfId="5143" xr:uid="{B1DFBD2A-83BC-4A14-9E56-77F814A03234}"/>
    <cellStyle name="Note 2 7" xfId="3721" xr:uid="{5B7C7C81-FF6D-481F-925B-2D769D0BDFE9}"/>
    <cellStyle name="Note 2 8" xfId="322" xr:uid="{03A60044-E0A2-49D4-B6D6-93AEF04D9F96}"/>
    <cellStyle name="Note 2 9" xfId="6369" xr:uid="{A14B3C73-047E-49CE-9792-C791CE8E120B}"/>
    <cellStyle name="Note 3" xfId="59" xr:uid="{2A5F11CF-4FA7-4FDA-B153-08A32EF0C818}"/>
    <cellStyle name="Note 3 2" xfId="582" xr:uid="{5FC957E0-FC43-4D96-8CCB-6FADE82B747E}"/>
    <cellStyle name="Note 3 2 2" xfId="2524" xr:uid="{29673CE2-9927-45B1-9FF6-42FB6CC12349}"/>
    <cellStyle name="Note 3 2 2 2" xfId="4609" xr:uid="{4B0EE32E-B53B-4CD0-9AAB-7639C2C757E0}"/>
    <cellStyle name="Note 3 2 3" xfId="3123" xr:uid="{6C4D55C9-67F7-4A69-9F7F-E5D784D25B54}"/>
    <cellStyle name="Note 3 2 3 2" xfId="5208" xr:uid="{0DB133C1-11CE-40D9-9284-54017712AE58}"/>
    <cellStyle name="Note 3 2 4" xfId="3881" xr:uid="{033130C2-8522-4B8B-8FAD-C96F68584070}"/>
    <cellStyle name="Note 3 3" xfId="522" xr:uid="{FB707B74-DF73-4561-AC06-1918E8E48EAD}"/>
    <cellStyle name="Note 3 3 2" xfId="3822" xr:uid="{B72392C5-5C3E-428C-9D89-492174601FBB}"/>
    <cellStyle name="Note 3 4" xfId="2465" xr:uid="{0071DAF3-FCB4-4790-A254-C8D28F68835F}"/>
    <cellStyle name="Note 3 4 2" xfId="4550" xr:uid="{4A34E303-9054-4686-8263-5AE2468D4701}"/>
    <cellStyle name="Note 3 5" xfId="3064" xr:uid="{925E9451-49D4-4B0D-9359-44FAFFFA6E0E}"/>
    <cellStyle name="Note 3 5 2" xfId="5149" xr:uid="{41EF2C28-CC1F-4974-83E7-26AEA0A0667D}"/>
    <cellStyle name="Note 3 6" xfId="3708" xr:uid="{7FB23E4A-DB83-4331-B3A9-8AD7132C5310}"/>
    <cellStyle name="Note 3 7" xfId="309" xr:uid="{E74F28A3-D2BC-46D3-BD11-8904CDD8D093}"/>
    <cellStyle name="Note 4" xfId="335" xr:uid="{7F56A867-B08D-4373-85DE-D22B2543596E}"/>
    <cellStyle name="Note 4 2" xfId="602" xr:uid="{F96866B3-2D05-4ECF-B195-BE49DC2184E2}"/>
    <cellStyle name="Note 4 2 2" xfId="2544" xr:uid="{F2774A5B-013F-4279-A80E-CE8F27AC55C1}"/>
    <cellStyle name="Note 4 2 2 2" xfId="4629" xr:uid="{F5F90906-7556-42EB-B77E-76C696D8AF56}"/>
    <cellStyle name="Note 4 2 3" xfId="3143" xr:uid="{4FD98D6E-D5A8-4863-88BC-72F91E8D40E1}"/>
    <cellStyle name="Note 4 2 3 2" xfId="5228" xr:uid="{A000B9BD-EFE9-49ED-8762-B8D6FC5945A8}"/>
    <cellStyle name="Note 4 2 4" xfId="3901" xr:uid="{3C017873-91C4-41E7-84B0-3153EAB99C47}"/>
    <cellStyle name="Note 4 3" xfId="546" xr:uid="{3ECC1B2C-A964-4AEF-AC72-654EB0209215}"/>
    <cellStyle name="Note 4 3 2" xfId="3845" xr:uid="{3904321F-037A-4AAD-99C4-C2CC91025767}"/>
    <cellStyle name="Note 4 4" xfId="2488" xr:uid="{FD12BE84-91DA-4110-A203-B49EEEB64598}"/>
    <cellStyle name="Note 4 4 2" xfId="4573" xr:uid="{FDC0DA62-D10F-4F1E-8C8F-1E473A11811C}"/>
    <cellStyle name="Note 4 5" xfId="3087" xr:uid="{9B93A660-A4EB-40A0-983E-4B48609F1EDD}"/>
    <cellStyle name="Note 4 5 2" xfId="5172" xr:uid="{8D89A269-B41A-4F8A-ACF1-DD230FD6977A}"/>
    <cellStyle name="Note 4 6" xfId="3734" xr:uid="{D25CF536-7C4D-4F4E-AEC4-475AA2E9B2AD}"/>
    <cellStyle name="Note 5" xfId="361" xr:uid="{A1394021-5BD8-4466-9912-86958D7DDCF9}"/>
    <cellStyle name="Note 5 2" xfId="3760" xr:uid="{E57CC4C4-E8A8-49D3-A7F5-2DA7125A7607}"/>
    <cellStyle name="Note 6" xfId="390" xr:uid="{0286E587-EDB4-4DB6-A4E1-84E2F6357494}"/>
    <cellStyle name="Note 6 2" xfId="3786" xr:uid="{B6E1773E-4AB3-4CF4-9032-0FB747EC79B0}"/>
    <cellStyle name="Note 7" xfId="417" xr:uid="{AD58EF04-C42F-4266-AFCC-3C374B00859C}"/>
    <cellStyle name="Note 8" xfId="2415" xr:uid="{C534391E-E096-4127-A995-12EB0A0AD0C9}"/>
    <cellStyle name="Note 8 2" xfId="4507" xr:uid="{A1AB458A-C004-4617-B9E3-F47D20A03B38}"/>
    <cellStyle name="Note 9" xfId="3030" xr:uid="{794CDC2B-160C-4454-BC87-044785252ADC}"/>
    <cellStyle name="Note 9 2" xfId="5115" xr:uid="{8DD6DFDF-F6D7-421D-B653-1C0194BBEB6F}"/>
    <cellStyle name="Output 2" xfId="446" xr:uid="{7C46B937-1D0B-4A01-8F29-2A278821A471}"/>
    <cellStyle name="Output 2 2" xfId="514" xr:uid="{69372223-0DE7-4F8E-8419-80CC7AE45816}"/>
    <cellStyle name="Output 2 2 10" xfId="1372" xr:uid="{F05850C1-0163-410A-BB15-C2341BECF633}"/>
    <cellStyle name="Output 2 2 10 2" xfId="4419" xr:uid="{49E0F4B6-578F-44C5-9238-6322D2D6F5E9}"/>
    <cellStyle name="Output 2 2 10 2 2" xfId="6253" xr:uid="{1A47C883-B8E5-4A23-A01D-6392BDFCE06C}"/>
    <cellStyle name="Output 2 2 11" xfId="1373" xr:uid="{5712D5DC-8573-40BD-97E7-6C7B90A7B130}"/>
    <cellStyle name="Output 2 2 11 2" xfId="4420" xr:uid="{9058CEB3-DA3F-49EC-88B8-5A69FFBC80AD}"/>
    <cellStyle name="Output 2 2 11 2 2" xfId="6254" xr:uid="{BE35AA10-8ACC-4309-8D4B-A29F4812493F}"/>
    <cellStyle name="Output 2 2 12" xfId="1374" xr:uid="{D1DF02C3-27CE-406C-BDDE-EAB39BF2E90A}"/>
    <cellStyle name="Output 2 2 12 2" xfId="4421" xr:uid="{EF5F12A9-78C3-42CD-95BC-594F314DC57A}"/>
    <cellStyle name="Output 2 2 12 2 2" xfId="6255" xr:uid="{FA1BEAB8-89C4-4EBD-BAA4-5DA6DD768B7D}"/>
    <cellStyle name="Output 2 2 13" xfId="1375" xr:uid="{84369D78-2F91-4F6E-A384-4EFFE7ECB797}"/>
    <cellStyle name="Output 2 2 13 2" xfId="4422" xr:uid="{4D853519-5F17-42FE-A4F1-233908BAC114}"/>
    <cellStyle name="Output 2 2 13 2 2" xfId="6256" xr:uid="{258AFB09-0931-43E2-899F-F12EC5D62C51}"/>
    <cellStyle name="Output 2 2 14" xfId="1376" xr:uid="{2C0E7739-9823-484D-AA74-42EAD86B39AB}"/>
    <cellStyle name="Output 2 2 14 2" xfId="4423" xr:uid="{15A97B62-8A26-4E36-AEC4-A97A0EB766C6}"/>
    <cellStyle name="Output 2 2 14 2 2" xfId="6257" xr:uid="{BD9CB58E-2F0E-458F-9C98-672F72341E52}"/>
    <cellStyle name="Output 2 2 15" xfId="1377" xr:uid="{003E5234-B87B-48A5-9196-2A06E6521C8F}"/>
    <cellStyle name="Output 2 2 15 2" xfId="4424" xr:uid="{662BE438-CD70-4EF0-BB57-06B97583A7C8}"/>
    <cellStyle name="Output 2 2 15 2 2" xfId="6258" xr:uid="{F46FEE8D-7AF3-4605-AE30-AA30022AAF9E}"/>
    <cellStyle name="Output 2 2 16" xfId="1378" xr:uid="{6BF24FCC-668D-4693-AED9-E90543909767}"/>
    <cellStyle name="Output 2 2 16 2" xfId="4425" xr:uid="{2C1E464D-8C8E-4ACC-9AB9-6392366C8D6C}"/>
    <cellStyle name="Output 2 2 16 2 2" xfId="6259" xr:uid="{AA183E0D-3BA6-4CFE-8D05-F5C7E7DDD3B2}"/>
    <cellStyle name="Output 2 2 17" xfId="1379" xr:uid="{B03C65FA-6D8D-4B13-832C-F97C512F46A3}"/>
    <cellStyle name="Output 2 2 17 2" xfId="4426" xr:uid="{218A291B-3E4F-4D58-95AC-AEC43A31A97B}"/>
    <cellStyle name="Output 2 2 17 2 2" xfId="6260" xr:uid="{4C610DAB-D332-42D2-ADCB-8ABB82A8C69A}"/>
    <cellStyle name="Output 2 2 18" xfId="1380" xr:uid="{C5229906-8E6D-46DD-A4A8-638BF5076AD6}"/>
    <cellStyle name="Output 2 2 18 2" xfId="4427" xr:uid="{06A1C12D-7F46-4778-8628-60AF0E78E371}"/>
    <cellStyle name="Output 2 2 18 2 2" xfId="6261" xr:uid="{924E8E03-2409-4A22-BC25-3531F4AABF4E}"/>
    <cellStyle name="Output 2 2 19" xfId="1381" xr:uid="{F2E45451-1CAF-4318-B6C9-5BD06DF9B618}"/>
    <cellStyle name="Output 2 2 19 2" xfId="4428" xr:uid="{746FBE24-24DA-4F4C-92E0-704DC39AE1CE}"/>
    <cellStyle name="Output 2 2 19 2 2" xfId="6262" xr:uid="{8EEF17D0-229F-4416-BD02-641B3B61152F}"/>
    <cellStyle name="Output 2 2 2" xfId="1382" xr:uid="{FEB52D11-C081-4F7E-938E-899B2C51883C}"/>
    <cellStyle name="Output 2 2 2 2" xfId="4429" xr:uid="{524AD421-7A98-44FD-8806-A445CADB7D5F}"/>
    <cellStyle name="Output 2 2 2 2 2" xfId="6263" xr:uid="{4F5F4972-D6A4-4213-9F50-2D1FD142D29B}"/>
    <cellStyle name="Output 2 2 20" xfId="1383" xr:uid="{FD52EB70-132D-4C6C-BF1F-CFFE50FFB9B3}"/>
    <cellStyle name="Output 2 2 20 2" xfId="4430" xr:uid="{E84E87F0-241A-4569-93C3-3E4B56AE75A9}"/>
    <cellStyle name="Output 2 2 20 2 2" xfId="6264" xr:uid="{257F2020-4D54-41AB-AA8A-27ADE16DF39A}"/>
    <cellStyle name="Output 2 2 21" xfId="1384" xr:uid="{8E145CFC-8968-4B4F-BEE6-5C7C044F82C7}"/>
    <cellStyle name="Output 2 2 21 2" xfId="4431" xr:uid="{A11A618C-9D7F-4518-8CAB-A7512338F26F}"/>
    <cellStyle name="Output 2 2 21 2 2" xfId="6265" xr:uid="{9D3564D9-70F7-43AE-B51C-A49DCFDF7948}"/>
    <cellStyle name="Output 2 2 22" xfId="1385" xr:uid="{8E392D3A-E8E4-492F-9348-7EE4E18A9872}"/>
    <cellStyle name="Output 2 2 22 2" xfId="4432" xr:uid="{7654E975-C82F-45F1-A328-8925F6B11793}"/>
    <cellStyle name="Output 2 2 22 2 2" xfId="6266" xr:uid="{F35D60EE-18F1-44F0-B4F8-AEBF4B70BD6A}"/>
    <cellStyle name="Output 2 2 23" xfId="1386" xr:uid="{E0B93AF1-C537-4A60-98E2-2C9CBDD4045C}"/>
    <cellStyle name="Output 2 2 23 2" xfId="4433" xr:uid="{62151E33-4776-47FD-8401-676F1A5B3D79}"/>
    <cellStyle name="Output 2 2 23 2 2" xfId="6267" xr:uid="{DC637A10-02A6-4022-A64A-2C957A24369B}"/>
    <cellStyle name="Output 2 2 24" xfId="1387" xr:uid="{01842833-363B-4DDB-961F-6ED17E1B07A2}"/>
    <cellStyle name="Output 2 2 24 2" xfId="4434" xr:uid="{81DD63D8-A27C-4670-BE44-DE1DB462DE2C}"/>
    <cellStyle name="Output 2 2 24 2 2" xfId="6268" xr:uid="{7F3D6A37-01B3-4850-A8D0-9C12A56B7DE9}"/>
    <cellStyle name="Output 2 2 25" xfId="1388" xr:uid="{0E82FA01-BA98-4CFC-92B6-80C9A5091ED6}"/>
    <cellStyle name="Output 2 2 25 2" xfId="4435" xr:uid="{B00CB704-2079-4788-81AB-FB75BCB50DD1}"/>
    <cellStyle name="Output 2 2 25 2 2" xfId="6269" xr:uid="{25936620-39C3-4E3C-9703-244CC78986F8}"/>
    <cellStyle name="Output 2 2 26" xfId="1389" xr:uid="{766960FD-66C8-4F78-AA2A-5AD6ED5B4F5B}"/>
    <cellStyle name="Output 2 2 26 2" xfId="4436" xr:uid="{9058CE6A-E820-44AC-B6FA-DE9551E6405A}"/>
    <cellStyle name="Output 2 2 26 2 2" xfId="6270" xr:uid="{345718E4-16C0-47B7-BF05-3D7AB763F204}"/>
    <cellStyle name="Output 2 2 27" xfId="1390" xr:uid="{2B0109F2-07DD-40DC-B47E-4247CF6B2A25}"/>
    <cellStyle name="Output 2 2 27 2" xfId="4437" xr:uid="{71CB6A40-8507-45B1-8B9D-6D5B67197526}"/>
    <cellStyle name="Output 2 2 27 2 2" xfId="6271" xr:uid="{1C7CF7A1-6020-4243-81CC-C29BC89DD8E5}"/>
    <cellStyle name="Output 2 2 28" xfId="1391" xr:uid="{603366C8-036A-4051-B7D4-1300113369C5}"/>
    <cellStyle name="Output 2 2 28 2" xfId="4438" xr:uid="{86C1CEFC-D1D3-4208-977F-F6C2AA77ECF0}"/>
    <cellStyle name="Output 2 2 28 2 2" xfId="6272" xr:uid="{857C0B4D-1D60-40B1-9946-EA3CBE5C3D26}"/>
    <cellStyle name="Output 2 2 29" xfId="1392" xr:uid="{71469DD9-E843-42AF-B7B0-5FB760763298}"/>
    <cellStyle name="Output 2 2 29 2" xfId="4439" xr:uid="{688D001D-6E25-402A-A6F6-79F1568CBCAA}"/>
    <cellStyle name="Output 2 2 29 2 2" xfId="6273" xr:uid="{EF71E4E9-61C7-4B3E-BED5-37D759965B00}"/>
    <cellStyle name="Output 2 2 3" xfId="1393" xr:uid="{6ACC3B81-C10D-4DA7-AE38-00E0D39ED510}"/>
    <cellStyle name="Output 2 2 3 2" xfId="4440" xr:uid="{AB9C89CC-218F-49CF-BA23-83340B7A68B3}"/>
    <cellStyle name="Output 2 2 3 2 2" xfId="6274" xr:uid="{F98BD2EA-A7E8-40B7-B63E-A79DCC422A2E}"/>
    <cellStyle name="Output 2 2 30" xfId="1394" xr:uid="{624EF2D0-9656-463F-8021-0F52AEB22CFB}"/>
    <cellStyle name="Output 2 2 30 2" xfId="4441" xr:uid="{F9E55ED2-D983-4FD0-BBB3-1D37DE60F594}"/>
    <cellStyle name="Output 2 2 30 2 2" xfId="6275" xr:uid="{E38507C2-37EE-41D3-AF6D-2C8D290768ED}"/>
    <cellStyle name="Output 2 2 31" xfId="1395" xr:uid="{BE23CCC5-8495-4F1C-A9C1-B8589A3A10A6}"/>
    <cellStyle name="Output 2 2 31 2" xfId="4442" xr:uid="{D8140B20-0F3C-41ED-B710-4585A31BF3E7}"/>
    <cellStyle name="Output 2 2 31 2 2" xfId="6276" xr:uid="{E1221D78-B8EE-442E-B036-6D89EA5DE2F2}"/>
    <cellStyle name="Output 2 2 32" xfId="1396" xr:uid="{C3814D50-E294-418E-AF19-D886FE0D38BE}"/>
    <cellStyle name="Output 2 2 32 2" xfId="4443" xr:uid="{A961B386-5466-42E9-BD1B-DA5B0B91BA55}"/>
    <cellStyle name="Output 2 2 32 2 2" xfId="6277" xr:uid="{EA61E53C-6ABE-4DF1-BC77-120880ADC675}"/>
    <cellStyle name="Output 2 2 33" xfId="1397" xr:uid="{AD77B4EF-AB93-427D-8613-76D7FD10D26C}"/>
    <cellStyle name="Output 2 2 33 2" xfId="4444" xr:uid="{1F01E3E5-DD92-4794-814E-807C9DD2FD7A}"/>
    <cellStyle name="Output 2 2 33 2 2" xfId="6278" xr:uid="{802B78AF-B029-490F-91B3-620B4A91A076}"/>
    <cellStyle name="Output 2 2 34" xfId="1398" xr:uid="{15AEBEDB-37BC-44C7-BD16-8C37394CBEE1}"/>
    <cellStyle name="Output 2 2 34 2" xfId="4445" xr:uid="{21C1FA35-3075-44E1-8D94-5F059A357153}"/>
    <cellStyle name="Output 2 2 34 2 2" xfId="6279" xr:uid="{DDDA59A4-CC7F-4130-8F84-21B096EC2AD5}"/>
    <cellStyle name="Output 2 2 35" xfId="3819" xr:uid="{9145B5EB-7DE5-47FE-B070-C03DE2D05B0B}"/>
    <cellStyle name="Output 2 2 35 2" xfId="6146" xr:uid="{B3EC0292-8D33-4501-8093-66642C10E83A}"/>
    <cellStyle name="Output 2 2 4" xfId="1399" xr:uid="{F0006E46-8CE6-4224-AE5C-F70553FE4334}"/>
    <cellStyle name="Output 2 2 4 2" xfId="4446" xr:uid="{6C8FA577-3D6E-4A24-AE67-4C4E309C0F62}"/>
    <cellStyle name="Output 2 2 4 2 2" xfId="6280" xr:uid="{6B45C535-FECB-46CF-8BA6-39BC23ADCAB6}"/>
    <cellStyle name="Output 2 2 5" xfId="1400" xr:uid="{F45BFF5B-5402-46A2-BCD0-E95A643E148F}"/>
    <cellStyle name="Output 2 2 5 2" xfId="4447" xr:uid="{72BB51E9-CF1B-4E6E-A9DC-B7FE4998398B}"/>
    <cellStyle name="Output 2 2 5 2 2" xfId="6281" xr:uid="{18D82EEA-7858-4506-BB32-FFAF4957D687}"/>
    <cellStyle name="Output 2 2 6" xfId="1401" xr:uid="{1DFE1638-741E-4420-A9D0-F02B6155972F}"/>
    <cellStyle name="Output 2 2 6 2" xfId="4448" xr:uid="{22066F79-CB06-49AA-91D1-4FAACCF0EE48}"/>
    <cellStyle name="Output 2 2 6 2 2" xfId="6282" xr:uid="{00573244-25A5-4930-8E67-19318CAB9010}"/>
    <cellStyle name="Output 2 2 7" xfId="1402" xr:uid="{03FAC4FB-0033-432A-9A81-660381B5BCB1}"/>
    <cellStyle name="Output 2 2 7 2" xfId="4449" xr:uid="{7E271199-14B3-49F1-9891-5A2BD4C59317}"/>
    <cellStyle name="Output 2 2 7 2 2" xfId="6283" xr:uid="{6C311F8A-D810-4500-9365-A7D88BF13FE0}"/>
    <cellStyle name="Output 2 2 8" xfId="1403" xr:uid="{7E6DF8A7-F87B-4226-9D75-1663306F73D5}"/>
    <cellStyle name="Output 2 2 8 2" xfId="4450" xr:uid="{053AD409-9B79-42E4-95A8-A6BEE22D888D}"/>
    <cellStyle name="Output 2 2 8 2 2" xfId="6284" xr:uid="{288D7E03-F034-4651-A750-C8ABE4918683}"/>
    <cellStyle name="Output 2 2 9" xfId="1404" xr:uid="{DAE4AAD9-BDFD-4B33-805A-A73C080512DB}"/>
    <cellStyle name="Output 2 2 9 2" xfId="4451" xr:uid="{14C23CF0-EA4B-49D8-A19B-3FA31FC94878}"/>
    <cellStyle name="Output 2 2 9 2 2" xfId="6285" xr:uid="{2ECE8319-A4ED-4E86-AAEB-8DA47DFFFF33}"/>
    <cellStyle name="Percent 2" xfId="129" xr:uid="{08101293-66F0-4352-910F-A228AD51D67F}"/>
    <cellStyle name="Percent 2 2" xfId="162" xr:uid="{5BDBB206-79E2-4A23-9F0E-9DB896316494}"/>
    <cellStyle name="Percent 2 2 2" xfId="1405" xr:uid="{591B3F81-2DB1-4156-AA3B-7EE6E4630F57}"/>
    <cellStyle name="Percent 2 2 3" xfId="462" xr:uid="{B9AD264D-6BBC-4935-8DDB-ED076E136A63}"/>
    <cellStyle name="Percent 2 3" xfId="161" xr:uid="{627F5151-6385-4209-8BEA-194151DFE487}"/>
    <cellStyle name="Percent 2 4" xfId="1406" xr:uid="{9F0F62E1-053C-4CC1-BED0-DEF30EA29A46}"/>
    <cellStyle name="Percent 2 5" xfId="2984" xr:uid="{A35619A4-EA80-42A7-B7B6-D680F2796E0A}"/>
    <cellStyle name="Percent 2 5 2" xfId="5069" xr:uid="{B99FFC7B-C1A2-465C-BFDC-71FA42FC2623}"/>
    <cellStyle name="Percent 2 6" xfId="3045" xr:uid="{8C4A1417-C78A-4867-B181-0E4B3A4CB49B}"/>
    <cellStyle name="Percent 2 6 2" xfId="5130" xr:uid="{6E1D7B7D-E69D-487E-A106-DA0F566C378D}"/>
    <cellStyle name="Percent 2 7" xfId="3583" xr:uid="{FBCD1192-5958-46EF-BBB4-45ACC91EADBB}"/>
    <cellStyle name="Percent 2 8" xfId="5692" xr:uid="{7D214069-546E-41D8-A315-CFC385B1679F}"/>
    <cellStyle name="Percent 3" xfId="174" xr:uid="{6A1BCF21-B568-4B1D-9EFF-A930A5BE12B6}"/>
    <cellStyle name="Percent 3 2" xfId="1408" xr:uid="{8053FF37-D693-4F49-9BEC-87BE45D89916}"/>
    <cellStyle name="Percent 3 3" xfId="1407" xr:uid="{62C8CDB9-73BE-4780-A7F9-4C2D16396FDB}"/>
    <cellStyle name="Percent 4" xfId="1409" xr:uid="{FF41BD08-F380-46C6-A0F8-B083B689184B}"/>
    <cellStyle name="Percent 4 2" xfId="1410" xr:uid="{23A33998-DD65-4ABF-871E-1EE3DF6640D5}"/>
    <cellStyle name="Percent 5" xfId="1411" xr:uid="{8959D983-AB23-4BE3-B989-906DFAB6D5FB}"/>
    <cellStyle name="Percent 5 2" xfId="1412" xr:uid="{60DF54EF-BF0B-4022-A700-C347277689AD}"/>
    <cellStyle name="Percent 5 2 2" xfId="1413" xr:uid="{0C711734-1E66-4C1B-88F1-6A87E03124CC}"/>
    <cellStyle name="Percent 5 3" xfId="1414" xr:uid="{32466953-BC7C-469D-A029-0B54A17A8585}"/>
    <cellStyle name="rgt_arm14_Money_900" xfId="283" xr:uid="{9DF0843E-50CC-454D-BEC2-B60BD4BF2CC5}"/>
    <cellStyle name="SN_241" xfId="1" xr:uid="{631BA6D2-1E0E-40D2-8FEA-242071B450B5}"/>
    <cellStyle name="SN_241 2" xfId="54" xr:uid="{1875D0BE-7E26-4AEA-AB44-15C43A391BD0}"/>
    <cellStyle name="SN_b" xfId="136" xr:uid="{04891CE1-BB63-42C3-9046-19641CC48766}"/>
    <cellStyle name="SN_b 2" xfId="5" xr:uid="{DE327FED-5168-4B4A-8F1D-073E0CFF8126}"/>
    <cellStyle name="SN_b 2 2" xfId="53" xr:uid="{4F135438-759C-4034-90F0-92B891542119}"/>
    <cellStyle name="SN10_bold" xfId="52" xr:uid="{22E91D98-958E-4385-B260-34D78743E748}"/>
    <cellStyle name="Style 1" xfId="163" xr:uid="{6F95F5AC-6E6C-40F2-A14F-6EB1AA03320F}"/>
    <cellStyle name="Style 1 2" xfId="515" xr:uid="{DDA3946C-EA5E-40EC-B74F-BF4FB585423C}"/>
    <cellStyle name="Style 1 2 2" xfId="539" xr:uid="{72F4E41F-AC3A-481B-9FD9-1C1F438516F0}"/>
    <cellStyle name="Style 1 3" xfId="6428" xr:uid="{FADC490E-499E-4534-BBBB-DC3B4D846ABC}"/>
    <cellStyle name="Style 1 4" xfId="6429" xr:uid="{CB6FA0FC-0F16-4017-A765-30600C3B0545}"/>
    <cellStyle name="Style 1_verchnakan_ax21-25_2018" xfId="516" xr:uid="{3994AD8A-958F-4164-84E5-F6DC611C1D04}"/>
    <cellStyle name="Title 2" xfId="308" xr:uid="{EBC4E214-C82A-471E-A0AF-9807B30C5429}"/>
    <cellStyle name="Title 2 2" xfId="517" xr:uid="{D5A1DE21-1299-4627-80FF-37A6012D58BB}"/>
    <cellStyle name="Title 2 3" xfId="419" xr:uid="{E49B31F0-B1B5-4FFF-993A-2DD91AA513B6}"/>
    <cellStyle name="Title 3" xfId="449" xr:uid="{1E938E7B-65AF-436B-AD2C-7F7CE6C186EA}"/>
    <cellStyle name="Total 2" xfId="454" xr:uid="{BDCA232B-B0C3-45F4-88A6-28CEB09FB92E}"/>
    <cellStyle name="Total 2 2" xfId="518" xr:uid="{7CB95DC9-0812-4228-B7A4-7BBB72F3C117}"/>
    <cellStyle name="Total 2 2 10" xfId="1415" xr:uid="{CB86E3F3-1177-4909-BE81-BA780B9B62BA}"/>
    <cellStyle name="Total 2 2 10 2" xfId="4452" xr:uid="{44D8C448-0F32-4693-97B7-7F7072933E89}"/>
    <cellStyle name="Total 2 2 10 2 2" xfId="6286" xr:uid="{F0307025-84A8-453B-824F-B6BF397A22A4}"/>
    <cellStyle name="Total 2 2 11" xfId="1416" xr:uid="{5BBB0B5B-86E5-4594-8966-06617AB70FD0}"/>
    <cellStyle name="Total 2 2 11 2" xfId="4453" xr:uid="{658E04D8-B40A-490D-ADC8-90AE829D13E0}"/>
    <cellStyle name="Total 2 2 11 2 2" xfId="6287" xr:uid="{EB62CA42-3E9F-4D51-8232-2A7AE3033F65}"/>
    <cellStyle name="Total 2 2 12" xfId="1417" xr:uid="{CB516CE7-12DF-4B49-84B6-B40270DEEA28}"/>
    <cellStyle name="Total 2 2 12 2" xfId="4454" xr:uid="{139CFF31-FFBF-4774-928D-34EA8CDE4B10}"/>
    <cellStyle name="Total 2 2 12 2 2" xfId="6288" xr:uid="{6030C140-EC3F-4C82-9B06-705D3D93E0F7}"/>
    <cellStyle name="Total 2 2 13" xfId="1418" xr:uid="{2FD92DF4-C68C-4312-BE93-0BCA8DD04514}"/>
    <cellStyle name="Total 2 2 13 2" xfId="4455" xr:uid="{E031B06A-3EAC-4FE9-97D5-7FAB07E6A88D}"/>
    <cellStyle name="Total 2 2 13 2 2" xfId="6289" xr:uid="{A9D234B2-2DD1-4C5E-A7FF-C501DEDE195C}"/>
    <cellStyle name="Total 2 2 14" xfId="1419" xr:uid="{E662266A-063E-4D1E-8856-F0ADCF8DE3AA}"/>
    <cellStyle name="Total 2 2 14 2" xfId="4456" xr:uid="{D9EA9CFB-080A-4AB8-AEA4-610A622C101A}"/>
    <cellStyle name="Total 2 2 14 2 2" xfId="6290" xr:uid="{984B7096-B436-468F-89E9-AE6E7175E6B4}"/>
    <cellStyle name="Total 2 2 15" xfId="1420" xr:uid="{3AE0E214-4B82-43F7-96C3-649EA84528B3}"/>
    <cellStyle name="Total 2 2 15 2" xfId="4457" xr:uid="{F633DED7-23A8-4474-B1C8-3A5E44B2221B}"/>
    <cellStyle name="Total 2 2 15 2 2" xfId="6291" xr:uid="{1FC03F7D-9A51-476A-88FE-BEBC4FBB4EF2}"/>
    <cellStyle name="Total 2 2 16" xfId="1421" xr:uid="{5C3830A1-9CDD-4F18-944E-4CB994BCA903}"/>
    <cellStyle name="Total 2 2 16 2" xfId="4458" xr:uid="{3C806998-1F36-45EF-9A4F-4F25DAF8E4D1}"/>
    <cellStyle name="Total 2 2 16 2 2" xfId="6292" xr:uid="{C316BE18-5C35-4B8D-B411-C6369D4F85C8}"/>
    <cellStyle name="Total 2 2 17" xfId="1422" xr:uid="{89032B17-E7FF-47F0-8A2C-D678C104F6F8}"/>
    <cellStyle name="Total 2 2 17 2" xfId="4459" xr:uid="{733416CF-B2FD-4EC8-8669-DFEE3B6A66EC}"/>
    <cellStyle name="Total 2 2 17 2 2" xfId="6293" xr:uid="{43A08896-34EE-4AD8-BCFD-2583045DC34A}"/>
    <cellStyle name="Total 2 2 18" xfId="1423" xr:uid="{91CE7DED-9FF6-4C6E-9CBB-C68B435AA57A}"/>
    <cellStyle name="Total 2 2 18 2" xfId="4460" xr:uid="{F92D1E75-FC5C-48C9-A903-86ED7D4521C5}"/>
    <cellStyle name="Total 2 2 18 2 2" xfId="6294" xr:uid="{0B61C45C-0461-49F5-9042-40F587D8DC11}"/>
    <cellStyle name="Total 2 2 19" xfId="1424" xr:uid="{EA7D4F3D-529B-4F87-8200-EF0D0197C1D3}"/>
    <cellStyle name="Total 2 2 19 2" xfId="4461" xr:uid="{768A5316-78F6-4D3E-9436-11CE7192D421}"/>
    <cellStyle name="Total 2 2 19 2 2" xfId="6295" xr:uid="{D2A06266-B0B0-4291-B8D3-9138E73B3542}"/>
    <cellStyle name="Total 2 2 2" xfId="1425" xr:uid="{6351C33A-4884-4169-83CB-BB31144EA1D9}"/>
    <cellStyle name="Total 2 2 2 2" xfId="4462" xr:uid="{92BCFBE4-62E4-494C-BDBB-E5A956F8BB86}"/>
    <cellStyle name="Total 2 2 2 2 2" xfId="6296" xr:uid="{A0E7BE0C-2ED4-4403-8D67-DA307F2AADB5}"/>
    <cellStyle name="Total 2 2 20" xfId="1426" xr:uid="{292BFBBD-E4DA-487E-958D-293612E9F5FD}"/>
    <cellStyle name="Total 2 2 20 2" xfId="4463" xr:uid="{4F3C6FA6-DE4D-41A2-BCA0-7D06E0C4A6C0}"/>
    <cellStyle name="Total 2 2 20 2 2" xfId="6297" xr:uid="{19679899-9328-4C09-BF3F-CF466AFEB7A7}"/>
    <cellStyle name="Total 2 2 21" xfId="1427" xr:uid="{266750BF-4D93-42CA-B1CC-777ED79E5962}"/>
    <cellStyle name="Total 2 2 21 2" xfId="4464" xr:uid="{DEDC0C99-E15F-43F1-B9D9-EA5E1BF8F070}"/>
    <cellStyle name="Total 2 2 21 2 2" xfId="6298" xr:uid="{33EA9E9C-00CC-4C01-8A5A-3CE53B5FA0D7}"/>
    <cellStyle name="Total 2 2 22" xfId="1428" xr:uid="{096161E2-D225-4DA4-8FFB-4F6FB9ED85FB}"/>
    <cellStyle name="Total 2 2 22 2" xfId="4465" xr:uid="{70BB7E55-6E6F-440C-B6F4-FF20213EB40D}"/>
    <cellStyle name="Total 2 2 22 2 2" xfId="6299" xr:uid="{6DF9C213-8800-497D-9A3C-EE1823C0DBDA}"/>
    <cellStyle name="Total 2 2 23" xfId="1429" xr:uid="{3339BEED-B923-400C-9515-EE68AAC34EC6}"/>
    <cellStyle name="Total 2 2 23 2" xfId="4466" xr:uid="{FF7CD7B8-1901-46B4-AF4B-B2DCCAC30087}"/>
    <cellStyle name="Total 2 2 23 2 2" xfId="6300" xr:uid="{5B92D413-F066-4A37-BC62-CB2913CDA28B}"/>
    <cellStyle name="Total 2 2 24" xfId="1430" xr:uid="{846FF176-154E-4658-87FD-8B8A929448CF}"/>
    <cellStyle name="Total 2 2 24 2" xfId="4467" xr:uid="{E7A5C65F-23BB-4949-88F9-A9EFCC38A6A9}"/>
    <cellStyle name="Total 2 2 24 2 2" xfId="6301" xr:uid="{C9EFB856-A130-4FDF-A020-79E5FCEAB632}"/>
    <cellStyle name="Total 2 2 25" xfId="1431" xr:uid="{BE0457AA-1231-4AD3-A4B7-41AC63E81AAE}"/>
    <cellStyle name="Total 2 2 25 2" xfId="4468" xr:uid="{2D145E15-E6CB-4C4F-81BE-39CDCF31F0AD}"/>
    <cellStyle name="Total 2 2 25 2 2" xfId="6302" xr:uid="{8838F1BB-C824-447B-A040-63E99EFC7570}"/>
    <cellStyle name="Total 2 2 26" xfId="1432" xr:uid="{807E1C21-6714-4CF3-B785-62EA5AD54BC4}"/>
    <cellStyle name="Total 2 2 26 2" xfId="4469" xr:uid="{2906BE36-87ED-4823-A002-D2BEF0580559}"/>
    <cellStyle name="Total 2 2 26 2 2" xfId="6303" xr:uid="{4B5C0298-980E-46ED-B94A-88C5D801EF93}"/>
    <cellStyle name="Total 2 2 27" xfId="1433" xr:uid="{E3CE1074-8B4D-453D-B85E-082575588B01}"/>
    <cellStyle name="Total 2 2 27 2" xfId="4470" xr:uid="{6EB870F4-A21D-4DB0-B183-BFCF56C8DD6C}"/>
    <cellStyle name="Total 2 2 27 2 2" xfId="6304" xr:uid="{FB6AA0C4-0A52-40AD-9EE4-0699581BFFA6}"/>
    <cellStyle name="Total 2 2 28" xfId="1434" xr:uid="{C487772C-4D77-47AF-8DA8-E1E2324F7C1C}"/>
    <cellStyle name="Total 2 2 28 2" xfId="4471" xr:uid="{EBFA7B3D-6484-4F7A-B04B-1CC57C9716CA}"/>
    <cellStyle name="Total 2 2 28 2 2" xfId="6305" xr:uid="{50F9E0E5-7B40-429E-B8A2-65959A595165}"/>
    <cellStyle name="Total 2 2 29" xfId="1435" xr:uid="{4FCD078A-CDB1-4ADA-A261-04EB16D3D25F}"/>
    <cellStyle name="Total 2 2 29 2" xfId="4472" xr:uid="{A7B5A980-6054-43AB-850D-D83FF5AA03E4}"/>
    <cellStyle name="Total 2 2 29 2 2" xfId="6306" xr:uid="{928DD0D4-F504-4F9A-A471-9FD705CC4A49}"/>
    <cellStyle name="Total 2 2 3" xfId="1436" xr:uid="{17F08066-C617-4E86-9C95-C87C58684A4B}"/>
    <cellStyle name="Total 2 2 3 2" xfId="4473" xr:uid="{3BDCBA3C-9159-4568-9877-CB13C5736BF8}"/>
    <cellStyle name="Total 2 2 3 2 2" xfId="6307" xr:uid="{3AE0F0A4-CEC4-48D4-AC15-E63ABFAD0C8B}"/>
    <cellStyle name="Total 2 2 30" xfId="1437" xr:uid="{3C8556DB-4BBA-428E-A144-7BB9C50EA449}"/>
    <cellStyle name="Total 2 2 30 2" xfId="4474" xr:uid="{A71D8D42-46A1-4E8D-B690-390BADE23204}"/>
    <cellStyle name="Total 2 2 30 2 2" xfId="6308" xr:uid="{CC582F76-1054-40DD-A64B-AE42B90B1476}"/>
    <cellStyle name="Total 2 2 31" xfId="1438" xr:uid="{9CA08547-CD20-49E3-8BE1-7B7E5FF8D674}"/>
    <cellStyle name="Total 2 2 31 2" xfId="4475" xr:uid="{F50AE532-71F4-49AF-A158-5B84B55EF3A8}"/>
    <cellStyle name="Total 2 2 31 2 2" xfId="6309" xr:uid="{993EE52F-0639-4DB4-8B46-327CB9C86C4A}"/>
    <cellStyle name="Total 2 2 32" xfId="1439" xr:uid="{BAC2E02E-A52C-4813-9FF9-559B9D7B8A67}"/>
    <cellStyle name="Total 2 2 32 2" xfId="4476" xr:uid="{EECD100D-59A7-45AF-A908-479A22DE83FF}"/>
    <cellStyle name="Total 2 2 32 2 2" xfId="6310" xr:uid="{538B6034-011F-4E31-B403-A869E480D577}"/>
    <cellStyle name="Total 2 2 33" xfId="1440" xr:uid="{BA81AD1A-85FF-45E0-9D75-0B8F5480F074}"/>
    <cellStyle name="Total 2 2 33 2" xfId="4477" xr:uid="{25F49613-0519-425F-80DD-696040931FC0}"/>
    <cellStyle name="Total 2 2 33 2 2" xfId="6311" xr:uid="{EABD6C33-F6E1-480A-93B7-9AEF4AA3D183}"/>
    <cellStyle name="Total 2 2 34" xfId="1441" xr:uid="{09F6FA7B-D298-4683-99C3-B08E65EE085E}"/>
    <cellStyle name="Total 2 2 34 2" xfId="4478" xr:uid="{D12A25C5-EEB8-4343-8AC0-5C41CB9EC0D6}"/>
    <cellStyle name="Total 2 2 34 2 2" xfId="6312" xr:uid="{BAA679CA-2136-44BD-8955-67B75CBB9F44}"/>
    <cellStyle name="Total 2 2 35" xfId="3820" xr:uid="{3FABCC08-B721-4DB6-865F-ECA67AE65D24}"/>
    <cellStyle name="Total 2 2 35 2" xfId="6147" xr:uid="{0149A644-BBDC-4AD7-9AAC-D219F354C897}"/>
    <cellStyle name="Total 2 2 4" xfId="1442" xr:uid="{840434C5-637D-4B89-A656-CFA0B94CE773}"/>
    <cellStyle name="Total 2 2 4 2" xfId="4479" xr:uid="{1DBD3D52-F03B-49F8-827E-309F7940AC0B}"/>
    <cellStyle name="Total 2 2 4 2 2" xfId="6313" xr:uid="{C3D5D581-D553-478E-8339-C7A2D2552813}"/>
    <cellStyle name="Total 2 2 5" xfId="1443" xr:uid="{3B8F21D5-1FA1-4E54-8DE6-5FC575F4FC78}"/>
    <cellStyle name="Total 2 2 5 2" xfId="4480" xr:uid="{5D711228-B852-4D70-B158-C735581D8B2F}"/>
    <cellStyle name="Total 2 2 5 2 2" xfId="6314" xr:uid="{54CC1388-B7AC-4DA8-9CD6-9D3718E70EB6}"/>
    <cellStyle name="Total 2 2 6" xfId="1444" xr:uid="{169085D5-F198-4F11-BFBB-EAAE392B8847}"/>
    <cellStyle name="Total 2 2 6 2" xfId="4481" xr:uid="{1B56BAAF-9AE9-4977-A1DE-21FE427E9049}"/>
    <cellStyle name="Total 2 2 6 2 2" xfId="6315" xr:uid="{BD250967-DEB1-4622-AE70-D4B191DEA5FC}"/>
    <cellStyle name="Total 2 2 7" xfId="1445" xr:uid="{9D3CFCC9-E045-4482-9FBC-69A7A2087FE5}"/>
    <cellStyle name="Total 2 2 7 2" xfId="4482" xr:uid="{AC39DB8C-B5E3-485D-AA80-30DB167B3B60}"/>
    <cellStyle name="Total 2 2 7 2 2" xfId="6316" xr:uid="{D8C09A07-ABF2-4127-A706-1FA460AE1D98}"/>
    <cellStyle name="Total 2 2 8" xfId="1446" xr:uid="{8E317C31-87D5-4E85-88FC-C5406C7424B4}"/>
    <cellStyle name="Total 2 2 8 2" xfId="4483" xr:uid="{E6B19EB2-C47D-49E9-82E2-66F05831F7BE}"/>
    <cellStyle name="Total 2 2 8 2 2" xfId="6317" xr:uid="{69463993-63EF-4BC1-9D84-20679055281D}"/>
    <cellStyle name="Total 2 2 9" xfId="1447" xr:uid="{D0F03EEF-A5C8-4BC4-9A19-F10755C227DB}"/>
    <cellStyle name="Total 2 2 9 2" xfId="4484" xr:uid="{DE9A469C-6709-42EE-B785-D2357B27090B}"/>
    <cellStyle name="Total 2 2 9 2 2" xfId="6318" xr:uid="{6F50914D-0D7D-4018-935A-B7544FFC7443}"/>
    <cellStyle name="Warning Text 2" xfId="433" xr:uid="{0B0E88E2-8E13-4F1F-902B-78CB0A2E6133}"/>
    <cellStyle name="Warning Text 2 2" xfId="519" xr:uid="{759668C9-185C-4AC4-A166-5D450CDC6A56}"/>
    <cellStyle name="Акцент1" xfId="25" builtinId="29" customBuiltin="1"/>
    <cellStyle name="Акцент1 10" xfId="1448" xr:uid="{61E12C7C-9DB4-4743-A3FA-41BC7B33444B}"/>
    <cellStyle name="Акцент1 11" xfId="1449" xr:uid="{4A497B29-9D20-460E-9B6F-58D2E41D9D87}"/>
    <cellStyle name="Акцент1 12" xfId="1450" xr:uid="{1F8701AD-B715-446D-9E85-A3F6455D63C3}"/>
    <cellStyle name="Акцент1 13" xfId="1451" xr:uid="{07C66AAA-8BD5-44AE-B0EE-8DD217F3180C}"/>
    <cellStyle name="Акцент1 14" xfId="1452" xr:uid="{29A80F23-CE3C-4D37-8CFA-2AC2D9896B21}"/>
    <cellStyle name="Акцент1 15" xfId="1453" xr:uid="{C8FBDB89-239E-4090-B636-9272AB6DAC55}"/>
    <cellStyle name="Акцент1 16" xfId="1454" xr:uid="{B5666825-3423-4586-9B2C-558CA65BD78A}"/>
    <cellStyle name="Акцент1 17" xfId="1455" xr:uid="{9BBE456B-BE7B-4182-B984-AEC40D5C3C0C}"/>
    <cellStyle name="Акцент1 18" xfId="1456" xr:uid="{78954E45-9926-4AA7-A648-F549F1E4208C}"/>
    <cellStyle name="Акцент1 19" xfId="1457" xr:uid="{7C2B25E3-91FE-4434-AD16-B11AA8DC1C4D}"/>
    <cellStyle name="Акцент1 2" xfId="1458" xr:uid="{261C5F14-0FDC-4053-960A-06AA5DB5B375}"/>
    <cellStyle name="Акцент1 20" xfId="1459" xr:uid="{88ED2AAA-7F20-4A98-9D63-E7F2F7D97D76}"/>
    <cellStyle name="Акцент1 21" xfId="1460" xr:uid="{823C6B15-CAA4-4F3C-92C8-401EC2AF86D0}"/>
    <cellStyle name="Акцент1 22" xfId="1461" xr:uid="{7C102955-138D-4D08-8F13-33190A9494ED}"/>
    <cellStyle name="Акцент1 23" xfId="1462" xr:uid="{C6413030-7F05-4E58-BC95-0961332B1555}"/>
    <cellStyle name="Акцент1 24" xfId="1463" xr:uid="{4C96763F-FDFF-47FD-9A2F-087350DF5AC6}"/>
    <cellStyle name="Акцент1 25" xfId="1464" xr:uid="{B1676A27-BA4F-4A57-9CBB-722EEB892EA0}"/>
    <cellStyle name="Акцент1 26" xfId="1465" xr:uid="{69A9668A-4F7D-4C27-AD9C-44E979DEF076}"/>
    <cellStyle name="Акцент1 27" xfId="1466" xr:uid="{FC4C342C-7C3B-4681-B2AD-8A481136D780}"/>
    <cellStyle name="Акцент1 28" xfId="1467" xr:uid="{576BB2BA-5C4C-4AA4-BD78-94CF5C036E4E}"/>
    <cellStyle name="Акцент1 29" xfId="1468" xr:uid="{258E756F-380A-4E95-8647-5ABDDDFCF6FB}"/>
    <cellStyle name="Акцент1 3" xfId="1469" xr:uid="{6E896383-FE7E-4EB9-A71E-190A0F20B580}"/>
    <cellStyle name="Акцент1 30" xfId="1470" xr:uid="{791FA7C8-5F50-4ABB-A171-BCFCBD678A7F}"/>
    <cellStyle name="Акцент1 31" xfId="1471" xr:uid="{8ECD1295-0AFB-423E-98F4-DE114A54E8BF}"/>
    <cellStyle name="Акцент1 32" xfId="1472" xr:uid="{4312C11F-69D5-4101-AEB8-F1E629FB2333}"/>
    <cellStyle name="Акцент1 33" xfId="1473" xr:uid="{7D39144F-899C-4144-9B20-0EB82B95EB7D}"/>
    <cellStyle name="Акцент1 34" xfId="1474" xr:uid="{184E06DC-87CA-4133-B521-A61EE82E941F}"/>
    <cellStyle name="Акцент1 35" xfId="1475" xr:uid="{42B4C610-3C01-4E0E-BB1F-FA7040B84B5F}"/>
    <cellStyle name="Акцент1 36" xfId="1476" xr:uid="{B5DFE1D1-E19E-47FF-9F3F-F516607B3052}"/>
    <cellStyle name="Акцент1 4" xfId="1477" xr:uid="{FE06AAC9-69C6-4B02-8AD9-5FA6CD3F2EF2}"/>
    <cellStyle name="Акцент1 5" xfId="1478" xr:uid="{38EA03DA-B112-431B-A9FA-A693C85AACF7}"/>
    <cellStyle name="Акцент1 6" xfId="1479" xr:uid="{FCD076A6-1BB7-4192-B8CE-936CB3817C7D}"/>
    <cellStyle name="Акцент1 7" xfId="1480" xr:uid="{057DE9DC-B44A-426D-BF46-D1A09F4BAB04}"/>
    <cellStyle name="Акцент1 8" xfId="1481" xr:uid="{CF1870DC-FC3B-413F-981B-3D21BA171B7D}"/>
    <cellStyle name="Акцент1 9" xfId="1482" xr:uid="{63568E50-0E46-4139-926A-36C68FBB9E58}"/>
    <cellStyle name="Акцент2" xfId="29" builtinId="33" customBuiltin="1"/>
    <cellStyle name="Акцент2 10" xfId="1483" xr:uid="{04A0034C-900D-40B0-8EE5-8EC6EBF5AE54}"/>
    <cellStyle name="Акцент2 11" xfId="1484" xr:uid="{8AAF4589-95FB-4657-B43D-C385979F7B0F}"/>
    <cellStyle name="Акцент2 12" xfId="1485" xr:uid="{30631B28-772E-431E-85C0-6E8AF9DC139C}"/>
    <cellStyle name="Акцент2 13" xfId="1486" xr:uid="{6DC0FF15-68C9-4F6C-B67E-F1E55C6B1E53}"/>
    <cellStyle name="Акцент2 14" xfId="1487" xr:uid="{87079262-F29A-4FD6-803E-3803219071EF}"/>
    <cellStyle name="Акцент2 15" xfId="1488" xr:uid="{1D20983D-DD9A-4C54-A777-1660E8283272}"/>
    <cellStyle name="Акцент2 16" xfId="1489" xr:uid="{D2C46B41-0E14-4452-A3DA-23AC30E6C502}"/>
    <cellStyle name="Акцент2 17" xfId="1490" xr:uid="{5CA9038E-D3A2-4742-9433-84D9137DA3AF}"/>
    <cellStyle name="Акцент2 18" xfId="1491" xr:uid="{F8FA4E07-C449-43DB-9DC4-82DB4B7D37B7}"/>
    <cellStyle name="Акцент2 19" xfId="1492" xr:uid="{8B13DF11-FAE7-4408-A911-3631BF9AB473}"/>
    <cellStyle name="Акцент2 2" xfId="1493" xr:uid="{C46EEC56-4DF3-4F7D-94B1-F8CF32AF16F2}"/>
    <cellStyle name="Акцент2 20" xfId="1494" xr:uid="{961DF90B-040E-4AA2-8EE3-14B68F602570}"/>
    <cellStyle name="Акцент2 21" xfId="1495" xr:uid="{7E0152F7-7FC1-41CC-8A54-4222ADC2E54F}"/>
    <cellStyle name="Акцент2 22" xfId="1496" xr:uid="{9122471F-2693-451F-8107-DB7DE38C65D7}"/>
    <cellStyle name="Акцент2 23" xfId="1497" xr:uid="{D9E55B53-DA7C-45AC-A5D8-D9B769E8F597}"/>
    <cellStyle name="Акцент2 24" xfId="1498" xr:uid="{CF110CF4-5D15-47C9-A80F-A5D0535C7328}"/>
    <cellStyle name="Акцент2 25" xfId="1499" xr:uid="{054DA8D1-4D53-4C9F-B278-C17DD7F993A6}"/>
    <cellStyle name="Акцент2 26" xfId="1500" xr:uid="{3C20101B-E9D3-47CE-AA26-5F59307D449B}"/>
    <cellStyle name="Акцент2 27" xfId="1501" xr:uid="{48E34461-C20D-479F-8A58-4E388B9E72FA}"/>
    <cellStyle name="Акцент2 28" xfId="1502" xr:uid="{1D1833CE-689E-491E-80BF-B3414530E25C}"/>
    <cellStyle name="Акцент2 29" xfId="1503" xr:uid="{7DBF1FD5-991F-4222-8E65-036631923E9A}"/>
    <cellStyle name="Акцент2 3" xfId="1504" xr:uid="{F0B59C6B-A987-4D87-B788-BD6BF8D479B5}"/>
    <cellStyle name="Акцент2 30" xfId="1505" xr:uid="{846A7C7D-0C0D-4C40-B1D7-7BF7B1F79183}"/>
    <cellStyle name="Акцент2 31" xfId="1506" xr:uid="{622FCAEF-4EBE-4E8C-B75C-387644DD1B62}"/>
    <cellStyle name="Акцент2 32" xfId="1507" xr:uid="{1B5A490F-DBB5-4F5A-B129-9948A91461D7}"/>
    <cellStyle name="Акцент2 33" xfId="1508" xr:uid="{51D5B1F1-53B2-4560-B5F1-F6322B3201A5}"/>
    <cellStyle name="Акцент2 34" xfId="1509" xr:uid="{3D5B3AFD-593C-41B0-AF65-6467BAE70B53}"/>
    <cellStyle name="Акцент2 35" xfId="1510" xr:uid="{87345403-1C3C-4895-879E-D5F853484B2C}"/>
    <cellStyle name="Акцент2 36" xfId="1511" xr:uid="{029FC3B3-AD9D-43F2-92DE-94956C8CC9E2}"/>
    <cellStyle name="Акцент2 4" xfId="1512" xr:uid="{ACE22973-4532-4176-92E0-5E989569E2ED}"/>
    <cellStyle name="Акцент2 5" xfId="1513" xr:uid="{CB41A86D-8740-494E-B5D4-452C43D4E6A2}"/>
    <cellStyle name="Акцент2 6" xfId="1514" xr:uid="{5BD2FEE0-E594-4D37-863E-E244E015CF7F}"/>
    <cellStyle name="Акцент2 7" xfId="1515" xr:uid="{76258FD7-DA97-4E42-A90B-18AEFAA0641F}"/>
    <cellStyle name="Акцент2 8" xfId="1516" xr:uid="{6341765A-C0F4-4DD8-881A-33A9FD3F701A}"/>
    <cellStyle name="Акцент2 9" xfId="1517" xr:uid="{FC9F9A99-D3B9-49F5-8CAC-DC56703400CF}"/>
    <cellStyle name="Акцент3" xfId="33" builtinId="37" customBuiltin="1"/>
    <cellStyle name="Акцент3 10" xfId="1518" xr:uid="{DC1C7E27-CDDD-4B18-9B39-CC2850A7A17D}"/>
    <cellStyle name="Акцент3 11" xfId="1519" xr:uid="{303A8622-7C68-40A3-9137-16AB263F6E42}"/>
    <cellStyle name="Акцент3 12" xfId="1520" xr:uid="{546192DB-BE11-4E0A-A82A-FE2214B59625}"/>
    <cellStyle name="Акцент3 13" xfId="1521" xr:uid="{9D95CA95-A586-48D8-91F0-9B85C9883022}"/>
    <cellStyle name="Акцент3 14" xfId="1522" xr:uid="{8D5A027E-C602-4165-919B-81AC253957F0}"/>
    <cellStyle name="Акцент3 15" xfId="1523" xr:uid="{2E9AA636-36EC-40AB-BC72-F074F977CBD4}"/>
    <cellStyle name="Акцент3 16" xfId="1524" xr:uid="{7B834796-7BAE-4C52-A6A6-424040F91EDD}"/>
    <cellStyle name="Акцент3 17" xfId="1525" xr:uid="{0B58DF73-CAFE-460A-829C-96A69FF99A99}"/>
    <cellStyle name="Акцент3 18" xfId="1526" xr:uid="{3BD3A680-B4A4-440F-80C4-F0CAF4DC37EA}"/>
    <cellStyle name="Акцент3 19" xfId="1527" xr:uid="{489138A9-3A4A-4C07-A39A-699BFBB11A16}"/>
    <cellStyle name="Акцент3 2" xfId="1528" xr:uid="{0CBA2A47-0831-4E10-AF4C-5459D32B3F95}"/>
    <cellStyle name="Акцент3 20" xfId="1529" xr:uid="{6CDD92A2-0E59-4916-8559-5FBEA5520525}"/>
    <cellStyle name="Акцент3 21" xfId="1530" xr:uid="{E1DEBF8B-1968-490B-9955-5523F224355C}"/>
    <cellStyle name="Акцент3 22" xfId="1531" xr:uid="{838D0F90-0792-4B00-A139-9D9D2FF4A154}"/>
    <cellStyle name="Акцент3 23" xfId="1532" xr:uid="{8FB744C8-563A-40B8-9DE3-FA69FCBCEF8A}"/>
    <cellStyle name="Акцент3 24" xfId="1533" xr:uid="{44FE995A-8D2C-4B7F-B3FC-5A6AE3A95A00}"/>
    <cellStyle name="Акцент3 25" xfId="1534" xr:uid="{D1AA667A-DA75-407A-ACE1-793A17BCD512}"/>
    <cellStyle name="Акцент3 26" xfId="1535" xr:uid="{2DBB70D7-097D-423C-A33B-90814DD308DC}"/>
    <cellStyle name="Акцент3 27" xfId="1536" xr:uid="{BFB82903-F55F-4CCE-A829-EE1C398B83F5}"/>
    <cellStyle name="Акцент3 28" xfId="1537" xr:uid="{B274CA6C-13B2-47F2-A32E-FCB8C677A6E2}"/>
    <cellStyle name="Акцент3 29" xfId="1538" xr:uid="{08B58349-C9E3-4259-8A64-55000BF96E53}"/>
    <cellStyle name="Акцент3 3" xfId="1539" xr:uid="{3CF97072-0407-4CC3-ADF0-44F5B3646212}"/>
    <cellStyle name="Акцент3 30" xfId="1540" xr:uid="{8A0B334B-F07D-488A-A49B-F1184746AA03}"/>
    <cellStyle name="Акцент3 31" xfId="1541" xr:uid="{5E839700-2C7D-4F02-8965-3ACAF756D27A}"/>
    <cellStyle name="Акцент3 32" xfId="1542" xr:uid="{5AFCE57B-EC28-47A7-80B0-7349B5C46F1D}"/>
    <cellStyle name="Акцент3 33" xfId="1543" xr:uid="{BDF3D7D3-656C-4533-AFBF-A7F42118DF63}"/>
    <cellStyle name="Акцент3 34" xfId="1544" xr:uid="{8246E352-5BBE-4D48-A2CB-1390EB647D95}"/>
    <cellStyle name="Акцент3 35" xfId="1545" xr:uid="{BF59A288-DA83-48F8-9FB4-6A353EECD6DC}"/>
    <cellStyle name="Акцент3 36" xfId="1546" xr:uid="{C4D802F5-FEBA-4593-9B3A-41B5E000B547}"/>
    <cellStyle name="Акцент3 4" xfId="1547" xr:uid="{207BF55C-6AA4-43BD-8B65-25BAB62470C8}"/>
    <cellStyle name="Акцент3 5" xfId="1548" xr:uid="{0CAA8A98-1762-419F-942A-73B68AF9618F}"/>
    <cellStyle name="Акцент3 6" xfId="1549" xr:uid="{BC264DAE-17B3-4132-AB68-81371CD9D824}"/>
    <cellStyle name="Акцент3 7" xfId="1550" xr:uid="{EADBB11A-C0EE-4C75-8890-0FA83F7D751D}"/>
    <cellStyle name="Акцент3 8" xfId="1551" xr:uid="{9AD31BD5-7377-4360-BFB2-2D9BBF64EFF5}"/>
    <cellStyle name="Акцент3 9" xfId="1552" xr:uid="{C88E964B-17A2-41BA-9434-76DDF251BE63}"/>
    <cellStyle name="Акцент4" xfId="37" builtinId="41" customBuiltin="1"/>
    <cellStyle name="Акцент4 10" xfId="1553" xr:uid="{7FC59C87-AE7D-47C8-988B-206A534F80F5}"/>
    <cellStyle name="Акцент4 11" xfId="1554" xr:uid="{DEFBAD3B-4F67-43B9-8812-62F1763BA808}"/>
    <cellStyle name="Акцент4 12" xfId="1555" xr:uid="{4C5F4A7D-49CC-43B7-9E5D-0C286D290A4E}"/>
    <cellStyle name="Акцент4 13" xfId="1556" xr:uid="{483505AE-5EB5-4B04-800A-3211023B8275}"/>
    <cellStyle name="Акцент4 14" xfId="1557" xr:uid="{B5BC2132-61F7-464F-8F4D-4D18861150C3}"/>
    <cellStyle name="Акцент4 15" xfId="1558" xr:uid="{80A5F938-0216-48FE-9EEE-FC0B03ECBC37}"/>
    <cellStyle name="Акцент4 16" xfId="1559" xr:uid="{1ED12219-A8E3-483C-8567-1926FE7C77C9}"/>
    <cellStyle name="Акцент4 17" xfId="1560" xr:uid="{BF32163E-49AA-4061-9736-7490CFAB94D2}"/>
    <cellStyle name="Акцент4 18" xfId="1561" xr:uid="{1232DC36-F79D-447F-BEA8-8C135004C49D}"/>
    <cellStyle name="Акцент4 19" xfId="1562" xr:uid="{C279B052-0919-4F65-94F1-A865F68DC9B7}"/>
    <cellStyle name="Акцент4 2" xfId="1563" xr:uid="{1C5E4E2A-D4A2-45F1-98BF-043904F66FD6}"/>
    <cellStyle name="Акцент4 20" xfId="1564" xr:uid="{A4FF03E6-0470-4E4F-9DC0-77F017F381A5}"/>
    <cellStyle name="Акцент4 21" xfId="1565" xr:uid="{F28425C5-572B-411A-9796-AE9265D342E5}"/>
    <cellStyle name="Акцент4 22" xfId="1566" xr:uid="{F307C973-E7FA-4480-B546-FDE1164376ED}"/>
    <cellStyle name="Акцент4 23" xfId="1567" xr:uid="{0E4CEF8A-9AFE-4297-A312-0E1D6E2B96CF}"/>
    <cellStyle name="Акцент4 24" xfId="1568" xr:uid="{2CE8BE83-873F-4473-9D81-B587AB76AE47}"/>
    <cellStyle name="Акцент4 25" xfId="1569" xr:uid="{4E2C6D8F-ED31-4239-BB1A-34E9BE58055A}"/>
    <cellStyle name="Акцент4 26" xfId="1570" xr:uid="{BF5C7D90-AC84-466A-974C-AFA7AC6B92A7}"/>
    <cellStyle name="Акцент4 27" xfId="1571" xr:uid="{D1767430-DFFD-4E7D-9D14-6F2185F94876}"/>
    <cellStyle name="Акцент4 28" xfId="1572" xr:uid="{A8162D8F-1A2F-45EA-B111-BA75E36456A0}"/>
    <cellStyle name="Акцент4 29" xfId="1573" xr:uid="{B5E659EF-EA80-4EB0-A4A0-B191D2B598E2}"/>
    <cellStyle name="Акцент4 3" xfId="1574" xr:uid="{FAF7B0F1-7CDE-43E4-93EE-FEBF1A8988C7}"/>
    <cellStyle name="Акцент4 30" xfId="1575" xr:uid="{F4B5AA01-6B82-473F-89B1-11D58388B266}"/>
    <cellStyle name="Акцент4 31" xfId="1576" xr:uid="{7A861B97-5DEF-4D0E-8297-8F92739E61F5}"/>
    <cellStyle name="Акцент4 32" xfId="1577" xr:uid="{86A8BF73-C887-47A5-B706-0208C6EFCE73}"/>
    <cellStyle name="Акцент4 33" xfId="1578" xr:uid="{E90F3316-BAAE-4321-80A3-735FCE22C0C7}"/>
    <cellStyle name="Акцент4 34" xfId="1579" xr:uid="{E2A0995E-3921-48F8-9366-AD30A6CE9E8D}"/>
    <cellStyle name="Акцент4 35" xfId="1580" xr:uid="{E73785B2-90C0-4A3A-977D-B197D7F81537}"/>
    <cellStyle name="Акцент4 36" xfId="1581" xr:uid="{E47C6102-0008-4C5D-9ACA-55C93C486102}"/>
    <cellStyle name="Акцент4 4" xfId="1582" xr:uid="{17568F96-85DB-4110-8A5A-5F043A56CDF6}"/>
    <cellStyle name="Акцент4 5" xfId="1583" xr:uid="{5E0F450F-4A54-43CB-ADDD-2178F085AAF1}"/>
    <cellStyle name="Акцент4 6" xfId="1584" xr:uid="{C7F684B5-4820-4D47-A860-30BA94620268}"/>
    <cellStyle name="Акцент4 7" xfId="1585" xr:uid="{D8AF54C4-3435-4713-957E-4B893D403194}"/>
    <cellStyle name="Акцент4 8" xfId="1586" xr:uid="{FFCA0D71-793E-4E35-984F-E0BD7ED83A94}"/>
    <cellStyle name="Акцент4 9" xfId="1587" xr:uid="{BA28197B-F736-4407-AF64-132467118A73}"/>
    <cellStyle name="Акцент5" xfId="41" builtinId="45" customBuiltin="1"/>
    <cellStyle name="Акцент5 10" xfId="1588" xr:uid="{6C0D6E1C-8177-4C71-A0F5-A527696510BF}"/>
    <cellStyle name="Акцент5 11" xfId="1589" xr:uid="{70E126CC-02E5-415F-93A3-2A0DFD0DCB15}"/>
    <cellStyle name="Акцент5 12" xfId="1590" xr:uid="{0ED64096-F292-48B0-A344-16B01EFEF5F2}"/>
    <cellStyle name="Акцент5 13" xfId="1591" xr:uid="{ED1B4306-4E94-45DE-B501-FA88BC34A53F}"/>
    <cellStyle name="Акцент5 14" xfId="1592" xr:uid="{7731A478-C782-4D7B-AB28-EF3F95BEF06A}"/>
    <cellStyle name="Акцент5 15" xfId="1593" xr:uid="{995B1BDA-3B09-4184-8FF9-0A5ADC1D87AD}"/>
    <cellStyle name="Акцент5 16" xfId="1594" xr:uid="{87D5D737-2DBB-43A3-8C86-5DCF9379AC2B}"/>
    <cellStyle name="Акцент5 17" xfId="1595" xr:uid="{5B292CC0-3D0E-4B95-8460-98C40FA3B00B}"/>
    <cellStyle name="Акцент5 18" xfId="1596" xr:uid="{12E59DEE-3DD4-4C60-B7A7-DD6316D261A5}"/>
    <cellStyle name="Акцент5 19" xfId="1597" xr:uid="{77CE8E84-558A-4AD9-9846-06F97DCF4C31}"/>
    <cellStyle name="Акцент5 2" xfId="1598" xr:uid="{578491BE-95CB-4C2B-9899-0C7F4AADF36E}"/>
    <cellStyle name="Акцент5 20" xfId="1599" xr:uid="{4D3B8389-CE63-4630-8649-3C52C98A88B8}"/>
    <cellStyle name="Акцент5 21" xfId="1600" xr:uid="{23105AA2-7C71-44E2-B12D-C922A48909DB}"/>
    <cellStyle name="Акцент5 22" xfId="1601" xr:uid="{9250FEF9-D7D3-44AE-B72B-808BD63EB0DC}"/>
    <cellStyle name="Акцент5 23" xfId="1602" xr:uid="{00F14712-0623-4B06-921C-77BD8483AD72}"/>
    <cellStyle name="Акцент5 24" xfId="1603" xr:uid="{52A0D6CD-A375-4BFC-AE3C-9651F8869AF1}"/>
    <cellStyle name="Акцент5 25" xfId="1604" xr:uid="{FDD166D5-8DE6-4916-B876-343D65C63A3E}"/>
    <cellStyle name="Акцент5 26" xfId="1605" xr:uid="{04DEAB07-7662-4218-BC47-35B2342ADC91}"/>
    <cellStyle name="Акцент5 27" xfId="1606" xr:uid="{66B699B9-A301-4CFA-B593-BCF1C6089987}"/>
    <cellStyle name="Акцент5 28" xfId="1607" xr:uid="{9929944A-2CD1-47EA-BFFD-13733B86305C}"/>
    <cellStyle name="Акцент5 29" xfId="1608" xr:uid="{FE292078-86E8-4A68-9AFB-3B9B370ED675}"/>
    <cellStyle name="Акцент5 3" xfId="1609" xr:uid="{F798AD5D-A176-47A1-9A04-DB58366636F2}"/>
    <cellStyle name="Акцент5 30" xfId="1610" xr:uid="{AEEF673D-125B-4F29-9D03-45A5E00D5362}"/>
    <cellStyle name="Акцент5 31" xfId="1611" xr:uid="{E6AF09CA-D610-4A4C-934A-9D6A71411F2D}"/>
    <cellStyle name="Акцент5 32" xfId="1612" xr:uid="{6CFC958D-7B83-4800-873D-84DEF7081360}"/>
    <cellStyle name="Акцент5 33" xfId="1613" xr:uid="{2367BA86-360A-4285-A6BF-34524DFEAAAF}"/>
    <cellStyle name="Акцент5 34" xfId="1614" xr:uid="{B781D52A-EB8A-49C7-828F-6332E7137812}"/>
    <cellStyle name="Акцент5 35" xfId="1615" xr:uid="{F0795D2E-85AA-4C51-9D0B-1577BED7AEFE}"/>
    <cellStyle name="Акцент5 36" xfId="1616" xr:uid="{8100E03A-A254-43F7-A727-641EA2865468}"/>
    <cellStyle name="Акцент5 4" xfId="1617" xr:uid="{08A13F48-A20D-49ED-91B9-B18FB05E824C}"/>
    <cellStyle name="Акцент5 5" xfId="1618" xr:uid="{4F1FF962-88F7-416F-98F1-26951271695B}"/>
    <cellStyle name="Акцент5 6" xfId="1619" xr:uid="{253D906F-2D75-4186-90AC-1B21CDB32C48}"/>
    <cellStyle name="Акцент5 7" xfId="1620" xr:uid="{62643232-860A-43D9-AE2A-391F3C4250CB}"/>
    <cellStyle name="Акцент5 8" xfId="1621" xr:uid="{551A7292-8A2B-4712-9C72-2ED9B5753A2B}"/>
    <cellStyle name="Акцент5 9" xfId="1622" xr:uid="{834A85CE-45DA-447B-9EA1-D8CE334ED427}"/>
    <cellStyle name="Акцент6" xfId="45" builtinId="49" customBuiltin="1"/>
    <cellStyle name="Акцент6 10" xfId="1623" xr:uid="{22ACA78E-E0CD-4B0F-BB67-E3112BAAE8F0}"/>
    <cellStyle name="Акцент6 11" xfId="1624" xr:uid="{94FE5727-5AB0-43B4-A921-829E740871D5}"/>
    <cellStyle name="Акцент6 12" xfId="1625" xr:uid="{797EFFC7-48D5-49E8-B5F5-B7F1D442FB1B}"/>
    <cellStyle name="Акцент6 13" xfId="1626" xr:uid="{85217090-64D8-4529-AEB4-990D4EF92A94}"/>
    <cellStyle name="Акцент6 14" xfId="1627" xr:uid="{BE168F9D-DDE4-478F-9544-175A2AAE8093}"/>
    <cellStyle name="Акцент6 15" xfId="1628" xr:uid="{E6DD644A-0688-446F-9686-6D535CE2EBBE}"/>
    <cellStyle name="Акцент6 16" xfId="1629" xr:uid="{91155A04-8212-40F9-A9E7-FAD807989D55}"/>
    <cellStyle name="Акцент6 17" xfId="1630" xr:uid="{0D4B3E7C-2DA3-4C84-A52C-BA392F8EEBDC}"/>
    <cellStyle name="Акцент6 18" xfId="1631" xr:uid="{E3412C3D-F8DE-4BED-9D38-9BE457913854}"/>
    <cellStyle name="Акцент6 19" xfId="1632" xr:uid="{137B681C-C726-4881-A343-A9A12BC9CE94}"/>
    <cellStyle name="Акцент6 2" xfId="1633" xr:uid="{846A53D6-89DF-43CA-8737-741764CB4B89}"/>
    <cellStyle name="Акцент6 20" xfId="1634" xr:uid="{346A1404-74C2-46B7-A057-95AA1BC47068}"/>
    <cellStyle name="Акцент6 21" xfId="1635" xr:uid="{4888E275-EFB2-4096-AD4B-2A109674A440}"/>
    <cellStyle name="Акцент6 22" xfId="1636" xr:uid="{FFF1E24E-DF25-48C1-8266-5BB6F9C13DCE}"/>
    <cellStyle name="Акцент6 23" xfId="1637" xr:uid="{3C437FE3-DAE4-4A3C-B793-207102CFCB28}"/>
    <cellStyle name="Акцент6 24" xfId="1638" xr:uid="{9919AD35-D350-4C81-9F79-DBD39092DA61}"/>
    <cellStyle name="Акцент6 25" xfId="1639" xr:uid="{FF694CFB-F2F9-480C-9393-EEF797A8E091}"/>
    <cellStyle name="Акцент6 26" xfId="1640" xr:uid="{30B040D7-28BC-4BFC-B0EF-1D3099553983}"/>
    <cellStyle name="Акцент6 27" xfId="1641" xr:uid="{947DC1C1-132C-4917-BB15-3C4BCAAC357A}"/>
    <cellStyle name="Акцент6 28" xfId="1642" xr:uid="{8AB3E425-68C9-4A50-A7F7-7D5E7A289AAA}"/>
    <cellStyle name="Акцент6 29" xfId="1643" xr:uid="{11CA9D54-B310-4553-ACFD-308E8F934DBD}"/>
    <cellStyle name="Акцент6 3" xfId="1644" xr:uid="{60007AE2-3D5D-4206-AB3F-DCA711F5F849}"/>
    <cellStyle name="Акцент6 30" xfId="1645" xr:uid="{60329609-3E67-4E7A-9FF7-C788D85475FA}"/>
    <cellStyle name="Акцент6 31" xfId="1646" xr:uid="{CD01C11C-563A-47F6-820E-4C3AF46D0172}"/>
    <cellStyle name="Акцент6 32" xfId="1647" xr:uid="{88B042FA-BF58-44D4-9F5C-0A16530AFB2E}"/>
    <cellStyle name="Акцент6 33" xfId="1648" xr:uid="{ABE83112-C7DB-4E2B-AB7B-EDE7B0BEF42F}"/>
    <cellStyle name="Акцент6 34" xfId="1649" xr:uid="{DCEB23F4-ACE8-4B01-8AB6-27773C756D8D}"/>
    <cellStyle name="Акцент6 35" xfId="1650" xr:uid="{CE7958DB-1047-43AA-83B5-14954E6AE9AB}"/>
    <cellStyle name="Акцент6 36" xfId="1651" xr:uid="{8FB8FD06-B457-4491-B63C-934BFD1CAA45}"/>
    <cellStyle name="Акцент6 4" xfId="1652" xr:uid="{10C10440-219A-48D1-8915-BBB1D1391428}"/>
    <cellStyle name="Акцент6 5" xfId="1653" xr:uid="{D42CAEC3-8D8C-4195-92DA-F6D33045266E}"/>
    <cellStyle name="Акцент6 6" xfId="1654" xr:uid="{83A9B5B5-4B5B-4990-8BE8-91330A993DD5}"/>
    <cellStyle name="Акцент6 7" xfId="1655" xr:uid="{FD9C2191-B465-4FAD-9416-D7248A965107}"/>
    <cellStyle name="Акцент6 8" xfId="1656" xr:uid="{0E4784E3-CFB8-4454-9AF3-685D0387CB68}"/>
    <cellStyle name="Акцент6 9" xfId="1657" xr:uid="{2BC96671-58BC-4D81-B0FE-D81DC02DF3F6}"/>
    <cellStyle name="Беззащитный" xfId="1658" xr:uid="{8279BA54-ABF9-49DE-A1F5-231AF969B4C0}"/>
    <cellStyle name="Ввод " xfId="17" builtinId="20" customBuiltin="1"/>
    <cellStyle name="Ввод  10" xfId="1659" xr:uid="{5F396E97-B91B-4C17-AE65-D0A2D0E1EF53}"/>
    <cellStyle name="Ввод  11" xfId="1660" xr:uid="{D6C5B936-D2CB-475E-8415-84EBF2A931EA}"/>
    <cellStyle name="Ввод  12" xfId="1661" xr:uid="{C21880D4-515F-4E32-AA73-F2527AD4F503}"/>
    <cellStyle name="Ввод  13" xfId="1662" xr:uid="{70CFC7C1-D0E3-4794-BB54-A39342C20E3E}"/>
    <cellStyle name="Ввод  14" xfId="1663" xr:uid="{95D95E67-D76C-49F9-8F08-7D10DCFFEB62}"/>
    <cellStyle name="Ввод  15" xfId="1664" xr:uid="{D7F65A15-0D91-43F4-86E9-D31ABDD84CD5}"/>
    <cellStyle name="Ввод  16" xfId="1665" xr:uid="{58B333D9-CC57-4E91-9CF0-D2CA4484FA79}"/>
    <cellStyle name="Ввод  17" xfId="1666" xr:uid="{6BFB980B-3DC8-434C-A07B-B2056818372E}"/>
    <cellStyle name="Ввод  18" xfId="1667" xr:uid="{FD0F9980-6336-4570-85E7-FC1A1D0EFDE3}"/>
    <cellStyle name="Ввод  19" xfId="1668" xr:uid="{487A095F-7F90-429E-A6F3-04312B2C31DC}"/>
    <cellStyle name="Ввод  2" xfId="1669" xr:uid="{0710CE86-158A-48C8-B665-68E4C6352E3A}"/>
    <cellStyle name="Ввод  20" xfId="1670" xr:uid="{CD7E9BB5-F02E-4564-8E89-29AA9B5EC1D1}"/>
    <cellStyle name="Ввод  21" xfId="1671" xr:uid="{B9B30E0A-F2B2-4F99-8176-DA08ACA679C0}"/>
    <cellStyle name="Ввод  22" xfId="1672" xr:uid="{DE46F20A-3514-4024-8AA5-8C11F9D8840B}"/>
    <cellStyle name="Ввод  23" xfId="1673" xr:uid="{1DD94D88-72F5-4B34-8877-856EE63A3548}"/>
    <cellStyle name="Ввод  24" xfId="1674" xr:uid="{81809A55-E22A-4D54-A75E-5FADCB578CA7}"/>
    <cellStyle name="Ввод  25" xfId="1675" xr:uid="{FC1553AB-A4D7-46D6-98B9-087953866FC9}"/>
    <cellStyle name="Ввод  26" xfId="1676" xr:uid="{76CA5AC8-C8C9-4717-A2CE-E8EDDF20D7F9}"/>
    <cellStyle name="Ввод  27" xfId="1677" xr:uid="{4FCCB90D-C489-42EA-B7CE-54DB57DA4D52}"/>
    <cellStyle name="Ввод  28" xfId="1678" xr:uid="{039EE054-C800-4E3D-BFAE-1DA01E955DCC}"/>
    <cellStyle name="Ввод  29" xfId="1679" xr:uid="{0468894C-C2E2-43F9-9584-E056A8F211D3}"/>
    <cellStyle name="Ввод  3" xfId="1680" xr:uid="{D22313B4-4D6A-4619-9CC1-91FF7516D0DB}"/>
    <cellStyle name="Ввод  30" xfId="1681" xr:uid="{7DD8ACA8-83BA-4B6B-AB6B-3DCC8C9827C8}"/>
    <cellStyle name="Ввод  31" xfId="1682" xr:uid="{973928B4-7487-4641-A006-C0242049BA6A}"/>
    <cellStyle name="Ввод  32" xfId="1683" xr:uid="{7D102810-6C3D-4A8F-971E-E0CE2F89C090}"/>
    <cellStyle name="Ввод  33" xfId="1684" xr:uid="{1E8D2A08-0600-480E-8DD6-CB6AC53850A5}"/>
    <cellStyle name="Ввод  34" xfId="1685" xr:uid="{A1632483-E9BA-43A8-9523-DFF28890785C}"/>
    <cellStyle name="Ввод  35" xfId="1686" xr:uid="{F64414BB-8742-48C3-8FD8-6214FF60862B}"/>
    <cellStyle name="Ввод  36" xfId="1687" xr:uid="{747864F5-B488-4D48-B33E-BE300FFAD1A2}"/>
    <cellStyle name="Ввод  4" xfId="1688" xr:uid="{6AFB3FA8-0766-4C12-858F-9D3E610A2135}"/>
    <cellStyle name="Ввод  5" xfId="1689" xr:uid="{7F780BF1-06C8-4427-B0E5-ED0B610A9C03}"/>
    <cellStyle name="Ввод  6" xfId="1690" xr:uid="{C2C6C51B-B156-4DBE-B199-54E0D0667D8D}"/>
    <cellStyle name="Ввод  7" xfId="1691" xr:uid="{6A759F57-FA8D-4598-8C1E-9DE36068595E}"/>
    <cellStyle name="Ввод  8" xfId="1692" xr:uid="{2DF908C8-781F-4929-B864-EA923E5E3C64}"/>
    <cellStyle name="Ввод  9" xfId="1693" xr:uid="{A058DBE8-EE5F-472C-BFBF-F642DACC6386}"/>
    <cellStyle name="Вывод" xfId="18" builtinId="21" customBuiltin="1"/>
    <cellStyle name="Вывод 10" xfId="1694" xr:uid="{BF089F37-E34A-43D7-887D-C41E5105FADD}"/>
    <cellStyle name="Вывод 11" xfId="1695" xr:uid="{FCE27E50-4BC2-4C5F-856B-F2E502E53B4E}"/>
    <cellStyle name="Вывод 12" xfId="1696" xr:uid="{28DB2A1B-EFC8-4465-8CFE-1ED1D52BEFA9}"/>
    <cellStyle name="Вывод 13" xfId="1697" xr:uid="{565B9D74-AA51-4305-A1A6-0E1BA7637D77}"/>
    <cellStyle name="Вывод 14" xfId="1698" xr:uid="{1643B0F1-22C3-4AE9-93C8-12A7787B47FD}"/>
    <cellStyle name="Вывод 15" xfId="1699" xr:uid="{9D26D79D-1606-46F4-8D66-1A5D0D3925B7}"/>
    <cellStyle name="Вывод 16" xfId="1700" xr:uid="{75CBD0AF-66D6-4C76-910B-C55240778999}"/>
    <cellStyle name="Вывод 17" xfId="1701" xr:uid="{7D27FB99-BBFD-4045-8803-110B66C2D0FA}"/>
    <cellStyle name="Вывод 18" xfId="1702" xr:uid="{B716E2EE-4A82-4D9B-9045-FBCAAD0DC8CE}"/>
    <cellStyle name="Вывод 19" xfId="1703" xr:uid="{62D43503-FA5F-403C-9A6E-6B8E5E3558E7}"/>
    <cellStyle name="Вывод 2" xfId="1704" xr:uid="{98EDD166-C059-46F4-B660-FF8830EAB43A}"/>
    <cellStyle name="Вывод 20" xfId="1705" xr:uid="{81BB6060-BD2A-49C4-B592-9CADF6C525C4}"/>
    <cellStyle name="Вывод 21" xfId="1706" xr:uid="{08349185-362B-4587-8654-FB1B279742CA}"/>
    <cellStyle name="Вывод 22" xfId="1707" xr:uid="{D9627F9E-6300-4530-9A83-043792331471}"/>
    <cellStyle name="Вывод 23" xfId="1708" xr:uid="{AC77FD08-A2F0-4FD9-88AB-94EC19542C5A}"/>
    <cellStyle name="Вывод 24" xfId="1709" xr:uid="{BE15F858-A212-41D2-826A-433920A7C9D6}"/>
    <cellStyle name="Вывод 25" xfId="1710" xr:uid="{C954A9B8-7876-4131-A9FB-80422401C9C1}"/>
    <cellStyle name="Вывод 26" xfId="1711" xr:uid="{4EFB92EB-BD70-4D6D-A022-718B52B113B4}"/>
    <cellStyle name="Вывод 27" xfId="1712" xr:uid="{10CCC1D3-3B7A-448A-A66E-EE89833FC6A6}"/>
    <cellStyle name="Вывод 28" xfId="1713" xr:uid="{34DB9FD8-F58F-4EB0-B257-B9BBD9A6244F}"/>
    <cellStyle name="Вывод 29" xfId="1714" xr:uid="{5DB1945A-DBAC-4395-8836-7D902B46F428}"/>
    <cellStyle name="Вывод 3" xfId="1715" xr:uid="{95327E9D-0344-4A9E-8305-5318A2769F64}"/>
    <cellStyle name="Вывод 30" xfId="1716" xr:uid="{B934ACAB-16FC-45C2-83E2-75C15C7B1BD9}"/>
    <cellStyle name="Вывод 31" xfId="1717" xr:uid="{695D76B4-0F3E-4420-B853-FDBB7EBE9549}"/>
    <cellStyle name="Вывод 32" xfId="1718" xr:uid="{E2A02DA9-B0E5-483C-BBFA-204F89321A32}"/>
    <cellStyle name="Вывод 33" xfId="1719" xr:uid="{BA8E3C3A-FA46-4C90-83CD-EFF60E1E4E8D}"/>
    <cellStyle name="Вывод 34" xfId="1720" xr:uid="{FF84AEDD-6625-4105-B403-18777E4B9188}"/>
    <cellStyle name="Вывод 35" xfId="1721" xr:uid="{7112B059-D3AA-4CE1-A24C-76CC0A9D112D}"/>
    <cellStyle name="Вывод 36" xfId="1722" xr:uid="{518E7B54-7BCB-4181-BA97-0EE053D15637}"/>
    <cellStyle name="Вывод 4" xfId="1723" xr:uid="{ED7D5151-DF90-49E3-A23C-C259F85FEF02}"/>
    <cellStyle name="Вывод 5" xfId="1724" xr:uid="{93C9D2BA-CDC7-417A-B51A-5086DBB60370}"/>
    <cellStyle name="Вывод 6" xfId="1725" xr:uid="{D91FF23E-DB67-4767-AC05-273BAE4C7A0B}"/>
    <cellStyle name="Вывод 7" xfId="1726" xr:uid="{ADBC0E2F-7ACD-4C76-A19B-9F6F0CA7C9C5}"/>
    <cellStyle name="Вывод 8" xfId="1727" xr:uid="{D27743A6-A434-4DC4-87D8-9E5F528CC3ED}"/>
    <cellStyle name="Вывод 9" xfId="1728" xr:uid="{62062EA7-8E48-48ED-9A9A-8F22367E1DB9}"/>
    <cellStyle name="Вычисление" xfId="19" builtinId="22" customBuiltin="1"/>
    <cellStyle name="Вычисление 10" xfId="1729" xr:uid="{EB1451BE-EAF4-48E0-811C-9F3938F28AF8}"/>
    <cellStyle name="Вычисление 11" xfId="1730" xr:uid="{61F70A43-EBED-4D63-BBF7-A18986BBEF76}"/>
    <cellStyle name="Вычисление 12" xfId="1731" xr:uid="{ACDF8F5E-EEBF-46F8-93FA-1116286C6278}"/>
    <cellStyle name="Вычисление 13" xfId="1732" xr:uid="{162825A6-1498-48C3-9858-EB838C1A616D}"/>
    <cellStyle name="Вычисление 14" xfId="1733" xr:uid="{1510C50C-E499-4AA5-A540-12A92DC2AFBC}"/>
    <cellStyle name="Вычисление 15" xfId="1734" xr:uid="{C74D08FF-6912-415E-8660-9A53B0088D78}"/>
    <cellStyle name="Вычисление 16" xfId="1735" xr:uid="{622D0A3D-1EAF-4DA1-9ECF-D4382AB54AAF}"/>
    <cellStyle name="Вычисление 17" xfId="1736" xr:uid="{3769377E-9695-48DF-AC31-F812142410D0}"/>
    <cellStyle name="Вычисление 18" xfId="1737" xr:uid="{8D238589-147B-419A-B38D-076B9D55D6E4}"/>
    <cellStyle name="Вычисление 19" xfId="1738" xr:uid="{6429294E-0715-4592-AF19-5B6D7E9EC30F}"/>
    <cellStyle name="Вычисление 2" xfId="1739" xr:uid="{95FED914-1C9B-444B-AB2A-19D726BEDC48}"/>
    <cellStyle name="Вычисление 20" xfId="1740" xr:uid="{35E1E35E-6970-4B22-B281-D505AA4D9906}"/>
    <cellStyle name="Вычисление 21" xfId="1741" xr:uid="{6056834E-0CEB-4815-8911-8A157D9CD0EF}"/>
    <cellStyle name="Вычисление 22" xfId="1742" xr:uid="{9AACB650-A22F-4D23-B379-80E6BF29ABE4}"/>
    <cellStyle name="Вычисление 23" xfId="1743" xr:uid="{982AF7AA-2304-4438-9D5D-767207DF5490}"/>
    <cellStyle name="Вычисление 24" xfId="1744" xr:uid="{7871528A-EB8D-4CCA-90B2-B831C510ABAF}"/>
    <cellStyle name="Вычисление 25" xfId="1745" xr:uid="{87C21BF7-CA84-4164-9EA3-5DEEAF028B52}"/>
    <cellStyle name="Вычисление 26" xfId="1746" xr:uid="{C7E10467-7A54-48CC-93C7-4BCF20E83B86}"/>
    <cellStyle name="Вычисление 27" xfId="1747" xr:uid="{D7C7209B-532B-445D-B120-EE3DA4305B4E}"/>
    <cellStyle name="Вычисление 28" xfId="1748" xr:uid="{2ED1284C-3D1E-480F-BBCF-E7648D70CDA9}"/>
    <cellStyle name="Вычисление 29" xfId="1749" xr:uid="{D2FE57D2-2637-400A-A381-5374C1C94932}"/>
    <cellStyle name="Вычисление 3" xfId="1750" xr:uid="{15098E36-EFC5-4F2B-BC52-C1B9A559D74B}"/>
    <cellStyle name="Вычисление 30" xfId="1751" xr:uid="{2D280174-3888-489B-B281-90E9BE5F92FF}"/>
    <cellStyle name="Вычисление 31" xfId="1752" xr:uid="{0F4AAF7B-7AFB-406F-8FE6-16C7CAEE68E9}"/>
    <cellStyle name="Вычисление 32" xfId="1753" xr:uid="{CFF25CED-2330-4538-8CEF-E08A21470EAB}"/>
    <cellStyle name="Вычисление 33" xfId="1754" xr:uid="{7D9C40CE-F742-4616-B924-2E9644F22CE3}"/>
    <cellStyle name="Вычисление 34" xfId="1755" xr:uid="{5EB75FCF-B9AB-4509-AA1D-FA6EABB50CBC}"/>
    <cellStyle name="Вычисление 35" xfId="1756" xr:uid="{774DECA4-038B-4BC5-B380-B80E7F26E845}"/>
    <cellStyle name="Вычисление 36" xfId="1757" xr:uid="{6D4F45CA-BBB6-4B0C-BE93-AB41E4D00976}"/>
    <cellStyle name="Вычисление 4" xfId="1758" xr:uid="{2AAFF58D-F936-42AA-808C-C060FA3EBC42}"/>
    <cellStyle name="Вычисление 5" xfId="1759" xr:uid="{124242F1-C22F-4916-91DE-FBB3AF12303E}"/>
    <cellStyle name="Вычисление 6" xfId="1760" xr:uid="{8210AD09-B922-40B8-B72B-CBB31CE3368D}"/>
    <cellStyle name="Вычисление 7" xfId="1761" xr:uid="{54C85901-7723-4D4A-83FC-0FC2A84A4408}"/>
    <cellStyle name="Вычисление 8" xfId="1762" xr:uid="{482C78B5-7DFF-4D9F-8391-E385038CFAC4}"/>
    <cellStyle name="Вычисление 9" xfId="1763" xr:uid="{420E5F8D-B84B-4053-BF4F-E92BBEBA81FA}"/>
    <cellStyle name="Заголовок 1" xfId="10" builtinId="16" customBuiltin="1"/>
    <cellStyle name="Заголовок 1 10" xfId="1764" xr:uid="{8E0D20BD-7BE6-499D-805C-68B38430DD19}"/>
    <cellStyle name="Заголовок 1 11" xfId="1765" xr:uid="{E84C9589-7F8B-4284-8913-A24487996748}"/>
    <cellStyle name="Заголовок 1 12" xfId="1766" xr:uid="{DCE2A40B-E9AD-48D5-8626-CC78CB1D12BE}"/>
    <cellStyle name="Заголовок 1 13" xfId="1767" xr:uid="{C74B2774-5F97-4AAE-BCFD-434587735DE5}"/>
    <cellStyle name="Заголовок 1 14" xfId="1768" xr:uid="{B0D13303-5981-4166-8D01-1C6BDDD0AE6A}"/>
    <cellStyle name="Заголовок 1 15" xfId="1769" xr:uid="{381FD1B4-C55C-4885-A605-AE08A1134D88}"/>
    <cellStyle name="Заголовок 1 16" xfId="1770" xr:uid="{74F3F9C8-C7CB-4E88-9E5F-9ADCD4DF5AC8}"/>
    <cellStyle name="Заголовок 1 17" xfId="1771" xr:uid="{08C52CA1-66C4-425E-AE4A-E8354C231628}"/>
    <cellStyle name="Заголовок 1 18" xfId="1772" xr:uid="{416F37C1-5610-4172-8860-CF38C34E699F}"/>
    <cellStyle name="Заголовок 1 19" xfId="1773" xr:uid="{6E1E81E6-A0B1-49BD-9BDB-734A2A036FC6}"/>
    <cellStyle name="Заголовок 1 2" xfId="1774" xr:uid="{AF95587E-ED15-4D36-BB36-763F806ACF0A}"/>
    <cellStyle name="Заголовок 1 20" xfId="1775" xr:uid="{A0289446-FCD9-41E7-AEDD-109E12D14DD1}"/>
    <cellStyle name="Заголовок 1 21" xfId="1776" xr:uid="{443C2895-A1FB-4D25-8060-10E2A2832302}"/>
    <cellStyle name="Заголовок 1 22" xfId="1777" xr:uid="{577933F1-F2A1-473C-85A9-C42DD96C730C}"/>
    <cellStyle name="Заголовок 1 23" xfId="1778" xr:uid="{ADEE8B30-FAC2-4030-944F-C1E8CA8DB520}"/>
    <cellStyle name="Заголовок 1 24" xfId="1779" xr:uid="{9C2859D0-62CC-445F-A336-8348E2347263}"/>
    <cellStyle name="Заголовок 1 25" xfId="1780" xr:uid="{996FFA23-997F-4892-AD6A-784C44C45593}"/>
    <cellStyle name="Заголовок 1 26" xfId="1781" xr:uid="{B889D2D4-CCD5-400A-BA0C-F28F5C09AF08}"/>
    <cellStyle name="Заголовок 1 27" xfId="1782" xr:uid="{70778806-C1BF-4A76-81C0-C746DC010CD2}"/>
    <cellStyle name="Заголовок 1 28" xfId="1783" xr:uid="{7D6F5513-DB0B-457B-823C-9602ED14DE16}"/>
    <cellStyle name="Заголовок 1 29" xfId="1784" xr:uid="{28CDE581-C626-4780-9913-90628F8B04A5}"/>
    <cellStyle name="Заголовок 1 3" xfId="1785" xr:uid="{DE6FE60B-35BF-4082-814C-DBAAB0610497}"/>
    <cellStyle name="Заголовок 1 30" xfId="1786" xr:uid="{70B2C2BF-2448-4AF3-9B61-67F897DA02F9}"/>
    <cellStyle name="Заголовок 1 31" xfId="1787" xr:uid="{22F696FA-4108-466B-928A-69F9A439ACD8}"/>
    <cellStyle name="Заголовок 1 32" xfId="1788" xr:uid="{27505140-D7A9-46FA-A0E7-7AEDAAE78902}"/>
    <cellStyle name="Заголовок 1 33" xfId="1789" xr:uid="{27380EB0-9DBD-458D-B372-1CB6CDBCF6BB}"/>
    <cellStyle name="Заголовок 1 34" xfId="1790" xr:uid="{2B53C2DB-34F4-49F3-9627-5728757E2AB4}"/>
    <cellStyle name="Заголовок 1 35" xfId="1791" xr:uid="{19A78134-1755-4C23-9F7D-37AB11C034BF}"/>
    <cellStyle name="Заголовок 1 36" xfId="1792" xr:uid="{6BD2DA63-EAED-4546-810E-1227A12E9075}"/>
    <cellStyle name="Заголовок 1 4" xfId="1793" xr:uid="{D4C39639-F050-4EC3-BEE7-C92FDE84E102}"/>
    <cellStyle name="Заголовок 1 5" xfId="1794" xr:uid="{51F45935-C824-4FCC-AE90-87B1C28E9C13}"/>
    <cellStyle name="Заголовок 1 6" xfId="1795" xr:uid="{0A3E890D-E865-4C4F-BC7B-EA65BE6BB942}"/>
    <cellStyle name="Заголовок 1 7" xfId="1796" xr:uid="{669E237B-201F-4186-B778-499929AC55FA}"/>
    <cellStyle name="Заголовок 1 8" xfId="1797" xr:uid="{AAE59BF9-4613-41EC-B979-CD4392572A11}"/>
    <cellStyle name="Заголовок 1 9" xfId="1798" xr:uid="{F539A387-8928-4DF0-BF03-CEB3FFD2307E}"/>
    <cellStyle name="Заголовок 2" xfId="11" builtinId="17" customBuiltin="1"/>
    <cellStyle name="Заголовок 2 10" xfId="1799" xr:uid="{07BFC227-258B-4066-985E-1472441943C4}"/>
    <cellStyle name="Заголовок 2 11" xfId="1800" xr:uid="{8702B21E-B109-4B4E-8591-D921A6A27239}"/>
    <cellStyle name="Заголовок 2 12" xfId="1801" xr:uid="{FDBC077C-C534-442F-97A5-8CBCC60C90CB}"/>
    <cellStyle name="Заголовок 2 13" xfId="1802" xr:uid="{304914F6-3C4C-458C-AE02-515359CDEC75}"/>
    <cellStyle name="Заголовок 2 14" xfId="1803" xr:uid="{2E4C275B-A78D-4F06-9CE9-3C9FEA4A4936}"/>
    <cellStyle name="Заголовок 2 15" xfId="1804" xr:uid="{37DC0313-B5C3-41E4-8553-705DC436BA5A}"/>
    <cellStyle name="Заголовок 2 16" xfId="1805" xr:uid="{CC282FC4-E45D-46EA-B88C-5EEEACF5EF2B}"/>
    <cellStyle name="Заголовок 2 17" xfId="1806" xr:uid="{ED93D06F-DF79-4752-BD50-315C20BA48C2}"/>
    <cellStyle name="Заголовок 2 18" xfId="1807" xr:uid="{95A23794-977B-4A65-9458-63DCD6FCA828}"/>
    <cellStyle name="Заголовок 2 19" xfId="1808" xr:uid="{F63EF25B-535F-4220-A46B-D749F56681C1}"/>
    <cellStyle name="Заголовок 2 2" xfId="1809" xr:uid="{EAFFD8C6-2C7E-4CAA-B9E6-866B7486BB75}"/>
    <cellStyle name="Заголовок 2 20" xfId="1810" xr:uid="{AB45B215-0AE3-4BBF-BDC5-38B65684B6BB}"/>
    <cellStyle name="Заголовок 2 21" xfId="1811" xr:uid="{D834A854-B5AC-482B-90A8-7EC216264234}"/>
    <cellStyle name="Заголовок 2 22" xfId="1812" xr:uid="{64D0146C-8C82-4F64-9CCD-F69DE898A04D}"/>
    <cellStyle name="Заголовок 2 23" xfId="1813" xr:uid="{830FDAFE-AFD7-44D4-8DAC-347E2CFC7CEB}"/>
    <cellStyle name="Заголовок 2 24" xfId="1814" xr:uid="{0352A38A-5CF1-4D79-AE43-D07704D5ECD2}"/>
    <cellStyle name="Заголовок 2 25" xfId="1815" xr:uid="{EEAC6B9C-ADB7-430F-BACA-3FA6635AA808}"/>
    <cellStyle name="Заголовок 2 26" xfId="1816" xr:uid="{DA76ACB2-861B-4F16-AA0A-2C2D69D6A910}"/>
    <cellStyle name="Заголовок 2 27" xfId="1817" xr:uid="{ABA7AA42-055F-4FAC-A1B0-838DCFE88DBD}"/>
    <cellStyle name="Заголовок 2 28" xfId="1818" xr:uid="{24D8A413-D891-4742-970D-AA115EFB9C0B}"/>
    <cellStyle name="Заголовок 2 29" xfId="1819" xr:uid="{C670B0FC-9BA9-454F-A36C-FA6FB195E793}"/>
    <cellStyle name="Заголовок 2 3" xfId="1820" xr:uid="{B1C6CBBD-8890-495C-84A1-794BE50060EA}"/>
    <cellStyle name="Заголовок 2 30" xfId="1821" xr:uid="{7DEF61A9-5254-458A-ABCF-0225C1894C07}"/>
    <cellStyle name="Заголовок 2 31" xfId="1822" xr:uid="{DDFD0B7F-2E0E-44A8-B27B-84C823BDA9B5}"/>
    <cellStyle name="Заголовок 2 32" xfId="1823" xr:uid="{97EB2B7C-82E1-40B5-9F8F-1F3221806E97}"/>
    <cellStyle name="Заголовок 2 33" xfId="1824" xr:uid="{A95DA919-0E78-4D74-A413-0A3EC65ACA5B}"/>
    <cellStyle name="Заголовок 2 34" xfId="1825" xr:uid="{B1AEF7C2-DA69-4178-AB57-968A83D005B3}"/>
    <cellStyle name="Заголовок 2 35" xfId="1826" xr:uid="{B5F6011C-CD5C-4879-836E-2CE8024D4610}"/>
    <cellStyle name="Заголовок 2 36" xfId="1827" xr:uid="{17EACBFB-668E-4895-8D8C-3CD8D960C167}"/>
    <cellStyle name="Заголовок 2 4" xfId="1828" xr:uid="{90CBDBB3-45EC-4FBE-AB7D-7158B27BADE5}"/>
    <cellStyle name="Заголовок 2 5" xfId="1829" xr:uid="{786F9A22-C901-47B1-BE05-61E43A6682A3}"/>
    <cellStyle name="Заголовок 2 6" xfId="1830" xr:uid="{1C9DC6B3-9B1B-449B-BE8F-A72D8F6374F4}"/>
    <cellStyle name="Заголовок 2 7" xfId="1831" xr:uid="{33FDA8C5-1D06-43D9-8D48-7B6AC8F7804E}"/>
    <cellStyle name="Заголовок 2 8" xfId="1832" xr:uid="{FCD2160F-628B-49C2-A37C-A730CBA95D84}"/>
    <cellStyle name="Заголовок 2 9" xfId="1833" xr:uid="{6BE79E77-6845-4631-8C6B-F2E8DD334D41}"/>
    <cellStyle name="Заголовок 3" xfId="12" builtinId="18" customBuiltin="1"/>
    <cellStyle name="Заголовок 3 10" xfId="1834" xr:uid="{40F8D5F3-872C-4302-9039-F7D95EDC7BC9}"/>
    <cellStyle name="Заголовок 3 11" xfId="1835" xr:uid="{FE16C7D3-0301-4E57-8325-4E8332F9040D}"/>
    <cellStyle name="Заголовок 3 12" xfId="1836" xr:uid="{BC53D7E7-AE46-4B20-BB61-687F6E756C61}"/>
    <cellStyle name="Заголовок 3 13" xfId="1837" xr:uid="{E0535041-5B11-4131-AEFB-434425C28248}"/>
    <cellStyle name="Заголовок 3 14" xfId="1838" xr:uid="{5CD20E6F-FF5D-4CEA-B8BC-E935500E7B58}"/>
    <cellStyle name="Заголовок 3 15" xfId="1839" xr:uid="{7AAB3B34-849A-4D03-A180-991FB1EF9162}"/>
    <cellStyle name="Заголовок 3 16" xfId="1840" xr:uid="{D5D174FF-20E8-4D9F-BFD3-E7CE13B10748}"/>
    <cellStyle name="Заголовок 3 17" xfId="1841" xr:uid="{77777DC9-1E82-4C14-A390-A0868142D6C1}"/>
    <cellStyle name="Заголовок 3 18" xfId="1842" xr:uid="{EC03C5E3-D3B1-4EC8-97C0-5E687DA4F9F7}"/>
    <cellStyle name="Заголовок 3 19" xfId="1843" xr:uid="{4C418E44-235D-46B5-8759-923A772230BB}"/>
    <cellStyle name="Заголовок 3 2" xfId="1844" xr:uid="{913C1D87-4C7E-4FEF-BE4A-2123B8CED03D}"/>
    <cellStyle name="Заголовок 3 20" xfId="1845" xr:uid="{D0577892-BF64-4196-A9C8-9A2878912732}"/>
    <cellStyle name="Заголовок 3 21" xfId="1846" xr:uid="{D7FB69C5-6E63-47D8-A51D-0A4B493BC028}"/>
    <cellStyle name="Заголовок 3 22" xfId="1847" xr:uid="{9367CD9C-976F-4F98-AFA5-538507E880EC}"/>
    <cellStyle name="Заголовок 3 23" xfId="1848" xr:uid="{4062B338-71C0-4F68-8002-032DF59A9C0A}"/>
    <cellStyle name="Заголовок 3 24" xfId="1849" xr:uid="{FFAEE12A-4918-4CE7-8D9A-E9DE7ECEA4F1}"/>
    <cellStyle name="Заголовок 3 25" xfId="1850" xr:uid="{19FEF584-81E5-4CBA-BA3E-D9BC2B96578F}"/>
    <cellStyle name="Заголовок 3 26" xfId="1851" xr:uid="{69A28E2F-2EE6-47B7-884B-BC9E821F7BF9}"/>
    <cellStyle name="Заголовок 3 27" xfId="1852" xr:uid="{97C117D3-3609-4E45-AEDF-D7407618FB3A}"/>
    <cellStyle name="Заголовок 3 28" xfId="1853" xr:uid="{7BC2DBCA-A318-434C-9EBD-EB0486E35A07}"/>
    <cellStyle name="Заголовок 3 29" xfId="1854" xr:uid="{1273B15D-BA4C-4FC8-9449-45DB4C82783D}"/>
    <cellStyle name="Заголовок 3 3" xfId="1855" xr:uid="{A1EE5A34-1922-4E92-ABA9-D0720126C5DB}"/>
    <cellStyle name="Заголовок 3 30" xfId="1856" xr:uid="{4659B263-E336-416F-9E79-643673D7010B}"/>
    <cellStyle name="Заголовок 3 31" xfId="1857" xr:uid="{7812D046-EEF6-4398-A531-B7BEC9658D69}"/>
    <cellStyle name="Заголовок 3 32" xfId="1858" xr:uid="{698DB397-41F1-41DD-92FB-71B5A99AC466}"/>
    <cellStyle name="Заголовок 3 33" xfId="1859" xr:uid="{1896B9B5-4C4D-4957-88E1-29D46700A0FD}"/>
    <cellStyle name="Заголовок 3 34" xfId="1860" xr:uid="{3140E94F-4BCA-405F-BE66-E469B271D665}"/>
    <cellStyle name="Заголовок 3 35" xfId="1861" xr:uid="{077A0833-D832-467C-9C46-FBA88E07AA6D}"/>
    <cellStyle name="Заголовок 3 36" xfId="1862" xr:uid="{156B4FC9-8271-451B-B44D-1F2D609A4A13}"/>
    <cellStyle name="Заголовок 3 4" xfId="1863" xr:uid="{F42BB6E0-D7A5-4448-A122-A3DAF6BD01E5}"/>
    <cellStyle name="Заголовок 3 5" xfId="1864" xr:uid="{81FCB41D-817E-433C-9E08-A8E09E82C044}"/>
    <cellStyle name="Заголовок 3 6" xfId="1865" xr:uid="{096DDD16-B6CA-4482-BB39-F42D392F5AA2}"/>
    <cellStyle name="Заголовок 3 7" xfId="1866" xr:uid="{5AA86DE5-8D71-4D9F-AEF3-547FB7C20317}"/>
    <cellStyle name="Заголовок 3 8" xfId="1867" xr:uid="{2DDF40B0-BBBF-40B5-8AAC-57CEB5B9C75F}"/>
    <cellStyle name="Заголовок 3 9" xfId="1868" xr:uid="{916991E1-C662-44B3-83F8-38F5C962F6B3}"/>
    <cellStyle name="Заголовок 4" xfId="13" builtinId="19" customBuiltin="1"/>
    <cellStyle name="Заголовок 4 10" xfId="1869" xr:uid="{25717668-3495-44FF-96CF-F2BE2862E5EE}"/>
    <cellStyle name="Заголовок 4 11" xfId="1870" xr:uid="{22BD2309-582D-4F72-A9BE-8F83B8D3F415}"/>
    <cellStyle name="Заголовок 4 12" xfId="1871" xr:uid="{D15D8DBF-BE2E-4572-8D81-A87BF55F8D72}"/>
    <cellStyle name="Заголовок 4 13" xfId="1872" xr:uid="{C5A561B6-5CAF-4F6E-AEDA-EA3107B6226B}"/>
    <cellStyle name="Заголовок 4 14" xfId="1873" xr:uid="{FCA892C6-8F45-4205-8A67-EF213D84ABD2}"/>
    <cellStyle name="Заголовок 4 15" xfId="1874" xr:uid="{1BBDA759-2028-4A0B-9A7A-E092F853C5AD}"/>
    <cellStyle name="Заголовок 4 16" xfId="1875" xr:uid="{95054065-4084-4FEF-A52A-61AD2203C4AE}"/>
    <cellStyle name="Заголовок 4 17" xfId="1876" xr:uid="{E1B72A3A-AFEE-431D-8813-49FA13FABEDB}"/>
    <cellStyle name="Заголовок 4 18" xfId="1877" xr:uid="{E098E680-7204-493B-87A2-4D85353C7957}"/>
    <cellStyle name="Заголовок 4 19" xfId="1878" xr:uid="{D161ABC2-08D3-4AE2-AA1A-BF6F7513BA16}"/>
    <cellStyle name="Заголовок 4 2" xfId="1879" xr:uid="{22488D14-1F7B-4A5B-B559-202E0C009946}"/>
    <cellStyle name="Заголовок 4 20" xfId="1880" xr:uid="{8A02DF35-7B15-426E-B290-8C2F0D50E543}"/>
    <cellStyle name="Заголовок 4 21" xfId="1881" xr:uid="{B2D52DE9-14A6-4872-8754-2947E339CA4E}"/>
    <cellStyle name="Заголовок 4 22" xfId="1882" xr:uid="{69C0F251-C4C9-43E8-84E8-D32D43FDC53B}"/>
    <cellStyle name="Заголовок 4 23" xfId="1883" xr:uid="{9A29DBA0-32E1-4779-A1E6-02D3A3F4C3CA}"/>
    <cellStyle name="Заголовок 4 24" xfId="1884" xr:uid="{87901134-2A91-48AD-AC1F-4750FBD18387}"/>
    <cellStyle name="Заголовок 4 25" xfId="1885" xr:uid="{514BBACE-0DA1-4B62-B2E7-38F3BF3EE74A}"/>
    <cellStyle name="Заголовок 4 26" xfId="1886" xr:uid="{81CADE83-28F4-4F8B-819B-6ACA4167F586}"/>
    <cellStyle name="Заголовок 4 27" xfId="1887" xr:uid="{9537F29A-9162-4E7D-A3DC-85C57B485ACA}"/>
    <cellStyle name="Заголовок 4 28" xfId="1888" xr:uid="{C331917D-E63D-4371-9F54-8472EB53AECD}"/>
    <cellStyle name="Заголовок 4 29" xfId="1889" xr:uid="{F7CDD09F-A864-4070-A7AA-F5DF285C97AF}"/>
    <cellStyle name="Заголовок 4 3" xfId="1890" xr:uid="{A4CA77C0-D880-4A82-938A-D2FBBC529147}"/>
    <cellStyle name="Заголовок 4 30" xfId="1891" xr:uid="{FB9A2E17-A177-4CBB-96FF-0CC53FF2252F}"/>
    <cellStyle name="Заголовок 4 31" xfId="1892" xr:uid="{9A1CE913-E495-4CA4-B37A-6AC20A9F041C}"/>
    <cellStyle name="Заголовок 4 32" xfId="1893" xr:uid="{64C7867D-5B83-438D-A236-C950F0D77B58}"/>
    <cellStyle name="Заголовок 4 33" xfId="1894" xr:uid="{FC33F5E7-161B-497E-93FD-E98C2EB9A65B}"/>
    <cellStyle name="Заголовок 4 34" xfId="1895" xr:uid="{B8432E00-6C7E-4262-9471-829EB14EA6F1}"/>
    <cellStyle name="Заголовок 4 35" xfId="1896" xr:uid="{776B94DC-2DC5-4A78-B14B-35D27F2DF64E}"/>
    <cellStyle name="Заголовок 4 36" xfId="1897" xr:uid="{9FB7FFBE-66A3-48DF-9BF0-9CC43B2B3C3A}"/>
    <cellStyle name="Заголовок 4 4" xfId="1898" xr:uid="{8C3413ED-F4A6-4419-B88B-6602C1BDE33B}"/>
    <cellStyle name="Заголовок 4 5" xfId="1899" xr:uid="{D50C594B-2F38-4FD4-AB30-79CEF6A41775}"/>
    <cellStyle name="Заголовок 4 6" xfId="1900" xr:uid="{69D91140-75C7-4947-9B25-FB72A39050A6}"/>
    <cellStyle name="Заголовок 4 7" xfId="1901" xr:uid="{E50638DF-1AE2-4EAB-B578-83525A8169D3}"/>
    <cellStyle name="Заголовок 4 8" xfId="1902" xr:uid="{C61710A8-CF68-465F-8139-48B28DBC7B97}"/>
    <cellStyle name="Заголовок 4 9" xfId="1903" xr:uid="{AFADA778-3D62-4566-A138-C3AD9FBA3604}"/>
    <cellStyle name="Защитный" xfId="1904" xr:uid="{8C157B2D-73EF-45C9-BFAE-34A8299ECAA2}"/>
    <cellStyle name="Итог" xfId="24" builtinId="25" customBuiltin="1"/>
    <cellStyle name="Итог 10" xfId="1905" xr:uid="{CA53146F-4512-4E94-BEDA-C089384D945D}"/>
    <cellStyle name="Итог 11" xfId="1906" xr:uid="{37D6735A-3D30-4A53-A21C-4A9650CDF5BB}"/>
    <cellStyle name="Итог 12" xfId="1907" xr:uid="{8B3EF1F8-55DF-4226-9C1D-E0CD4F493E0A}"/>
    <cellStyle name="Итог 13" xfId="1908" xr:uid="{62DEC99A-4C33-41DE-B7F5-BC3B3FB9369C}"/>
    <cellStyle name="Итог 14" xfId="1909" xr:uid="{4CB39B4C-BEE5-44E6-BC60-254FBCD927DA}"/>
    <cellStyle name="Итог 15" xfId="1910" xr:uid="{044691B2-451D-4952-974B-B6D29F54A6B3}"/>
    <cellStyle name="Итог 16" xfId="1911" xr:uid="{25A9C5FB-209C-4277-A60D-9DFF7C36CEAA}"/>
    <cellStyle name="Итог 17" xfId="1912" xr:uid="{0CE621FC-4318-4063-8C13-1D1615788D6B}"/>
    <cellStyle name="Итог 18" xfId="1913" xr:uid="{F19B2F29-09F5-4C8C-BD9A-E424DA66A1C7}"/>
    <cellStyle name="Итог 19" xfId="1914" xr:uid="{59F03458-A2CC-4E4C-A3B9-2B9E9773F771}"/>
    <cellStyle name="Итог 2" xfId="1915" xr:uid="{608C3FF4-69A0-4A16-95D3-0AC1F63EA3E6}"/>
    <cellStyle name="Итог 20" xfId="1916" xr:uid="{C5B5048E-7E3B-4731-BEA5-4F51E8725C9C}"/>
    <cellStyle name="Итог 21" xfId="1917" xr:uid="{374C0FED-7A2D-4311-8BED-8E78077CA22E}"/>
    <cellStyle name="Итог 22" xfId="1918" xr:uid="{EBF931EA-DEAE-4BDE-811F-B48E867BB7AA}"/>
    <cellStyle name="Итог 23" xfId="1919" xr:uid="{C9E61AAF-76C9-457C-8522-AECCF08A2769}"/>
    <cellStyle name="Итог 24" xfId="1920" xr:uid="{ECAFEB0C-E647-424D-A295-D5F846C49F79}"/>
    <cellStyle name="Итог 25" xfId="1921" xr:uid="{9F8EB9D4-40AE-4203-9D76-578392147D95}"/>
    <cellStyle name="Итог 26" xfId="1922" xr:uid="{12867932-C12C-4A48-8791-B05080206B5B}"/>
    <cellStyle name="Итог 27" xfId="1923" xr:uid="{8177755D-8BDF-474B-8258-AA19266B777C}"/>
    <cellStyle name="Итог 28" xfId="1924" xr:uid="{5A9EBCB0-3189-4C2D-AD29-C15B26CD89F9}"/>
    <cellStyle name="Итог 29" xfId="1925" xr:uid="{5B142918-4977-49DA-85BB-7F06AB24F6C9}"/>
    <cellStyle name="Итог 3" xfId="1926" xr:uid="{F82FAB4F-9B77-4B8E-A737-37CCA6C0260D}"/>
    <cellStyle name="Итог 30" xfId="1927" xr:uid="{6FE811D7-AC74-4E46-B3B0-53E3B33F4E98}"/>
    <cellStyle name="Итог 31" xfId="1928" xr:uid="{0B09E020-FD13-43CF-AAC9-5AD9FF081371}"/>
    <cellStyle name="Итог 32" xfId="1929" xr:uid="{A9B8412D-B8D4-4A18-AC0C-F648D3485C85}"/>
    <cellStyle name="Итог 33" xfId="1930" xr:uid="{4CDA4001-7806-4828-B8A2-32BB569B5A66}"/>
    <cellStyle name="Итог 34" xfId="1931" xr:uid="{9F3F6A82-5B25-4188-81DD-59D37D0DAEB6}"/>
    <cellStyle name="Итог 35" xfId="1932" xr:uid="{F995BE17-B644-4ADA-BB18-2771398161C9}"/>
    <cellStyle name="Итог 36" xfId="1933" xr:uid="{496ACE1E-7F7E-4BCF-860E-87064DB45594}"/>
    <cellStyle name="Итог 4" xfId="1934" xr:uid="{B6C3127F-0ACA-4724-B367-82F05005FC35}"/>
    <cellStyle name="Итог 5" xfId="1935" xr:uid="{2A1D8781-B4A8-4916-B54D-93167B17679B}"/>
    <cellStyle name="Итог 6" xfId="1936" xr:uid="{ACEAB2CF-3968-48BC-9421-B830643134A0}"/>
    <cellStyle name="Итог 7" xfId="1937" xr:uid="{9C089825-C5E7-496C-B4D1-C2D5CAAD3DC7}"/>
    <cellStyle name="Итог 8" xfId="1938" xr:uid="{FEDE55AF-528B-4C62-9320-173E61C5811B}"/>
    <cellStyle name="Итог 9" xfId="1939" xr:uid="{1B3C0381-AF0C-472C-9506-65AD95977CCE}"/>
    <cellStyle name="Контрольная ячейка" xfId="21" builtinId="23" customBuiltin="1"/>
    <cellStyle name="Контрольная ячейка 10" xfId="1940" xr:uid="{78C541F8-9795-4B2B-942D-98AE52F1E5D8}"/>
    <cellStyle name="Контрольная ячейка 11" xfId="1941" xr:uid="{8637567A-9B0A-41A3-BB15-8DD8BD1CB10C}"/>
    <cellStyle name="Контрольная ячейка 12" xfId="1942" xr:uid="{EA58C626-C72D-4A93-BD02-487BD33AF7C2}"/>
    <cellStyle name="Контрольная ячейка 13" xfId="1943" xr:uid="{02EB6AF9-3112-4BCB-9B2E-0569BAE030BD}"/>
    <cellStyle name="Контрольная ячейка 14" xfId="1944" xr:uid="{AC204908-C15C-4F2B-87EB-BEA38A4F16CB}"/>
    <cellStyle name="Контрольная ячейка 15" xfId="1945" xr:uid="{D6730ECB-3391-474E-90C4-E2C8771D1844}"/>
    <cellStyle name="Контрольная ячейка 16" xfId="1946" xr:uid="{3947F6A3-1623-481A-9CE8-B2A7E77D223D}"/>
    <cellStyle name="Контрольная ячейка 17" xfId="1947" xr:uid="{C5F29923-F465-4F9C-81D6-40FB2589B9D5}"/>
    <cellStyle name="Контрольная ячейка 18" xfId="1948" xr:uid="{57CC9226-8EFD-4D4B-8A93-A8FF88867505}"/>
    <cellStyle name="Контрольная ячейка 19" xfId="1949" xr:uid="{88699652-D8F4-4DF3-A9A1-639B550A2D93}"/>
    <cellStyle name="Контрольная ячейка 2" xfId="1950" xr:uid="{40004912-CAFC-421A-9C83-5CA08418F8F7}"/>
    <cellStyle name="Контрольная ячейка 20" xfId="1951" xr:uid="{0BFA3AA8-C202-4697-B91B-3B310EE1A9A3}"/>
    <cellStyle name="Контрольная ячейка 21" xfId="1952" xr:uid="{34D328BB-263C-46F8-B781-24B2585D6EE7}"/>
    <cellStyle name="Контрольная ячейка 22" xfId="1953" xr:uid="{4FD2DD4B-5CB5-42F5-8E0F-5E397ED5B461}"/>
    <cellStyle name="Контрольная ячейка 23" xfId="1954" xr:uid="{3C58256A-64D8-4553-A223-543B12D06BA2}"/>
    <cellStyle name="Контрольная ячейка 24" xfId="1955" xr:uid="{F071D3CF-C466-445C-ACC0-FE22D7911646}"/>
    <cellStyle name="Контрольная ячейка 25" xfId="1956" xr:uid="{A7B13ED9-5FAF-4918-90CE-FEE7317D2D51}"/>
    <cellStyle name="Контрольная ячейка 26" xfId="1957" xr:uid="{9DE80E13-1074-41DA-B9B0-6ECA4686DBBA}"/>
    <cellStyle name="Контрольная ячейка 27" xfId="1958" xr:uid="{AA60783C-E739-4E9A-A21F-A432A4CFCB0B}"/>
    <cellStyle name="Контрольная ячейка 28" xfId="1959" xr:uid="{5C4C99C0-07DB-4B12-B747-DEED953A168E}"/>
    <cellStyle name="Контрольная ячейка 29" xfId="1960" xr:uid="{D84F65A6-F6D8-47AE-9AF3-739989BE7F4A}"/>
    <cellStyle name="Контрольная ячейка 3" xfId="1961" xr:uid="{478803D0-3ECF-4CEE-970C-7FC81A9D485E}"/>
    <cellStyle name="Контрольная ячейка 30" xfId="1962" xr:uid="{8ADF7054-BD1D-4D59-8B7E-A1B4BE8A9EC6}"/>
    <cellStyle name="Контрольная ячейка 31" xfId="1963" xr:uid="{0E335D33-2370-407C-835E-237A6695AF69}"/>
    <cellStyle name="Контрольная ячейка 32" xfId="1964" xr:uid="{00696207-6F77-4AEF-8B02-3488A0F88BFD}"/>
    <cellStyle name="Контрольная ячейка 33" xfId="1965" xr:uid="{1D0CAB26-F3A2-4AFA-A7F7-D829245DB288}"/>
    <cellStyle name="Контрольная ячейка 34" xfId="1966" xr:uid="{487DCBDB-DFFE-4986-BB14-A2185905DD78}"/>
    <cellStyle name="Контрольная ячейка 35" xfId="1967" xr:uid="{851E176E-5685-4C5C-8947-E247EA7C0BD6}"/>
    <cellStyle name="Контрольная ячейка 36" xfId="1968" xr:uid="{13D13A8A-F420-459E-BFC0-F474769637E3}"/>
    <cellStyle name="Контрольная ячейка 4" xfId="1969" xr:uid="{701C2581-1052-48D4-B01C-C1DD8A4438C0}"/>
    <cellStyle name="Контрольная ячейка 5" xfId="1970" xr:uid="{7494DAC0-9188-4E17-B5EF-D2E6CD08DA1E}"/>
    <cellStyle name="Контрольная ячейка 6" xfId="1971" xr:uid="{7C6AED9C-83FD-416A-9B9D-D2DE98585302}"/>
    <cellStyle name="Контрольная ячейка 7" xfId="1972" xr:uid="{8026C4DD-A068-4FBD-86F9-3E3AC5789F1C}"/>
    <cellStyle name="Контрольная ячейка 8" xfId="1973" xr:uid="{5FE52685-1791-4502-BDF1-DB30FCFFD1F4}"/>
    <cellStyle name="Контрольная ячейка 9" xfId="1974" xr:uid="{A1A6496D-D4C2-4367-AFE1-49A039743F64}"/>
    <cellStyle name="Название" xfId="9" builtinId="15" customBuiltin="1"/>
    <cellStyle name="Название 2" xfId="2441" xr:uid="{24ACE77D-EAED-4EAF-8D28-243AF8CBC8CF}"/>
    <cellStyle name="Название 3" xfId="79" xr:uid="{696C79DC-1D59-4B81-A73F-884704749DBA}"/>
    <cellStyle name="Нейтральный" xfId="16" builtinId="28" customBuiltin="1"/>
    <cellStyle name="Нейтральный 10" xfId="1975" xr:uid="{3D29574D-8396-48AC-B55F-4C5A13135223}"/>
    <cellStyle name="Нейтральный 11" xfId="1976" xr:uid="{49632B7B-C577-4A02-9DDF-703329FA661A}"/>
    <cellStyle name="Нейтральный 12" xfId="1977" xr:uid="{542B0258-C180-4B7B-AB69-2EAD1E080BB7}"/>
    <cellStyle name="Нейтральный 13" xfId="1978" xr:uid="{989CF31A-B41C-44FC-87E9-7C2B17A18D3D}"/>
    <cellStyle name="Нейтральный 14" xfId="1979" xr:uid="{67F56FCB-2B76-4CDF-BB54-E68CDA698CA5}"/>
    <cellStyle name="Нейтральный 15" xfId="1980" xr:uid="{AC48472A-D7BE-48C7-9790-8A20CFA15277}"/>
    <cellStyle name="Нейтральный 16" xfId="1981" xr:uid="{6AAA6758-FBD3-4CD7-85CE-648B2E36B344}"/>
    <cellStyle name="Нейтральный 17" xfId="1982" xr:uid="{4C4227F0-1514-4B7E-B073-B95E4381DB57}"/>
    <cellStyle name="Нейтральный 18" xfId="1983" xr:uid="{35F2469E-FF29-41F3-8886-E3D49094E90C}"/>
    <cellStyle name="Нейтральный 19" xfId="1984" xr:uid="{2423B377-55E6-4F59-B930-9CF298221418}"/>
    <cellStyle name="Нейтральный 2" xfId="227" xr:uid="{7ED28D62-D8C7-4F76-A2A4-C7CD7B5D3743}"/>
    <cellStyle name="Нейтральный 2 2" xfId="1985" xr:uid="{34B75E72-761E-4BA3-912E-195FB408323C}"/>
    <cellStyle name="Нейтральный 20" xfId="1986" xr:uid="{FA432F48-3AE8-451A-AEE0-6B4A056D8B71}"/>
    <cellStyle name="Нейтральный 21" xfId="1987" xr:uid="{02DFC2DF-AB1D-481C-A7A2-A3A5A3D7AD0C}"/>
    <cellStyle name="Нейтральный 22" xfId="1988" xr:uid="{E5385183-F7F3-4699-9BA7-F31C0745D537}"/>
    <cellStyle name="Нейтральный 23" xfId="1989" xr:uid="{E5EE3A05-8A54-472F-97F6-AB467E896036}"/>
    <cellStyle name="Нейтральный 24" xfId="1990" xr:uid="{5DB56BBD-52DE-42C1-936A-5FCA6DF4EC22}"/>
    <cellStyle name="Нейтральный 25" xfId="1991" xr:uid="{26826963-D9CB-4FD6-83A3-A75322B864FC}"/>
    <cellStyle name="Нейтральный 26" xfId="1992" xr:uid="{A1FE44D6-3DD9-495E-A2F2-550B1D2A2CF8}"/>
    <cellStyle name="Нейтральный 27" xfId="1993" xr:uid="{623386EA-D2A9-426C-9379-1529B6E798F7}"/>
    <cellStyle name="Нейтральный 28" xfId="1994" xr:uid="{AE534E5B-8200-4D5E-ADF9-C9317B8864C7}"/>
    <cellStyle name="Нейтральный 29" xfId="1995" xr:uid="{1D18B305-B9D7-42EC-BFED-56ABB1C33BF5}"/>
    <cellStyle name="Нейтральный 3" xfId="1996" xr:uid="{DEF1FE91-829C-4636-8A78-9AB41D5E497B}"/>
    <cellStyle name="Нейтральный 30" xfId="1997" xr:uid="{0564E75F-C02D-4AEA-96D3-F6396400487D}"/>
    <cellStyle name="Нейтральный 31" xfId="1998" xr:uid="{4FE0B99A-D7D4-4D7D-B186-ED7CC0D28FD2}"/>
    <cellStyle name="Нейтральный 32" xfId="1999" xr:uid="{4938B0DB-B62D-44E9-A808-1A2C3F1872BA}"/>
    <cellStyle name="Нейтральный 33" xfId="2000" xr:uid="{8C105A77-009C-45D7-80C1-658BD13F7F04}"/>
    <cellStyle name="Нейтральный 34" xfId="2001" xr:uid="{1AB7D45E-B963-4DC1-AADC-C6FEB07709C0}"/>
    <cellStyle name="Нейтральный 35" xfId="2002" xr:uid="{55B9BC0F-1101-4FDE-AE72-A9A86D97875B}"/>
    <cellStyle name="Нейтральный 36" xfId="2003" xr:uid="{1465BDA2-75D4-41DE-AE35-5B4A426A6924}"/>
    <cellStyle name="Нейтральный 37" xfId="5694" xr:uid="{446F1A81-FDD0-4384-AC09-DB64A4AFA064}"/>
    <cellStyle name="Нейтральный 38" xfId="80" xr:uid="{D2847203-2FF7-46AF-AEA5-58E4969B3B0D}"/>
    <cellStyle name="Нейтральный 4" xfId="2004" xr:uid="{476A431F-2C97-4EB4-A4BE-2735139010EE}"/>
    <cellStyle name="Нейтральный 5" xfId="2005" xr:uid="{59038CD1-A300-42E3-A1D0-EF3F07E4C5AC}"/>
    <cellStyle name="Нейтральный 6" xfId="2006" xr:uid="{A98D5117-0538-4D66-A11B-F5D7D324A9FB}"/>
    <cellStyle name="Нейтральный 7" xfId="2007" xr:uid="{FE44660E-A88A-4ECF-A1FF-3DDF11DCB2C0}"/>
    <cellStyle name="Нейтральный 8" xfId="2008" xr:uid="{0121A180-2131-4C54-9CC6-4184C11CE5CB}"/>
    <cellStyle name="Нейтральный 9" xfId="2009" xr:uid="{BC65C34B-F3DB-4184-9187-859C3C444D58}"/>
    <cellStyle name="Обычный" xfId="0" builtinId="0"/>
    <cellStyle name="Обычный 13" xfId="2010" xr:uid="{82E7E462-F430-43EC-B3E8-C8A3A183A738}"/>
    <cellStyle name="Обычный 14" xfId="2011" xr:uid="{52BA1165-B794-47E7-AE19-8B70E0969F1A}"/>
    <cellStyle name="Обычный 15" xfId="2012" xr:uid="{17906FC3-AAA5-41B0-8A9F-21C4E44BA364}"/>
    <cellStyle name="Обычный 16" xfId="123" xr:uid="{645454DE-FB8C-4B74-9DD4-771C4DAC5DDE}"/>
    <cellStyle name="Обычный 16 2" xfId="2013" xr:uid="{7CB5597D-7738-40D7-8867-903F72F9C90A}"/>
    <cellStyle name="Обычный 17" xfId="124" xr:uid="{E058D26F-0492-4C69-A858-DB3084AB8291}"/>
    <cellStyle name="Обычный 17 2" xfId="2014" xr:uid="{723BAFFC-66A7-4CC6-A3F8-8E9C4D9912E5}"/>
    <cellStyle name="Обычный 18" xfId="2015" xr:uid="{AA30F4C1-B89F-4D17-B4CD-E7AE5C72DF61}"/>
    <cellStyle name="Обычный 19" xfId="2016" xr:uid="{BE491ED7-9296-4B00-8B41-D3825419CE15}"/>
    <cellStyle name="Обычный 2" xfId="112" xr:uid="{285583EA-3084-4DA1-B6E2-BE08B7C955A3}"/>
    <cellStyle name="Обычный 2 10" xfId="2017" xr:uid="{00C28570-B392-4EEF-B2F1-458F51B9C64E}"/>
    <cellStyle name="Обычный 2 10 2" xfId="2018" xr:uid="{91D2BDB7-CD82-4E07-AA50-2D5264D09763}"/>
    <cellStyle name="Обычный 2 11" xfId="2019" xr:uid="{59886303-5009-4171-BD70-CD7FD7BCC0A2}"/>
    <cellStyle name="Обычный 2 11 2" xfId="2020" xr:uid="{9EF72F01-30D2-4659-93C7-827A8E5F9841}"/>
    <cellStyle name="Обычный 2 12" xfId="2021" xr:uid="{4251017D-077B-4D56-87B1-9C59DBC0E07E}"/>
    <cellStyle name="Обычный 2 12 2" xfId="2022" xr:uid="{7BFC82EF-9471-4AF6-A59C-67ADB05E23D5}"/>
    <cellStyle name="Обычный 2 13" xfId="2023" xr:uid="{6BCC5371-2416-4400-9555-DB49C301E6C2}"/>
    <cellStyle name="Обычный 2 13 2" xfId="2024" xr:uid="{75D09797-9FD3-462D-BB87-DFF3B55CB14E}"/>
    <cellStyle name="Обычный 2 14" xfId="2025" xr:uid="{41B1090B-C576-465B-8C21-A455E92024A8}"/>
    <cellStyle name="Обычный 2 14 2" xfId="2026" xr:uid="{F9B28B63-618F-42CD-95B2-B4AFBE423D31}"/>
    <cellStyle name="Обычный 2 14 2 2" xfId="2986" xr:uid="{118F8AFD-CC4B-4714-90B7-3B4A1328A22E}"/>
    <cellStyle name="Обычный 2 14 2 2 2" xfId="5071" xr:uid="{7889CA6A-2D58-436C-8D2C-56C4FD241922}"/>
    <cellStyle name="Обычный 2 14 2 3" xfId="3565" xr:uid="{347753D2-4B87-468F-9025-5DA2DE0100E6}"/>
    <cellStyle name="Обычный 2 14 2 3 2" xfId="5650" xr:uid="{6B9CA8B4-65A8-4F22-9605-83ADE9074152}"/>
    <cellStyle name="Обычный 2 14 2 4" xfId="4498" xr:uid="{1112C06C-30BD-4989-861B-C96B290637B2}"/>
    <cellStyle name="Обычный 2 14 3" xfId="2985" xr:uid="{186E91DC-7706-4F0E-9872-349A13E88BE1}"/>
    <cellStyle name="Обычный 2 14 3 2" xfId="5070" xr:uid="{9BFD8E06-8F1C-42A0-87B0-81091EAAD958}"/>
    <cellStyle name="Обычный 2 14 4" xfId="3564" xr:uid="{B65220EA-D10E-425D-B062-30DF14587611}"/>
    <cellStyle name="Обычный 2 14 4 2" xfId="5649" xr:uid="{3521525F-E28B-4576-850C-A839428AA83B}"/>
    <cellStyle name="Обычный 2 14 5" xfId="4497" xr:uid="{6476ABF5-7627-4638-8C23-DADF3E84157C}"/>
    <cellStyle name="Обычный 2 15" xfId="2027" xr:uid="{91903BC7-D5B0-4CFD-BB4C-18153C9969C8}"/>
    <cellStyle name="Обычный 2 16" xfId="2028" xr:uid="{321B367E-40B8-4929-91F1-85B109407D37}"/>
    <cellStyle name="Обычный 2 17" xfId="2029" xr:uid="{C5668299-D9C5-4BAE-BC97-F3200645944D}"/>
    <cellStyle name="Обычный 2 18" xfId="2030" xr:uid="{D274B312-B1C6-4AE4-9F35-D306257C7C85}"/>
    <cellStyle name="Обычный 2 19" xfId="2031" xr:uid="{168EC5B2-E88B-42C4-BAE9-B148955054EC}"/>
    <cellStyle name="Обычный 2 2" xfId="139" xr:uid="{6BD3FE03-A467-4804-ACFF-96F4FF362252}"/>
    <cellStyle name="Обычный 2 2 10" xfId="2032" xr:uid="{7C4EDB48-E479-4E7F-B311-EBF4116E9620}"/>
    <cellStyle name="Обычный 2 2 11" xfId="2033" xr:uid="{FD0B3560-5917-4C19-8B28-3DAE8D3FFA8C}"/>
    <cellStyle name="Обычный 2 2 12" xfId="2034" xr:uid="{C4948B7D-DDA6-49D4-951C-7BFE224DC1A4}"/>
    <cellStyle name="Обычный 2 2 13" xfId="2035" xr:uid="{F32B6CB8-5230-4464-9457-E9B3BA5AE78D}"/>
    <cellStyle name="Обычный 2 2 14" xfId="2036" xr:uid="{5D6F901C-EAAF-4592-852B-1DA62B3C0FD1}"/>
    <cellStyle name="Обычный 2 2 15" xfId="2037" xr:uid="{64586870-CCD6-4BCA-8A69-EA8126730C9A}"/>
    <cellStyle name="Обычный 2 2 16" xfId="2038" xr:uid="{5A75E8D5-BCEE-48EF-B306-AE942585ABAB}"/>
    <cellStyle name="Обычный 2 2 17" xfId="2039" xr:uid="{71261F69-0D9D-419E-9642-B95BB34AD06C}"/>
    <cellStyle name="Обычный 2 2 18" xfId="2040" xr:uid="{FBA053B4-2688-437A-AAC8-5DE8B3800C88}"/>
    <cellStyle name="Обычный 2 2 19" xfId="2041" xr:uid="{2A80017C-61F5-4A9A-9AEF-56ABF3276814}"/>
    <cellStyle name="Обычный 2 2 2" xfId="172" xr:uid="{A1F592A2-C043-4ACB-BFAA-693FC6A5098F}"/>
    <cellStyle name="Обычный 2 2 2 2" xfId="191" xr:uid="{7607A71B-71F5-42B5-9117-EFA60ADCCE5E}"/>
    <cellStyle name="Обычный 2 2 2 2 2" xfId="248" xr:uid="{E57A6A02-6CE6-44A3-92EF-BADBDE01F954}"/>
    <cellStyle name="Обычный 2 2 2 2 2 2" xfId="3660" xr:uid="{5C3B3034-5151-44B6-9445-1863C0391CEA}"/>
    <cellStyle name="Обычный 2 2 2 2 3" xfId="2043" xr:uid="{76F8EDBE-35C9-424F-8CA5-D2CD5CDB0C66}"/>
    <cellStyle name="Обычный 2 2 2 2 4" xfId="3612" xr:uid="{F1F739EE-5755-4C8B-AE52-7C5D251CB3CC}"/>
    <cellStyle name="Обычный 2 2 2 3" xfId="207" xr:uid="{C4E1849D-3F9A-491C-95E0-268907B32FA5}"/>
    <cellStyle name="Обычный 2 2 2 3 2" xfId="263" xr:uid="{5925B8AC-32CF-482F-833F-87D079036A50}"/>
    <cellStyle name="Обычный 2 2 2 3 2 2" xfId="3675" xr:uid="{8AF4D0C1-281D-46A3-B55C-5DDA15A4912F}"/>
    <cellStyle name="Обычный 2 2 2 3 3" xfId="3627" xr:uid="{E8C256E3-5AEA-48EE-9037-88F9C71E1C48}"/>
    <cellStyle name="Обычный 2 2 2 4" xfId="224" xr:uid="{CD422C41-95F7-4800-8FF5-FA4C03572B49}"/>
    <cellStyle name="Обычный 2 2 2 4 2" xfId="3642" xr:uid="{2B96B475-24EC-43B5-B7B7-C1040C574457}"/>
    <cellStyle name="Обычный 2 2 2 5" xfId="2042" xr:uid="{951A96BC-C43C-4B52-B894-E1BE966CDDF2}"/>
    <cellStyle name="Обычный 2 2 2 6" xfId="3598" xr:uid="{865B1848-D946-49B9-AB4E-C45ECF5DB82F}"/>
    <cellStyle name="Обычный 2 2 20" xfId="2044" xr:uid="{D2FF734E-DE32-4319-895F-01DEA4DEB6DE}"/>
    <cellStyle name="Обычный 2 2 21" xfId="2045" xr:uid="{CD80FBBB-8C76-482C-9D9E-FCC8C1F7F40E}"/>
    <cellStyle name="Обычный 2 2 22" xfId="2046" xr:uid="{FF0D2157-8492-4DC9-8BEC-5487694E7E39}"/>
    <cellStyle name="Обычный 2 2 23" xfId="2047" xr:uid="{FFF8F581-B22A-4C3F-969F-F144BEE43406}"/>
    <cellStyle name="Обычный 2 2 24" xfId="2048" xr:uid="{E637F13D-1C10-4477-8539-86AF88A7A07E}"/>
    <cellStyle name="Обычный 2 2 25" xfId="2049" xr:uid="{F40142FE-1D25-4DE7-BD36-9D15BDA05F58}"/>
    <cellStyle name="Обычный 2 2 26" xfId="2050" xr:uid="{F72178F7-B357-4D8E-96E3-3A2437C61720}"/>
    <cellStyle name="Обычный 2 2 27" xfId="2051" xr:uid="{85261FE8-3BB0-48FA-9664-5C8EF29525FC}"/>
    <cellStyle name="Обычный 2 2 28" xfId="2052" xr:uid="{A2018CDB-E873-45E4-8A51-AE85633F95B1}"/>
    <cellStyle name="Обычный 2 2 29" xfId="2053" xr:uid="{A9276E86-47D7-480F-BBE3-00F17704FF4B}"/>
    <cellStyle name="Обычный 2 2 3" xfId="184" xr:uid="{C8F9145A-E4BF-4370-9519-E80573055289}"/>
    <cellStyle name="Обычный 2 2 3 2" xfId="241" xr:uid="{ECAB95E9-4272-4B97-9182-D78C764985BE}"/>
    <cellStyle name="Обычный 2 2 3 2 2" xfId="2055" xr:uid="{E461A810-C70D-4817-AC98-439A1E8EFB30}"/>
    <cellStyle name="Обычный 2 2 3 2 3" xfId="3654" xr:uid="{1D79A20B-29AE-4011-BF9A-11E0D9E3FEE5}"/>
    <cellStyle name="Обычный 2 2 3 3" xfId="2054" xr:uid="{1F367540-D345-4CB1-B78A-459380F93450}"/>
    <cellStyle name="Обычный 2 2 3 4" xfId="3606" xr:uid="{DA98709B-CF2B-47E9-907E-C992C35C253E}"/>
    <cellStyle name="Обычный 2 2 30" xfId="2056" xr:uid="{2E2FCBB2-FB50-42A5-A7C8-407D12396B58}"/>
    <cellStyle name="Обычный 2 2 31" xfId="2057" xr:uid="{0FE1D187-5874-4D19-BDEB-8F594F106B4C}"/>
    <cellStyle name="Обычный 2 2 32" xfId="2058" xr:uid="{727FF263-2F37-4F69-9C22-7341E13A7A6F}"/>
    <cellStyle name="Обычный 2 2 33" xfId="2059" xr:uid="{35995E6B-0229-47A2-803B-DD208E361813}"/>
    <cellStyle name="Обычный 2 2 34" xfId="2060" xr:uid="{14E42715-3194-45CB-8D66-945EF7A71952}"/>
    <cellStyle name="Обычный 2 2 35" xfId="2061" xr:uid="{B18D7C43-88C2-4F77-BD33-6185AD10DE8C}"/>
    <cellStyle name="Обычный 2 2 36" xfId="2062" xr:uid="{52FCA010-8FF6-454D-B8CD-D19C096AB96C}"/>
    <cellStyle name="Обычный 2 2 37" xfId="520" xr:uid="{07452FB9-166B-40EA-A311-6988D6D09FB2}"/>
    <cellStyle name="Обычный 2 2 4" xfId="201" xr:uid="{8565DB2F-0486-4A88-8E57-84E455E21F37}"/>
    <cellStyle name="Обычный 2 2 4 2" xfId="257" xr:uid="{A83A4EB3-7C95-47FB-9171-CF2290FBA5D7}"/>
    <cellStyle name="Обычный 2 2 4 2 2" xfId="3669" xr:uid="{CEF5E112-7428-4877-AFD6-92742AD3C5D0}"/>
    <cellStyle name="Обычный 2 2 4 3" xfId="2063" xr:uid="{C99741A5-C392-471C-8506-07234CEF6109}"/>
    <cellStyle name="Обычный 2 2 4 4" xfId="3621" xr:uid="{85282B6B-5E02-4045-A94A-E14BE5B987DB}"/>
    <cellStyle name="Обычный 2 2 5" xfId="218" xr:uid="{B1B8EE43-72C4-4BC9-8250-E9AD8DCA6991}"/>
    <cellStyle name="Обычный 2 2 5 2" xfId="2064" xr:uid="{A8C2E474-B48A-41E1-B507-B16D61BD2D3B}"/>
    <cellStyle name="Обычный 2 2 5 3" xfId="3636" xr:uid="{5BAF660B-FE5A-49DE-9DE5-8865081B3575}"/>
    <cellStyle name="Обычный 2 2 6" xfId="165" xr:uid="{839FBDD6-0EC2-4A5F-A450-5255D6B7E9F6}"/>
    <cellStyle name="Обычный 2 2 6 2" xfId="2065" xr:uid="{0512760E-B0D3-409A-BAC2-0281B4725CDE}"/>
    <cellStyle name="Обычный 2 2 6 3" xfId="3593" xr:uid="{1BEE460A-F83C-4124-A2E9-B11D30893BF7}"/>
    <cellStyle name="Обычный 2 2 7" xfId="2066" xr:uid="{09B42466-91AB-4F7A-ADE3-66B5970B1889}"/>
    <cellStyle name="Обычный 2 2 8" xfId="2067" xr:uid="{46F38371-8D4D-404B-87D4-8B8B2F543C95}"/>
    <cellStyle name="Обычный 2 2 9" xfId="2068" xr:uid="{140A789F-7A7E-4AAF-854D-C9E59BD92303}"/>
    <cellStyle name="Обычный 2 20" xfId="2069" xr:uid="{5E196429-6C7A-4CA9-8991-9AD116FEFD8C}"/>
    <cellStyle name="Обычный 2 21" xfId="2070" xr:uid="{D38ED415-6612-4C00-835C-D4CD449CEC5D}"/>
    <cellStyle name="Обычный 2 22" xfId="2071" xr:uid="{B2482BB7-E810-49C6-9753-1580145C2174}"/>
    <cellStyle name="Обычный 2 23" xfId="2072" xr:uid="{78711528-3CD1-45E1-B667-5740D3C85936}"/>
    <cellStyle name="Обычный 2 24" xfId="2073" xr:uid="{92A71683-3F0C-498B-9A5A-9D90EFB09D50}"/>
    <cellStyle name="Обычный 2 25" xfId="2074" xr:uid="{C2E18951-2344-4946-B194-8738B6C80778}"/>
    <cellStyle name="Обычный 2 26" xfId="2075" xr:uid="{25989890-B332-42E4-8921-3295C72F09AB}"/>
    <cellStyle name="Обычный 2 27" xfId="2076" xr:uid="{19FEF1B9-2CF6-44D8-811F-05FCDB9ABEB0}"/>
    <cellStyle name="Обычный 2 28" xfId="2077" xr:uid="{0586D0AF-3E11-48C1-B4D4-935703116CD0}"/>
    <cellStyle name="Обычный 2 29" xfId="2078" xr:uid="{AB6DF2F1-AD17-4301-8CD8-3ADB15E60BBE}"/>
    <cellStyle name="Обычный 2 3" xfId="130" xr:uid="{89315719-0076-4E18-AC71-6458351B6050}"/>
    <cellStyle name="Обычный 2 3 2" xfId="187" xr:uid="{FCC728A1-616B-4C20-9F3D-302F60E8D8CC}"/>
    <cellStyle name="Обычный 2 3 2 2" xfId="244" xr:uid="{73AEF34E-C9B6-4704-8097-04604857C040}"/>
    <cellStyle name="Обычный 2 3 2 2 2" xfId="3657" xr:uid="{F33DFDB9-5B21-402C-8B64-FD175535242A}"/>
    <cellStyle name="Обычный 2 3 2 3" xfId="3609" xr:uid="{AB7DACD4-D0DE-458B-858F-1AC2F93166FC}"/>
    <cellStyle name="Обычный 2 3 3" xfId="204" xr:uid="{8A4D7249-4FBA-4EF3-A687-02DE897BA33B}"/>
    <cellStyle name="Обычный 2 3 3 2" xfId="260" xr:uid="{B31434B1-9102-4B6C-A09A-7C7DE2CA83FC}"/>
    <cellStyle name="Обычный 2 3 3 2 2" xfId="3672" xr:uid="{BB4A3486-38BF-4A9F-BFD4-37AE4F729850}"/>
    <cellStyle name="Обычный 2 3 3 3" xfId="3624" xr:uid="{4CEDE126-1B5B-4006-A568-4C3D710250FA}"/>
    <cellStyle name="Обычный 2 3 4" xfId="221" xr:uid="{CAA01EB6-4240-414D-BCD2-DFF58E303EF8}"/>
    <cellStyle name="Обычный 2 3 4 2" xfId="3639" xr:uid="{615334B2-B648-4CB1-9302-7849330334A0}"/>
    <cellStyle name="Обычный 2 3 5" xfId="168" xr:uid="{1C9D3262-7627-4243-B1E0-1062ECA14A96}"/>
    <cellStyle name="Обычный 2 3 5 2" xfId="3596" xr:uid="{13AC5533-EDC2-4B6A-943A-C99A0E2B01B9}"/>
    <cellStyle name="Обычный 2 30" xfId="2079" xr:uid="{92E9D3BB-CEC0-431F-A97D-777BE5D4174B}"/>
    <cellStyle name="Обычный 2 31" xfId="2080" xr:uid="{74092532-D376-47EE-8871-4A0061CA9294}"/>
    <cellStyle name="Обычный 2 32" xfId="2081" xr:uid="{8068C8E8-BB2E-4288-992D-A008D383543B}"/>
    <cellStyle name="Обычный 2 33" xfId="2082" xr:uid="{7079D285-C13B-4B3E-B371-2FEAA8C133BB}"/>
    <cellStyle name="Обычный 2 34" xfId="2083" xr:uid="{A76DD97E-541D-4BC3-BCF1-9579D34A269D}"/>
    <cellStyle name="Обычный 2 35" xfId="2084" xr:uid="{3F5E1D53-F74A-4DCF-A33C-B4408B016520}"/>
    <cellStyle name="Обычный 2 36" xfId="2085" xr:uid="{BAEA951F-60B9-449E-82A4-001D41F27E1F}"/>
    <cellStyle name="Обычный 2 37" xfId="2086" xr:uid="{502C4C3E-DCA4-4ABE-A46E-C3538BD52AA2}"/>
    <cellStyle name="Обычный 2 38" xfId="418" xr:uid="{9D0C0590-CF38-41A4-AC32-80298F264093}"/>
    <cellStyle name="Обычный 2 4" xfId="140" xr:uid="{543CD792-33CF-4CAF-94DE-04F467CAAF68}"/>
    <cellStyle name="Обычный 2 4 2" xfId="240" xr:uid="{6CE85F50-3A27-42F2-98CB-41403BD7F475}"/>
    <cellStyle name="Обычный 2 4 2 2" xfId="2088" xr:uid="{4418C0C3-0C04-485B-9BDC-F5B399E400D3}"/>
    <cellStyle name="Обычный 2 4 2 3" xfId="3653" xr:uid="{87DDADEC-F908-44A6-94FB-DBAC20A83E9D}"/>
    <cellStyle name="Обычный 2 4 3" xfId="183" xr:uid="{DB96E50B-56BD-47A2-985B-06CA38D7592A}"/>
    <cellStyle name="Обычный 2 4 3 2" xfId="3605" xr:uid="{96D7B63E-A800-4F30-AD9F-3623B9710D02}"/>
    <cellStyle name="Обычный 2 4 4" xfId="2087" xr:uid="{CA7BD73A-31DC-4422-BFFF-4BC789D1F5C2}"/>
    <cellStyle name="Обычный 2 5" xfId="200" xr:uid="{C7DA35AD-9B32-4C03-A283-73DAA9590304}"/>
    <cellStyle name="Обычный 2 5 2" xfId="256" xr:uid="{CEA9109B-C8A3-4442-B0FF-D3051FFE587C}"/>
    <cellStyle name="Обычный 2 5 2 2" xfId="2090" xr:uid="{349F608D-A846-4F67-8CD7-9E2DF0EABB95}"/>
    <cellStyle name="Обычный 2 5 2 3" xfId="3668" xr:uid="{0C4463FB-59FA-46FE-A8CD-59772658B199}"/>
    <cellStyle name="Обычный 2 5 3" xfId="2089" xr:uid="{137E247D-F2EA-4C1F-8322-8EAF6B5B7F2A}"/>
    <cellStyle name="Обычный 2 5 4" xfId="3620" xr:uid="{D78E3ACF-3B84-49E3-B8BD-F22B8B1E7E24}"/>
    <cellStyle name="Обычный 2 6" xfId="217" xr:uid="{6EB6C97B-4787-410F-8457-28AB4E6B1800}"/>
    <cellStyle name="Обычный 2 6 2" xfId="2092" xr:uid="{0A9B578D-422F-4149-A388-37632F9AF663}"/>
    <cellStyle name="Обычный 2 6 3" xfId="2091" xr:uid="{14AE1653-EABA-4D41-867C-36A7D34D9234}"/>
    <cellStyle name="Обычный 2 6 4" xfId="3635" xr:uid="{BA7DBD8F-C656-4B37-9ACD-AA83EFFDF289}"/>
    <cellStyle name="Обычный 2 7" xfId="164" xr:uid="{4B2E2222-953B-498E-8B91-21205F894B6F}"/>
    <cellStyle name="Обычный 2 7 2" xfId="2094" xr:uid="{B58A2481-3B9F-47B6-A237-572FB73C3DE3}"/>
    <cellStyle name="Обычный 2 7 3" xfId="2093" xr:uid="{EBDD743B-9B5A-48EE-B2D2-425050604DA5}"/>
    <cellStyle name="Обычный 2 7 4" xfId="3592" xr:uid="{9DA22B07-53D9-4D65-AB82-287ABBB5CF39}"/>
    <cellStyle name="Обычный 2 8" xfId="2095" xr:uid="{BA884421-7EC7-4986-AA05-A879F2681F3F}"/>
    <cellStyle name="Обычный 2 8 2" xfId="2096" xr:uid="{DCE2EEE3-A3AF-45FB-8A16-D18674003EE7}"/>
    <cellStyle name="Обычный 2 9" xfId="2097" xr:uid="{6454E157-6A48-4CF7-8A06-73C265C00D6A}"/>
    <cellStyle name="Обычный 2 9 2" xfId="2098" xr:uid="{1522C026-6E88-4865-968F-3869CADDF1FE}"/>
    <cellStyle name="Обычный 2 9 2 2" xfId="2988" xr:uid="{4C639DAD-0A32-4926-9E90-76AFDF6191E3}"/>
    <cellStyle name="Обычный 2 9 2 2 2" xfId="5073" xr:uid="{0AC3647B-38A9-4A48-AA88-09AEC4994FF0}"/>
    <cellStyle name="Обычный 2 9 2 3" xfId="3567" xr:uid="{792BD40F-BAA5-4E8E-9732-DC10705A19D1}"/>
    <cellStyle name="Обычный 2 9 2 3 2" xfId="5652" xr:uid="{F676432A-BCD6-472A-B45C-6A62A16C6A45}"/>
    <cellStyle name="Обычный 2 9 2 4" xfId="4500" xr:uid="{38E73479-4F4D-4360-A98E-E223326EB216}"/>
    <cellStyle name="Обычный 2 9 3" xfId="2987" xr:uid="{C91ACAE6-9DAF-4834-A4DC-E8ACD1799470}"/>
    <cellStyle name="Обычный 2 9 3 2" xfId="5072" xr:uid="{8F760562-C5DC-4E08-83E2-D50CCC472F15}"/>
    <cellStyle name="Обычный 2 9 4" xfId="3566" xr:uid="{349CA474-D714-46D1-8A5B-7FC3994AE60A}"/>
    <cellStyle name="Обычный 2 9 4 2" xfId="5651" xr:uid="{41F955F2-854E-4E57-A122-AE66DD0A39FF}"/>
    <cellStyle name="Обычный 2 9 5" xfId="4499" xr:uid="{31043CD3-5655-4441-A289-3290FFFAC624}"/>
    <cellStyle name="Обычный 2_900005052015" xfId="2099" xr:uid="{813DDACF-0F24-4440-A538-8CD27F952287}"/>
    <cellStyle name="Обычный 23" xfId="2100" xr:uid="{0F30BF7F-29E5-43FA-B33D-E456190AFF97}"/>
    <cellStyle name="Обычный 24" xfId="2101" xr:uid="{9B570384-14C9-4948-8BF6-4820070DA634}"/>
    <cellStyle name="Обычный 25" xfId="125" xr:uid="{F76688ED-396B-4C02-B0D2-50ABA7ED0815}"/>
    <cellStyle name="Обычный 27" xfId="2102" xr:uid="{0E5F9B6E-2016-4D00-B125-193EC444AA79}"/>
    <cellStyle name="Обычный 28" xfId="2103" xr:uid="{179E1E54-CD23-4508-A2E9-1B3F2D422F86}"/>
    <cellStyle name="Обычный 29" xfId="2104" xr:uid="{47C14BA7-DBEA-4CD8-8C65-BB4DFAB8495E}"/>
    <cellStyle name="Обычный 3" xfId="166" xr:uid="{7CCF9E33-F91B-4912-8966-7697010BEFF1}"/>
    <cellStyle name="Обычный 3 2" xfId="185" xr:uid="{1979D181-4CCA-4588-AD16-5CE9799EA170}"/>
    <cellStyle name="Обычный 3 2 2" xfId="242" xr:uid="{E23CB7A3-A194-41F6-B2B3-C2CF759E5AE2}"/>
    <cellStyle name="Обычный 3 2 2 2" xfId="2107" xr:uid="{BF23181F-D252-4485-9BE3-F47877CC1C29}"/>
    <cellStyle name="Обычный 3 2 2 3" xfId="3655" xr:uid="{6C6F5F6D-322A-450F-A36E-631089C11660}"/>
    <cellStyle name="Обычный 3 2 3" xfId="2106" xr:uid="{52ABF111-1CE5-4AAF-98CC-1F5A166C5881}"/>
    <cellStyle name="Обычный 3 2 4" xfId="3607" xr:uid="{6B755ADD-0FD6-49D8-AC7D-61FCB13A919A}"/>
    <cellStyle name="Обычный 3 3" xfId="202" xr:uid="{B06E3791-3C91-4D55-8C5D-493B5063F128}"/>
    <cellStyle name="Обычный 3 3 2" xfId="258" xr:uid="{86E096E6-8113-4323-ABA9-A4B6FFE732DF}"/>
    <cellStyle name="Обычный 3 3 2 2" xfId="3670" xr:uid="{71ABBB6B-92FE-469B-9442-B43E061E7D52}"/>
    <cellStyle name="Обычный 3 3 3" xfId="3622" xr:uid="{B072606F-E33C-4007-9047-9839A240122E}"/>
    <cellStyle name="Обычный 3 4" xfId="219" xr:uid="{B9BAEC4F-3860-4EF3-ABEB-CDCCFE1D0AA7}"/>
    <cellStyle name="Обычный 3 4 2" xfId="3637" xr:uid="{7952A18C-942B-446A-966F-4E9464215478}"/>
    <cellStyle name="Обычный 3 5" xfId="2105" xr:uid="{6B3A8A9B-5981-4B89-8392-13820EB27843}"/>
    <cellStyle name="Обычный 3 6" xfId="3594" xr:uid="{098B38A7-37D7-437D-B0D9-59B92022B405}"/>
    <cellStyle name="Обычный 3 7" xfId="6430" xr:uid="{D170E361-D3E0-4D20-A654-3B08EADD05DC}"/>
    <cellStyle name="Обычный 30" xfId="2108" xr:uid="{09C0A4D0-6402-46E2-B65A-5BBB01D44E27}"/>
    <cellStyle name="Обычный 31" xfId="2109" xr:uid="{049DEFD2-A2ED-4EA3-8877-760DE2CB32A3}"/>
    <cellStyle name="Обычный 32" xfId="51" xr:uid="{8830FA87-2F94-42F1-9303-E3BF3C299E90}"/>
    <cellStyle name="Обычный 34" xfId="2111" xr:uid="{3383A442-AB22-4407-9C00-9F6FDF45104D}"/>
    <cellStyle name="Обычный 35" xfId="2112" xr:uid="{E21EA0F8-12B0-4E38-97AC-D385D87DFE5B}"/>
    <cellStyle name="Обычный 36" xfId="2113" xr:uid="{AF36C6BE-8C1B-42BD-A695-722432808D8F}"/>
    <cellStyle name="Обычный 4" xfId="2114" xr:uid="{5845B2BC-14A3-402F-A9DC-8B9ACD9B84F7}"/>
    <cellStyle name="Обычный 4 2" xfId="2115" xr:uid="{98137C41-B7B2-47CB-B21C-DBF18F9DA8AA}"/>
    <cellStyle name="Обычный 4 3" xfId="6431" xr:uid="{857EDC24-8593-4D05-95CA-33E797EFDB81}"/>
    <cellStyle name="Обычный 5" xfId="284" xr:uid="{5766D44D-F5B0-4FF9-9E57-278F837A99FF}"/>
    <cellStyle name="Обычный 5 2" xfId="2116" xr:uid="{1B1188A9-BBDD-4ED5-BCCF-405CDCB71AF6}"/>
    <cellStyle name="Обычный 5 3" xfId="6432" xr:uid="{972C9C6D-EF00-4DAA-B945-F36B65480DFF}"/>
    <cellStyle name="Обычный 6" xfId="2" xr:uid="{0DFAE77C-F87C-4CAC-ADAF-CA98045B7865}"/>
    <cellStyle name="Обычный 6 2" xfId="2117" xr:uid="{86FDF47D-4AAB-49B3-96C0-246BC27F3FE8}"/>
    <cellStyle name="Обычный 6 3" xfId="119" xr:uid="{E379FE87-9F67-4EE6-8FF1-FC57847C2AF4}"/>
    <cellStyle name="Обычный 7" xfId="121" xr:uid="{6DCF8C34-83FB-4331-A8A1-DD3410C2C956}"/>
    <cellStyle name="Обычный 7 2" xfId="2118" xr:uid="{183C1C68-6C28-4A01-9CB9-998E64FE76E0}"/>
    <cellStyle name="Обычный 7 3" xfId="6433" xr:uid="{F35F3F25-9C43-4BF3-95FB-A2EE15161A1B}"/>
    <cellStyle name="Плохой" xfId="15" builtinId="27" customBuiltin="1"/>
    <cellStyle name="Плохой 10" xfId="2119" xr:uid="{F080118F-D037-423B-8BF2-CD2F1E624B0D}"/>
    <cellStyle name="Плохой 11" xfId="2120" xr:uid="{2A8020EF-476F-4E49-B4CD-A7834A67A7C9}"/>
    <cellStyle name="Плохой 12" xfId="2121" xr:uid="{D01275C4-4BFA-4991-88D1-54CD4DFE0BCB}"/>
    <cellStyle name="Плохой 13" xfId="2122" xr:uid="{E7F1B47A-865A-43F9-BDD9-98480AEAE19B}"/>
    <cellStyle name="Плохой 14" xfId="2123" xr:uid="{F8C37455-36B5-46EC-B44F-F6976C98ACE9}"/>
    <cellStyle name="Плохой 15" xfId="2124" xr:uid="{4CEBFDBD-C4C7-4909-BFC8-9EA7AF553150}"/>
    <cellStyle name="Плохой 16" xfId="2125" xr:uid="{B1285B73-2B5C-4C03-897E-9525DD60ADB3}"/>
    <cellStyle name="Плохой 17" xfId="2126" xr:uid="{8EDA9F53-6253-48AE-8B75-680A8FF3CFD4}"/>
    <cellStyle name="Плохой 18" xfId="2127" xr:uid="{25F9B824-BD24-47D3-B9F0-2A3FFCD73A08}"/>
    <cellStyle name="Плохой 19" xfId="2128" xr:uid="{EB47AA9A-0176-40CB-B66F-08DC66D5CDCE}"/>
    <cellStyle name="Плохой 2" xfId="214" xr:uid="{E18E235B-B1EE-416C-A383-74610DB6F014}"/>
    <cellStyle name="Плохой 2 2" xfId="2129" xr:uid="{B7200D95-595A-4515-9E8F-7977704ABC75}"/>
    <cellStyle name="Плохой 20" xfId="2130" xr:uid="{00EBC28A-A517-4E64-A82E-2E0D578024B3}"/>
    <cellStyle name="Плохой 21" xfId="2131" xr:uid="{78E13545-D233-4CA9-9F0B-E0C39A48744D}"/>
    <cellStyle name="Плохой 22" xfId="2132" xr:uid="{05A2577B-8A09-4F74-B995-725279F95A39}"/>
    <cellStyle name="Плохой 23" xfId="2133" xr:uid="{CED30EAD-82F0-4A1D-BD27-67D61D42807F}"/>
    <cellStyle name="Плохой 24" xfId="2134" xr:uid="{8B139DC1-3D07-4FDE-9A3D-35095799C2C7}"/>
    <cellStyle name="Плохой 25" xfId="2135" xr:uid="{8F0060B1-F265-474E-9E13-41EA76DE964F}"/>
    <cellStyle name="Плохой 26" xfId="2136" xr:uid="{D0017A47-4116-40DB-854E-D6000FE74D3C}"/>
    <cellStyle name="Плохой 27" xfId="2137" xr:uid="{100CA480-6B5B-4070-96C7-C32A00911162}"/>
    <cellStyle name="Плохой 28" xfId="2138" xr:uid="{A32B7DF7-BB11-4E38-A8C7-CA08C73940E4}"/>
    <cellStyle name="Плохой 29" xfId="2139" xr:uid="{19065686-CA38-4420-B113-2827CF464ABD}"/>
    <cellStyle name="Плохой 3" xfId="2140" xr:uid="{33699C98-B1A7-4CB6-8943-8B6ACD64E2F4}"/>
    <cellStyle name="Плохой 30" xfId="2141" xr:uid="{4AB3380B-E879-4E86-96CF-C201207BE0C4}"/>
    <cellStyle name="Плохой 31" xfId="2142" xr:uid="{9A90EAB9-270C-432C-8505-22D6F5EA51F9}"/>
    <cellStyle name="Плохой 32" xfId="2143" xr:uid="{D429CAF7-69A7-4933-B628-A1AAE8849BDD}"/>
    <cellStyle name="Плохой 33" xfId="2144" xr:uid="{7A11F9A5-5A0A-4693-9F58-234A8530EBBF}"/>
    <cellStyle name="Плохой 34" xfId="2145" xr:uid="{18826E1E-0E05-4FB1-91AA-73AEC5DE27B6}"/>
    <cellStyle name="Плохой 35" xfId="2146" xr:uid="{D1A97533-5D92-4DAF-9A3D-94F6621DF545}"/>
    <cellStyle name="Плохой 36" xfId="2147" xr:uid="{6D6D25B8-2F86-4166-982B-4405CA404108}"/>
    <cellStyle name="Плохой 4" xfId="2148" xr:uid="{0F740573-0AAD-4D71-B4BD-092989084DA8}"/>
    <cellStyle name="Плохой 5" xfId="2149" xr:uid="{7DB68B24-79CE-4AA6-8EC8-55FE4F3A5D28}"/>
    <cellStyle name="Плохой 6" xfId="2150" xr:uid="{617CD6CB-7171-4D5E-9146-8031FB65A2B2}"/>
    <cellStyle name="Плохой 7" xfId="2151" xr:uid="{C2BBEA44-B252-42C7-A0B5-641B654C6A0E}"/>
    <cellStyle name="Плохой 8" xfId="2152" xr:uid="{5D2C7871-8790-483A-9586-1DB27DBDFCF3}"/>
    <cellStyle name="Плохой 9" xfId="2153" xr:uid="{74FAF226-4259-44AA-93D0-141F7254DAD0}"/>
    <cellStyle name="Пояснение" xfId="23" builtinId="53" customBuiltin="1"/>
    <cellStyle name="Пояснение 10" xfId="2154" xr:uid="{2DF5C93A-69B3-4DAC-B8B4-17804C8FBD34}"/>
    <cellStyle name="Пояснение 11" xfId="2155" xr:uid="{1587B01B-BDE7-485B-9D43-FCB1A219B912}"/>
    <cellStyle name="Пояснение 12" xfId="2156" xr:uid="{C00E047F-DC59-4FB6-8B92-FF4C158AD166}"/>
    <cellStyle name="Пояснение 13" xfId="2157" xr:uid="{D8295B49-98C3-4916-8403-5A29AC564F2E}"/>
    <cellStyle name="Пояснение 14" xfId="2158" xr:uid="{EAFB1726-8371-4E9B-8D3F-087AD9FF6EEB}"/>
    <cellStyle name="Пояснение 15" xfId="2159" xr:uid="{16A050FE-8A7A-43CC-918C-28104FC11E41}"/>
    <cellStyle name="Пояснение 16" xfId="2160" xr:uid="{188D11C9-5642-4EEB-8B9F-6A017C549BAD}"/>
    <cellStyle name="Пояснение 17" xfId="2161" xr:uid="{57792FA6-0DA0-494D-AEC4-0FAFAF7A6B69}"/>
    <cellStyle name="Пояснение 18" xfId="2162" xr:uid="{992D09A8-6D43-4007-BBCB-BF7058C0A99C}"/>
    <cellStyle name="Пояснение 19" xfId="2163" xr:uid="{E0D78170-4DAB-444C-86CA-13283383E60E}"/>
    <cellStyle name="Пояснение 2" xfId="2164" xr:uid="{59A79E7B-D35B-416E-8564-DDEC938E1EE6}"/>
    <cellStyle name="Пояснение 20" xfId="2165" xr:uid="{4DB3CCBE-FA39-4DC9-8BAE-67A2F6DA8615}"/>
    <cellStyle name="Пояснение 21" xfId="2166" xr:uid="{52A5BE9E-2979-4D69-909B-281145D426F2}"/>
    <cellStyle name="Пояснение 22" xfId="2167" xr:uid="{1935B4DE-1392-48C1-890D-8F21AC4734AB}"/>
    <cellStyle name="Пояснение 23" xfId="2168" xr:uid="{70994911-A336-49C6-B8CF-A73E8AD7EC6D}"/>
    <cellStyle name="Пояснение 24" xfId="2169" xr:uid="{4F948C1B-3C80-4D87-9177-F64DA94D48AE}"/>
    <cellStyle name="Пояснение 25" xfId="2170" xr:uid="{3979085B-09ED-461C-86A8-91F6E3A3ED38}"/>
    <cellStyle name="Пояснение 26" xfId="2171" xr:uid="{AFBD0BEB-18A6-496D-8737-B3FE7E0D39F1}"/>
    <cellStyle name="Пояснение 27" xfId="2172" xr:uid="{3F01F45A-1944-4CF9-9033-BAC2A684CC40}"/>
    <cellStyle name="Пояснение 28" xfId="2173" xr:uid="{B24F1723-F3BA-4371-B6BB-A3F77D0F9ECA}"/>
    <cellStyle name="Пояснение 29" xfId="2174" xr:uid="{070F253B-1C1C-41D5-883E-6D32361673BC}"/>
    <cellStyle name="Пояснение 3" xfId="2175" xr:uid="{8FE6D1EB-C407-4728-83D4-55D224FC6C62}"/>
    <cellStyle name="Пояснение 30" xfId="2176" xr:uid="{8176F79D-7619-4908-A82E-FA1F27ACE524}"/>
    <cellStyle name="Пояснение 31" xfId="2177" xr:uid="{132E5064-E37B-47F0-B578-C02DFE82DB70}"/>
    <cellStyle name="Пояснение 32" xfId="2178" xr:uid="{A060EBF7-4C98-47E6-8962-38ABE75D5E62}"/>
    <cellStyle name="Пояснение 33" xfId="2179" xr:uid="{2F48C27D-624E-4EA5-8C90-0C8323E4716C}"/>
    <cellStyle name="Пояснение 34" xfId="2180" xr:uid="{80EB8A75-0AFB-4A62-ADE0-9FE38E95B878}"/>
    <cellStyle name="Пояснение 35" xfId="2181" xr:uid="{CAF2DC7D-2C2F-4EF0-99BE-CF2B3F7C93CB}"/>
    <cellStyle name="Пояснение 36" xfId="2182" xr:uid="{88EB611B-955E-43D3-9187-8010C6B66569}"/>
    <cellStyle name="Пояснение 4" xfId="2183" xr:uid="{180CFBD5-8BB1-4491-8954-A0B4EC578B75}"/>
    <cellStyle name="Пояснение 5" xfId="2184" xr:uid="{DB58A4BB-6F30-4D63-A1E8-573BA7347B44}"/>
    <cellStyle name="Пояснение 6" xfId="2185" xr:uid="{738A302A-DDBE-4588-805E-3C4FDB46C903}"/>
    <cellStyle name="Пояснение 7" xfId="2186" xr:uid="{C3C570F2-90B3-4C45-A18C-8A77609D199D}"/>
    <cellStyle name="Пояснение 8" xfId="2187" xr:uid="{C8F2AFA6-5A54-415B-A66D-2CCED1B36E6D}"/>
    <cellStyle name="Пояснение 9" xfId="2188" xr:uid="{7A3DA51E-B530-4A5F-89CF-7C5C2C536AAA}"/>
    <cellStyle name="Примечание 10" xfId="2189" xr:uid="{2BD1D695-476C-463E-AE53-C0D3B101010B}"/>
    <cellStyle name="Примечание 11" xfId="2190" xr:uid="{CE0CB628-D6EB-49AE-A208-CEE38AE74E22}"/>
    <cellStyle name="Примечание 12" xfId="2191" xr:uid="{EB198356-E25F-4112-A182-0F9F355AB7FA}"/>
    <cellStyle name="Примечание 13" xfId="2192" xr:uid="{55766393-A798-4803-916A-9B77095A3378}"/>
    <cellStyle name="Примечание 14" xfId="2193" xr:uid="{91850D23-B9AB-44F8-8971-3550CCCBA629}"/>
    <cellStyle name="Примечание 15" xfId="2194" xr:uid="{84F27988-1E75-4DF8-B212-B256E024E324}"/>
    <cellStyle name="Примечание 16" xfId="2195" xr:uid="{E1AFFE9E-95DF-4BA6-A2B4-6A88362ABE0C}"/>
    <cellStyle name="Примечание 17" xfId="2196" xr:uid="{429CDCF3-9ACB-4200-9AFD-9AFB65AFC2CD}"/>
    <cellStyle name="Примечание 18" xfId="2197" xr:uid="{333AD33B-7EF8-449E-B051-9910520BEDCF}"/>
    <cellStyle name="Примечание 19" xfId="2198" xr:uid="{FA0361F7-32F9-4FFF-AE52-2663D6B4AF13}"/>
    <cellStyle name="Примечание 2" xfId="2199" xr:uid="{D0755B47-071C-488C-BFE5-5F8D414AD78D}"/>
    <cellStyle name="Примечание 2 2" xfId="2442" xr:uid="{E30CAC5D-C41B-41F3-9503-1DC70FF83153}"/>
    <cellStyle name="Примечание 2 2 2" xfId="4533" xr:uid="{1DF26E13-D4AB-43D1-9843-236707563230}"/>
    <cellStyle name="Примечание 20" xfId="2200" xr:uid="{C133BE51-F8C0-4DEF-A567-7FBD99C07F21}"/>
    <cellStyle name="Примечание 21" xfId="2201" xr:uid="{ADB99F6C-0EC9-4A9C-8927-70D0A79A41B4}"/>
    <cellStyle name="Примечание 22" xfId="2202" xr:uid="{D0EA17A5-A886-40F7-8660-517DB91A5034}"/>
    <cellStyle name="Примечание 23" xfId="2203" xr:uid="{0F4EDD0A-1938-4FF5-AFB3-F1137F7B8371}"/>
    <cellStyle name="Примечание 24" xfId="2204" xr:uid="{DE99BBA7-C486-4065-9C81-CC5A4ED89D78}"/>
    <cellStyle name="Примечание 25" xfId="2205" xr:uid="{71448F47-807B-40A1-B4B8-DCD45799C026}"/>
    <cellStyle name="Примечание 26" xfId="2206" xr:uid="{087B4F74-1337-4906-830B-7F5C663D8E07}"/>
    <cellStyle name="Примечание 27" xfId="2207" xr:uid="{F958779E-8B88-43F9-A115-741C49C99991}"/>
    <cellStyle name="Примечание 28" xfId="2208" xr:uid="{7448DD50-6030-4B5E-A12F-9D3CDC553FE2}"/>
    <cellStyle name="Примечание 29" xfId="2209" xr:uid="{00506199-8DD6-4C54-B182-3F2C19A9B504}"/>
    <cellStyle name="Примечание 3" xfId="2210" xr:uid="{8EF537AA-9A0C-421D-A20D-B3D0A0BA0252}"/>
    <cellStyle name="Примечание 30" xfId="2211" xr:uid="{821D7A08-A7B5-49F7-8ABE-1CD569910A36}"/>
    <cellStyle name="Примечание 31" xfId="2212" xr:uid="{2F8FB68C-CAFD-4706-B484-49566ABD8F71}"/>
    <cellStyle name="Примечание 32" xfId="2213" xr:uid="{DA42CC76-36E4-4A52-9648-53D88973A91B}"/>
    <cellStyle name="Примечание 33" xfId="2214" xr:uid="{629A072A-35C8-41AC-8C44-277B49C32174}"/>
    <cellStyle name="Примечание 34" xfId="2215" xr:uid="{8CF18DE3-3447-4AF9-A94B-FAFAA4A2E7D6}"/>
    <cellStyle name="Примечание 35" xfId="2216" xr:uid="{A2AD81BA-BCE4-4F0F-9A38-6062B3249994}"/>
    <cellStyle name="Примечание 36" xfId="2217" xr:uid="{63B4D27F-C79B-4A58-8004-475BC4768FC6}"/>
    <cellStyle name="Примечание 37" xfId="5695" xr:uid="{CE9C3BD1-B593-49F5-9788-A50D36B7FA37}"/>
    <cellStyle name="Примечание 38" xfId="82" xr:uid="{2F8714A3-A1D2-45F9-9607-A8A2FF6C1220}"/>
    <cellStyle name="Примечание 4" xfId="2218" xr:uid="{85BA1B7F-63E3-4570-812C-DFF5AB7CCC3A}"/>
    <cellStyle name="Примечание 5" xfId="2219" xr:uid="{2449B5CD-4CD1-44EC-8FB1-AF401E169243}"/>
    <cellStyle name="Примечание 6" xfId="2220" xr:uid="{2ED25397-6AB6-45F8-B322-5DCBC464CEAD}"/>
    <cellStyle name="Примечание 7" xfId="2221" xr:uid="{3031E209-028A-4CAE-A8E5-6AD37BB09A1C}"/>
    <cellStyle name="Примечание 8" xfId="2222" xr:uid="{5ED1B6A2-401B-4C94-9BA3-7613B58EB779}"/>
    <cellStyle name="Примечание 9" xfId="2223" xr:uid="{EABA615D-5444-4A29-83A1-40C946B12C76}"/>
    <cellStyle name="Связанная ячейка" xfId="20" builtinId="24" customBuiltin="1"/>
    <cellStyle name="Связанная ячейка 10" xfId="2224" xr:uid="{561F1A7C-D9E0-4F55-9247-D0232209554B}"/>
    <cellStyle name="Связанная ячейка 11" xfId="2225" xr:uid="{195944CE-7656-4986-B078-841B7F330D5F}"/>
    <cellStyle name="Связанная ячейка 12" xfId="2226" xr:uid="{82FFEAD2-D967-45BE-945D-C07460BF775D}"/>
    <cellStyle name="Связанная ячейка 13" xfId="2227" xr:uid="{CCEE86E6-1E86-4054-AEE7-F03BA5CFC358}"/>
    <cellStyle name="Связанная ячейка 14" xfId="2228" xr:uid="{0613BB9D-D019-4BA4-9FE8-77EA6B4A1DDF}"/>
    <cellStyle name="Связанная ячейка 15" xfId="2229" xr:uid="{B94B2F45-B8DD-461D-AC4F-19CD24CEF36B}"/>
    <cellStyle name="Связанная ячейка 16" xfId="2230" xr:uid="{2B509972-CBFC-4AF1-8810-65B362FF22A6}"/>
    <cellStyle name="Связанная ячейка 17" xfId="2231" xr:uid="{D1609938-983D-4895-A84F-C74564F7F603}"/>
    <cellStyle name="Связанная ячейка 18" xfId="2232" xr:uid="{F929DAC4-BAD7-45E5-BEBB-D459B893A4FB}"/>
    <cellStyle name="Связанная ячейка 19" xfId="2233" xr:uid="{8B2197E1-6BF1-46A0-A837-76C2C873E92E}"/>
    <cellStyle name="Связанная ячейка 2" xfId="2234" xr:uid="{ECDD238B-CCE6-4D4D-A67E-4141C29C3059}"/>
    <cellStyle name="Связанная ячейка 20" xfId="2235" xr:uid="{1912F0B3-C3E0-4C5A-AD84-9E274E9047DA}"/>
    <cellStyle name="Связанная ячейка 21" xfId="2236" xr:uid="{C4FB251D-D523-42D6-AE55-A4BB21264862}"/>
    <cellStyle name="Связанная ячейка 22" xfId="2237" xr:uid="{F91E0A1D-2EC8-4BBA-A19C-7E1CB1AEDEC2}"/>
    <cellStyle name="Связанная ячейка 23" xfId="2238" xr:uid="{8DEEA6C0-08D0-4DB6-A610-D91DB4F14623}"/>
    <cellStyle name="Связанная ячейка 24" xfId="2239" xr:uid="{F5AA13CD-8EDA-40CB-B75B-C74DD9EF4B60}"/>
    <cellStyle name="Связанная ячейка 25" xfId="2240" xr:uid="{15CDB3C4-AB35-4D25-9F74-DF21E394B750}"/>
    <cellStyle name="Связанная ячейка 26" xfId="2241" xr:uid="{5FF5A216-28CD-415A-9510-18F0FB1FC10F}"/>
    <cellStyle name="Связанная ячейка 27" xfId="2242" xr:uid="{54B1CA66-B619-420F-8845-DA532D51E144}"/>
    <cellStyle name="Связанная ячейка 28" xfId="2243" xr:uid="{4ED31AC8-F5A8-4376-A03D-74553116F11D}"/>
    <cellStyle name="Связанная ячейка 29" xfId="2244" xr:uid="{BBDA96D4-20FC-4ACE-B067-F6ACA5564DE7}"/>
    <cellStyle name="Связанная ячейка 3" xfId="2245" xr:uid="{BCE61B62-8404-4CC8-825F-FD3ED81780BB}"/>
    <cellStyle name="Связанная ячейка 30" xfId="2246" xr:uid="{E1B262BE-8038-4B29-902B-7B57F9FA4F5C}"/>
    <cellStyle name="Связанная ячейка 31" xfId="2247" xr:uid="{A6A72DAF-A9B6-4B95-8F73-C4F7EEACAB79}"/>
    <cellStyle name="Связанная ячейка 32" xfId="2248" xr:uid="{BC86DC43-56C5-459F-89EF-C0509BA6D35F}"/>
    <cellStyle name="Связанная ячейка 33" xfId="2249" xr:uid="{4AF38E9E-F3D5-43D6-A111-E1F18C084EAD}"/>
    <cellStyle name="Связанная ячейка 34" xfId="2250" xr:uid="{B12F2E4B-2A98-48AA-893A-3F61C93CB82C}"/>
    <cellStyle name="Связанная ячейка 35" xfId="2251" xr:uid="{378ADCF8-B71F-4703-88A9-85DD422459FD}"/>
    <cellStyle name="Связанная ячейка 36" xfId="2252" xr:uid="{4AE7EA07-4D9E-441C-8CED-C7CEB6C803EB}"/>
    <cellStyle name="Связанная ячейка 4" xfId="2253" xr:uid="{0C597AB5-428E-4498-B8B7-1D44BEFCDEC2}"/>
    <cellStyle name="Связанная ячейка 5" xfId="2254" xr:uid="{400C40B8-17D9-4DBD-92FA-8CA7BFFABD53}"/>
    <cellStyle name="Связанная ячейка 6" xfId="2255" xr:uid="{4F97FFA9-D14B-4D57-860A-64F221359FFF}"/>
    <cellStyle name="Связанная ячейка 7" xfId="2256" xr:uid="{5489FD68-69F5-49DF-A0DB-7C85AB075EB4}"/>
    <cellStyle name="Связанная ячейка 8" xfId="2257" xr:uid="{76A2CD6D-6A7A-43BB-BF83-E991711F5408}"/>
    <cellStyle name="Связанная ячейка 9" xfId="2258" xr:uid="{C63B1C93-6A97-4992-ABF7-A96E37869055}"/>
    <cellStyle name="Стиль 1" xfId="194" xr:uid="{6757D892-4EBB-4EA8-84D3-99773CD928FB}"/>
    <cellStyle name="Стиль 1 2" xfId="228" xr:uid="{AAF1DA7B-E8F9-4307-BAF3-44B937C55442}"/>
    <cellStyle name="Стиль 1 2 2" xfId="6435" xr:uid="{2E069161-1333-4D2D-ADDA-B330EB4A83DD}"/>
    <cellStyle name="Стиль 1 2 3" xfId="6436" xr:uid="{9420AA5F-B562-4DA5-A51E-076003BD7FFA}"/>
    <cellStyle name="Стиль 1 2 4" xfId="6434" xr:uid="{62C56E99-C36D-44AE-8396-FBB8F9762482}"/>
    <cellStyle name="Стиль 1 3" xfId="6437" xr:uid="{9079378A-F48E-44A0-B77A-E2C641208B56}"/>
    <cellStyle name="Текст предупреждения" xfId="22" builtinId="11" customBuiltin="1"/>
    <cellStyle name="Текст предупреждения 10" xfId="2259" xr:uid="{915658A1-AE93-4ACE-91AB-BF8BEAC2747A}"/>
    <cellStyle name="Текст предупреждения 11" xfId="2260" xr:uid="{3031D048-4B3A-4809-9F32-7AE261A60334}"/>
    <cellStyle name="Текст предупреждения 12" xfId="2261" xr:uid="{A324B79C-0A55-480A-87FC-95E24535C482}"/>
    <cellStyle name="Текст предупреждения 13" xfId="2262" xr:uid="{EE9FD6A9-7422-469E-BF9C-E887C6E6D62A}"/>
    <cellStyle name="Текст предупреждения 14" xfId="2263" xr:uid="{DF704538-A86B-4324-89C0-F55E695E5B1D}"/>
    <cellStyle name="Текст предупреждения 15" xfId="2264" xr:uid="{4BDE972C-D485-45C2-846C-50D8566BA50F}"/>
    <cellStyle name="Текст предупреждения 16" xfId="2265" xr:uid="{B9E523EA-1159-4FA5-BEED-C34165B5702C}"/>
    <cellStyle name="Текст предупреждения 17" xfId="2266" xr:uid="{14120E87-F92B-4181-A2D9-FEC6D6E54039}"/>
    <cellStyle name="Текст предупреждения 18" xfId="2267" xr:uid="{AB6CDAD6-2CD9-43EA-A012-961A37E91D6C}"/>
    <cellStyle name="Текст предупреждения 19" xfId="2268" xr:uid="{8A909EC1-313C-4252-8A46-EB5E40A3A308}"/>
    <cellStyle name="Текст предупреждения 2" xfId="2269" xr:uid="{ABD86AE0-4C89-47A8-99FE-A4AFBB82D121}"/>
    <cellStyle name="Текст предупреждения 20" xfId="2270" xr:uid="{F48AB090-B4C2-43E2-A142-27AAED6EF8E7}"/>
    <cellStyle name="Текст предупреждения 21" xfId="2271" xr:uid="{BBA8D2F3-D6A3-46A5-B260-960DC9C67EF4}"/>
    <cellStyle name="Текст предупреждения 22" xfId="2272" xr:uid="{7B064C33-47BB-485C-B6B4-25D6B5806487}"/>
    <cellStyle name="Текст предупреждения 23" xfId="2273" xr:uid="{D527EE55-5A3F-4082-80AF-10DA80D83159}"/>
    <cellStyle name="Текст предупреждения 24" xfId="2274" xr:uid="{1F8D314F-8E1F-4B7A-8954-341F0383828B}"/>
    <cellStyle name="Текст предупреждения 25" xfId="2275" xr:uid="{573522D2-73DB-4B0F-9451-06EA20302EF6}"/>
    <cellStyle name="Текст предупреждения 26" xfId="2276" xr:uid="{1AADC3C8-3929-46BF-B709-D00A83B67DC0}"/>
    <cellStyle name="Текст предупреждения 27" xfId="2277" xr:uid="{5E9487AB-412A-4BDB-98DA-1AF27EE52517}"/>
    <cellStyle name="Текст предупреждения 28" xfId="2278" xr:uid="{CCB21C4B-9821-4D04-96B7-1BAF9745BB99}"/>
    <cellStyle name="Текст предупреждения 29" xfId="2279" xr:uid="{5FF406AB-FEED-4FC7-8B67-143ACA974C93}"/>
    <cellStyle name="Текст предупреждения 3" xfId="2280" xr:uid="{9E5419A7-A8EB-43F6-9599-FD679A0678F6}"/>
    <cellStyle name="Текст предупреждения 30" xfId="2281" xr:uid="{194C3CF8-FB31-4ACF-83E1-6CA51E5F362F}"/>
    <cellStyle name="Текст предупреждения 31" xfId="2282" xr:uid="{88123D49-0E03-45E2-919B-64362193BC99}"/>
    <cellStyle name="Текст предупреждения 32" xfId="2283" xr:uid="{9668DD61-DB6B-44B7-954E-C00D0908ECE9}"/>
    <cellStyle name="Текст предупреждения 33" xfId="2284" xr:uid="{F69AEE86-54FD-4E3C-AB04-2EAED5DAE1E5}"/>
    <cellStyle name="Текст предупреждения 34" xfId="2285" xr:uid="{7AA3264D-F6F6-4175-9C98-B542F495FB8A}"/>
    <cellStyle name="Текст предупреждения 35" xfId="2286" xr:uid="{E9F75315-E034-4E03-9258-67072AFDDB97}"/>
    <cellStyle name="Текст предупреждения 36" xfId="2287" xr:uid="{8FFDC5BE-B591-4270-B01E-58DD6AD6C008}"/>
    <cellStyle name="Текст предупреждения 4" xfId="2288" xr:uid="{5824911F-5600-4865-9986-8139B876DA37}"/>
    <cellStyle name="Текст предупреждения 5" xfId="2289" xr:uid="{50DC6DE8-9867-45D1-B512-0BCC1042A79E}"/>
    <cellStyle name="Текст предупреждения 6" xfId="2290" xr:uid="{46FC5DE9-0B48-4003-8E56-C4A24236089F}"/>
    <cellStyle name="Текст предупреждения 7" xfId="2291" xr:uid="{593E41F2-0DF2-4D6B-BEBA-830E59A43E23}"/>
    <cellStyle name="Текст предупреждения 8" xfId="2292" xr:uid="{8340FF67-5FB1-4B45-8881-DCCCE249C1A0}"/>
    <cellStyle name="Текст предупреждения 9" xfId="2293" xr:uid="{43578B99-7E93-454D-8785-271F521771EB}"/>
    <cellStyle name="Финансовый" xfId="8" builtinId="3"/>
    <cellStyle name="Финансовый 16" xfId="120" xr:uid="{CA8A1544-87A2-488B-AA01-212E5186AED8}"/>
    <cellStyle name="Финансовый 16 2" xfId="2294" xr:uid="{69B746ED-12BA-46DD-8A07-DD9288E9B06F}"/>
    <cellStyle name="Финансовый 2" xfId="195" xr:uid="{2F427597-8170-4BD0-80BC-3DD2082B5CBB}"/>
    <cellStyle name="Финансовый 2 10" xfId="2296" xr:uid="{D3A55EE6-BF0E-4B32-83F0-BA3300CD5CA9}"/>
    <cellStyle name="Финансовый 2 11" xfId="2297" xr:uid="{065927FC-8382-41C7-BD57-724AA580A68D}"/>
    <cellStyle name="Финансовый 2 12" xfId="2298" xr:uid="{8E356E8D-8D60-48A4-8C30-961B681EC399}"/>
    <cellStyle name="Финансовый 2 13" xfId="2299" xr:uid="{3D563A10-87F2-4583-99D6-9FB81CE38628}"/>
    <cellStyle name="Финансовый 2 14" xfId="2300" xr:uid="{8B19229A-51FC-4A62-AC31-6304016A0596}"/>
    <cellStyle name="Финансовый 2 15" xfId="2301" xr:uid="{8265A92B-DC8B-4AA2-BF35-AA1C0E0D9799}"/>
    <cellStyle name="Финансовый 2 16" xfId="2302" xr:uid="{337C87D9-F726-4BCA-9A13-79D00C050914}"/>
    <cellStyle name="Финансовый 2 17" xfId="2303" xr:uid="{26438246-BC5D-4379-9362-EA370BA907F1}"/>
    <cellStyle name="Финансовый 2 18" xfId="2304" xr:uid="{5A516FB7-E30E-4322-9E22-C6B38A179447}"/>
    <cellStyle name="Финансовый 2 19" xfId="2305" xr:uid="{B4008AB8-B5CE-4DF1-8EAC-A9822A05B0FF}"/>
    <cellStyle name="Финансовый 2 2" xfId="251" xr:uid="{EA7384FE-D1BE-4AAE-AB7B-F7CD6F4BF20D}"/>
    <cellStyle name="Финансовый 2 2 10" xfId="2307" xr:uid="{147887CC-583A-4DCF-A747-BCD6035FBAAA}"/>
    <cellStyle name="Финансовый 2 2 11" xfId="2308" xr:uid="{71C34590-B8A2-416A-A0A3-F569604FDF6E}"/>
    <cellStyle name="Финансовый 2 2 12" xfId="2309" xr:uid="{B492B90B-1C7C-427F-A1F1-EF9F163A04EF}"/>
    <cellStyle name="Финансовый 2 2 13" xfId="2310" xr:uid="{116C5A64-92CE-4E69-A9BD-E459D65C35F0}"/>
    <cellStyle name="Финансовый 2 2 14" xfId="2311" xr:uid="{E82EF50F-428B-4F2B-B54C-9F51C094BB87}"/>
    <cellStyle name="Финансовый 2 2 15" xfId="2312" xr:uid="{1E598D81-59DE-4C2A-AD8E-9FFDEF0FC135}"/>
    <cellStyle name="Финансовый 2 2 16" xfId="2313" xr:uid="{7C245733-7C77-4637-9FF0-41224A869A1C}"/>
    <cellStyle name="Финансовый 2 2 17" xfId="2314" xr:uid="{59EBD8CD-B121-4063-BAB4-AEDEB08BB3F3}"/>
    <cellStyle name="Финансовый 2 2 18" xfId="2315" xr:uid="{3B0E0950-2219-42D3-9C9A-4C1C4560ABB5}"/>
    <cellStyle name="Финансовый 2 2 19" xfId="2316" xr:uid="{CEAC9922-6F29-49D4-8EC4-C0A236D00CFB}"/>
    <cellStyle name="Финансовый 2 2 2" xfId="2317" xr:uid="{0C2B30D4-01C1-4B1B-A8EF-39EB61D3CFEE}"/>
    <cellStyle name="Финансовый 2 2 20" xfId="2318" xr:uid="{8EA2E012-5A00-45FE-8599-D454B22AAC10}"/>
    <cellStyle name="Финансовый 2 2 21" xfId="2319" xr:uid="{DE1EAD2F-D3A0-40F2-9F1B-B5907088F86C}"/>
    <cellStyle name="Финансовый 2 2 22" xfId="2320" xr:uid="{6692833D-D2A1-4D1B-ACFA-815A8A42D0EF}"/>
    <cellStyle name="Финансовый 2 2 23" xfId="2321" xr:uid="{49A98885-4F88-4256-B4BB-6442F225C10E}"/>
    <cellStyle name="Финансовый 2 2 24" xfId="2322" xr:uid="{A8C64A85-08B2-450C-891B-95D2DC9427E9}"/>
    <cellStyle name="Финансовый 2 2 25" xfId="2323" xr:uid="{69BD595C-1340-4925-94AB-1774799185FF}"/>
    <cellStyle name="Финансовый 2 2 26" xfId="2324" xr:uid="{525E7595-F6CA-4127-A2CB-C879EAF21A0F}"/>
    <cellStyle name="Финансовый 2 2 27" xfId="2325" xr:uid="{E43E8404-F1A3-4420-A0B4-50A9813CFDD9}"/>
    <cellStyle name="Финансовый 2 2 28" xfId="2326" xr:uid="{EE149721-ABD3-44B4-B042-703041509CA5}"/>
    <cellStyle name="Финансовый 2 2 29" xfId="2327" xr:uid="{27A64BFA-D254-4A4F-865A-2179B5FAB289}"/>
    <cellStyle name="Финансовый 2 2 3" xfId="2328" xr:uid="{76E89C71-04A6-4285-BC2D-DF817D7533B7}"/>
    <cellStyle name="Финансовый 2 2 30" xfId="2329" xr:uid="{A6F96F6E-0EA7-46B4-9D96-65F0E1069BAE}"/>
    <cellStyle name="Финансовый 2 2 31" xfId="2330" xr:uid="{389C603E-E246-4C03-8925-F3841B94CA5F}"/>
    <cellStyle name="Финансовый 2 2 32" xfId="2331" xr:uid="{6EDCF42B-F4F1-43CD-9829-068D9A91351C}"/>
    <cellStyle name="Финансовый 2 2 33" xfId="2332" xr:uid="{80E09446-64A7-4C9C-A78E-3E5CBF3DA6E2}"/>
    <cellStyle name="Финансовый 2 2 34" xfId="2333" xr:uid="{E4662461-F53A-4853-A2D1-E6F1B340D32D}"/>
    <cellStyle name="Финансовый 2 2 35" xfId="2334" xr:uid="{7A1D876E-337F-419B-AB24-CAE9337F7C70}"/>
    <cellStyle name="Финансовый 2 2 36" xfId="2335" xr:uid="{8B02D7E9-6EBF-48F4-88BC-CA43BD16012E}"/>
    <cellStyle name="Финансовый 2 2 37" xfId="2306" xr:uid="{D9FD5D5E-0932-45EB-9495-A9AD19569CC7}"/>
    <cellStyle name="Финансовый 2 2 38" xfId="3663" xr:uid="{6FACC93B-83B9-480E-B1EE-F4A94A9A2901}"/>
    <cellStyle name="Финансовый 2 2 39" xfId="6439" xr:uid="{436A9D1A-A761-499D-8402-D9C7BB11B98B}"/>
    <cellStyle name="Финансовый 2 2 4" xfId="2336" xr:uid="{7AA5CEE8-1CC2-4EE3-948B-8512DFC351CB}"/>
    <cellStyle name="Финансовый 2 2 5" xfId="2337" xr:uid="{D7A3D563-70D9-48A8-AF3B-87720E7BF5FE}"/>
    <cellStyle name="Финансовый 2 2 6" xfId="2338" xr:uid="{C9F220E1-4EF8-4622-95F2-B471D88A3864}"/>
    <cellStyle name="Финансовый 2 2 7" xfId="2339" xr:uid="{849E225A-9B5A-4ED4-BBA9-961CA427EC44}"/>
    <cellStyle name="Финансовый 2 2 8" xfId="2340" xr:uid="{211A7468-800F-4709-BB30-BBABD8964983}"/>
    <cellStyle name="Финансовый 2 2 9" xfId="2341" xr:uid="{6FDA9986-9BD6-4F22-88C4-34B577CD1592}"/>
    <cellStyle name="Финансовый 2 20" xfId="2342" xr:uid="{6291AE4B-566A-4DDA-8E09-985049A752D8}"/>
    <cellStyle name="Финансовый 2 21" xfId="2343" xr:uid="{841210FA-4D5D-4C14-BE08-42D4580DC94D}"/>
    <cellStyle name="Финансовый 2 22" xfId="2344" xr:uid="{BDC8B716-2F06-4950-B6CD-69C911B31C4F}"/>
    <cellStyle name="Финансовый 2 23" xfId="2345" xr:uid="{4DC027E6-37BA-4C08-AF53-937E6751E883}"/>
    <cellStyle name="Финансовый 2 24" xfId="2346" xr:uid="{39D11B68-9453-4805-893F-22899F0A78CE}"/>
    <cellStyle name="Финансовый 2 25" xfId="2347" xr:uid="{C66A5F92-F3B6-4A28-B68F-04F3675117C4}"/>
    <cellStyle name="Финансовый 2 26" xfId="2348" xr:uid="{99D87068-6C99-4D96-89A2-EE56A2B3B394}"/>
    <cellStyle name="Финансовый 2 27" xfId="2349" xr:uid="{38D3AF09-AE60-4AE7-B46C-19DFB99F8F4D}"/>
    <cellStyle name="Финансовый 2 28" xfId="2350" xr:uid="{4E842D58-0CDB-46B5-9E25-760FA14C6BEE}"/>
    <cellStyle name="Финансовый 2 29" xfId="2351" xr:uid="{57A245CA-B952-4F9E-9C05-CA530C6FB13D}"/>
    <cellStyle name="Финансовый 2 3" xfId="2352" xr:uid="{BD14B65A-8780-426E-810C-BFF883F086E1}"/>
    <cellStyle name="Финансовый 2 30" xfId="2353" xr:uid="{2C690668-4EAD-43BD-AF21-0575717E98F1}"/>
    <cellStyle name="Финансовый 2 31" xfId="2354" xr:uid="{FFF87FB0-E40A-485A-BF7A-D541311DFC0A}"/>
    <cellStyle name="Финансовый 2 32" xfId="2355" xr:uid="{BD2C2E1A-3CD7-4025-81F6-185EC0BAA130}"/>
    <cellStyle name="Финансовый 2 33" xfId="2356" xr:uid="{C5EDEACA-F60D-4F6F-97D1-1426F638C8B3}"/>
    <cellStyle name="Финансовый 2 34" xfId="2357" xr:uid="{BA3C2273-49BD-4922-838B-11F80E2C6D79}"/>
    <cellStyle name="Финансовый 2 35" xfId="2358" xr:uid="{9F54935D-3EF8-48A8-B40C-3D4B0353A5A9}"/>
    <cellStyle name="Финансовый 2 36" xfId="2359" xr:uid="{F2A79596-5578-4C1F-B454-AAEB3C852E32}"/>
    <cellStyle name="Финансовый 2 37" xfId="2295" xr:uid="{8D8AF6B7-0C8F-4092-9558-8686F8E73CDD}"/>
    <cellStyle name="Финансовый 2 38" xfId="3615" xr:uid="{9E6F80F5-F8D5-40F3-9CBE-E1C922204DF1}"/>
    <cellStyle name="Финансовый 2 39" xfId="6054" xr:uid="{A68A505E-7D1B-4914-BD5F-2C8C1D7AB5B6}"/>
    <cellStyle name="Финансовый 2 4" xfId="2360" xr:uid="{5B751921-5A7B-4D83-BFA0-21BF50C86CBB}"/>
    <cellStyle name="Финансовый 2 40" xfId="6438" xr:uid="{A21433E4-B5A7-4C11-A5CA-0100242C8EDA}"/>
    <cellStyle name="Финансовый 2 5" xfId="2361" xr:uid="{AD71CF78-A382-4518-88D3-CBF5050F82EE}"/>
    <cellStyle name="Финансовый 2 6" xfId="2362" xr:uid="{37B4BC34-BE07-446B-A32D-9B1D699B1FED}"/>
    <cellStyle name="Финансовый 2 7" xfId="2363" xr:uid="{16C11C69-3018-4832-A0EE-EC459767BF3F}"/>
    <cellStyle name="Финансовый 2 8" xfId="2364" xr:uid="{1544D7DD-A756-4714-A7B1-1FEB679AF7EE}"/>
    <cellStyle name="Финансовый 2 9" xfId="2365" xr:uid="{EC556601-2A79-4790-B178-4736394D03B2}"/>
    <cellStyle name="Финансовый 3" xfId="210" xr:uid="{EE075512-F548-46A9-A25A-157E22B73258}"/>
    <cellStyle name="Финансовый 3 2" xfId="266" xr:uid="{9C500648-F04D-4FD3-9E7B-866B148372B4}"/>
    <cellStyle name="Финансовый 3 2 2" xfId="3678" xr:uid="{59295B62-8F30-4759-B507-337E1B775A06}"/>
    <cellStyle name="Финансовый 3 2 3" xfId="6441" xr:uid="{009CDAB8-0ED3-40DA-A3B5-9F7EE3E0E1D4}"/>
    <cellStyle name="Финансовый 3 3" xfId="2366" xr:uid="{3E33CCB7-CF51-487F-8356-2083BD411C37}"/>
    <cellStyle name="Финансовый 3 4" xfId="3630" xr:uid="{2C966011-2E4B-4A92-BAA3-A78A1DC1C2F5}"/>
    <cellStyle name="Финансовый 3 5" xfId="6440" xr:uid="{5835CA5B-AE24-4A4A-9DFE-729182B6553E}"/>
    <cellStyle name="Финансовый 4" xfId="229" xr:uid="{E9A15B12-F754-4C82-9116-2CB0BB60AEB6}"/>
    <cellStyle name="Финансовый 4 2" xfId="2368" xr:uid="{9BB40C16-47B7-4B99-9674-6A78C5956FA9}"/>
    <cellStyle name="Финансовый 4 3" xfId="2367" xr:uid="{A8953A9C-3DA3-411A-887A-904AD0BC9CFB}"/>
    <cellStyle name="Финансовый 4 4" xfId="3645" xr:uid="{12A99685-BCBB-4758-9783-C9BC7CF41F05}"/>
    <cellStyle name="Финансовый 4 5" xfId="6442" xr:uid="{B6557A43-8872-438B-9B9E-145B3F89804D}"/>
    <cellStyle name="Финансовый 5" xfId="115" xr:uid="{59051907-EFF1-4493-82A0-207475C63856}"/>
    <cellStyle name="Финансовый 5 2" xfId="6443" xr:uid="{9BE72F64-7D22-47EB-AF1A-56FCE0AA8206}"/>
    <cellStyle name="Хороший" xfId="14" builtinId="26" customBuiltin="1"/>
    <cellStyle name="Хороший 10" xfId="2369" xr:uid="{5ED7B452-749E-4B19-9A0F-74ED5DD470D7}"/>
    <cellStyle name="Хороший 11" xfId="2370" xr:uid="{08B688DC-7CB5-4737-BCDC-326BC0D9B227}"/>
    <cellStyle name="Хороший 12" xfId="2371" xr:uid="{EFF46151-3B0A-45F0-9246-BF5CBB9282EC}"/>
    <cellStyle name="Хороший 13" xfId="2372" xr:uid="{A4043680-6687-4350-806C-C94AAC8B7299}"/>
    <cellStyle name="Хороший 14" xfId="2373" xr:uid="{5F996741-876C-4518-ADC4-5DC82DBACB0F}"/>
    <cellStyle name="Хороший 15" xfId="2374" xr:uid="{7051B672-C463-4318-A3C3-974062B1FAAC}"/>
    <cellStyle name="Хороший 16" xfId="2375" xr:uid="{DF0FEC95-5BA0-4195-9C83-1F6335148575}"/>
    <cellStyle name="Хороший 17" xfId="2376" xr:uid="{4EC05C02-9302-4B3D-9436-9CEC3AC3F67B}"/>
    <cellStyle name="Хороший 18" xfId="2377" xr:uid="{52CB2B83-FB86-41B6-A012-74A1CEC4315E}"/>
    <cellStyle name="Хороший 19" xfId="2378" xr:uid="{C0C30950-8F66-4E63-8BDF-5E8A5B10C72C}"/>
    <cellStyle name="Хороший 2" xfId="215" xr:uid="{EB07FC27-3D6E-427B-9601-7BB61EE25D6C}"/>
    <cellStyle name="Хороший 2 2" xfId="2379" xr:uid="{094DEB70-B068-41DE-96AF-3F16195B7CDB}"/>
    <cellStyle name="Хороший 20" xfId="2380" xr:uid="{490CD46D-49A6-4024-8370-CAB94AB868DA}"/>
    <cellStyle name="Хороший 21" xfId="2381" xr:uid="{E02B21DA-6608-4879-A8A5-171B95156570}"/>
    <cellStyle name="Хороший 22" xfId="2382" xr:uid="{D6D8D321-5C5D-424A-AE3E-39C289C5BC9C}"/>
    <cellStyle name="Хороший 23" xfId="2383" xr:uid="{ED6BC6B7-85C2-4DC8-A516-C2DDC31AEB4D}"/>
    <cellStyle name="Хороший 24" xfId="2384" xr:uid="{6659B97E-149B-4021-ADC6-D262F78B8B9A}"/>
    <cellStyle name="Хороший 25" xfId="2385" xr:uid="{C75DE9AF-24DC-4E68-9325-3A19983A42EE}"/>
    <cellStyle name="Хороший 26" xfId="2386" xr:uid="{D5F7EDA2-1DE2-4344-98C8-BDAA946D322C}"/>
    <cellStyle name="Хороший 27" xfId="2387" xr:uid="{5A352848-F3C9-4F60-98DD-4F173ADD33F6}"/>
    <cellStyle name="Хороший 28" xfId="2388" xr:uid="{6F98619A-AA44-466B-802F-6CDD0D235AD8}"/>
    <cellStyle name="Хороший 29" xfId="2389" xr:uid="{B75A2876-CA2A-422E-BD87-9524B966DB1E}"/>
    <cellStyle name="Хороший 3" xfId="2390" xr:uid="{1CE5697F-B1DA-4569-B585-30B9BF99B8CB}"/>
    <cellStyle name="Хороший 30" xfId="2391" xr:uid="{A634D883-9B13-4A15-A9F6-515BD8DD53FE}"/>
    <cellStyle name="Хороший 31" xfId="2392" xr:uid="{510985CB-DD28-4F70-9C8A-4D5132680B5D}"/>
    <cellStyle name="Хороший 32" xfId="2393" xr:uid="{C2C5DD4A-5931-490C-99B5-3A3A2B308E96}"/>
    <cellStyle name="Хороший 33" xfId="2394" xr:uid="{27BB15E7-C6FD-4054-AE14-0A0C6F632525}"/>
    <cellStyle name="Хороший 34" xfId="2395" xr:uid="{901FECC3-52E5-46DE-8EAC-92F6B350D9EA}"/>
    <cellStyle name="Хороший 35" xfId="2396" xr:uid="{03E65760-8564-47FD-A4E6-6D5938459BED}"/>
    <cellStyle name="Хороший 36" xfId="2397" xr:uid="{4101D281-978B-4402-B834-7A67936BBCC4}"/>
    <cellStyle name="Хороший 4" xfId="2398" xr:uid="{0DCB4C58-E59A-4CF6-BBD2-259234DD56AE}"/>
    <cellStyle name="Хороший 5" xfId="2399" xr:uid="{7F005C37-D300-450C-A9B8-792B0AA5BE80}"/>
    <cellStyle name="Хороший 6" xfId="2400" xr:uid="{7DDE675E-5084-4416-A45B-FD6E5578A2C4}"/>
    <cellStyle name="Хороший 7" xfId="2401" xr:uid="{545E76B5-4D25-4630-BB20-CD49361B93B9}"/>
    <cellStyle name="Хороший 8" xfId="2402" xr:uid="{2662E84B-8EB1-4E9A-BFA8-02107C9D834D}"/>
    <cellStyle name="Хороший 9" xfId="2403" xr:uid="{D3D6DB6D-68D2-4A3A-A2D1-FCA5896270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15B54-DABA-475C-8CD5-11CF6BAEBDED}">
  <sheetPr>
    <tabColor theme="0" tint="-0.14999847407452621"/>
  </sheetPr>
  <dimension ref="A1:I20"/>
  <sheetViews>
    <sheetView topLeftCell="A19" zoomScale="90" zoomScaleNormal="90" workbookViewId="0">
      <selection activeCell="I10" sqref="I10"/>
    </sheetView>
  </sheetViews>
  <sheetFormatPr defaultColWidth="9.140625" defaultRowHeight="17.25"/>
  <cols>
    <col min="1" max="1" width="6.85546875" style="48" customWidth="1"/>
    <col min="2" max="2" width="10.85546875" style="48" customWidth="1"/>
    <col min="3" max="3" width="21.5703125" style="48" customWidth="1"/>
    <col min="4" max="4" width="56.28515625" style="48" customWidth="1"/>
    <col min="5" max="5" width="47.7109375" style="48" customWidth="1"/>
    <col min="6" max="6" width="38.7109375" style="48" customWidth="1"/>
    <col min="7" max="8" width="31" style="48" customWidth="1"/>
    <col min="9" max="9" width="34.140625" style="58" customWidth="1"/>
    <col min="10" max="10" width="26.5703125" style="45" customWidth="1"/>
    <col min="11" max="11" width="16.42578125" style="45" customWidth="1"/>
    <col min="12" max="12" width="17.42578125" style="45" customWidth="1"/>
    <col min="13" max="13" width="18.42578125" style="45" customWidth="1"/>
    <col min="14" max="16384" width="9.140625" style="45"/>
  </cols>
  <sheetData>
    <row r="1" spans="1:9" ht="58.5" customHeight="1">
      <c r="A1" s="235" t="s">
        <v>85</v>
      </c>
      <c r="B1" s="235"/>
      <c r="C1" s="235"/>
      <c r="D1" s="235"/>
      <c r="E1" s="235"/>
      <c r="F1" s="235"/>
      <c r="G1" s="235"/>
      <c r="H1" s="235"/>
      <c r="I1" s="235"/>
    </row>
    <row r="2" spans="1:9" ht="23.25" customHeight="1">
      <c r="A2" s="68"/>
    </row>
    <row r="3" spans="1:9" ht="81" customHeight="1">
      <c r="A3" s="230" t="s">
        <v>83</v>
      </c>
      <c r="B3" s="230"/>
      <c r="C3" s="230"/>
      <c r="D3" s="230"/>
      <c r="E3" s="230"/>
      <c r="F3" s="230"/>
      <c r="G3" s="230"/>
      <c r="H3" s="230"/>
      <c r="I3" s="230"/>
    </row>
    <row r="4" spans="1:9" ht="21" customHeight="1">
      <c r="A4" s="67"/>
      <c r="B4" s="67"/>
      <c r="C4" s="67"/>
      <c r="D4" s="64"/>
      <c r="E4" s="67"/>
      <c r="F4" s="67"/>
      <c r="G4" s="67"/>
      <c r="H4" s="67"/>
      <c r="I4" s="65" t="s">
        <v>43</v>
      </c>
    </row>
    <row r="5" spans="1:9" ht="87.75" customHeight="1">
      <c r="A5" s="236" t="s">
        <v>52</v>
      </c>
      <c r="B5" s="236" t="s">
        <v>53</v>
      </c>
      <c r="C5" s="236"/>
      <c r="D5" s="236" t="s">
        <v>54</v>
      </c>
      <c r="E5" s="236" t="s">
        <v>55</v>
      </c>
      <c r="F5" s="236" t="s">
        <v>56</v>
      </c>
      <c r="G5" s="227" t="s">
        <v>0</v>
      </c>
      <c r="H5" s="228"/>
      <c r="I5" s="229"/>
    </row>
    <row r="6" spans="1:9" ht="41.25" customHeight="1">
      <c r="A6" s="236"/>
      <c r="B6" s="61" t="s">
        <v>2</v>
      </c>
      <c r="C6" s="61" t="s">
        <v>57</v>
      </c>
      <c r="D6" s="236"/>
      <c r="E6" s="236"/>
      <c r="F6" s="236"/>
      <c r="G6" s="61" t="s">
        <v>74</v>
      </c>
      <c r="H6" s="61" t="s">
        <v>75</v>
      </c>
      <c r="I6" s="59" t="s">
        <v>1</v>
      </c>
    </row>
    <row r="7" spans="1:9" ht="25.5" customHeight="1">
      <c r="A7" s="231" t="s">
        <v>45</v>
      </c>
      <c r="B7" s="232"/>
      <c r="C7" s="232"/>
      <c r="D7" s="232"/>
      <c r="E7" s="232"/>
      <c r="F7" s="233"/>
      <c r="G7" s="42">
        <f>G8+G13+G17</f>
        <v>0</v>
      </c>
      <c r="H7" s="42">
        <f t="shared" ref="H7:I7" si="0">H8+H13+H17</f>
        <v>0</v>
      </c>
      <c r="I7" s="42">
        <f t="shared" si="0"/>
        <v>0</v>
      </c>
    </row>
    <row r="8" spans="1:9" ht="25.5" customHeight="1">
      <c r="A8" s="234" t="s">
        <v>268</v>
      </c>
      <c r="B8" s="234"/>
      <c r="C8" s="234"/>
      <c r="D8" s="234"/>
      <c r="E8" s="234"/>
      <c r="F8" s="234"/>
      <c r="G8" s="42">
        <f>G9+G11</f>
        <v>-148965</v>
      </c>
      <c r="H8" s="42">
        <f t="shared" ref="H8:I8" si="1">H9+H11</f>
        <v>-255225</v>
      </c>
      <c r="I8" s="206">
        <f t="shared" si="1"/>
        <v>-350000</v>
      </c>
    </row>
    <row r="9" spans="1:9" ht="42" customHeight="1">
      <c r="A9" s="196"/>
      <c r="B9" s="144" t="s">
        <v>279</v>
      </c>
      <c r="C9" s="145"/>
      <c r="D9" s="146" t="s">
        <v>280</v>
      </c>
      <c r="E9" s="146" t="s">
        <v>281</v>
      </c>
      <c r="F9" s="146" t="s">
        <v>282</v>
      </c>
      <c r="G9" s="42">
        <f>G10</f>
        <v>-74482.5</v>
      </c>
      <c r="H9" s="42">
        <f t="shared" ref="H9:I9" si="2">H10</f>
        <v>-127612.5</v>
      </c>
      <c r="I9" s="206">
        <f t="shared" si="2"/>
        <v>-175000</v>
      </c>
    </row>
    <row r="10" spans="1:9" ht="92.25" customHeight="1">
      <c r="A10" s="197"/>
      <c r="B10" s="144"/>
      <c r="C10" s="145" t="s">
        <v>283</v>
      </c>
      <c r="D10" s="145" t="s">
        <v>284</v>
      </c>
      <c r="E10" s="145" t="s">
        <v>285</v>
      </c>
      <c r="F10" s="145" t="s">
        <v>58</v>
      </c>
      <c r="G10" s="92">
        <f>'Հավելված 2'!G63</f>
        <v>-74482.5</v>
      </c>
      <c r="H10" s="92">
        <f>'Հավելված 2'!H63</f>
        <v>-127612.5</v>
      </c>
      <c r="I10" s="205">
        <f>'Հավելված 2'!I63</f>
        <v>-175000</v>
      </c>
    </row>
    <row r="11" spans="1:9" ht="62.25" customHeight="1">
      <c r="A11" s="197"/>
      <c r="B11" s="144" t="s">
        <v>286</v>
      </c>
      <c r="C11" s="145"/>
      <c r="D11" s="146" t="s">
        <v>287</v>
      </c>
      <c r="E11" s="146" t="s">
        <v>288</v>
      </c>
      <c r="F11" s="146" t="s">
        <v>289</v>
      </c>
      <c r="G11" s="195">
        <f>G12</f>
        <v>-74482.5</v>
      </c>
      <c r="H11" s="195">
        <f t="shared" ref="H11:I11" si="3">H12</f>
        <v>-127612.5</v>
      </c>
      <c r="I11" s="207">
        <f t="shared" si="3"/>
        <v>-175000</v>
      </c>
    </row>
    <row r="12" spans="1:9" ht="75" customHeight="1">
      <c r="A12" s="197"/>
      <c r="B12" s="197"/>
      <c r="C12" s="145" t="s">
        <v>290</v>
      </c>
      <c r="D12" s="145" t="s">
        <v>291</v>
      </c>
      <c r="E12" s="145" t="s">
        <v>292</v>
      </c>
      <c r="F12" s="145" t="s">
        <v>293</v>
      </c>
      <c r="G12" s="92">
        <f>'Հավելված 2'!G74</f>
        <v>-74482.5</v>
      </c>
      <c r="H12" s="92">
        <f>'Հավելված 2'!H74</f>
        <v>-127612.5</v>
      </c>
      <c r="I12" s="205">
        <f>'Հավելված 2'!I74</f>
        <v>-175000</v>
      </c>
    </row>
    <row r="13" spans="1:9" s="46" customFormat="1" ht="48" customHeight="1">
      <c r="A13" s="234" t="s">
        <v>129</v>
      </c>
      <c r="B13" s="234"/>
      <c r="C13" s="234"/>
      <c r="D13" s="234"/>
      <c r="E13" s="234"/>
      <c r="F13" s="234"/>
      <c r="G13" s="42">
        <f>G14</f>
        <v>148965</v>
      </c>
      <c r="H13" s="42">
        <f t="shared" ref="H13:I13" si="4">H14</f>
        <v>255225</v>
      </c>
      <c r="I13" s="206">
        <f t="shared" si="4"/>
        <v>350000</v>
      </c>
    </row>
    <row r="14" spans="1:9" s="46" customFormat="1" ht="90.75" customHeight="1">
      <c r="A14" s="196"/>
      <c r="B14" s="147">
        <v>1244</v>
      </c>
      <c r="C14" s="9"/>
      <c r="D14" s="198" t="s">
        <v>105</v>
      </c>
      <c r="E14" s="198" t="s">
        <v>110</v>
      </c>
      <c r="F14" s="198" t="s">
        <v>104</v>
      </c>
      <c r="G14" s="42">
        <f>+G16+G15</f>
        <v>148965</v>
      </c>
      <c r="H14" s="42">
        <f t="shared" ref="H14:I14" si="5">+H16+H15</f>
        <v>255225</v>
      </c>
      <c r="I14" s="206">
        <f t="shared" si="5"/>
        <v>350000</v>
      </c>
    </row>
    <row r="15" spans="1:9" s="46" customFormat="1" ht="156" customHeight="1">
      <c r="A15" s="197"/>
      <c r="B15" s="144"/>
      <c r="C15" s="199" t="s">
        <v>134</v>
      </c>
      <c r="D15" s="145" t="s">
        <v>108</v>
      </c>
      <c r="E15" s="145" t="s">
        <v>109</v>
      </c>
      <c r="F15" s="145" t="s">
        <v>58</v>
      </c>
      <c r="G15" s="92">
        <f>+'Հավելված 2'!G20</f>
        <v>109650</v>
      </c>
      <c r="H15" s="92">
        <f>+'Հավելված 2'!H20</f>
        <v>215910</v>
      </c>
      <c r="I15" s="205">
        <f>+'Հավելված 2'!I20</f>
        <v>310685</v>
      </c>
    </row>
    <row r="16" spans="1:9" s="46" customFormat="1" ht="115.5" customHeight="1">
      <c r="A16" s="197"/>
      <c r="B16" s="197"/>
      <c r="C16" s="199" t="s">
        <v>135</v>
      </c>
      <c r="D16" s="145" t="s">
        <v>106</v>
      </c>
      <c r="E16" s="145" t="s">
        <v>107</v>
      </c>
      <c r="F16" s="145" t="s">
        <v>140</v>
      </c>
      <c r="G16" s="92">
        <f>+'Հավելված 2'!G48</f>
        <v>39315</v>
      </c>
      <c r="H16" s="92">
        <f>+'Հավելված 2'!H48</f>
        <v>39315</v>
      </c>
      <c r="I16" s="205">
        <f>+'Հավելված 2'!I48</f>
        <v>39315</v>
      </c>
    </row>
    <row r="17" spans="1:9" ht="25.5" customHeight="1">
      <c r="A17" s="226" t="s">
        <v>13</v>
      </c>
      <c r="B17" s="226"/>
      <c r="C17" s="226"/>
      <c r="D17" s="226"/>
      <c r="E17" s="226"/>
      <c r="F17" s="226"/>
      <c r="G17" s="89">
        <f>+G18</f>
        <v>0</v>
      </c>
      <c r="H17" s="89">
        <f t="shared" ref="H17:I17" si="6">+H18</f>
        <v>0</v>
      </c>
      <c r="I17" s="208">
        <f t="shared" si="6"/>
        <v>0</v>
      </c>
    </row>
    <row r="18" spans="1:9" ht="79.5" customHeight="1">
      <c r="A18" s="200"/>
      <c r="B18" s="201" t="s">
        <v>59</v>
      </c>
      <c r="C18" s="200"/>
      <c r="D18" s="202" t="s">
        <v>60</v>
      </c>
      <c r="E18" s="202" t="s">
        <v>61</v>
      </c>
      <c r="F18" s="202" t="s">
        <v>62</v>
      </c>
      <c r="G18" s="87">
        <f>G19+G20</f>
        <v>0</v>
      </c>
      <c r="H18" s="88">
        <f t="shared" ref="H18:I18" si="7">H19+H20</f>
        <v>0</v>
      </c>
      <c r="I18" s="209">
        <f t="shared" si="7"/>
        <v>0</v>
      </c>
    </row>
    <row r="19" spans="1:9" ht="111" customHeight="1">
      <c r="A19" s="203"/>
      <c r="B19" s="203"/>
      <c r="C19" s="204" t="s">
        <v>63</v>
      </c>
      <c r="D19" s="200" t="s">
        <v>60</v>
      </c>
      <c r="E19" s="200" t="s">
        <v>64</v>
      </c>
      <c r="F19" s="200" t="s">
        <v>58</v>
      </c>
      <c r="G19" s="88">
        <f>+'Հավելված 2'!G95</f>
        <v>148965</v>
      </c>
      <c r="H19" s="88">
        <f>+'Հավելված 2'!H95</f>
        <v>255225</v>
      </c>
      <c r="I19" s="209">
        <f>+'Հավելված 2'!I95</f>
        <v>350000</v>
      </c>
    </row>
    <row r="20" spans="1:9" ht="111" customHeight="1">
      <c r="A20" s="203"/>
      <c r="B20" s="203"/>
      <c r="C20" s="204" t="s">
        <v>63</v>
      </c>
      <c r="D20" s="200" t="s">
        <v>60</v>
      </c>
      <c r="E20" s="200" t="s">
        <v>64</v>
      </c>
      <c r="F20" s="200" t="s">
        <v>58</v>
      </c>
      <c r="G20" s="88">
        <v>-148965</v>
      </c>
      <c r="H20" s="88">
        <v>-255225</v>
      </c>
      <c r="I20" s="209">
        <v>-350000</v>
      </c>
    </row>
  </sheetData>
  <mergeCells count="12">
    <mergeCell ref="A1:I1"/>
    <mergeCell ref="A5:A6"/>
    <mergeCell ref="B5:C5"/>
    <mergeCell ref="D5:D6"/>
    <mergeCell ref="E5:E6"/>
    <mergeCell ref="F5:F6"/>
    <mergeCell ref="A17:F17"/>
    <mergeCell ref="G5:I5"/>
    <mergeCell ref="A3:I3"/>
    <mergeCell ref="A7:F7"/>
    <mergeCell ref="A13:F13"/>
    <mergeCell ref="A8:F8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ignoredErrors>
    <ignoredError sqref="B18 B9 B1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1882B-2561-45D8-B42B-0CC02F39EE69}">
  <dimension ref="A1:K110"/>
  <sheetViews>
    <sheetView tabSelected="1" zoomScaleNormal="100" zoomScaleSheetLayoutView="100" zoomScalePageLayoutView="120" workbookViewId="0">
      <selection activeCell="K6" sqref="K6"/>
    </sheetView>
  </sheetViews>
  <sheetFormatPr defaultColWidth="9.140625" defaultRowHeight="17.25"/>
  <cols>
    <col min="1" max="1" width="9.140625" style="1"/>
    <col min="2" max="2" width="11.140625" style="1" customWidth="1"/>
    <col min="3" max="3" width="12.140625" style="1" customWidth="1"/>
    <col min="4" max="4" width="16" style="2" customWidth="1"/>
    <col min="5" max="5" width="17.140625" style="3" customWidth="1"/>
    <col min="6" max="6" width="80.28515625" style="1" customWidth="1"/>
    <col min="7" max="7" width="16.140625" style="4" customWidth="1"/>
    <col min="8" max="8" width="13.5703125" style="4" customWidth="1"/>
    <col min="9" max="9" width="16.140625" style="4" customWidth="1"/>
    <col min="10" max="10" width="9.140625" style="4"/>
    <col min="11" max="11" width="14.28515625" style="4" customWidth="1"/>
    <col min="12" max="16384" width="9.140625" style="4"/>
  </cols>
  <sheetData>
    <row r="1" spans="1:11" ht="21" customHeight="1">
      <c r="A1" s="84"/>
      <c r="B1" s="84"/>
      <c r="C1" s="84"/>
      <c r="D1" s="81"/>
      <c r="E1" s="84"/>
      <c r="F1" s="237" t="s">
        <v>86</v>
      </c>
      <c r="G1" s="237"/>
      <c r="H1" s="237"/>
      <c r="I1" s="237"/>
    </row>
    <row r="2" spans="1:11" ht="21" customHeight="1">
      <c r="A2" s="84"/>
      <c r="B2" s="84"/>
      <c r="C2" s="84"/>
      <c r="D2" s="81"/>
      <c r="E2" s="84"/>
      <c r="F2" s="237" t="s">
        <v>84</v>
      </c>
      <c r="G2" s="237"/>
      <c r="H2" s="237"/>
      <c r="I2" s="237"/>
    </row>
    <row r="3" spans="1:11" ht="27" customHeight="1">
      <c r="A3" s="84"/>
      <c r="B3" s="84"/>
      <c r="C3" s="84"/>
      <c r="D3" s="81"/>
      <c r="E3" s="84"/>
      <c r="F3" s="237" t="s">
        <v>23</v>
      </c>
      <c r="G3" s="237"/>
      <c r="H3" s="237"/>
      <c r="I3" s="237"/>
    </row>
    <row r="4" spans="1:11" ht="45" customHeight="1">
      <c r="A4" s="242" t="s">
        <v>87</v>
      </c>
      <c r="B4" s="242"/>
      <c r="C4" s="242"/>
      <c r="D4" s="242"/>
      <c r="E4" s="242"/>
      <c r="F4" s="242"/>
      <c r="G4" s="242"/>
      <c r="H4" s="242"/>
      <c r="I4" s="242"/>
    </row>
    <row r="5" spans="1:11" ht="22.5" customHeight="1">
      <c r="A5" s="82"/>
      <c r="B5" s="82"/>
      <c r="C5" s="82"/>
      <c r="D5" s="82"/>
      <c r="E5" s="82"/>
      <c r="F5" s="82"/>
      <c r="G5" s="82"/>
      <c r="H5" s="241" t="s">
        <v>14</v>
      </c>
      <c r="I5" s="241"/>
    </row>
    <row r="6" spans="1:11" ht="108" customHeight="1">
      <c r="A6" s="243" t="s">
        <v>161</v>
      </c>
      <c r="B6" s="243"/>
      <c r="C6" s="243"/>
      <c r="D6" s="243" t="s">
        <v>53</v>
      </c>
      <c r="E6" s="243"/>
      <c r="F6" s="243" t="s">
        <v>162</v>
      </c>
      <c r="G6" s="238" t="s">
        <v>82</v>
      </c>
      <c r="H6" s="239"/>
      <c r="I6" s="240"/>
    </row>
    <row r="7" spans="1:11" ht="36" customHeight="1">
      <c r="A7" s="163" t="s">
        <v>163</v>
      </c>
      <c r="B7" s="163" t="s">
        <v>164</v>
      </c>
      <c r="C7" s="163" t="s">
        <v>165</v>
      </c>
      <c r="D7" s="163" t="s">
        <v>32</v>
      </c>
      <c r="E7" s="163" t="s">
        <v>33</v>
      </c>
      <c r="F7" s="243"/>
      <c r="G7" s="163" t="s">
        <v>166</v>
      </c>
      <c r="H7" s="163" t="s">
        <v>167</v>
      </c>
      <c r="I7" s="164" t="s">
        <v>1</v>
      </c>
    </row>
    <row r="8" spans="1:11" ht="21.75" customHeight="1">
      <c r="A8" s="5"/>
      <c r="B8" s="5"/>
      <c r="C8" s="5"/>
      <c r="D8" s="5"/>
      <c r="E8" s="6"/>
      <c r="F8" s="136" t="s">
        <v>3</v>
      </c>
      <c r="G8" s="76">
        <f>+G10</f>
        <v>0</v>
      </c>
      <c r="H8" s="76">
        <f t="shared" ref="H8:I8" si="0">+H10</f>
        <v>0</v>
      </c>
      <c r="I8" s="76">
        <f t="shared" si="0"/>
        <v>0</v>
      </c>
    </row>
    <row r="9" spans="1:11" ht="21.75" customHeight="1">
      <c r="A9" s="5"/>
      <c r="B9" s="5"/>
      <c r="C9" s="5"/>
      <c r="D9" s="5"/>
      <c r="E9" s="6"/>
      <c r="F9" s="86" t="s">
        <v>5</v>
      </c>
      <c r="G9" s="76"/>
      <c r="H9" s="76"/>
      <c r="I9" s="76"/>
    </row>
    <row r="10" spans="1:11" ht="36.75" customHeight="1">
      <c r="A10" s="144" t="s">
        <v>4</v>
      </c>
      <c r="B10" s="145"/>
      <c r="C10" s="145"/>
      <c r="D10" s="145"/>
      <c r="E10" s="145"/>
      <c r="F10" s="146" t="s">
        <v>131</v>
      </c>
      <c r="G10" s="76">
        <f>+G12+G57</f>
        <v>0</v>
      </c>
      <c r="H10" s="76">
        <f t="shared" ref="H10:I10" si="1">+H12+H57</f>
        <v>0</v>
      </c>
      <c r="I10" s="76">
        <f t="shared" si="1"/>
        <v>0</v>
      </c>
      <c r="K10" s="143"/>
    </row>
    <row r="11" spans="1:11">
      <c r="A11" s="147"/>
      <c r="B11" s="26"/>
      <c r="C11" s="26"/>
      <c r="D11" s="26"/>
      <c r="E11" s="26"/>
      <c r="F11" s="148" t="s">
        <v>5</v>
      </c>
      <c r="G11" s="76"/>
      <c r="H11" s="76"/>
      <c r="I11" s="76"/>
      <c r="K11" s="143"/>
    </row>
    <row r="12" spans="1:11" ht="34.5">
      <c r="A12" s="44"/>
      <c r="B12" s="144" t="s">
        <v>132</v>
      </c>
      <c r="C12" s="149"/>
      <c r="D12" s="149"/>
      <c r="E12" s="149"/>
      <c r="F12" s="146" t="s">
        <v>133</v>
      </c>
      <c r="G12" s="76">
        <f>+G14</f>
        <v>148965</v>
      </c>
      <c r="H12" s="76">
        <f t="shared" ref="H12:I12" si="2">+H14</f>
        <v>255225</v>
      </c>
      <c r="I12" s="76">
        <f t="shared" si="2"/>
        <v>350000</v>
      </c>
      <c r="K12" s="143"/>
    </row>
    <row r="13" spans="1:11">
      <c r="A13" s="93"/>
      <c r="B13" s="144"/>
      <c r="C13" s="148"/>
      <c r="D13" s="148"/>
      <c r="E13" s="148"/>
      <c r="F13" s="148" t="s">
        <v>5</v>
      </c>
      <c r="G13" s="96"/>
      <c r="H13" s="96"/>
      <c r="I13" s="96"/>
      <c r="K13" s="143"/>
    </row>
    <row r="14" spans="1:11" ht="34.5">
      <c r="A14" s="44"/>
      <c r="B14" s="147"/>
      <c r="C14" s="144" t="s">
        <v>4</v>
      </c>
      <c r="D14" s="148"/>
      <c r="E14" s="148"/>
      <c r="F14" s="150" t="s">
        <v>133</v>
      </c>
      <c r="G14" s="76">
        <f>+G18</f>
        <v>148965</v>
      </c>
      <c r="H14" s="76">
        <f>+H18</f>
        <v>255225</v>
      </c>
      <c r="I14" s="76">
        <f>+I18</f>
        <v>350000</v>
      </c>
      <c r="K14" s="143"/>
    </row>
    <row r="15" spans="1:11" ht="24" customHeight="1">
      <c r="A15" s="44"/>
      <c r="B15" s="147"/>
      <c r="C15" s="148"/>
      <c r="D15" s="148"/>
      <c r="E15" s="148"/>
      <c r="F15" s="145" t="s">
        <v>5</v>
      </c>
      <c r="G15" s="76"/>
      <c r="H15" s="76"/>
      <c r="I15" s="76"/>
    </row>
    <row r="16" spans="1:11" ht="30.75" customHeight="1">
      <c r="A16" s="93"/>
      <c r="B16" s="144"/>
      <c r="C16" s="148"/>
      <c r="D16" s="148"/>
      <c r="E16" s="148"/>
      <c r="F16" s="222" t="s">
        <v>129</v>
      </c>
      <c r="G16" s="137">
        <f>+G18</f>
        <v>148965</v>
      </c>
      <c r="H16" s="137">
        <f t="shared" ref="H16:I16" si="3">+H18</f>
        <v>255225</v>
      </c>
      <c r="I16" s="137">
        <f t="shared" si="3"/>
        <v>350000</v>
      </c>
    </row>
    <row r="17" spans="1:9" ht="24" customHeight="1">
      <c r="A17" s="93"/>
      <c r="B17" s="144"/>
      <c r="C17" s="148"/>
      <c r="D17" s="148"/>
      <c r="E17" s="148"/>
      <c r="F17" s="145" t="s">
        <v>5</v>
      </c>
      <c r="G17" s="96"/>
      <c r="H17" s="96"/>
      <c r="I17" s="96"/>
    </row>
    <row r="18" spans="1:9" ht="55.5" customHeight="1">
      <c r="A18" s="44"/>
      <c r="B18" s="147"/>
      <c r="C18" s="147"/>
      <c r="D18" s="147">
        <v>1244</v>
      </c>
      <c r="E18" s="153"/>
      <c r="F18" s="151" t="s">
        <v>105</v>
      </c>
      <c r="G18" s="137">
        <f>+G20+G48</f>
        <v>148965</v>
      </c>
      <c r="H18" s="137">
        <f t="shared" ref="H18:I18" si="4">+H20+H48</f>
        <v>255225</v>
      </c>
      <c r="I18" s="137">
        <f t="shared" si="4"/>
        <v>350000</v>
      </c>
    </row>
    <row r="19" spans="1:9" ht="28.5" customHeight="1">
      <c r="A19" s="44"/>
      <c r="B19" s="147"/>
      <c r="C19" s="147"/>
      <c r="D19" s="147"/>
      <c r="E19" s="154"/>
      <c r="F19" s="10" t="s">
        <v>5</v>
      </c>
      <c r="G19" s="76"/>
      <c r="H19" s="76"/>
      <c r="I19" s="76"/>
    </row>
    <row r="20" spans="1:9" ht="68.25" customHeight="1">
      <c r="A20" s="44"/>
      <c r="B20" s="147"/>
      <c r="C20" s="147"/>
      <c r="D20" s="147"/>
      <c r="E20" s="147">
        <v>11001</v>
      </c>
      <c r="F20" s="146" t="s">
        <v>108</v>
      </c>
      <c r="G20" s="137">
        <f>G22</f>
        <v>109650</v>
      </c>
      <c r="H20" s="137">
        <f t="shared" ref="H20:I20" si="5">H22</f>
        <v>215910</v>
      </c>
      <c r="I20" s="137">
        <f t="shared" si="5"/>
        <v>310685</v>
      </c>
    </row>
    <row r="21" spans="1:9" s="129" customFormat="1" ht="39.75" customHeight="1">
      <c r="A21" s="128"/>
      <c r="B21" s="128"/>
      <c r="C21" s="149"/>
      <c r="D21" s="144"/>
      <c r="E21" s="152"/>
      <c r="F21" s="145" t="s">
        <v>6</v>
      </c>
      <c r="G21" s="96"/>
      <c r="H21" s="96"/>
      <c r="I21" s="96"/>
    </row>
    <row r="22" spans="1:9" s="129" customFormat="1" ht="39.75" customHeight="1">
      <c r="A22" s="128"/>
      <c r="B22" s="128"/>
      <c r="C22" s="113"/>
      <c r="D22" s="114"/>
      <c r="E22" s="139"/>
      <c r="F22" s="135" t="s">
        <v>129</v>
      </c>
      <c r="G22" s="133">
        <f>+G24</f>
        <v>109650</v>
      </c>
      <c r="H22" s="133">
        <f t="shared" ref="H22:I22" si="6">+H24</f>
        <v>215910</v>
      </c>
      <c r="I22" s="133">
        <f t="shared" si="6"/>
        <v>310685</v>
      </c>
    </row>
    <row r="23" spans="1:9" s="129" customFormat="1" ht="39.75" customHeight="1">
      <c r="A23" s="128"/>
      <c r="B23" s="128"/>
      <c r="C23" s="113"/>
      <c r="D23" s="114"/>
      <c r="E23" s="139"/>
      <c r="F23" s="86" t="s">
        <v>7</v>
      </c>
      <c r="G23" s="96"/>
      <c r="H23" s="96"/>
      <c r="I23" s="96"/>
    </row>
    <row r="24" spans="1:9" s="129" customFormat="1" ht="39.75" customHeight="1">
      <c r="A24" s="128"/>
      <c r="B24" s="128"/>
      <c r="C24" s="113"/>
      <c r="D24" s="114"/>
      <c r="E24" s="139"/>
      <c r="F24" s="86" t="s">
        <v>3</v>
      </c>
      <c r="G24" s="133">
        <f>+G25</f>
        <v>109650</v>
      </c>
      <c r="H24" s="133">
        <f t="shared" ref="H24:I24" si="7">+H25</f>
        <v>215910</v>
      </c>
      <c r="I24" s="133">
        <f t="shared" si="7"/>
        <v>310685</v>
      </c>
    </row>
    <row r="25" spans="1:9" s="129" customFormat="1" ht="39.75" customHeight="1">
      <c r="A25" s="128"/>
      <c r="B25" s="128"/>
      <c r="C25" s="113"/>
      <c r="D25" s="114"/>
      <c r="E25" s="139"/>
      <c r="F25" s="86" t="s">
        <v>49</v>
      </c>
      <c r="G25" s="133">
        <f>+G26+G30</f>
        <v>109650</v>
      </c>
      <c r="H25" s="133">
        <f t="shared" ref="H25" si="8">+H26+H30</f>
        <v>215910</v>
      </c>
      <c r="I25" s="133">
        <f>+I26+I30</f>
        <v>310685</v>
      </c>
    </row>
    <row r="26" spans="1:9" s="129" customFormat="1" ht="39.75" customHeight="1">
      <c r="A26" s="128"/>
      <c r="B26" s="128"/>
      <c r="C26" s="113"/>
      <c r="D26" s="114"/>
      <c r="E26" s="139"/>
      <c r="F26" s="86" t="s">
        <v>111</v>
      </c>
      <c r="G26" s="96">
        <f>+G27</f>
        <v>58700</v>
      </c>
      <c r="H26" s="96">
        <f t="shared" ref="H26:I26" si="9">+H27</f>
        <v>117400</v>
      </c>
      <c r="I26" s="96">
        <f t="shared" si="9"/>
        <v>166431.19999999998</v>
      </c>
    </row>
    <row r="27" spans="1:9" s="129" customFormat="1" ht="39.75" customHeight="1">
      <c r="A27" s="128"/>
      <c r="B27" s="128"/>
      <c r="C27" s="113"/>
      <c r="D27" s="114"/>
      <c r="E27" s="139"/>
      <c r="F27" s="86" t="s">
        <v>112</v>
      </c>
      <c r="G27" s="133">
        <f>+G28+G29</f>
        <v>58700</v>
      </c>
      <c r="H27" s="133">
        <f t="shared" ref="H27:I27" si="10">+H28+H29</f>
        <v>117400</v>
      </c>
      <c r="I27" s="133">
        <f t="shared" si="10"/>
        <v>166431.19999999998</v>
      </c>
    </row>
    <row r="28" spans="1:9" s="129" customFormat="1" ht="39.75" customHeight="1">
      <c r="A28" s="128"/>
      <c r="B28" s="128"/>
      <c r="C28" s="113"/>
      <c r="D28" s="114"/>
      <c r="E28" s="139"/>
      <c r="F28" s="86" t="s">
        <v>113</v>
      </c>
      <c r="G28" s="96">
        <v>50000</v>
      </c>
      <c r="H28" s="96">
        <v>100000</v>
      </c>
      <c r="I28" s="96">
        <v>140547.9</v>
      </c>
    </row>
    <row r="29" spans="1:9" s="129" customFormat="1" ht="39.75" customHeight="1">
      <c r="A29" s="128"/>
      <c r="B29" s="128"/>
      <c r="C29" s="113"/>
      <c r="D29" s="114"/>
      <c r="E29" s="139"/>
      <c r="F29" s="86" t="s">
        <v>114</v>
      </c>
      <c r="G29" s="96">
        <v>8700</v>
      </c>
      <c r="H29" s="96">
        <v>17400</v>
      </c>
      <c r="I29" s="96">
        <v>25883.3</v>
      </c>
    </row>
    <row r="30" spans="1:9" s="129" customFormat="1" ht="39.75" customHeight="1">
      <c r="A30" s="128"/>
      <c r="B30" s="128"/>
      <c r="C30" s="113"/>
      <c r="D30" s="114"/>
      <c r="E30" s="139"/>
      <c r="F30" s="134" t="s">
        <v>76</v>
      </c>
      <c r="G30" s="133">
        <f>+G31+G37+G43+G45+G35</f>
        <v>50950</v>
      </c>
      <c r="H30" s="133">
        <f t="shared" ref="H30" si="11">+H31+H37+H43+H45+H35</f>
        <v>98510</v>
      </c>
      <c r="I30" s="133">
        <f>+I31+I37+I43+I45+I35</f>
        <v>144253.79999999999</v>
      </c>
    </row>
    <row r="31" spans="1:9" s="129" customFormat="1" ht="39.75" customHeight="1">
      <c r="A31" s="128"/>
      <c r="B31" s="128"/>
      <c r="C31" s="113"/>
      <c r="D31" s="114"/>
      <c r="E31" s="139"/>
      <c r="F31" s="86" t="s">
        <v>115</v>
      </c>
      <c r="G31" s="133">
        <f>SUM(G32:G34)</f>
        <v>5645</v>
      </c>
      <c r="H31" s="133">
        <f t="shared" ref="H31" si="12">SUM(H32:H34)</f>
        <v>13900</v>
      </c>
      <c r="I31" s="133">
        <f>SUM(I32:I34)</f>
        <v>22006.9</v>
      </c>
    </row>
    <row r="32" spans="1:9" s="129" customFormat="1" ht="39.75" customHeight="1">
      <c r="A32" s="128"/>
      <c r="B32" s="128"/>
      <c r="C32" s="113"/>
      <c r="D32" s="114"/>
      <c r="E32" s="139"/>
      <c r="F32" s="86" t="s">
        <v>116</v>
      </c>
      <c r="G32" s="168">
        <v>245</v>
      </c>
      <c r="H32" s="168">
        <v>600</v>
      </c>
      <c r="I32" s="175">
        <v>968.1</v>
      </c>
    </row>
    <row r="33" spans="1:11" s="129" customFormat="1" ht="39.75" customHeight="1">
      <c r="A33" s="128"/>
      <c r="B33" s="128"/>
      <c r="C33" s="113"/>
      <c r="D33" s="114"/>
      <c r="E33" s="139"/>
      <c r="F33" s="86" t="s">
        <v>117</v>
      </c>
      <c r="G33" s="168">
        <v>2600</v>
      </c>
      <c r="H33" s="168">
        <v>6500</v>
      </c>
      <c r="I33" s="175">
        <v>10325.200000000001</v>
      </c>
    </row>
    <row r="34" spans="1:11" s="129" customFormat="1" ht="39.75" customHeight="1">
      <c r="A34" s="128"/>
      <c r="B34" s="128"/>
      <c r="C34" s="113"/>
      <c r="D34" s="114"/>
      <c r="E34" s="139"/>
      <c r="F34" s="86" t="s">
        <v>118</v>
      </c>
      <c r="G34" s="168">
        <v>2800</v>
      </c>
      <c r="H34" s="168">
        <v>6800</v>
      </c>
      <c r="I34" s="175">
        <v>10713.6</v>
      </c>
    </row>
    <row r="35" spans="1:11" s="129" customFormat="1" ht="39.75" customHeight="1">
      <c r="A35" s="128"/>
      <c r="B35" s="128"/>
      <c r="C35" s="113"/>
      <c r="D35" s="114"/>
      <c r="E35" s="139"/>
      <c r="F35" s="86" t="s">
        <v>119</v>
      </c>
      <c r="G35" s="168">
        <f>+G36</f>
        <v>4000</v>
      </c>
      <c r="H35" s="168">
        <f t="shared" ref="H35:I35" si="13">+H36</f>
        <v>7000</v>
      </c>
      <c r="I35" s="175">
        <f t="shared" si="13"/>
        <v>8848.2999999999993</v>
      </c>
    </row>
    <row r="36" spans="1:11" s="129" customFormat="1" ht="39.75" customHeight="1">
      <c r="A36" s="128"/>
      <c r="B36" s="128"/>
      <c r="C36" s="113"/>
      <c r="D36" s="114"/>
      <c r="E36" s="139"/>
      <c r="F36" s="86" t="s">
        <v>120</v>
      </c>
      <c r="G36" s="168">
        <v>4000</v>
      </c>
      <c r="H36" s="168">
        <v>7000</v>
      </c>
      <c r="I36" s="175">
        <v>8848.2999999999993</v>
      </c>
    </row>
    <row r="37" spans="1:11" s="129" customFormat="1" ht="39.75" customHeight="1">
      <c r="A37" s="128"/>
      <c r="B37" s="128"/>
      <c r="C37" s="113"/>
      <c r="D37" s="114"/>
      <c r="E37" s="139"/>
      <c r="F37" s="86" t="s">
        <v>77</v>
      </c>
      <c r="G37" s="169">
        <f>SUM(G38:G42)</f>
        <v>40105</v>
      </c>
      <c r="H37" s="169">
        <f t="shared" ref="H37" si="14">SUM(H38:H42)</f>
        <v>75510</v>
      </c>
      <c r="I37" s="174">
        <f>SUM(I38:I42)</f>
        <v>110398.6</v>
      </c>
    </row>
    <row r="38" spans="1:11" s="129" customFormat="1" ht="39.75" customHeight="1">
      <c r="A38" s="128"/>
      <c r="B38" s="128"/>
      <c r="C38" s="113"/>
      <c r="D38" s="114"/>
      <c r="E38" s="139"/>
      <c r="F38" s="86" t="s">
        <v>121</v>
      </c>
      <c r="G38" s="168">
        <v>30000</v>
      </c>
      <c r="H38" s="168">
        <v>60000</v>
      </c>
      <c r="I38" s="175">
        <v>91275.9</v>
      </c>
    </row>
    <row r="39" spans="1:11" s="129" customFormat="1" ht="39.75" customHeight="1">
      <c r="A39" s="128"/>
      <c r="B39" s="128"/>
      <c r="C39" s="113"/>
      <c r="D39" s="114"/>
      <c r="E39" s="139"/>
      <c r="F39" s="86" t="s">
        <v>122</v>
      </c>
      <c r="G39" s="168">
        <v>25</v>
      </c>
      <c r="H39" s="168">
        <v>60</v>
      </c>
      <c r="I39" s="175">
        <v>92.8</v>
      </c>
    </row>
    <row r="40" spans="1:11" s="129" customFormat="1" ht="39.75" customHeight="1">
      <c r="A40" s="128"/>
      <c r="B40" s="128"/>
      <c r="C40" s="113"/>
      <c r="D40" s="114"/>
      <c r="E40" s="139"/>
      <c r="F40" s="131" t="s">
        <v>128</v>
      </c>
      <c r="G40" s="168">
        <v>80</v>
      </c>
      <c r="H40" s="168">
        <v>200</v>
      </c>
      <c r="I40" s="175">
        <v>313.10000000000002</v>
      </c>
    </row>
    <row r="41" spans="1:11" s="129" customFormat="1" ht="39.75" customHeight="1">
      <c r="A41" s="128"/>
      <c r="B41" s="128"/>
      <c r="C41" s="113"/>
      <c r="D41" s="114"/>
      <c r="E41" s="139"/>
      <c r="F41" s="86" t="s">
        <v>123</v>
      </c>
      <c r="G41" s="168">
        <v>5000</v>
      </c>
      <c r="H41" s="168">
        <v>6250</v>
      </c>
      <c r="I41" s="175">
        <v>6250</v>
      </c>
    </row>
    <row r="42" spans="1:11" s="129" customFormat="1" ht="39.75" customHeight="1">
      <c r="A42" s="128"/>
      <c r="B42" s="128"/>
      <c r="C42" s="113"/>
      <c r="D42" s="114"/>
      <c r="E42" s="140"/>
      <c r="F42" s="86" t="s">
        <v>78</v>
      </c>
      <c r="G42" s="168">
        <v>5000</v>
      </c>
      <c r="H42" s="168">
        <v>9000</v>
      </c>
      <c r="I42" s="175">
        <v>12466.8</v>
      </c>
    </row>
    <row r="43" spans="1:11" s="129" customFormat="1" ht="39.75" customHeight="1">
      <c r="A43" s="128"/>
      <c r="B43" s="128"/>
      <c r="C43" s="113"/>
      <c r="D43" s="114"/>
      <c r="E43" s="140"/>
      <c r="F43" s="86" t="s">
        <v>102</v>
      </c>
      <c r="G43" s="168">
        <f>+G44</f>
        <v>400</v>
      </c>
      <c r="H43" s="168">
        <f t="shared" ref="H43:I43" si="15">+H44</f>
        <v>700</v>
      </c>
      <c r="I43" s="175">
        <f t="shared" si="15"/>
        <v>1000</v>
      </c>
      <c r="K43" s="132"/>
    </row>
    <row r="44" spans="1:11" s="129" customFormat="1" ht="39.75" customHeight="1">
      <c r="A44" s="128"/>
      <c r="B44" s="128"/>
      <c r="C44" s="113"/>
      <c r="D44" s="114"/>
      <c r="E44" s="140"/>
      <c r="F44" s="131" t="s">
        <v>127</v>
      </c>
      <c r="G44" s="168">
        <v>400</v>
      </c>
      <c r="H44" s="168">
        <v>700</v>
      </c>
      <c r="I44" s="175">
        <v>1000</v>
      </c>
    </row>
    <row r="45" spans="1:11" s="129" customFormat="1" ht="39.75" customHeight="1">
      <c r="A45" s="128"/>
      <c r="B45" s="128"/>
      <c r="C45" s="113"/>
      <c r="D45" s="114"/>
      <c r="E45" s="141"/>
      <c r="F45" s="86" t="s">
        <v>124</v>
      </c>
      <c r="G45" s="168">
        <f>+G46+G47</f>
        <v>800</v>
      </c>
      <c r="H45" s="168">
        <f t="shared" ref="H45:I45" si="16">+H46+H47</f>
        <v>1400</v>
      </c>
      <c r="I45" s="175">
        <f t="shared" si="16"/>
        <v>2000</v>
      </c>
    </row>
    <row r="46" spans="1:11" s="129" customFormat="1" ht="39.75" customHeight="1">
      <c r="A46" s="128"/>
      <c r="B46" s="128"/>
      <c r="C46" s="113"/>
      <c r="D46" s="114"/>
      <c r="E46" s="141"/>
      <c r="F46" s="86" t="s">
        <v>125</v>
      </c>
      <c r="G46" s="168">
        <v>400</v>
      </c>
      <c r="H46" s="168">
        <v>700</v>
      </c>
      <c r="I46" s="175">
        <v>1000</v>
      </c>
    </row>
    <row r="47" spans="1:11" s="129" customFormat="1" ht="39.75" customHeight="1">
      <c r="A47" s="128"/>
      <c r="B47" s="128"/>
      <c r="C47" s="113"/>
      <c r="D47" s="114"/>
      <c r="E47" s="141"/>
      <c r="F47" s="131" t="s">
        <v>126</v>
      </c>
      <c r="G47" s="168">
        <v>400</v>
      </c>
      <c r="H47" s="168">
        <v>700</v>
      </c>
      <c r="I47" s="175">
        <v>1000</v>
      </c>
    </row>
    <row r="48" spans="1:11" ht="54.75" customHeight="1">
      <c r="A48" s="93"/>
      <c r="B48" s="93"/>
      <c r="C48" s="93"/>
      <c r="D48" s="94"/>
      <c r="E48" s="138">
        <v>31001</v>
      </c>
      <c r="F48" s="134" t="s">
        <v>106</v>
      </c>
      <c r="G48" s="169">
        <f>+G50</f>
        <v>39315</v>
      </c>
      <c r="H48" s="169">
        <f>+H50</f>
        <v>39315</v>
      </c>
      <c r="I48" s="174">
        <f>+I50</f>
        <v>39315</v>
      </c>
    </row>
    <row r="49" spans="1:9" ht="26.25" customHeight="1">
      <c r="A49" s="93"/>
      <c r="B49" s="93"/>
      <c r="C49" s="93"/>
      <c r="D49" s="94"/>
      <c r="E49" s="95"/>
      <c r="F49" s="85" t="s">
        <v>6</v>
      </c>
      <c r="G49" s="168"/>
      <c r="H49" s="168"/>
      <c r="I49" s="175"/>
    </row>
    <row r="50" spans="1:9" ht="26.25" customHeight="1">
      <c r="A50" s="93"/>
      <c r="B50" s="93"/>
      <c r="C50" s="93"/>
      <c r="D50" s="94"/>
      <c r="E50" s="130"/>
      <c r="F50" s="135" t="s">
        <v>129</v>
      </c>
      <c r="G50" s="168">
        <f>+G52</f>
        <v>39315</v>
      </c>
      <c r="H50" s="168">
        <f>+H52</f>
        <v>39315</v>
      </c>
      <c r="I50" s="175">
        <f>+I52</f>
        <v>39315</v>
      </c>
    </row>
    <row r="51" spans="1:9" ht="50.25" customHeight="1">
      <c r="A51" s="93"/>
      <c r="B51" s="93"/>
      <c r="C51" s="93"/>
      <c r="D51" s="94"/>
      <c r="E51" s="130"/>
      <c r="F51" s="86" t="s">
        <v>7</v>
      </c>
      <c r="G51" s="168"/>
      <c r="H51" s="168"/>
      <c r="I51" s="175"/>
    </row>
    <row r="52" spans="1:9" ht="26.25" customHeight="1">
      <c r="A52" s="93"/>
      <c r="B52" s="93"/>
      <c r="C52" s="93"/>
      <c r="D52" s="94"/>
      <c r="E52" s="95"/>
      <c r="F52" s="86" t="s">
        <v>3</v>
      </c>
      <c r="G52" s="168">
        <f t="shared" ref="G52:I53" si="17">+G53</f>
        <v>39315</v>
      </c>
      <c r="H52" s="168">
        <f t="shared" si="17"/>
        <v>39315</v>
      </c>
      <c r="I52" s="175">
        <f t="shared" si="17"/>
        <v>39315</v>
      </c>
    </row>
    <row r="53" spans="1:9" ht="26.25" customHeight="1">
      <c r="A53" s="93"/>
      <c r="B53" s="93"/>
      <c r="C53" s="93"/>
      <c r="D53" s="94"/>
      <c r="E53" s="95"/>
      <c r="F53" s="86" t="s">
        <v>95</v>
      </c>
      <c r="G53" s="168">
        <f t="shared" si="17"/>
        <v>39315</v>
      </c>
      <c r="H53" s="168">
        <f t="shared" si="17"/>
        <v>39315</v>
      </c>
      <c r="I53" s="168">
        <f t="shared" si="17"/>
        <v>39315</v>
      </c>
    </row>
    <row r="54" spans="1:9" ht="26.25" customHeight="1">
      <c r="A54" s="93"/>
      <c r="B54" s="93"/>
      <c r="C54" s="93"/>
      <c r="D54" s="94"/>
      <c r="E54" s="95"/>
      <c r="F54" s="86" t="s">
        <v>96</v>
      </c>
      <c r="G54" s="168">
        <f>+G55</f>
        <v>39315</v>
      </c>
      <c r="H54" s="168">
        <f>+H55</f>
        <v>39315</v>
      </c>
      <c r="I54" s="168">
        <f>I55</f>
        <v>39315</v>
      </c>
    </row>
    <row r="55" spans="1:9" ht="26.25" customHeight="1">
      <c r="A55" s="93"/>
      <c r="B55" s="93"/>
      <c r="C55" s="93"/>
      <c r="D55" s="94"/>
      <c r="E55" s="95"/>
      <c r="F55" s="86" t="s">
        <v>97</v>
      </c>
      <c r="G55" s="168">
        <f>+G56</f>
        <v>39315</v>
      </c>
      <c r="H55" s="168">
        <f>+H56</f>
        <v>39315</v>
      </c>
      <c r="I55" s="168">
        <f>+I56</f>
        <v>39315</v>
      </c>
    </row>
    <row r="56" spans="1:9" ht="26.25" customHeight="1">
      <c r="A56" s="93"/>
      <c r="B56" s="93"/>
      <c r="C56" s="93"/>
      <c r="D56" s="94"/>
      <c r="E56" s="95"/>
      <c r="F56" s="86" t="s">
        <v>98</v>
      </c>
      <c r="G56" s="168">
        <v>39315</v>
      </c>
      <c r="H56" s="168">
        <v>39315</v>
      </c>
      <c r="I56" s="168">
        <v>39315</v>
      </c>
    </row>
    <row r="57" spans="1:9" ht="26.25" customHeight="1">
      <c r="A57" s="128"/>
      <c r="B57" s="138" t="s">
        <v>260</v>
      </c>
      <c r="C57" s="86"/>
      <c r="D57" s="86"/>
      <c r="E57" s="86"/>
      <c r="F57" s="185" t="s">
        <v>261</v>
      </c>
      <c r="G57" s="169">
        <f>G59</f>
        <v>-148965</v>
      </c>
      <c r="H57" s="169">
        <f t="shared" ref="H57:I57" si="18">H59</f>
        <v>-255225</v>
      </c>
      <c r="I57" s="169">
        <f t="shared" si="18"/>
        <v>-350000</v>
      </c>
    </row>
    <row r="58" spans="1:9" ht="26.25" customHeight="1">
      <c r="A58" s="128"/>
      <c r="B58" s="86"/>
      <c r="C58" s="86"/>
      <c r="D58" s="86"/>
      <c r="E58" s="86"/>
      <c r="F58" s="86" t="s">
        <v>5</v>
      </c>
      <c r="G58" s="169"/>
      <c r="H58" s="169"/>
      <c r="I58" s="169"/>
    </row>
    <row r="59" spans="1:9" ht="26.25" customHeight="1">
      <c r="A59" s="128"/>
      <c r="B59" s="128"/>
      <c r="C59" s="138" t="s">
        <v>262</v>
      </c>
      <c r="D59" s="86"/>
      <c r="E59" s="86"/>
      <c r="F59" s="185" t="s">
        <v>263</v>
      </c>
      <c r="G59" s="169">
        <f>G63+G74</f>
        <v>-148965</v>
      </c>
      <c r="H59" s="169">
        <f t="shared" ref="H59:I59" si="19">H63+H74</f>
        <v>-255225</v>
      </c>
      <c r="I59" s="169">
        <f t="shared" si="19"/>
        <v>-350000</v>
      </c>
    </row>
    <row r="60" spans="1:9" ht="26.25" customHeight="1">
      <c r="A60" s="93"/>
      <c r="B60" s="93"/>
      <c r="C60" s="85"/>
      <c r="D60" s="85"/>
      <c r="E60" s="85"/>
      <c r="F60" s="85" t="s">
        <v>5</v>
      </c>
      <c r="G60" s="168"/>
      <c r="H60" s="168"/>
      <c r="I60" s="168"/>
    </row>
    <row r="61" spans="1:9" ht="26.25" customHeight="1">
      <c r="A61" s="93"/>
      <c r="B61" s="93"/>
      <c r="C61" s="85"/>
      <c r="D61" s="85"/>
      <c r="E61" s="85"/>
      <c r="F61" s="71" t="s">
        <v>278</v>
      </c>
      <c r="G61" s="169">
        <f>+G63+G74</f>
        <v>-148965</v>
      </c>
      <c r="H61" s="169">
        <f t="shared" ref="H61:I61" si="20">+H63+H74</f>
        <v>-255225</v>
      </c>
      <c r="I61" s="169">
        <f t="shared" si="20"/>
        <v>-350000</v>
      </c>
    </row>
    <row r="62" spans="1:9" ht="26.25" customHeight="1">
      <c r="A62" s="93"/>
      <c r="B62" s="93"/>
      <c r="C62" s="85"/>
      <c r="D62" s="85"/>
      <c r="E62" s="85"/>
      <c r="F62" s="85" t="s">
        <v>5</v>
      </c>
      <c r="G62" s="168"/>
      <c r="H62" s="168"/>
      <c r="I62" s="168"/>
    </row>
    <row r="63" spans="1:9" ht="36" customHeight="1">
      <c r="A63" s="93"/>
      <c r="B63" s="93"/>
      <c r="C63" s="93"/>
      <c r="D63" s="138" t="s">
        <v>264</v>
      </c>
      <c r="E63" s="85"/>
      <c r="F63" s="134" t="s">
        <v>265</v>
      </c>
      <c r="G63" s="169">
        <f>G65</f>
        <v>-74482.5</v>
      </c>
      <c r="H63" s="169">
        <f t="shared" ref="H63:I63" si="21">H65</f>
        <v>-127612.5</v>
      </c>
      <c r="I63" s="169">
        <f t="shared" si="21"/>
        <v>-175000</v>
      </c>
    </row>
    <row r="64" spans="1:9" ht="26.25" customHeight="1">
      <c r="A64" s="93"/>
      <c r="B64" s="93"/>
      <c r="C64" s="93"/>
      <c r="D64" s="85"/>
      <c r="E64" s="85"/>
      <c r="F64" s="86" t="s">
        <v>5</v>
      </c>
      <c r="G64" s="168"/>
      <c r="H64" s="168"/>
      <c r="I64" s="168"/>
    </row>
    <row r="65" spans="1:9" ht="49.5">
      <c r="A65" s="93"/>
      <c r="B65" s="93"/>
      <c r="C65" s="93"/>
      <c r="D65" s="94"/>
      <c r="E65" s="138" t="s">
        <v>266</v>
      </c>
      <c r="F65" s="134" t="s">
        <v>267</v>
      </c>
      <c r="G65" s="169">
        <f>G67</f>
        <v>-74482.5</v>
      </c>
      <c r="H65" s="169">
        <f t="shared" ref="H65:I65" si="22">H67</f>
        <v>-127612.5</v>
      </c>
      <c r="I65" s="169">
        <f t="shared" si="22"/>
        <v>-175000</v>
      </c>
    </row>
    <row r="66" spans="1:9" ht="26.25" customHeight="1">
      <c r="A66" s="93"/>
      <c r="B66" s="93"/>
      <c r="C66" s="93"/>
      <c r="D66" s="94"/>
      <c r="E66" s="85"/>
      <c r="F66" s="86" t="s">
        <v>6</v>
      </c>
      <c r="G66" s="168"/>
      <c r="H66" s="168"/>
      <c r="I66" s="168"/>
    </row>
    <row r="67" spans="1:9" ht="26.25" customHeight="1">
      <c r="A67" s="93"/>
      <c r="B67" s="93"/>
      <c r="C67" s="93"/>
      <c r="D67" s="94"/>
      <c r="E67" s="85"/>
      <c r="F67" s="194" t="s">
        <v>268</v>
      </c>
      <c r="G67" s="168">
        <f>G69</f>
        <v>-74482.5</v>
      </c>
      <c r="H67" s="168">
        <f t="shared" ref="H67:I67" si="23">H69</f>
        <v>-127612.5</v>
      </c>
      <c r="I67" s="168">
        <f t="shared" si="23"/>
        <v>-175000</v>
      </c>
    </row>
    <row r="68" spans="1:9" ht="33">
      <c r="A68" s="93"/>
      <c r="B68" s="93"/>
      <c r="C68" s="93"/>
      <c r="D68" s="94"/>
      <c r="E68" s="85"/>
      <c r="F68" s="86" t="s">
        <v>7</v>
      </c>
      <c r="G68" s="168"/>
      <c r="H68" s="168"/>
      <c r="I68" s="168"/>
    </row>
    <row r="69" spans="1:9" ht="26.25" customHeight="1">
      <c r="A69" s="93"/>
      <c r="B69" s="93"/>
      <c r="C69" s="93"/>
      <c r="D69" s="94"/>
      <c r="E69" s="85"/>
      <c r="F69" s="86" t="s">
        <v>3</v>
      </c>
      <c r="G69" s="168">
        <f>G70</f>
        <v>-74482.5</v>
      </c>
      <c r="H69" s="168">
        <f t="shared" ref="H69:I72" si="24">H70</f>
        <v>-127612.5</v>
      </c>
      <c r="I69" s="168">
        <f t="shared" si="24"/>
        <v>-175000</v>
      </c>
    </row>
    <row r="70" spans="1:9" ht="26.25" customHeight="1">
      <c r="A70" s="93"/>
      <c r="B70" s="93"/>
      <c r="C70" s="93"/>
      <c r="D70" s="94"/>
      <c r="E70" s="85"/>
      <c r="F70" s="86" t="s">
        <v>49</v>
      </c>
      <c r="G70" s="168">
        <f>G71</f>
        <v>-74482.5</v>
      </c>
      <c r="H70" s="168">
        <f t="shared" si="24"/>
        <v>-127612.5</v>
      </c>
      <c r="I70" s="168">
        <f t="shared" si="24"/>
        <v>-175000</v>
      </c>
    </row>
    <row r="71" spans="1:9" ht="26.25" customHeight="1">
      <c r="A71" s="93"/>
      <c r="B71" s="93"/>
      <c r="C71" s="93"/>
      <c r="D71" s="94"/>
      <c r="E71" s="85"/>
      <c r="F71" s="86" t="s">
        <v>269</v>
      </c>
      <c r="G71" s="168">
        <f>G72</f>
        <v>-74482.5</v>
      </c>
      <c r="H71" s="168">
        <f t="shared" si="24"/>
        <v>-127612.5</v>
      </c>
      <c r="I71" s="168">
        <f t="shared" si="24"/>
        <v>-175000</v>
      </c>
    </row>
    <row r="72" spans="1:9" ht="26.25" customHeight="1">
      <c r="A72" s="93"/>
      <c r="B72" s="93"/>
      <c r="C72" s="93"/>
      <c r="D72" s="94"/>
      <c r="E72" s="85"/>
      <c r="F72" s="86" t="s">
        <v>270</v>
      </c>
      <c r="G72" s="168">
        <f>G73</f>
        <v>-74482.5</v>
      </c>
      <c r="H72" s="168">
        <f t="shared" si="24"/>
        <v>-127612.5</v>
      </c>
      <c r="I72" s="168">
        <f t="shared" si="24"/>
        <v>-175000</v>
      </c>
    </row>
    <row r="73" spans="1:9" ht="26.25" customHeight="1">
      <c r="A73" s="93"/>
      <c r="B73" s="93"/>
      <c r="C73" s="93"/>
      <c r="D73" s="94"/>
      <c r="E73" s="85"/>
      <c r="F73" s="86" t="s">
        <v>271</v>
      </c>
      <c r="G73" s="170">
        <v>-74482.5</v>
      </c>
      <c r="H73" s="170">
        <v>-127612.5</v>
      </c>
      <c r="I73" s="170">
        <v>-175000</v>
      </c>
    </row>
    <row r="74" spans="1:9" ht="26.25" customHeight="1">
      <c r="A74" s="193"/>
      <c r="B74" s="85"/>
      <c r="C74" s="85"/>
      <c r="D74" s="138" t="s">
        <v>272</v>
      </c>
      <c r="E74" s="85"/>
      <c r="F74" s="134" t="s">
        <v>273</v>
      </c>
      <c r="G74" s="169">
        <f>G76</f>
        <v>-74482.5</v>
      </c>
      <c r="H74" s="169">
        <f t="shared" ref="H74:I74" si="25">H76</f>
        <v>-127612.5</v>
      </c>
      <c r="I74" s="169">
        <f t="shared" si="25"/>
        <v>-175000</v>
      </c>
    </row>
    <row r="75" spans="1:9" ht="26.25" customHeight="1">
      <c r="A75" s="85"/>
      <c r="B75" s="85"/>
      <c r="C75" s="85"/>
      <c r="D75" s="85"/>
      <c r="E75" s="85"/>
      <c r="F75" s="86" t="s">
        <v>5</v>
      </c>
      <c r="G75" s="168"/>
      <c r="H75" s="168"/>
      <c r="I75" s="168"/>
    </row>
    <row r="76" spans="1:9" ht="26.25" customHeight="1">
      <c r="A76" s="93"/>
      <c r="B76" s="93"/>
      <c r="C76" s="93"/>
      <c r="D76" s="94"/>
      <c r="E76" s="138" t="s">
        <v>274</v>
      </c>
      <c r="F76" s="134" t="s">
        <v>275</v>
      </c>
      <c r="G76" s="168">
        <f>G78</f>
        <v>-74482.5</v>
      </c>
      <c r="H76" s="168">
        <f t="shared" ref="H76:I76" si="26">H78</f>
        <v>-127612.5</v>
      </c>
      <c r="I76" s="168">
        <f t="shared" si="26"/>
        <v>-175000</v>
      </c>
    </row>
    <row r="77" spans="1:9" ht="26.25" customHeight="1">
      <c r="A77" s="93"/>
      <c r="B77" s="93"/>
      <c r="C77" s="93"/>
      <c r="D77" s="94"/>
      <c r="E77" s="85"/>
      <c r="F77" s="86" t="s">
        <v>6</v>
      </c>
      <c r="G77" s="168"/>
      <c r="H77" s="168"/>
      <c r="I77" s="168"/>
    </row>
    <row r="78" spans="1:9" ht="26.25" customHeight="1">
      <c r="A78" s="93"/>
      <c r="B78" s="93"/>
      <c r="C78" s="93"/>
      <c r="D78" s="94"/>
      <c r="E78" s="85"/>
      <c r="F78" s="194" t="s">
        <v>8</v>
      </c>
      <c r="G78" s="168">
        <f t="shared" ref="G78:G83" si="27">G79</f>
        <v>-74482.5</v>
      </c>
      <c r="H78" s="168">
        <f t="shared" ref="H78:I83" si="28">H79</f>
        <v>-127612.5</v>
      </c>
      <c r="I78" s="168">
        <f t="shared" si="28"/>
        <v>-175000</v>
      </c>
    </row>
    <row r="79" spans="1:9" ht="38.25" customHeight="1">
      <c r="A79" s="93"/>
      <c r="B79" s="93"/>
      <c r="C79" s="93"/>
      <c r="D79" s="94"/>
      <c r="E79" s="85"/>
      <c r="F79" s="86" t="s">
        <v>7</v>
      </c>
      <c r="G79" s="168">
        <f t="shared" si="27"/>
        <v>-74482.5</v>
      </c>
      <c r="H79" s="168">
        <f t="shared" si="28"/>
        <v>-127612.5</v>
      </c>
      <c r="I79" s="168">
        <f t="shared" si="28"/>
        <v>-175000</v>
      </c>
    </row>
    <row r="80" spans="1:9" ht="26.25" customHeight="1">
      <c r="A80" s="93"/>
      <c r="B80" s="93"/>
      <c r="C80" s="93"/>
      <c r="D80" s="94"/>
      <c r="E80" s="85"/>
      <c r="F80" s="86" t="s">
        <v>3</v>
      </c>
      <c r="G80" s="168">
        <f t="shared" si="27"/>
        <v>-74482.5</v>
      </c>
      <c r="H80" s="168">
        <f t="shared" si="28"/>
        <v>-127612.5</v>
      </c>
      <c r="I80" s="168">
        <f t="shared" si="28"/>
        <v>-175000</v>
      </c>
    </row>
    <row r="81" spans="1:9" ht="26.25" customHeight="1">
      <c r="A81" s="93"/>
      <c r="B81" s="93"/>
      <c r="C81" s="93"/>
      <c r="D81" s="94"/>
      <c r="E81" s="85"/>
      <c r="F81" s="86" t="s">
        <v>95</v>
      </c>
      <c r="G81" s="168">
        <f t="shared" si="27"/>
        <v>-74482.5</v>
      </c>
      <c r="H81" s="168">
        <f t="shared" si="28"/>
        <v>-127612.5</v>
      </c>
      <c r="I81" s="168">
        <f t="shared" si="28"/>
        <v>-175000</v>
      </c>
    </row>
    <row r="82" spans="1:9" ht="26.25" customHeight="1">
      <c r="A82" s="93"/>
      <c r="B82" s="93"/>
      <c r="C82" s="93"/>
      <c r="D82" s="94"/>
      <c r="E82" s="85"/>
      <c r="F82" s="86" t="s">
        <v>96</v>
      </c>
      <c r="G82" s="168">
        <f t="shared" si="27"/>
        <v>-74482.5</v>
      </c>
      <c r="H82" s="168">
        <f t="shared" si="28"/>
        <v>-127612.5</v>
      </c>
      <c r="I82" s="168">
        <f t="shared" si="28"/>
        <v>-175000</v>
      </c>
    </row>
    <row r="83" spans="1:9" ht="26.25" customHeight="1">
      <c r="A83" s="93"/>
      <c r="B83" s="93"/>
      <c r="C83" s="93"/>
      <c r="D83" s="94"/>
      <c r="E83" s="85"/>
      <c r="F83" s="86" t="s">
        <v>276</v>
      </c>
      <c r="G83" s="168">
        <f t="shared" si="27"/>
        <v>-74482.5</v>
      </c>
      <c r="H83" s="168">
        <f t="shared" si="28"/>
        <v>-127612.5</v>
      </c>
      <c r="I83" s="168">
        <f t="shared" si="28"/>
        <v>-175000</v>
      </c>
    </row>
    <row r="84" spans="1:9" ht="26.25" customHeight="1">
      <c r="A84" s="93"/>
      <c r="B84" s="93"/>
      <c r="C84" s="93"/>
      <c r="D84" s="94"/>
      <c r="E84" s="85"/>
      <c r="F84" s="86" t="s">
        <v>277</v>
      </c>
      <c r="G84" s="170">
        <v>-74482.5</v>
      </c>
      <c r="H84" s="170">
        <v>-127612.5</v>
      </c>
      <c r="I84" s="170">
        <v>-175000</v>
      </c>
    </row>
    <row r="85" spans="1:9" s="43" customFormat="1" ht="24.75" customHeight="1">
      <c r="A85" s="75" t="s">
        <v>79</v>
      </c>
      <c r="B85" s="73"/>
      <c r="C85" s="73"/>
      <c r="D85" s="74"/>
      <c r="E85" s="73"/>
      <c r="F85" s="72" t="s">
        <v>80</v>
      </c>
      <c r="G85" s="170">
        <f>G87</f>
        <v>0</v>
      </c>
      <c r="H85" s="170">
        <f t="shared" ref="H85:I85" si="29">H87</f>
        <v>0</v>
      </c>
      <c r="I85" s="170">
        <f t="shared" si="29"/>
        <v>0</v>
      </c>
    </row>
    <row r="86" spans="1:9" s="43" customFormat="1" ht="24.75" customHeight="1">
      <c r="A86" s="73"/>
      <c r="B86" s="73"/>
      <c r="C86" s="73"/>
      <c r="D86" s="74"/>
      <c r="E86" s="73"/>
      <c r="F86" s="74" t="s">
        <v>5</v>
      </c>
      <c r="G86" s="170"/>
      <c r="H86" s="170"/>
      <c r="I86" s="170"/>
    </row>
    <row r="87" spans="1:9" s="43" customFormat="1" ht="24.75" customHeight="1">
      <c r="A87" s="73"/>
      <c r="B87" s="75" t="s">
        <v>4</v>
      </c>
      <c r="C87" s="73"/>
      <c r="D87" s="74"/>
      <c r="E87" s="73"/>
      <c r="F87" s="74" t="s">
        <v>46</v>
      </c>
      <c r="G87" s="170">
        <f>G89</f>
        <v>0</v>
      </c>
      <c r="H87" s="170">
        <f t="shared" ref="H87:I87" si="30">H89</f>
        <v>0</v>
      </c>
      <c r="I87" s="170">
        <f t="shared" si="30"/>
        <v>0</v>
      </c>
    </row>
    <row r="88" spans="1:9" s="43" customFormat="1" ht="24.75" customHeight="1">
      <c r="A88" s="73"/>
      <c r="B88" s="73"/>
      <c r="C88" s="73"/>
      <c r="D88" s="74"/>
      <c r="E88" s="73"/>
      <c r="F88" s="74" t="s">
        <v>5</v>
      </c>
      <c r="G88" s="170"/>
      <c r="H88" s="170"/>
      <c r="I88" s="170"/>
    </row>
    <row r="89" spans="1:9" s="43" customFormat="1" ht="24.75" customHeight="1">
      <c r="A89" s="73"/>
      <c r="B89" s="73"/>
      <c r="C89" s="75" t="s">
        <v>4</v>
      </c>
      <c r="D89" s="74"/>
      <c r="E89" s="73"/>
      <c r="F89" s="74" t="s">
        <v>46</v>
      </c>
      <c r="G89" s="170">
        <f>+G91</f>
        <v>0</v>
      </c>
      <c r="H89" s="170">
        <f t="shared" ref="H89:I89" si="31">+H91</f>
        <v>0</v>
      </c>
      <c r="I89" s="170">
        <f t="shared" si="31"/>
        <v>0</v>
      </c>
    </row>
    <row r="90" spans="1:9" s="43" customFormat="1" ht="24.75" customHeight="1">
      <c r="A90" s="74"/>
      <c r="B90" s="74"/>
      <c r="C90" s="74"/>
      <c r="D90" s="74"/>
      <c r="E90" s="73"/>
      <c r="F90" s="74" t="s">
        <v>81</v>
      </c>
      <c r="G90" s="170"/>
      <c r="H90" s="170"/>
      <c r="I90" s="170"/>
    </row>
    <row r="91" spans="1:9" s="43" customFormat="1" ht="24.75" customHeight="1">
      <c r="A91" s="223"/>
      <c r="B91" s="223"/>
      <c r="C91" s="223"/>
      <c r="D91" s="223"/>
      <c r="E91" s="224"/>
      <c r="F91" s="223" t="s">
        <v>13</v>
      </c>
      <c r="G91" s="168">
        <f>+G93</f>
        <v>0</v>
      </c>
      <c r="H91" s="168">
        <f t="shared" ref="H91:I91" si="32">+H93</f>
        <v>0</v>
      </c>
      <c r="I91" s="168">
        <f t="shared" si="32"/>
        <v>0</v>
      </c>
    </row>
    <row r="92" spans="1:9" s="43" customFormat="1" ht="24.75" customHeight="1">
      <c r="A92" s="223"/>
      <c r="B92" s="223"/>
      <c r="C92" s="223"/>
      <c r="D92" s="223"/>
      <c r="E92" s="224"/>
      <c r="F92" s="74" t="s">
        <v>81</v>
      </c>
      <c r="G92" s="168"/>
      <c r="H92" s="168"/>
      <c r="I92" s="168"/>
    </row>
    <row r="93" spans="1:9" s="43" customFormat="1" ht="24.75" customHeight="1">
      <c r="A93" s="74"/>
      <c r="B93" s="74"/>
      <c r="C93" s="74"/>
      <c r="D93" s="138" t="s">
        <v>47</v>
      </c>
      <c r="E93" s="79"/>
      <c r="F93" s="79" t="s">
        <v>60</v>
      </c>
      <c r="G93" s="170">
        <f>G95+G103</f>
        <v>0</v>
      </c>
      <c r="H93" s="170">
        <f t="shared" ref="H93:I93" si="33">H95+H103</f>
        <v>0</v>
      </c>
      <c r="I93" s="170">
        <f t="shared" si="33"/>
        <v>0</v>
      </c>
    </row>
    <row r="94" spans="1:9" s="43" customFormat="1" ht="24.75" customHeight="1">
      <c r="A94" s="74"/>
      <c r="B94" s="74"/>
      <c r="C94" s="74"/>
      <c r="D94" s="74"/>
      <c r="E94" s="73"/>
      <c r="F94" s="74" t="s">
        <v>81</v>
      </c>
      <c r="G94" s="170"/>
      <c r="H94" s="170"/>
      <c r="I94" s="170"/>
    </row>
    <row r="95" spans="1:9" s="43" customFormat="1" ht="24.75" customHeight="1">
      <c r="A95" s="74"/>
      <c r="B95" s="74"/>
      <c r="C95" s="74"/>
      <c r="D95" s="74"/>
      <c r="E95" s="138" t="s">
        <v>48</v>
      </c>
      <c r="F95" s="74" t="s">
        <v>46</v>
      </c>
      <c r="G95" s="170">
        <f>+G97</f>
        <v>148965</v>
      </c>
      <c r="H95" s="170">
        <f>+H97</f>
        <v>255225</v>
      </c>
      <c r="I95" s="170">
        <f>+I97</f>
        <v>350000</v>
      </c>
    </row>
    <row r="96" spans="1:9" s="43" customFormat="1" ht="19.5" customHeight="1">
      <c r="A96" s="74"/>
      <c r="B96" s="74"/>
      <c r="C96" s="74"/>
      <c r="D96" s="74"/>
      <c r="E96" s="73"/>
      <c r="F96" s="74" t="s">
        <v>6</v>
      </c>
      <c r="G96" s="170"/>
      <c r="H96" s="170"/>
      <c r="I96" s="170"/>
    </row>
    <row r="97" spans="1:9" s="43" customFormat="1" ht="38.25" customHeight="1">
      <c r="A97" s="74"/>
      <c r="B97" s="74"/>
      <c r="C97" s="74"/>
      <c r="D97" s="74"/>
      <c r="E97" s="73"/>
      <c r="F97" s="78" t="s">
        <v>8</v>
      </c>
      <c r="G97" s="170">
        <f>+G99</f>
        <v>148965</v>
      </c>
      <c r="H97" s="170">
        <f>+H99</f>
        <v>255225</v>
      </c>
      <c r="I97" s="170">
        <f>+I99</f>
        <v>350000</v>
      </c>
    </row>
    <row r="98" spans="1:9" s="43" customFormat="1" ht="36.75" customHeight="1">
      <c r="A98" s="74"/>
      <c r="B98" s="74"/>
      <c r="C98" s="74"/>
      <c r="D98" s="74"/>
      <c r="E98" s="73"/>
      <c r="F98" s="74" t="s">
        <v>7</v>
      </c>
      <c r="G98" s="170"/>
      <c r="H98" s="170"/>
      <c r="I98" s="170"/>
    </row>
    <row r="99" spans="1:9" s="43" customFormat="1" ht="21.75" customHeight="1">
      <c r="A99" s="74"/>
      <c r="B99" s="74"/>
      <c r="C99" s="74"/>
      <c r="D99" s="74"/>
      <c r="E99" s="73"/>
      <c r="F99" s="74" t="s">
        <v>3</v>
      </c>
      <c r="G99" s="170">
        <f t="shared" ref="G99:I101" si="34">+G100</f>
        <v>148965</v>
      </c>
      <c r="H99" s="170">
        <f t="shared" si="34"/>
        <v>255225</v>
      </c>
      <c r="I99" s="170">
        <f t="shared" si="34"/>
        <v>350000</v>
      </c>
    </row>
    <row r="100" spans="1:9" s="43" customFormat="1" ht="21.75" customHeight="1">
      <c r="A100" s="74"/>
      <c r="B100" s="74"/>
      <c r="C100" s="74"/>
      <c r="D100" s="74"/>
      <c r="E100" s="73"/>
      <c r="F100" s="74" t="s">
        <v>49</v>
      </c>
      <c r="G100" s="170">
        <f t="shared" si="34"/>
        <v>148965</v>
      </c>
      <c r="H100" s="170">
        <f t="shared" si="34"/>
        <v>255225</v>
      </c>
      <c r="I100" s="170">
        <f t="shared" si="34"/>
        <v>350000</v>
      </c>
    </row>
    <row r="101" spans="1:9" s="43" customFormat="1" ht="24.75" customHeight="1">
      <c r="A101" s="74"/>
      <c r="B101" s="74"/>
      <c r="C101" s="74"/>
      <c r="D101" s="74"/>
      <c r="E101" s="73"/>
      <c r="F101" s="74" t="s">
        <v>50</v>
      </c>
      <c r="G101" s="170">
        <f t="shared" si="34"/>
        <v>148965</v>
      </c>
      <c r="H101" s="170">
        <f t="shared" si="34"/>
        <v>255225</v>
      </c>
      <c r="I101" s="170">
        <f t="shared" si="34"/>
        <v>350000</v>
      </c>
    </row>
    <row r="102" spans="1:9" s="43" customFormat="1" ht="24.75" customHeight="1">
      <c r="A102" s="77"/>
      <c r="B102" s="77"/>
      <c r="C102" s="77"/>
      <c r="D102" s="77"/>
      <c r="E102" s="80"/>
      <c r="F102" s="74" t="s">
        <v>51</v>
      </c>
      <c r="G102" s="170">
        <v>148965</v>
      </c>
      <c r="H102" s="170">
        <v>255225</v>
      </c>
      <c r="I102" s="170">
        <v>350000</v>
      </c>
    </row>
    <row r="103" spans="1:9" ht="25.5" customHeight="1">
      <c r="A103" s="77"/>
      <c r="B103" s="77"/>
      <c r="C103" s="77"/>
      <c r="D103" s="77"/>
      <c r="E103" s="138" t="s">
        <v>48</v>
      </c>
      <c r="F103" s="74" t="s">
        <v>46</v>
      </c>
      <c r="G103" s="170">
        <f>+G105</f>
        <v>-148965</v>
      </c>
      <c r="H103" s="170">
        <f>+H105</f>
        <v>-255225</v>
      </c>
      <c r="I103" s="170">
        <f>+I105</f>
        <v>-350000</v>
      </c>
    </row>
    <row r="104" spans="1:9" ht="25.5" customHeight="1">
      <c r="A104" s="77"/>
      <c r="B104" s="77"/>
      <c r="C104" s="77"/>
      <c r="D104" s="77"/>
      <c r="E104" s="73"/>
      <c r="F104" s="74" t="s">
        <v>6</v>
      </c>
      <c r="G104" s="170"/>
      <c r="H104" s="170"/>
      <c r="I104" s="170"/>
    </row>
    <row r="105" spans="1:9" ht="26.25" customHeight="1">
      <c r="A105" s="77"/>
      <c r="B105" s="77"/>
      <c r="C105" s="77"/>
      <c r="D105" s="77"/>
      <c r="E105" s="73"/>
      <c r="F105" s="78" t="s">
        <v>8</v>
      </c>
      <c r="G105" s="170">
        <f>+G107</f>
        <v>-148965</v>
      </c>
      <c r="H105" s="170">
        <f>+H107</f>
        <v>-255225</v>
      </c>
      <c r="I105" s="170">
        <f>+I107</f>
        <v>-350000</v>
      </c>
    </row>
    <row r="106" spans="1:9" ht="34.5">
      <c r="A106" s="77"/>
      <c r="B106" s="77"/>
      <c r="C106" s="77"/>
      <c r="D106" s="77"/>
      <c r="E106" s="73"/>
      <c r="F106" s="74" t="s">
        <v>7</v>
      </c>
      <c r="G106" s="170"/>
      <c r="H106" s="170"/>
      <c r="I106" s="170"/>
    </row>
    <row r="107" spans="1:9">
      <c r="A107" s="77"/>
      <c r="B107" s="77"/>
      <c r="C107" s="77"/>
      <c r="D107" s="77"/>
      <c r="E107" s="73"/>
      <c r="F107" s="74" t="s">
        <v>3</v>
      </c>
      <c r="G107" s="170">
        <f t="shared" ref="G107:I109" si="35">+G108</f>
        <v>-148965</v>
      </c>
      <c r="H107" s="170">
        <f t="shared" si="35"/>
        <v>-255225</v>
      </c>
      <c r="I107" s="170">
        <f t="shared" si="35"/>
        <v>-350000</v>
      </c>
    </row>
    <row r="108" spans="1:9">
      <c r="A108" s="77"/>
      <c r="B108" s="77"/>
      <c r="C108" s="77"/>
      <c r="D108" s="77"/>
      <c r="E108" s="73"/>
      <c r="F108" s="74" t="s">
        <v>49</v>
      </c>
      <c r="G108" s="170">
        <f t="shared" si="35"/>
        <v>-148965</v>
      </c>
      <c r="H108" s="170">
        <f t="shared" si="35"/>
        <v>-255225</v>
      </c>
      <c r="I108" s="170">
        <f t="shared" si="35"/>
        <v>-350000</v>
      </c>
    </row>
    <row r="109" spans="1:9">
      <c r="A109" s="77"/>
      <c r="B109" s="77"/>
      <c r="C109" s="77"/>
      <c r="D109" s="77"/>
      <c r="E109" s="73"/>
      <c r="F109" s="74" t="s">
        <v>50</v>
      </c>
      <c r="G109" s="170">
        <f t="shared" si="35"/>
        <v>-148965</v>
      </c>
      <c r="H109" s="170">
        <f t="shared" si="35"/>
        <v>-255225</v>
      </c>
      <c r="I109" s="170">
        <f t="shared" si="35"/>
        <v>-350000</v>
      </c>
    </row>
    <row r="110" spans="1:9">
      <c r="A110" s="77"/>
      <c r="B110" s="77"/>
      <c r="C110" s="77"/>
      <c r="D110" s="77"/>
      <c r="E110" s="80"/>
      <c r="F110" s="74" t="s">
        <v>51</v>
      </c>
      <c r="G110" s="170">
        <v>-148965</v>
      </c>
      <c r="H110" s="170">
        <v>-255225</v>
      </c>
      <c r="I110" s="170">
        <v>-350000</v>
      </c>
    </row>
  </sheetData>
  <mergeCells count="9">
    <mergeCell ref="F1:I1"/>
    <mergeCell ref="F2:I2"/>
    <mergeCell ref="F3:I3"/>
    <mergeCell ref="G6:I6"/>
    <mergeCell ref="H5:I5"/>
    <mergeCell ref="A4:I4"/>
    <mergeCell ref="F6:F7"/>
    <mergeCell ref="A6:C6"/>
    <mergeCell ref="D6:E6"/>
  </mergeCells>
  <pageMargins left="0.25" right="0.25" top="0.75" bottom="0.75" header="0.51180555555555496" footer="0.51180555555555496"/>
  <pageSetup paperSize="9" scale="61" firstPageNumber="0" orientation="portrait" r:id="rId1"/>
  <ignoredErrors>
    <ignoredError sqref="D93 A85:C89 E95 A10 B12 C14 A57:C59 E65 D63 D74 E76 E103" numberStoredAsText="1"/>
    <ignoredError sqref="I54 G25:I2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7DE55-DC51-4949-AD8B-79887C225C35}">
  <dimension ref="A1:J14"/>
  <sheetViews>
    <sheetView topLeftCell="A7" workbookViewId="0">
      <selection activeCell="F19" sqref="F19"/>
    </sheetView>
  </sheetViews>
  <sheetFormatPr defaultColWidth="9.140625" defaultRowHeight="13.5"/>
  <cols>
    <col min="1" max="1" width="11" style="35" customWidth="1"/>
    <col min="2" max="2" width="9.5703125" style="35" customWidth="1"/>
    <col min="3" max="3" width="35.140625" style="32" customWidth="1"/>
    <col min="4" max="4" width="15" style="32" customWidth="1"/>
    <col min="5" max="5" width="19.85546875" style="32" customWidth="1"/>
    <col min="6" max="6" width="21.28515625" style="32" customWidth="1"/>
    <col min="7" max="7" width="21.140625" style="32" customWidth="1"/>
    <col min="8" max="8" width="18.7109375" style="32" customWidth="1"/>
    <col min="9" max="9" width="21.85546875" style="32" customWidth="1"/>
    <col min="10" max="10" width="11.7109375" style="32" bestFit="1" customWidth="1"/>
    <col min="11" max="11" width="10" style="32" bestFit="1" customWidth="1"/>
    <col min="12" max="16384" width="9.140625" style="32"/>
  </cols>
  <sheetData>
    <row r="1" spans="1:10" ht="29.25" customHeight="1">
      <c r="A1" s="245" t="s">
        <v>44</v>
      </c>
      <c r="B1" s="245"/>
      <c r="C1" s="245"/>
      <c r="D1" s="245"/>
      <c r="E1" s="245"/>
      <c r="F1" s="245"/>
      <c r="G1" s="245"/>
      <c r="H1" s="245"/>
    </row>
    <row r="2" spans="1:10" ht="17.25">
      <c r="A2" s="111"/>
      <c r="B2" s="111"/>
      <c r="C2" s="111"/>
      <c r="D2" s="111"/>
      <c r="E2" s="111"/>
      <c r="F2" s="246" t="s">
        <v>84</v>
      </c>
      <c r="G2" s="246"/>
      <c r="H2" s="246"/>
    </row>
    <row r="3" spans="1:10" ht="30" customHeight="1">
      <c r="A3" s="111"/>
      <c r="B3" s="111"/>
      <c r="C3" s="111"/>
      <c r="D3" s="111"/>
      <c r="E3" s="111"/>
      <c r="F3" s="111"/>
      <c r="G3" s="246" t="s">
        <v>23</v>
      </c>
      <c r="H3" s="246"/>
    </row>
    <row r="4" spans="1:10" ht="38.25" customHeight="1">
      <c r="A4" s="247" t="s">
        <v>88</v>
      </c>
      <c r="B4" s="247"/>
      <c r="C4" s="247"/>
      <c r="D4" s="247"/>
      <c r="E4" s="247"/>
      <c r="F4" s="247"/>
      <c r="G4" s="247"/>
      <c r="H4" s="247"/>
    </row>
    <row r="5" spans="1:10" ht="17.25">
      <c r="A5" s="248" t="s">
        <v>35</v>
      </c>
      <c r="B5" s="248"/>
      <c r="C5" s="248"/>
      <c r="D5" s="248"/>
      <c r="E5" s="248"/>
      <c r="F5" s="248"/>
      <c r="G5" s="248"/>
      <c r="H5" s="248"/>
    </row>
    <row r="6" spans="1:10" ht="41.25" customHeight="1">
      <c r="A6" s="244" t="s">
        <v>9</v>
      </c>
      <c r="B6" s="244"/>
      <c r="C6" s="244" t="s">
        <v>36</v>
      </c>
      <c r="D6" s="244" t="s">
        <v>37</v>
      </c>
      <c r="E6" s="244" t="s">
        <v>0</v>
      </c>
      <c r="F6" s="244"/>
      <c r="G6" s="244"/>
      <c r="H6" s="244"/>
    </row>
    <row r="7" spans="1:10" ht="99.6" customHeight="1">
      <c r="A7" s="115" t="s">
        <v>2</v>
      </c>
      <c r="B7" s="115" t="s">
        <v>10</v>
      </c>
      <c r="C7" s="244"/>
      <c r="D7" s="244"/>
      <c r="E7" s="115" t="s">
        <v>38</v>
      </c>
      <c r="F7" s="115" t="s">
        <v>39</v>
      </c>
      <c r="G7" s="115" t="s">
        <v>40</v>
      </c>
      <c r="H7" s="115" t="s">
        <v>41</v>
      </c>
      <c r="J7" s="33"/>
    </row>
    <row r="8" spans="1:10" ht="28.5" customHeight="1">
      <c r="A8" s="116"/>
      <c r="B8" s="116"/>
      <c r="C8" s="115" t="s">
        <v>42</v>
      </c>
      <c r="D8" s="117">
        <f>+D9+D12</f>
        <v>-135685</v>
      </c>
      <c r="E8" s="117">
        <f t="shared" ref="E8:G8" si="0">E9</f>
        <v>0</v>
      </c>
      <c r="F8" s="117">
        <f t="shared" si="0"/>
        <v>0</v>
      </c>
      <c r="G8" s="117">
        <f t="shared" si="0"/>
        <v>0</v>
      </c>
      <c r="H8" s="117">
        <f>+H9+H12</f>
        <v>-135685</v>
      </c>
      <c r="I8" s="34"/>
    </row>
    <row r="9" spans="1:10" ht="60" customHeight="1">
      <c r="A9" s="116"/>
      <c r="B9" s="116"/>
      <c r="C9" s="155" t="s">
        <v>129</v>
      </c>
      <c r="D9" s="117">
        <f>+D11</f>
        <v>39315</v>
      </c>
      <c r="E9" s="117">
        <f t="shared" ref="E9:G9" si="1">+E11</f>
        <v>0</v>
      </c>
      <c r="F9" s="117">
        <f t="shared" si="1"/>
        <v>0</v>
      </c>
      <c r="G9" s="117">
        <f t="shared" si="1"/>
        <v>0</v>
      </c>
      <c r="H9" s="117">
        <f>H11</f>
        <v>39315</v>
      </c>
    </row>
    <row r="10" spans="1:10" ht="17.25">
      <c r="A10" s="116"/>
      <c r="B10" s="116"/>
      <c r="C10" s="118" t="s">
        <v>11</v>
      </c>
      <c r="D10" s="116"/>
      <c r="E10" s="116"/>
      <c r="F10" s="116"/>
      <c r="G10" s="116"/>
      <c r="H10" s="116"/>
    </row>
    <row r="11" spans="1:10" ht="108" customHeight="1">
      <c r="A11" s="119">
        <v>1244</v>
      </c>
      <c r="B11" s="119">
        <v>31001</v>
      </c>
      <c r="C11" s="134" t="s">
        <v>106</v>
      </c>
      <c r="D11" s="220">
        <f>+F11+E11+G11+H11</f>
        <v>39315</v>
      </c>
      <c r="E11" s="120">
        <v>0</v>
      </c>
      <c r="F11" s="120">
        <v>0</v>
      </c>
      <c r="G11" s="120">
        <v>0</v>
      </c>
      <c r="H11" s="220">
        <v>39315</v>
      </c>
    </row>
    <row r="12" spans="1:10" ht="51.75">
      <c r="A12" s="116"/>
      <c r="B12" s="116"/>
      <c r="C12" s="155" t="s">
        <v>268</v>
      </c>
      <c r="D12" s="117">
        <f>+D14</f>
        <v>-175000</v>
      </c>
      <c r="E12" s="117"/>
      <c r="F12" s="117"/>
      <c r="G12" s="117"/>
      <c r="H12" s="117">
        <f>+H14</f>
        <v>-175000</v>
      </c>
    </row>
    <row r="13" spans="1:10" ht="17.25">
      <c r="A13" s="116"/>
      <c r="B13" s="116"/>
      <c r="C13" s="118" t="s">
        <v>11</v>
      </c>
      <c r="D13" s="116"/>
      <c r="E13" s="116"/>
      <c r="F13" s="116"/>
      <c r="G13" s="116"/>
      <c r="H13" s="116"/>
    </row>
    <row r="14" spans="1:10" ht="52.5" customHeight="1">
      <c r="A14" s="119" t="s">
        <v>272</v>
      </c>
      <c r="B14" s="119" t="s">
        <v>274</v>
      </c>
      <c r="C14" s="134" t="s">
        <v>275</v>
      </c>
      <c r="D14" s="220">
        <f>+F14+E14+G14+H14</f>
        <v>-175000</v>
      </c>
      <c r="E14" s="120">
        <v>0</v>
      </c>
      <c r="F14" s="120">
        <v>0</v>
      </c>
      <c r="G14" s="120">
        <v>0</v>
      </c>
      <c r="H14" s="220">
        <v>-175000</v>
      </c>
    </row>
  </sheetData>
  <mergeCells count="9">
    <mergeCell ref="A6:B6"/>
    <mergeCell ref="C6:C7"/>
    <mergeCell ref="D6:D7"/>
    <mergeCell ref="E6:H6"/>
    <mergeCell ref="A1:H1"/>
    <mergeCell ref="F2:H2"/>
    <mergeCell ref="G3:H3"/>
    <mergeCell ref="A4:H4"/>
    <mergeCell ref="A5:H5"/>
  </mergeCells>
  <pageMargins left="0.7" right="0.7" top="0.75" bottom="0.75" header="0.3" footer="0.3"/>
  <pageSetup paperSize="9" orientation="portrait" r:id="rId1"/>
  <ignoredErrors>
    <ignoredError sqref="A14:B1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AFBA0-BE46-4059-A9DF-C55C2F03974B}">
  <dimension ref="A1:J19"/>
  <sheetViews>
    <sheetView topLeftCell="A7" workbookViewId="0">
      <selection activeCell="D13" sqref="D13"/>
    </sheetView>
  </sheetViews>
  <sheetFormatPr defaultRowHeight="12.75"/>
  <cols>
    <col min="1" max="1" width="10.85546875" customWidth="1"/>
    <col min="2" max="2" width="11.140625" customWidth="1"/>
    <col min="3" max="3" width="53.85546875" customWidth="1"/>
    <col min="4" max="4" width="22.28515625" customWidth="1"/>
    <col min="5" max="5" width="19.85546875" customWidth="1"/>
    <col min="6" max="6" width="22.42578125" customWidth="1"/>
  </cols>
  <sheetData>
    <row r="1" spans="1:10" ht="21.75" customHeight="1">
      <c r="A1" s="245" t="s">
        <v>34</v>
      </c>
      <c r="B1" s="245"/>
      <c r="C1" s="245"/>
      <c r="D1" s="245"/>
      <c r="E1" s="245"/>
      <c r="F1" s="245"/>
      <c r="G1" s="39"/>
      <c r="H1" s="39"/>
      <c r="I1" s="39"/>
      <c r="J1" s="39"/>
    </row>
    <row r="2" spans="1:10" ht="21.75" customHeight="1">
      <c r="A2" s="246" t="s">
        <v>84</v>
      </c>
      <c r="B2" s="246"/>
      <c r="C2" s="246"/>
      <c r="D2" s="246"/>
      <c r="E2" s="246"/>
      <c r="F2" s="246"/>
      <c r="G2" s="37"/>
      <c r="H2" s="37"/>
    </row>
    <row r="3" spans="1:10" ht="23.25" customHeight="1">
      <c r="A3" s="246" t="s">
        <v>23</v>
      </c>
      <c r="B3" s="246"/>
      <c r="C3" s="246"/>
      <c r="D3" s="246"/>
      <c r="E3" s="246"/>
      <c r="F3" s="246"/>
      <c r="G3" s="38"/>
      <c r="H3" s="36"/>
    </row>
    <row r="4" spans="1:10" ht="56.25" customHeight="1">
      <c r="A4" s="254" t="s">
        <v>89</v>
      </c>
      <c r="B4" s="254"/>
      <c r="C4" s="254"/>
      <c r="D4" s="254"/>
      <c r="E4" s="254"/>
      <c r="F4" s="254"/>
    </row>
    <row r="5" spans="1:10" ht="17.25">
      <c r="A5" s="4"/>
      <c r="B5" s="4"/>
      <c r="C5" s="4"/>
      <c r="D5" s="4"/>
      <c r="E5" s="4"/>
      <c r="F5" s="29" t="s">
        <v>43</v>
      </c>
      <c r="G5" s="28"/>
    </row>
    <row r="6" spans="1:10" ht="97.5" customHeight="1">
      <c r="A6" s="249" t="s">
        <v>9</v>
      </c>
      <c r="B6" s="249"/>
      <c r="C6" s="249" t="s">
        <v>12</v>
      </c>
      <c r="D6" s="251" t="s">
        <v>0</v>
      </c>
      <c r="E6" s="252"/>
      <c r="F6" s="253"/>
    </row>
    <row r="7" spans="1:10" ht="40.5" customHeight="1">
      <c r="A7" s="30" t="s">
        <v>2</v>
      </c>
      <c r="B7" s="30" t="s">
        <v>10</v>
      </c>
      <c r="C7" s="250"/>
      <c r="D7" s="62" t="s">
        <v>74</v>
      </c>
      <c r="E7" s="62" t="s">
        <v>75</v>
      </c>
      <c r="F7" s="59" t="s">
        <v>1</v>
      </c>
    </row>
    <row r="8" spans="1:10" ht="29.25" customHeight="1">
      <c r="A8" s="31"/>
      <c r="B8" s="31"/>
      <c r="C8" s="41" t="s">
        <v>45</v>
      </c>
      <c r="D8" s="8">
        <f>+D10+D15</f>
        <v>-35167.5</v>
      </c>
      <c r="E8" s="8">
        <f t="shared" ref="E8:F8" si="0">+E10+E15</f>
        <v>-88297.5</v>
      </c>
      <c r="F8" s="8">
        <f t="shared" si="0"/>
        <v>-135685</v>
      </c>
    </row>
    <row r="9" spans="1:10" ht="26.25" customHeight="1">
      <c r="A9" s="31"/>
      <c r="B9" s="31"/>
      <c r="C9" s="66" t="s">
        <v>11</v>
      </c>
      <c r="D9" s="10"/>
      <c r="E9" s="10"/>
      <c r="F9" s="8"/>
    </row>
    <row r="10" spans="1:10" ht="34.5">
      <c r="A10" s="22"/>
      <c r="B10" s="22"/>
      <c r="C10" s="23" t="s">
        <v>129</v>
      </c>
      <c r="D10" s="83">
        <f>+D12</f>
        <v>39315</v>
      </c>
      <c r="E10" s="83">
        <f>+E12</f>
        <v>39315</v>
      </c>
      <c r="F10" s="83">
        <f>+F12</f>
        <v>39315</v>
      </c>
    </row>
    <row r="11" spans="1:10" ht="30.75" customHeight="1">
      <c r="A11" s="24"/>
      <c r="B11" s="24"/>
      <c r="C11" s="10" t="s">
        <v>11</v>
      </c>
      <c r="D11" s="9"/>
      <c r="E11" s="9"/>
      <c r="F11" s="25"/>
    </row>
    <row r="12" spans="1:10" ht="60.75" customHeight="1">
      <c r="A12" s="119">
        <v>1244</v>
      </c>
      <c r="B12" s="119">
        <v>31001</v>
      </c>
      <c r="C12" s="134" t="s">
        <v>106</v>
      </c>
      <c r="D12" s="221">
        <f>+'Հավելված 2'!G48</f>
        <v>39315</v>
      </c>
      <c r="E12" s="221">
        <f>+'Հավելված 2'!H48</f>
        <v>39315</v>
      </c>
      <c r="F12" s="221">
        <f>+'Հավելված 2'!I48</f>
        <v>39315</v>
      </c>
    </row>
    <row r="13" spans="1:10" ht="25.5" customHeight="1">
      <c r="A13" s="26"/>
      <c r="B13" s="26"/>
      <c r="C13" s="27" t="s">
        <v>6</v>
      </c>
      <c r="D13" s="27" t="s">
        <v>103</v>
      </c>
      <c r="E13" s="27"/>
      <c r="F13" s="11"/>
    </row>
    <row r="14" spans="1:10" ht="40.5" customHeight="1">
      <c r="A14" s="26"/>
      <c r="B14" s="26"/>
      <c r="C14" s="219" t="s">
        <v>129</v>
      </c>
      <c r="D14" s="11">
        <f>+'Հավելված 2'!G50</f>
        <v>39315</v>
      </c>
      <c r="E14" s="11">
        <f>+'Հավելված 2'!H50</f>
        <v>39315</v>
      </c>
      <c r="F14" s="11">
        <f>+'Հավելված 2'!I50</f>
        <v>39315</v>
      </c>
    </row>
    <row r="15" spans="1:10" ht="39.75" customHeight="1">
      <c r="A15" s="22"/>
      <c r="B15" s="22"/>
      <c r="C15" s="218" t="s">
        <v>268</v>
      </c>
      <c r="D15" s="8">
        <f>+D17</f>
        <v>-74482.5</v>
      </c>
      <c r="E15" s="8">
        <f t="shared" ref="E15:F15" si="1">+E17</f>
        <v>-127612.5</v>
      </c>
      <c r="F15" s="8">
        <f t="shared" si="1"/>
        <v>-175000</v>
      </c>
    </row>
    <row r="16" spans="1:10" ht="23.25" customHeight="1">
      <c r="A16" s="22"/>
      <c r="B16" s="22"/>
      <c r="C16" s="198" t="s">
        <v>11</v>
      </c>
      <c r="D16" s="8"/>
      <c r="E16" s="8"/>
      <c r="F16" s="8"/>
    </row>
    <row r="17" spans="1:6" ht="32.25" customHeight="1">
      <c r="A17" s="119" t="s">
        <v>272</v>
      </c>
      <c r="B17" s="119" t="s">
        <v>274</v>
      </c>
      <c r="C17" s="134" t="s">
        <v>275</v>
      </c>
      <c r="D17" s="8">
        <f>+D19</f>
        <v>-74482.5</v>
      </c>
      <c r="E17" s="8">
        <f t="shared" ref="E17:F17" si="2">+E19</f>
        <v>-127612.5</v>
      </c>
      <c r="F17" s="8">
        <f t="shared" si="2"/>
        <v>-175000</v>
      </c>
    </row>
    <row r="18" spans="1:6" ht="25.5" customHeight="1">
      <c r="A18" s="210"/>
      <c r="B18" s="210"/>
      <c r="C18" s="27" t="s">
        <v>6</v>
      </c>
      <c r="D18" s="27" t="s">
        <v>103</v>
      </c>
      <c r="E18" s="27"/>
      <c r="F18" s="11"/>
    </row>
    <row r="19" spans="1:6" ht="25.5" customHeight="1">
      <c r="A19" s="22"/>
      <c r="B19" s="22"/>
      <c r="C19" s="219" t="s">
        <v>8</v>
      </c>
      <c r="D19" s="11">
        <f>+'Հավելված 2'!G76</f>
        <v>-74482.5</v>
      </c>
      <c r="E19" s="11">
        <f>+'Հավելված 2'!H76</f>
        <v>-127612.5</v>
      </c>
      <c r="F19" s="11">
        <f>+'Հավելված 2'!I76</f>
        <v>-175000</v>
      </c>
    </row>
  </sheetData>
  <mergeCells count="7">
    <mergeCell ref="A6:B6"/>
    <mergeCell ref="C6:C7"/>
    <mergeCell ref="A1:F1"/>
    <mergeCell ref="A2:F2"/>
    <mergeCell ref="A3:F3"/>
    <mergeCell ref="D6:F6"/>
    <mergeCell ref="A4:F4"/>
  </mergeCells>
  <pageMargins left="0.7" right="0.7" top="0.75" bottom="0.75" header="0.3" footer="0.3"/>
  <pageSetup paperSize="9" orientation="portrait" r:id="rId1"/>
  <ignoredErrors>
    <ignoredError sqref="A17:B1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8B66A-4C39-4652-A122-58712AE792DC}">
  <sheetPr>
    <tabColor theme="0" tint="-4.9989318521683403E-2"/>
    <pageSetUpPr fitToPage="1"/>
  </sheetPr>
  <dimension ref="A1:L50"/>
  <sheetViews>
    <sheetView topLeftCell="A10" zoomScaleNormal="100" workbookViewId="0">
      <selection activeCell="I14" sqref="I14"/>
    </sheetView>
  </sheetViews>
  <sheetFormatPr defaultColWidth="9.140625" defaultRowHeight="16.5"/>
  <cols>
    <col min="1" max="1" width="9.140625" style="48"/>
    <col min="2" max="3" width="11.28515625" style="48" customWidth="1"/>
    <col min="4" max="4" width="16.140625" style="48" customWidth="1"/>
    <col min="5" max="5" width="12.7109375" style="48" customWidth="1"/>
    <col min="6" max="6" width="14.140625" style="48" customWidth="1"/>
    <col min="7" max="7" width="9.140625" style="48"/>
    <col min="8" max="8" width="24.85546875" style="48" customWidth="1"/>
    <col min="9" max="9" width="66.5703125" style="48" customWidth="1"/>
    <col min="10" max="12" width="20.85546875" style="48" customWidth="1"/>
    <col min="13" max="16384" width="9.140625" style="48"/>
  </cols>
  <sheetData>
    <row r="1" spans="1:12" s="47" customFormat="1" ht="65.25" customHeight="1">
      <c r="A1" s="235" t="s">
        <v>90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</row>
    <row r="2" spans="1:12" s="47" customFormat="1" ht="17.25" customHeight="1">
      <c r="D2" s="265"/>
      <c r="E2" s="265"/>
      <c r="F2" s="265"/>
      <c r="G2" s="265"/>
      <c r="H2" s="265"/>
      <c r="I2" s="265"/>
      <c r="J2" s="63"/>
      <c r="K2" s="63"/>
    </row>
    <row r="3" spans="1:12" s="47" customFormat="1" ht="47.25" customHeight="1">
      <c r="A3" s="271" t="s">
        <v>91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</row>
    <row r="4" spans="1:12" ht="20.25" customHeight="1">
      <c r="L4" s="49" t="s">
        <v>14</v>
      </c>
    </row>
    <row r="5" spans="1:12" ht="108.75" customHeight="1">
      <c r="A5" s="266" t="s">
        <v>52</v>
      </c>
      <c r="B5" s="266" t="s">
        <v>15</v>
      </c>
      <c r="C5" s="266"/>
      <c r="D5" s="266" t="s">
        <v>16</v>
      </c>
      <c r="E5" s="266"/>
      <c r="F5" s="266"/>
      <c r="G5" s="266"/>
      <c r="H5" s="266" t="s">
        <v>17</v>
      </c>
      <c r="I5" s="266" t="s">
        <v>18</v>
      </c>
      <c r="J5" s="268" t="s">
        <v>0</v>
      </c>
      <c r="K5" s="269"/>
      <c r="L5" s="270"/>
    </row>
    <row r="6" spans="1:12" ht="41.25" customHeight="1">
      <c r="A6" s="267"/>
      <c r="B6" s="50" t="s">
        <v>19</v>
      </c>
      <c r="C6" s="50" t="s">
        <v>65</v>
      </c>
      <c r="D6" s="50" t="s">
        <v>19</v>
      </c>
      <c r="E6" s="50" t="s">
        <v>65</v>
      </c>
      <c r="F6" s="50" t="s">
        <v>66</v>
      </c>
      <c r="G6" s="50" t="s">
        <v>20</v>
      </c>
      <c r="H6" s="267"/>
      <c r="I6" s="267"/>
      <c r="J6" s="62" t="s">
        <v>74</v>
      </c>
      <c r="K6" s="62" t="s">
        <v>75</v>
      </c>
      <c r="L6" s="59" t="s">
        <v>1</v>
      </c>
    </row>
    <row r="7" spans="1:12" ht="33" customHeight="1">
      <c r="A7" s="263" t="s">
        <v>21</v>
      </c>
      <c r="B7" s="263"/>
      <c r="C7" s="263"/>
      <c r="D7" s="263"/>
      <c r="E7" s="263"/>
      <c r="F7" s="263"/>
      <c r="G7" s="263"/>
      <c r="H7" s="263"/>
      <c r="I7" s="263"/>
      <c r="J7" s="97">
        <f>J8+J30+J41</f>
        <v>0</v>
      </c>
      <c r="K7" s="97">
        <f>K8+K30+K41</f>
        <v>0</v>
      </c>
      <c r="L7" s="97">
        <f>L8+L30+L41</f>
        <v>0</v>
      </c>
    </row>
    <row r="8" spans="1:12" ht="30" customHeight="1">
      <c r="A8" s="264" t="s">
        <v>129</v>
      </c>
      <c r="B8" s="264"/>
      <c r="C8" s="264"/>
      <c r="D8" s="264"/>
      <c r="E8" s="264"/>
      <c r="F8" s="264"/>
      <c r="G8" s="264"/>
      <c r="H8" s="264"/>
      <c r="I8" s="264"/>
      <c r="J8" s="97">
        <f>J9+J42</f>
        <v>148965</v>
      </c>
      <c r="K8" s="97">
        <f>K9+K42</f>
        <v>255225</v>
      </c>
      <c r="L8" s="97">
        <f>L9+L42</f>
        <v>350000</v>
      </c>
    </row>
    <row r="9" spans="1:12" ht="33.75" customHeight="1">
      <c r="A9" s="156"/>
      <c r="B9" s="157">
        <v>1244</v>
      </c>
      <c r="C9" s="275" t="s">
        <v>105</v>
      </c>
      <c r="D9" s="275"/>
      <c r="E9" s="275"/>
      <c r="F9" s="275"/>
      <c r="G9" s="275"/>
      <c r="H9" s="275"/>
      <c r="I9" s="275"/>
      <c r="J9" s="97">
        <f>+J10+J22</f>
        <v>148965</v>
      </c>
      <c r="K9" s="97">
        <f>+K10+K22</f>
        <v>255225</v>
      </c>
      <c r="L9" s="97">
        <f>+L10+L22</f>
        <v>350000</v>
      </c>
    </row>
    <row r="10" spans="1:12" ht="57" customHeight="1">
      <c r="A10" s="121"/>
      <c r="B10" s="122"/>
      <c r="C10" s="123"/>
      <c r="D10" s="112" t="s">
        <v>134</v>
      </c>
      <c r="E10" s="282" t="s">
        <v>108</v>
      </c>
      <c r="F10" s="282"/>
      <c r="G10" s="282"/>
      <c r="H10" s="282"/>
      <c r="I10" s="282"/>
      <c r="J10" s="99">
        <f>+'Հավելված 2'!G20</f>
        <v>109650</v>
      </c>
      <c r="K10" s="99">
        <f>+'Հավելված 2'!H20</f>
        <v>215910</v>
      </c>
      <c r="L10" s="99">
        <f>+'Հավելված 2'!I20</f>
        <v>310685</v>
      </c>
    </row>
    <row r="11" spans="1:12" ht="59.25" customHeight="1">
      <c r="A11" s="121"/>
      <c r="B11" s="122"/>
      <c r="C11" s="123"/>
      <c r="D11" s="86"/>
      <c r="E11" s="86"/>
      <c r="F11" s="283" t="s">
        <v>109</v>
      </c>
      <c r="G11" s="284"/>
      <c r="H11" s="284"/>
      <c r="I11" s="284"/>
      <c r="J11" s="284"/>
      <c r="K11" s="284"/>
      <c r="L11" s="285"/>
    </row>
    <row r="12" spans="1:12" ht="33.75" customHeight="1">
      <c r="A12" s="121"/>
      <c r="B12" s="122"/>
      <c r="C12" s="123"/>
      <c r="D12" s="86"/>
      <c r="E12" s="86"/>
      <c r="F12" s="86"/>
      <c r="G12" s="286" t="s">
        <v>67</v>
      </c>
      <c r="H12" s="287"/>
      <c r="I12" s="287"/>
      <c r="J12" s="287"/>
      <c r="K12" s="287"/>
      <c r="L12" s="288"/>
    </row>
    <row r="13" spans="1:12" ht="33.75" customHeight="1">
      <c r="A13" s="121"/>
      <c r="B13" s="122"/>
      <c r="C13" s="123"/>
      <c r="D13" s="86"/>
      <c r="E13" s="86"/>
      <c r="F13" s="86"/>
      <c r="G13" s="86"/>
      <c r="H13" s="283" t="s">
        <v>130</v>
      </c>
      <c r="I13" s="284"/>
      <c r="J13" s="284"/>
      <c r="K13" s="284"/>
      <c r="L13" s="285"/>
    </row>
    <row r="14" spans="1:12" ht="43.5" customHeight="1">
      <c r="A14" s="121"/>
      <c r="B14" s="122"/>
      <c r="C14" s="123"/>
      <c r="D14" s="86"/>
      <c r="E14" s="86"/>
      <c r="F14" s="86"/>
      <c r="G14" s="86"/>
      <c r="H14" s="158"/>
      <c r="I14" s="100" t="s">
        <v>143</v>
      </c>
      <c r="J14" s="158"/>
      <c r="K14" s="158"/>
      <c r="L14" s="160">
        <v>1</v>
      </c>
    </row>
    <row r="15" spans="1:12" ht="44.25" customHeight="1">
      <c r="A15" s="121"/>
      <c r="B15" s="122"/>
      <c r="C15" s="123"/>
      <c r="D15" s="86"/>
      <c r="E15" s="86"/>
      <c r="F15" s="86"/>
      <c r="G15" s="86"/>
      <c r="H15" s="158"/>
      <c r="I15" s="100" t="s">
        <v>144</v>
      </c>
      <c r="J15" s="158"/>
      <c r="K15" s="158"/>
      <c r="L15" s="160">
        <v>1</v>
      </c>
    </row>
    <row r="16" spans="1:12" ht="41.25" customHeight="1">
      <c r="A16" s="121"/>
      <c r="B16" s="122"/>
      <c r="C16" s="123"/>
      <c r="D16" s="86"/>
      <c r="E16" s="86"/>
      <c r="F16" s="86"/>
      <c r="G16" s="86"/>
      <c r="H16" s="159"/>
      <c r="I16" s="100" t="s">
        <v>145</v>
      </c>
      <c r="J16" s="159"/>
      <c r="K16" s="159"/>
      <c r="L16" s="160">
        <v>1</v>
      </c>
    </row>
    <row r="17" spans="1:12" ht="42" customHeight="1">
      <c r="A17" s="121"/>
      <c r="B17" s="122"/>
      <c r="C17" s="123"/>
      <c r="D17" s="86"/>
      <c r="E17" s="86"/>
      <c r="F17" s="86"/>
      <c r="G17" s="86"/>
      <c r="H17" s="159"/>
      <c r="I17" s="100" t="s">
        <v>146</v>
      </c>
      <c r="J17" s="159"/>
      <c r="K17" s="159"/>
      <c r="L17" s="160">
        <v>1</v>
      </c>
    </row>
    <row r="18" spans="1:12" ht="72" customHeight="1">
      <c r="A18" s="121"/>
      <c r="B18" s="122"/>
      <c r="C18" s="123"/>
      <c r="D18" s="86"/>
      <c r="E18" s="86"/>
      <c r="F18" s="86"/>
      <c r="G18" s="86"/>
      <c r="H18" s="159"/>
      <c r="I18" s="100" t="s">
        <v>147</v>
      </c>
      <c r="J18" s="159"/>
      <c r="K18" s="159"/>
      <c r="L18" s="113" t="s">
        <v>142</v>
      </c>
    </row>
    <row r="19" spans="1:12" ht="54" customHeight="1">
      <c r="A19" s="121"/>
      <c r="B19" s="122"/>
      <c r="C19" s="123"/>
      <c r="D19" s="86"/>
      <c r="E19" s="86"/>
      <c r="F19" s="86"/>
      <c r="G19" s="86"/>
      <c r="H19" s="159"/>
      <c r="I19" s="100" t="s">
        <v>148</v>
      </c>
      <c r="J19" s="159"/>
      <c r="K19" s="159"/>
      <c r="L19" s="160">
        <v>1</v>
      </c>
    </row>
    <row r="20" spans="1:12" ht="51.75" customHeight="1">
      <c r="A20" s="121"/>
      <c r="B20" s="122"/>
      <c r="C20" s="123"/>
      <c r="D20" s="86"/>
      <c r="E20" s="86"/>
      <c r="F20" s="86"/>
      <c r="G20" s="86"/>
      <c r="H20" s="159"/>
      <c r="I20" s="100" t="s">
        <v>149</v>
      </c>
      <c r="J20" s="159"/>
      <c r="K20" s="159"/>
      <c r="L20" s="113" t="s">
        <v>142</v>
      </c>
    </row>
    <row r="21" spans="1:12" ht="33.75" customHeight="1">
      <c r="A21" s="121"/>
      <c r="B21" s="122"/>
      <c r="C21" s="123"/>
      <c r="D21" s="86"/>
      <c r="E21" s="86"/>
      <c r="F21" s="86"/>
      <c r="G21" s="86"/>
      <c r="H21" s="158"/>
      <c r="I21" s="100" t="s">
        <v>141</v>
      </c>
      <c r="J21" s="158"/>
      <c r="K21" s="158"/>
      <c r="L21" s="113">
        <v>90</v>
      </c>
    </row>
    <row r="22" spans="1:12" ht="42" customHeight="1">
      <c r="A22" s="51"/>
      <c r="B22" s="101"/>
      <c r="C22" s="101"/>
      <c r="D22" s="102" t="s">
        <v>135</v>
      </c>
      <c r="E22" s="276" t="s">
        <v>106</v>
      </c>
      <c r="F22" s="276"/>
      <c r="G22" s="276"/>
      <c r="H22" s="276"/>
      <c r="I22" s="276"/>
      <c r="J22" s="97">
        <f>'Հավելված 2'!G48</f>
        <v>39315</v>
      </c>
      <c r="K22" s="97">
        <f>'Հավելված 2'!H48</f>
        <v>39315</v>
      </c>
      <c r="L22" s="97">
        <f>'Հավելված 2'!I48</f>
        <v>39315</v>
      </c>
    </row>
    <row r="23" spans="1:12" ht="50.25" customHeight="1">
      <c r="A23" s="51"/>
      <c r="B23" s="101"/>
      <c r="C23" s="101"/>
      <c r="D23" s="103"/>
      <c r="E23" s="103"/>
      <c r="F23" s="277" t="s">
        <v>107</v>
      </c>
      <c r="G23" s="278"/>
      <c r="H23" s="278"/>
      <c r="I23" s="279"/>
      <c r="J23" s="124"/>
      <c r="K23" s="124"/>
      <c r="L23" s="52"/>
    </row>
    <row r="24" spans="1:12" ht="36.75" customHeight="1">
      <c r="A24" s="51"/>
      <c r="B24" s="101"/>
      <c r="C24" s="101"/>
      <c r="D24" s="104"/>
      <c r="E24" s="104"/>
      <c r="F24" s="105"/>
      <c r="G24" s="280" t="s">
        <v>99</v>
      </c>
      <c r="H24" s="281"/>
      <c r="I24" s="281"/>
      <c r="J24" s="125"/>
      <c r="K24" s="124"/>
      <c r="L24" s="124"/>
    </row>
    <row r="25" spans="1:12" ht="38.25" customHeight="1">
      <c r="A25" s="51"/>
      <c r="B25" s="101"/>
      <c r="C25" s="101"/>
      <c r="D25" s="104"/>
      <c r="E25" s="104"/>
      <c r="F25" s="105"/>
      <c r="G25" s="105"/>
      <c r="H25" s="280" t="s">
        <v>140</v>
      </c>
      <c r="I25" s="281"/>
      <c r="J25" s="125"/>
      <c r="K25" s="124"/>
      <c r="L25" s="124"/>
    </row>
    <row r="26" spans="1:12" ht="38.25" customHeight="1">
      <c r="A26" s="51"/>
      <c r="B26" s="51"/>
      <c r="C26" s="51"/>
      <c r="D26" s="53"/>
      <c r="E26" s="53"/>
      <c r="F26" s="54"/>
      <c r="G26" s="54"/>
      <c r="H26" s="57"/>
      <c r="I26" s="86" t="s">
        <v>136</v>
      </c>
      <c r="J26" s="126"/>
      <c r="K26" s="126"/>
      <c r="L26" s="60">
        <v>71</v>
      </c>
    </row>
    <row r="27" spans="1:12" ht="38.25" customHeight="1">
      <c r="A27" s="51"/>
      <c r="B27" s="51"/>
      <c r="C27" s="51"/>
      <c r="D27" s="104"/>
      <c r="E27" s="104"/>
      <c r="F27" s="105"/>
      <c r="G27" s="105"/>
      <c r="H27" s="90"/>
      <c r="I27" s="86" t="s">
        <v>137</v>
      </c>
      <c r="J27" s="127"/>
      <c r="K27" s="127"/>
      <c r="L27" s="91">
        <v>105</v>
      </c>
    </row>
    <row r="28" spans="1:12" ht="38.25" customHeight="1">
      <c r="A28" s="51"/>
      <c r="B28" s="51"/>
      <c r="C28" s="51"/>
      <c r="D28" s="104"/>
      <c r="E28" s="104"/>
      <c r="F28" s="105"/>
      <c r="G28" s="105"/>
      <c r="H28" s="70"/>
      <c r="I28" s="86" t="s">
        <v>138</v>
      </c>
      <c r="J28" s="127"/>
      <c r="K28" s="127"/>
      <c r="L28" s="91">
        <v>2</v>
      </c>
    </row>
    <row r="29" spans="1:12" ht="38.25" customHeight="1">
      <c r="A29" s="51"/>
      <c r="B29" s="51"/>
      <c r="C29" s="51"/>
      <c r="D29" s="53"/>
      <c r="E29" s="53"/>
      <c r="F29" s="54"/>
      <c r="G29" s="54"/>
      <c r="H29" s="90"/>
      <c r="I29" s="86" t="s">
        <v>139</v>
      </c>
      <c r="J29" s="127"/>
      <c r="K29" s="127"/>
      <c r="L29" s="91">
        <v>5</v>
      </c>
    </row>
    <row r="30" spans="1:12" ht="38.25" customHeight="1">
      <c r="A30" s="262" t="s">
        <v>294</v>
      </c>
      <c r="B30" s="262"/>
      <c r="C30" s="262"/>
      <c r="D30" s="262"/>
      <c r="E30" s="262"/>
      <c r="F30" s="262"/>
      <c r="G30" s="262"/>
      <c r="H30" s="262"/>
      <c r="I30" s="262"/>
      <c r="J30" s="215">
        <f>J31+J36</f>
        <v>-148965</v>
      </c>
      <c r="K30" s="215">
        <f t="shared" ref="K30:L30" si="0">K31+K36</f>
        <v>-255225</v>
      </c>
      <c r="L30" s="215">
        <f t="shared" si="0"/>
        <v>-350000</v>
      </c>
    </row>
    <row r="31" spans="1:12" ht="38.25" customHeight="1">
      <c r="A31" s="211"/>
      <c r="B31" s="212" t="s">
        <v>295</v>
      </c>
      <c r="C31" s="259" t="s">
        <v>296</v>
      </c>
      <c r="D31" s="259"/>
      <c r="E31" s="259"/>
      <c r="F31" s="259"/>
      <c r="G31" s="259"/>
      <c r="H31" s="259"/>
      <c r="I31" s="259"/>
      <c r="J31" s="215">
        <f>+J32</f>
        <v>-74482.5</v>
      </c>
      <c r="K31" s="215">
        <f t="shared" ref="K31:L31" si="1">+K32</f>
        <v>-127612.5</v>
      </c>
      <c r="L31" s="215">
        <f t="shared" si="1"/>
        <v>-175000</v>
      </c>
    </row>
    <row r="32" spans="1:12" ht="38.25" customHeight="1">
      <c r="A32" s="213"/>
      <c r="B32" s="213"/>
      <c r="C32" s="213"/>
      <c r="D32" s="212" t="s">
        <v>297</v>
      </c>
      <c r="E32" s="259" t="s">
        <v>284</v>
      </c>
      <c r="F32" s="259"/>
      <c r="G32" s="259"/>
      <c r="H32" s="259"/>
      <c r="I32" s="259"/>
      <c r="J32" s="215">
        <f>'Հավելված 2'!G65</f>
        <v>-74482.5</v>
      </c>
      <c r="K32" s="215">
        <f>'Հավելված 2'!H65</f>
        <v>-127612.5</v>
      </c>
      <c r="L32" s="215">
        <f>'Հավելված 2'!I65</f>
        <v>-175000</v>
      </c>
    </row>
    <row r="33" spans="1:12" ht="38.25" customHeight="1">
      <c r="A33" s="213"/>
      <c r="B33" s="213"/>
      <c r="C33" s="213"/>
      <c r="D33" s="211"/>
      <c r="E33" s="211"/>
      <c r="F33" s="260" t="s">
        <v>298</v>
      </c>
      <c r="G33" s="261"/>
      <c r="H33" s="261"/>
      <c r="I33" s="261"/>
      <c r="J33" s="214"/>
      <c r="K33" s="214"/>
      <c r="L33" s="214"/>
    </row>
    <row r="34" spans="1:12" ht="38.25" customHeight="1">
      <c r="A34" s="213"/>
      <c r="B34" s="213"/>
      <c r="C34" s="213"/>
      <c r="D34" s="211"/>
      <c r="E34" s="211"/>
      <c r="F34" s="211"/>
      <c r="G34" s="259" t="s">
        <v>67</v>
      </c>
      <c r="H34" s="259"/>
      <c r="I34" s="259"/>
      <c r="J34" s="214"/>
      <c r="K34" s="214"/>
      <c r="L34" s="214"/>
    </row>
    <row r="35" spans="1:12" ht="38.25" customHeight="1">
      <c r="A35" s="213"/>
      <c r="B35" s="213"/>
      <c r="C35" s="213"/>
      <c r="D35" s="211"/>
      <c r="E35" s="211"/>
      <c r="F35" s="211"/>
      <c r="G35" s="211"/>
      <c r="H35" s="259" t="s">
        <v>299</v>
      </c>
      <c r="I35" s="259"/>
      <c r="J35" s="214"/>
      <c r="K35" s="214"/>
      <c r="L35" s="214"/>
    </row>
    <row r="36" spans="1:12" ht="38.25" customHeight="1">
      <c r="A36" s="51"/>
      <c r="B36" s="212" t="s">
        <v>300</v>
      </c>
      <c r="C36" s="259" t="s">
        <v>301</v>
      </c>
      <c r="D36" s="259"/>
      <c r="E36" s="259"/>
      <c r="F36" s="259"/>
      <c r="G36" s="259"/>
      <c r="H36" s="259"/>
      <c r="I36" s="259"/>
      <c r="J36" s="215">
        <f>J37</f>
        <v>-74482.5</v>
      </c>
      <c r="K36" s="215">
        <f t="shared" ref="K36:L36" si="2">K37</f>
        <v>-127612.5</v>
      </c>
      <c r="L36" s="215">
        <f t="shared" si="2"/>
        <v>-175000</v>
      </c>
    </row>
    <row r="37" spans="1:12" ht="38.25" customHeight="1">
      <c r="A37" s="51"/>
      <c r="B37" s="51"/>
      <c r="C37" s="51"/>
      <c r="D37" s="193" t="s">
        <v>302</v>
      </c>
      <c r="E37" s="255" t="s">
        <v>291</v>
      </c>
      <c r="F37" s="255"/>
      <c r="G37" s="255"/>
      <c r="H37" s="255"/>
      <c r="I37" s="255"/>
      <c r="J37" s="215">
        <f>'Հավելված 2'!G74</f>
        <v>-74482.5</v>
      </c>
      <c r="K37" s="215">
        <f>'Հավելված 2'!H74</f>
        <v>-127612.5</v>
      </c>
      <c r="L37" s="215">
        <f>'Հավելված 2'!I74</f>
        <v>-175000</v>
      </c>
    </row>
    <row r="38" spans="1:12" ht="38.25" customHeight="1">
      <c r="A38" s="51"/>
      <c r="B38" s="51"/>
      <c r="C38" s="51"/>
      <c r="D38" s="85"/>
      <c r="E38" s="85"/>
      <c r="F38" s="256" t="s">
        <v>303</v>
      </c>
      <c r="G38" s="257"/>
      <c r="H38" s="257"/>
      <c r="I38" s="258"/>
      <c r="J38" s="216"/>
      <c r="K38" s="216"/>
      <c r="L38" s="216"/>
    </row>
    <row r="39" spans="1:12" ht="38.25" customHeight="1">
      <c r="A39" s="51"/>
      <c r="B39" s="51"/>
      <c r="C39" s="51"/>
      <c r="D39" s="85"/>
      <c r="E39" s="85"/>
      <c r="F39" s="85"/>
      <c r="G39" s="256" t="s">
        <v>304</v>
      </c>
      <c r="H39" s="257"/>
      <c r="I39" s="258"/>
      <c r="J39" s="216"/>
      <c r="K39" s="216"/>
      <c r="L39" s="216"/>
    </row>
    <row r="40" spans="1:12" ht="38.25" customHeight="1">
      <c r="A40" s="51"/>
      <c r="B40" s="51"/>
      <c r="C40" s="51"/>
      <c r="D40" s="85"/>
      <c r="E40" s="85"/>
      <c r="F40" s="85"/>
      <c r="G40" s="85"/>
      <c r="H40" s="256" t="s">
        <v>305</v>
      </c>
      <c r="I40" s="258"/>
      <c r="J40" s="216"/>
      <c r="K40" s="216"/>
      <c r="L40" s="216"/>
    </row>
    <row r="41" spans="1:12" ht="25.5" customHeight="1">
      <c r="A41" s="289" t="s">
        <v>22</v>
      </c>
      <c r="B41" s="290"/>
      <c r="C41" s="290"/>
      <c r="D41" s="290"/>
      <c r="E41" s="290"/>
      <c r="F41" s="290"/>
      <c r="G41" s="290"/>
      <c r="H41" s="290"/>
      <c r="I41" s="291"/>
      <c r="J41" s="97">
        <f t="shared" ref="J41:L41" si="3">+J42</f>
        <v>0</v>
      </c>
      <c r="K41" s="97">
        <f t="shared" si="3"/>
        <v>0</v>
      </c>
      <c r="L41" s="97">
        <f t="shared" si="3"/>
        <v>0</v>
      </c>
    </row>
    <row r="42" spans="1:12" ht="39" customHeight="1">
      <c r="A42" s="55"/>
      <c r="B42" s="56" t="s">
        <v>68</v>
      </c>
      <c r="C42" s="272" t="s">
        <v>69</v>
      </c>
      <c r="D42" s="272"/>
      <c r="E42" s="272"/>
      <c r="F42" s="272"/>
      <c r="G42" s="272"/>
      <c r="H42" s="272"/>
      <c r="I42" s="272"/>
      <c r="J42" s="97">
        <f>J43+J47</f>
        <v>0</v>
      </c>
      <c r="K42" s="97">
        <f t="shared" ref="K42:L42" si="4">K43+K47</f>
        <v>0</v>
      </c>
      <c r="L42" s="97">
        <f t="shared" si="4"/>
        <v>0</v>
      </c>
    </row>
    <row r="43" spans="1:12" ht="36.75" customHeight="1">
      <c r="A43" s="273"/>
      <c r="B43" s="273"/>
      <c r="C43" s="273"/>
      <c r="D43" s="56" t="s">
        <v>70</v>
      </c>
      <c r="E43" s="272" t="s">
        <v>60</v>
      </c>
      <c r="F43" s="272"/>
      <c r="G43" s="272"/>
      <c r="H43" s="272"/>
      <c r="I43" s="272"/>
      <c r="J43" s="97">
        <f>'Հավելված 2'!G95</f>
        <v>148965</v>
      </c>
      <c r="K43" s="97">
        <f>'Հավելված 2'!H95</f>
        <v>255225</v>
      </c>
      <c r="L43" s="97">
        <f>'Հավելված 2'!I95</f>
        <v>350000</v>
      </c>
    </row>
    <row r="44" spans="1:12" ht="51.75" customHeight="1">
      <c r="A44" s="274"/>
      <c r="B44" s="274"/>
      <c r="C44" s="274"/>
      <c r="D44" s="274"/>
      <c r="E44" s="274"/>
      <c r="F44" s="231" t="s">
        <v>71</v>
      </c>
      <c r="G44" s="232"/>
      <c r="H44" s="232"/>
      <c r="I44" s="233"/>
      <c r="J44" s="69"/>
      <c r="K44" s="69"/>
      <c r="L44" s="110"/>
    </row>
    <row r="45" spans="1:12" ht="29.25" customHeight="1">
      <c r="A45" s="274"/>
      <c r="B45" s="274"/>
      <c r="C45" s="274"/>
      <c r="D45" s="274"/>
      <c r="E45" s="274"/>
      <c r="F45" s="274"/>
      <c r="G45" s="231" t="s">
        <v>67</v>
      </c>
      <c r="H45" s="232"/>
      <c r="I45" s="233"/>
      <c r="J45" s="69"/>
      <c r="K45" s="69"/>
      <c r="L45" s="110"/>
    </row>
    <row r="46" spans="1:12" ht="30" customHeight="1">
      <c r="A46" s="274"/>
      <c r="B46" s="274"/>
      <c r="C46" s="274"/>
      <c r="D46" s="274"/>
      <c r="E46" s="274"/>
      <c r="F46" s="274"/>
      <c r="G46" s="274"/>
      <c r="H46" s="231" t="s">
        <v>72</v>
      </c>
      <c r="I46" s="233"/>
      <c r="J46" s="69"/>
      <c r="K46" s="69"/>
      <c r="L46" s="110"/>
    </row>
    <row r="47" spans="1:12" ht="31.5" customHeight="1">
      <c r="A47" s="273"/>
      <c r="B47" s="273"/>
      <c r="C47" s="273"/>
      <c r="D47" s="186" t="s">
        <v>70</v>
      </c>
      <c r="E47" s="272" t="s">
        <v>60</v>
      </c>
      <c r="F47" s="272"/>
      <c r="G47" s="272"/>
      <c r="H47" s="272"/>
      <c r="I47" s="272"/>
      <c r="J47" s="97">
        <f>'havelvac 1'!G20</f>
        <v>-148965</v>
      </c>
      <c r="K47" s="97">
        <f>'havelvac 1'!H20</f>
        <v>-255225</v>
      </c>
      <c r="L47" s="97">
        <f>'havelvac 1'!I20</f>
        <v>-350000</v>
      </c>
    </row>
    <row r="48" spans="1:12" ht="54.75" customHeight="1">
      <c r="A48" s="274"/>
      <c r="B48" s="274"/>
      <c r="C48" s="274"/>
      <c r="D48" s="274"/>
      <c r="E48" s="274"/>
      <c r="F48" s="231" t="s">
        <v>71</v>
      </c>
      <c r="G48" s="232"/>
      <c r="H48" s="232"/>
      <c r="I48" s="233"/>
      <c r="J48" s="69"/>
      <c r="K48" s="69"/>
      <c r="L48" s="184"/>
    </row>
    <row r="49" spans="1:12" ht="26.25" customHeight="1">
      <c r="A49" s="274"/>
      <c r="B49" s="274"/>
      <c r="C49" s="274"/>
      <c r="D49" s="274"/>
      <c r="E49" s="274"/>
      <c r="F49" s="274"/>
      <c r="G49" s="231" t="s">
        <v>67</v>
      </c>
      <c r="H49" s="232"/>
      <c r="I49" s="233"/>
      <c r="J49" s="69"/>
      <c r="K49" s="69"/>
      <c r="L49" s="184"/>
    </row>
    <row r="50" spans="1:12" ht="27" customHeight="1">
      <c r="A50" s="274"/>
      <c r="B50" s="274"/>
      <c r="C50" s="274"/>
      <c r="D50" s="274"/>
      <c r="E50" s="274"/>
      <c r="F50" s="274"/>
      <c r="G50" s="274"/>
      <c r="H50" s="231" t="s">
        <v>72</v>
      </c>
      <c r="I50" s="233"/>
      <c r="J50" s="69"/>
      <c r="K50" s="69"/>
      <c r="L50" s="184"/>
    </row>
  </sheetData>
  <mergeCells count="49">
    <mergeCell ref="A47:C47"/>
    <mergeCell ref="E47:I47"/>
    <mergeCell ref="A48:E48"/>
    <mergeCell ref="F48:I48"/>
    <mergeCell ref="A49:F49"/>
    <mergeCell ref="G49:I49"/>
    <mergeCell ref="A50:G50"/>
    <mergeCell ref="H50:I50"/>
    <mergeCell ref="A46:G46"/>
    <mergeCell ref="H46:I46"/>
    <mergeCell ref="C9:I9"/>
    <mergeCell ref="E22:I22"/>
    <mergeCell ref="F23:I23"/>
    <mergeCell ref="G24:I24"/>
    <mergeCell ref="H25:I25"/>
    <mergeCell ref="E10:I10"/>
    <mergeCell ref="F11:L11"/>
    <mergeCell ref="G12:L12"/>
    <mergeCell ref="H13:L13"/>
    <mergeCell ref="A45:F45"/>
    <mergeCell ref="G45:I45"/>
    <mergeCell ref="A41:I41"/>
    <mergeCell ref="C42:I42"/>
    <mergeCell ref="A43:C43"/>
    <mergeCell ref="E43:I43"/>
    <mergeCell ref="A44:E44"/>
    <mergeCell ref="F44:I44"/>
    <mergeCell ref="A30:I30"/>
    <mergeCell ref="C31:I31"/>
    <mergeCell ref="A7:I7"/>
    <mergeCell ref="A8:I8"/>
    <mergeCell ref="A1:L1"/>
    <mergeCell ref="D2:I2"/>
    <mergeCell ref="A5:A6"/>
    <mergeCell ref="B5:C5"/>
    <mergeCell ref="D5:G5"/>
    <mergeCell ref="H5:H6"/>
    <mergeCell ref="I5:I6"/>
    <mergeCell ref="J5:L5"/>
    <mergeCell ref="A3:L3"/>
    <mergeCell ref="E37:I37"/>
    <mergeCell ref="F38:I38"/>
    <mergeCell ref="G39:I39"/>
    <mergeCell ref="H40:I40"/>
    <mergeCell ref="E32:I32"/>
    <mergeCell ref="F33:I33"/>
    <mergeCell ref="G34:I34"/>
    <mergeCell ref="H35:I35"/>
    <mergeCell ref="C36:I36"/>
  </mergeCells>
  <pageMargins left="0.7" right="0.7" top="0.75" bottom="0.75" header="0.3" footer="0.3"/>
  <pageSetup paperSize="9" scale="31" orientation="portrait" r:id="rId1"/>
  <ignoredErrors>
    <ignoredError sqref="B42 B31 B3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E735E-CE64-4DA2-8748-4CBE7638D86B}">
  <sheetPr>
    <tabColor theme="0" tint="-4.9989318521683403E-2"/>
    <pageSetUpPr fitToPage="1"/>
  </sheetPr>
  <dimension ref="A1:L50"/>
  <sheetViews>
    <sheetView topLeftCell="A43" zoomScaleNormal="100" workbookViewId="0">
      <selection activeCell="I17" sqref="I17"/>
    </sheetView>
  </sheetViews>
  <sheetFormatPr defaultColWidth="9.140625" defaultRowHeight="16.5"/>
  <cols>
    <col min="1" max="1" width="9.140625" style="48"/>
    <col min="2" max="3" width="11.28515625" style="48" customWidth="1"/>
    <col min="4" max="4" width="16.140625" style="48" customWidth="1"/>
    <col min="5" max="5" width="12.7109375" style="48" customWidth="1"/>
    <col min="6" max="6" width="14.140625" style="48" customWidth="1"/>
    <col min="7" max="7" width="9.140625" style="48"/>
    <col min="8" max="8" width="24.85546875" style="48" customWidth="1"/>
    <col min="9" max="9" width="66.5703125" style="48" customWidth="1"/>
    <col min="10" max="12" width="20.85546875" style="48" customWidth="1"/>
    <col min="13" max="16384" width="9.140625" style="48"/>
  </cols>
  <sheetData>
    <row r="1" spans="1:12" s="47" customFormat="1" ht="65.25" customHeight="1">
      <c r="A1" s="235" t="s">
        <v>94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</row>
    <row r="2" spans="1:12" s="47" customFormat="1" ht="17.25" customHeight="1">
      <c r="D2" s="265"/>
      <c r="E2" s="265"/>
      <c r="F2" s="265"/>
      <c r="G2" s="265"/>
      <c r="H2" s="265"/>
      <c r="I2" s="265"/>
      <c r="J2" s="188"/>
      <c r="K2" s="188"/>
    </row>
    <row r="3" spans="1:12" s="47" customFormat="1" ht="47.25" customHeight="1">
      <c r="A3" s="271" t="s">
        <v>91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</row>
    <row r="4" spans="1:12" ht="20.25" customHeight="1">
      <c r="L4" s="49" t="s">
        <v>14</v>
      </c>
    </row>
    <row r="5" spans="1:12" ht="108.75" customHeight="1">
      <c r="A5" s="266" t="s">
        <v>52</v>
      </c>
      <c r="B5" s="266" t="s">
        <v>15</v>
      </c>
      <c r="C5" s="266"/>
      <c r="D5" s="266" t="s">
        <v>16</v>
      </c>
      <c r="E5" s="266"/>
      <c r="F5" s="266"/>
      <c r="G5" s="266"/>
      <c r="H5" s="266" t="s">
        <v>17</v>
      </c>
      <c r="I5" s="266" t="s">
        <v>18</v>
      </c>
      <c r="J5" s="268" t="s">
        <v>0</v>
      </c>
      <c r="K5" s="269"/>
      <c r="L5" s="270"/>
    </row>
    <row r="6" spans="1:12" ht="41.25" customHeight="1">
      <c r="A6" s="267"/>
      <c r="B6" s="189" t="s">
        <v>19</v>
      </c>
      <c r="C6" s="189" t="s">
        <v>65</v>
      </c>
      <c r="D6" s="189" t="s">
        <v>19</v>
      </c>
      <c r="E6" s="189" t="s">
        <v>65</v>
      </c>
      <c r="F6" s="189" t="s">
        <v>66</v>
      </c>
      <c r="G6" s="189" t="s">
        <v>20</v>
      </c>
      <c r="H6" s="267"/>
      <c r="I6" s="267"/>
      <c r="J6" s="187" t="s">
        <v>74</v>
      </c>
      <c r="K6" s="187" t="s">
        <v>75</v>
      </c>
      <c r="L6" s="59" t="s">
        <v>1</v>
      </c>
    </row>
    <row r="7" spans="1:12" ht="33" customHeight="1">
      <c r="A7" s="263" t="s">
        <v>21</v>
      </c>
      <c r="B7" s="263"/>
      <c r="C7" s="263"/>
      <c r="D7" s="263"/>
      <c r="E7" s="263"/>
      <c r="F7" s="263"/>
      <c r="G7" s="263"/>
      <c r="H7" s="263"/>
      <c r="I7" s="263"/>
      <c r="J7" s="97">
        <f>J8+J30+J36</f>
        <v>0</v>
      </c>
      <c r="K7" s="97">
        <f>K8+K30+K36</f>
        <v>0</v>
      </c>
      <c r="L7" s="97">
        <f>L8+L30+L36</f>
        <v>0</v>
      </c>
    </row>
    <row r="8" spans="1:12" ht="30" customHeight="1">
      <c r="A8" s="264" t="s">
        <v>129</v>
      </c>
      <c r="B8" s="264"/>
      <c r="C8" s="264"/>
      <c r="D8" s="264"/>
      <c r="E8" s="264"/>
      <c r="F8" s="264"/>
      <c r="G8" s="264"/>
      <c r="H8" s="264"/>
      <c r="I8" s="264"/>
      <c r="J8" s="97">
        <f>J9+J42</f>
        <v>148965</v>
      </c>
      <c r="K8" s="97">
        <f>K9+K42</f>
        <v>255225</v>
      </c>
      <c r="L8" s="97">
        <f>L9+L42</f>
        <v>350000</v>
      </c>
    </row>
    <row r="9" spans="1:12" ht="33.75" customHeight="1">
      <c r="A9" s="156"/>
      <c r="B9" s="157">
        <v>1244</v>
      </c>
      <c r="C9" s="275" t="s">
        <v>105</v>
      </c>
      <c r="D9" s="275"/>
      <c r="E9" s="275"/>
      <c r="F9" s="275"/>
      <c r="G9" s="275"/>
      <c r="H9" s="275"/>
      <c r="I9" s="275"/>
      <c r="J9" s="97">
        <f>+J10+J22</f>
        <v>148965</v>
      </c>
      <c r="K9" s="97">
        <f>+K10+K22</f>
        <v>255225</v>
      </c>
      <c r="L9" s="97">
        <f>+L10+L22</f>
        <v>350000</v>
      </c>
    </row>
    <row r="10" spans="1:12" ht="57" customHeight="1">
      <c r="A10" s="121"/>
      <c r="B10" s="122"/>
      <c r="C10" s="123"/>
      <c r="D10" s="192" t="s">
        <v>134</v>
      </c>
      <c r="E10" s="282" t="s">
        <v>108</v>
      </c>
      <c r="F10" s="282"/>
      <c r="G10" s="282"/>
      <c r="H10" s="282"/>
      <c r="I10" s="282"/>
      <c r="J10" s="99">
        <f>+'Հավելված 2'!G20</f>
        <v>109650</v>
      </c>
      <c r="K10" s="99">
        <f>+'Հավելված 2'!H20</f>
        <v>215910</v>
      </c>
      <c r="L10" s="99">
        <f>+'Հավելված 2'!I20</f>
        <v>310685</v>
      </c>
    </row>
    <row r="11" spans="1:12" ht="59.25" customHeight="1">
      <c r="A11" s="121"/>
      <c r="B11" s="122"/>
      <c r="C11" s="123"/>
      <c r="D11" s="86"/>
      <c r="E11" s="86"/>
      <c r="F11" s="283" t="s">
        <v>109</v>
      </c>
      <c r="G11" s="284"/>
      <c r="H11" s="284"/>
      <c r="I11" s="284"/>
      <c r="J11" s="284"/>
      <c r="K11" s="284"/>
      <c r="L11" s="285"/>
    </row>
    <row r="12" spans="1:12" ht="33.75" customHeight="1">
      <c r="A12" s="121"/>
      <c r="B12" s="122"/>
      <c r="C12" s="123"/>
      <c r="D12" s="86"/>
      <c r="E12" s="86"/>
      <c r="F12" s="86"/>
      <c r="G12" s="286" t="s">
        <v>67</v>
      </c>
      <c r="H12" s="287"/>
      <c r="I12" s="287"/>
      <c r="J12" s="287"/>
      <c r="K12" s="287"/>
      <c r="L12" s="288"/>
    </row>
    <row r="13" spans="1:12" ht="33.75" customHeight="1">
      <c r="A13" s="121"/>
      <c r="B13" s="122"/>
      <c r="C13" s="123"/>
      <c r="D13" s="86"/>
      <c r="E13" s="86"/>
      <c r="F13" s="86"/>
      <c r="G13" s="86"/>
      <c r="H13" s="283" t="s">
        <v>130</v>
      </c>
      <c r="I13" s="284"/>
      <c r="J13" s="284"/>
      <c r="K13" s="284"/>
      <c r="L13" s="285"/>
    </row>
    <row r="14" spans="1:12" ht="46.5" customHeight="1">
      <c r="A14" s="121"/>
      <c r="B14" s="122"/>
      <c r="C14" s="123"/>
      <c r="D14" s="86"/>
      <c r="E14" s="86"/>
      <c r="F14" s="86"/>
      <c r="G14" s="86"/>
      <c r="H14" s="192"/>
      <c r="I14" s="100" t="s">
        <v>143</v>
      </c>
      <c r="J14" s="192"/>
      <c r="K14" s="192"/>
      <c r="L14" s="160">
        <v>1</v>
      </c>
    </row>
    <row r="15" spans="1:12" ht="40.5" customHeight="1">
      <c r="A15" s="121"/>
      <c r="B15" s="122"/>
      <c r="C15" s="123"/>
      <c r="D15" s="86"/>
      <c r="E15" s="86"/>
      <c r="F15" s="86"/>
      <c r="G15" s="86"/>
      <c r="H15" s="192"/>
      <c r="I15" s="100" t="s">
        <v>144</v>
      </c>
      <c r="J15" s="192"/>
      <c r="K15" s="192"/>
      <c r="L15" s="160">
        <v>1</v>
      </c>
    </row>
    <row r="16" spans="1:12" ht="41.25" customHeight="1">
      <c r="A16" s="121"/>
      <c r="B16" s="122"/>
      <c r="C16" s="123"/>
      <c r="D16" s="86"/>
      <c r="E16" s="86"/>
      <c r="F16" s="86"/>
      <c r="G16" s="86"/>
      <c r="H16" s="192"/>
      <c r="I16" s="100" t="s">
        <v>145</v>
      </c>
      <c r="J16" s="192"/>
      <c r="K16" s="192"/>
      <c r="L16" s="160">
        <v>1</v>
      </c>
    </row>
    <row r="17" spans="1:12" ht="41.25" customHeight="1">
      <c r="A17" s="121"/>
      <c r="B17" s="122"/>
      <c r="C17" s="123"/>
      <c r="D17" s="86"/>
      <c r="E17" s="86"/>
      <c r="F17" s="86"/>
      <c r="G17" s="86"/>
      <c r="H17" s="192"/>
      <c r="I17" s="100" t="s">
        <v>146</v>
      </c>
      <c r="J17" s="192"/>
      <c r="K17" s="192"/>
      <c r="L17" s="160">
        <v>1</v>
      </c>
    </row>
    <row r="18" spans="1:12" ht="66">
      <c r="A18" s="121"/>
      <c r="B18" s="122"/>
      <c r="C18" s="123"/>
      <c r="D18" s="86"/>
      <c r="E18" s="86"/>
      <c r="F18" s="86"/>
      <c r="G18" s="86"/>
      <c r="H18" s="192"/>
      <c r="I18" s="100" t="s">
        <v>147</v>
      </c>
      <c r="J18" s="192"/>
      <c r="K18" s="192"/>
      <c r="L18" s="113" t="s">
        <v>142</v>
      </c>
    </row>
    <row r="19" spans="1:12" ht="49.5">
      <c r="A19" s="121"/>
      <c r="B19" s="122"/>
      <c r="C19" s="123"/>
      <c r="D19" s="86"/>
      <c r="E19" s="86"/>
      <c r="F19" s="86"/>
      <c r="G19" s="86"/>
      <c r="H19" s="192"/>
      <c r="I19" s="100" t="s">
        <v>148</v>
      </c>
      <c r="J19" s="192"/>
      <c r="K19" s="192"/>
      <c r="L19" s="160">
        <v>1</v>
      </c>
    </row>
    <row r="20" spans="1:12" ht="49.5">
      <c r="A20" s="121"/>
      <c r="B20" s="122"/>
      <c r="C20" s="123"/>
      <c r="D20" s="86"/>
      <c r="E20" s="86"/>
      <c r="F20" s="86"/>
      <c r="G20" s="86"/>
      <c r="H20" s="192"/>
      <c r="I20" s="100" t="s">
        <v>149</v>
      </c>
      <c r="J20" s="192"/>
      <c r="K20" s="192"/>
      <c r="L20" s="113" t="s">
        <v>142</v>
      </c>
    </row>
    <row r="21" spans="1:12" ht="33">
      <c r="A21" s="121"/>
      <c r="B21" s="122"/>
      <c r="C21" s="123"/>
      <c r="D21" s="86"/>
      <c r="E21" s="86"/>
      <c r="F21" s="86"/>
      <c r="G21" s="86"/>
      <c r="H21" s="192"/>
      <c r="I21" s="100" t="s">
        <v>141</v>
      </c>
      <c r="J21" s="192"/>
      <c r="K21" s="192"/>
      <c r="L21" s="113">
        <v>90</v>
      </c>
    </row>
    <row r="22" spans="1:12" ht="42" customHeight="1">
      <c r="A22" s="51"/>
      <c r="B22" s="101"/>
      <c r="C22" s="101"/>
      <c r="D22" s="191" t="s">
        <v>135</v>
      </c>
      <c r="E22" s="276" t="s">
        <v>106</v>
      </c>
      <c r="F22" s="276"/>
      <c r="G22" s="276"/>
      <c r="H22" s="276"/>
      <c r="I22" s="276"/>
      <c r="J22" s="97">
        <f>'Հավելված 2'!G48</f>
        <v>39315</v>
      </c>
      <c r="K22" s="97">
        <f>'Հավելված 2'!H48</f>
        <v>39315</v>
      </c>
      <c r="L22" s="97">
        <f>'Հավելված 2'!I48</f>
        <v>39315</v>
      </c>
    </row>
    <row r="23" spans="1:12" ht="50.25" customHeight="1">
      <c r="A23" s="51"/>
      <c r="B23" s="101"/>
      <c r="C23" s="101"/>
      <c r="D23" s="103"/>
      <c r="E23" s="103"/>
      <c r="F23" s="277" t="s">
        <v>107</v>
      </c>
      <c r="G23" s="278"/>
      <c r="H23" s="278"/>
      <c r="I23" s="279"/>
      <c r="J23" s="124"/>
      <c r="K23" s="124"/>
      <c r="L23" s="52"/>
    </row>
    <row r="24" spans="1:12" ht="36.75" customHeight="1">
      <c r="A24" s="51"/>
      <c r="B24" s="101"/>
      <c r="C24" s="101"/>
      <c r="D24" s="104"/>
      <c r="E24" s="104"/>
      <c r="F24" s="105"/>
      <c r="G24" s="280" t="s">
        <v>99</v>
      </c>
      <c r="H24" s="281"/>
      <c r="I24" s="281"/>
      <c r="J24" s="125"/>
      <c r="K24" s="124"/>
      <c r="L24" s="124"/>
    </row>
    <row r="25" spans="1:12" ht="38.25" customHeight="1">
      <c r="A25" s="51"/>
      <c r="B25" s="101"/>
      <c r="C25" s="101"/>
      <c r="D25" s="104"/>
      <c r="E25" s="104"/>
      <c r="F25" s="105"/>
      <c r="G25" s="105"/>
      <c r="H25" s="280" t="s">
        <v>140</v>
      </c>
      <c r="I25" s="281"/>
      <c r="J25" s="125"/>
      <c r="K25" s="124"/>
      <c r="L25" s="124"/>
    </row>
    <row r="26" spans="1:12" ht="38.25" customHeight="1">
      <c r="A26" s="51"/>
      <c r="B26" s="51"/>
      <c r="C26" s="51"/>
      <c r="D26" s="104"/>
      <c r="E26" s="104"/>
      <c r="F26" s="105"/>
      <c r="G26" s="105"/>
      <c r="H26" s="70"/>
      <c r="I26" s="86" t="s">
        <v>136</v>
      </c>
      <c r="J26" s="126"/>
      <c r="K26" s="126"/>
      <c r="L26" s="60">
        <v>71</v>
      </c>
    </row>
    <row r="27" spans="1:12" ht="38.25" customHeight="1">
      <c r="A27" s="51"/>
      <c r="B27" s="51"/>
      <c r="C27" s="51"/>
      <c r="D27" s="104"/>
      <c r="E27" s="104"/>
      <c r="F27" s="105"/>
      <c r="G27" s="105"/>
      <c r="H27" s="90"/>
      <c r="I27" s="86" t="s">
        <v>137</v>
      </c>
      <c r="J27" s="127"/>
      <c r="K27" s="127"/>
      <c r="L27" s="91">
        <v>105</v>
      </c>
    </row>
    <row r="28" spans="1:12" ht="38.25" customHeight="1">
      <c r="A28" s="51"/>
      <c r="B28" s="51"/>
      <c r="C28" s="51"/>
      <c r="D28" s="104"/>
      <c r="E28" s="104"/>
      <c r="F28" s="105"/>
      <c r="G28" s="105"/>
      <c r="H28" s="70"/>
      <c r="I28" s="86" t="s">
        <v>138</v>
      </c>
      <c r="J28" s="127"/>
      <c r="K28" s="127"/>
      <c r="L28" s="91">
        <v>2</v>
      </c>
    </row>
    <row r="29" spans="1:12" ht="38.25" customHeight="1">
      <c r="A29" s="51"/>
      <c r="B29" s="51"/>
      <c r="C29" s="51"/>
      <c r="D29" s="104"/>
      <c r="E29" s="104"/>
      <c r="F29" s="105"/>
      <c r="G29" s="105"/>
      <c r="H29" s="90"/>
      <c r="I29" s="86" t="s">
        <v>139</v>
      </c>
      <c r="J29" s="127"/>
      <c r="K29" s="127"/>
      <c r="L29" s="91">
        <v>5</v>
      </c>
    </row>
    <row r="30" spans="1:12" ht="25.5" customHeight="1">
      <c r="A30" s="262" t="s">
        <v>294</v>
      </c>
      <c r="B30" s="262"/>
      <c r="C30" s="262"/>
      <c r="D30" s="262"/>
      <c r="E30" s="262"/>
      <c r="F30" s="262"/>
      <c r="G30" s="262"/>
      <c r="H30" s="262"/>
      <c r="I30" s="262"/>
      <c r="J30" s="215">
        <f>J31</f>
        <v>-74482.5</v>
      </c>
      <c r="K30" s="215">
        <f t="shared" ref="K30:L30" si="0">K31</f>
        <v>-127612.5</v>
      </c>
      <c r="L30" s="215">
        <f t="shared" si="0"/>
        <v>-175000</v>
      </c>
    </row>
    <row r="31" spans="1:12" ht="39" customHeight="1">
      <c r="A31" s="211"/>
      <c r="B31" s="212" t="s">
        <v>295</v>
      </c>
      <c r="C31" s="259" t="s">
        <v>296</v>
      </c>
      <c r="D31" s="259"/>
      <c r="E31" s="259"/>
      <c r="F31" s="259"/>
      <c r="G31" s="259"/>
      <c r="H31" s="259"/>
      <c r="I31" s="259"/>
      <c r="J31" s="215">
        <f>+J32</f>
        <v>-74482.5</v>
      </c>
      <c r="K31" s="215">
        <f t="shared" ref="K31:L31" si="1">+K32</f>
        <v>-127612.5</v>
      </c>
      <c r="L31" s="215">
        <f t="shared" si="1"/>
        <v>-175000</v>
      </c>
    </row>
    <row r="32" spans="1:12" ht="36.75" customHeight="1">
      <c r="A32" s="213"/>
      <c r="B32" s="213"/>
      <c r="C32" s="213"/>
      <c r="D32" s="212" t="s">
        <v>297</v>
      </c>
      <c r="E32" s="259" t="s">
        <v>284</v>
      </c>
      <c r="F32" s="259"/>
      <c r="G32" s="259"/>
      <c r="H32" s="259"/>
      <c r="I32" s="259"/>
      <c r="J32" s="215">
        <f>'Հավելված 2'!G65</f>
        <v>-74482.5</v>
      </c>
      <c r="K32" s="215">
        <f>'Հավելված 2'!H65</f>
        <v>-127612.5</v>
      </c>
      <c r="L32" s="215">
        <f>'Հավելված 2'!I65</f>
        <v>-175000</v>
      </c>
    </row>
    <row r="33" spans="1:12" ht="51.75" customHeight="1">
      <c r="A33" s="213"/>
      <c r="B33" s="213"/>
      <c r="C33" s="213"/>
      <c r="D33" s="211"/>
      <c r="E33" s="211"/>
      <c r="F33" s="260" t="s">
        <v>298</v>
      </c>
      <c r="G33" s="261"/>
      <c r="H33" s="261"/>
      <c r="I33" s="261"/>
      <c r="J33" s="214"/>
      <c r="K33" s="214"/>
      <c r="L33" s="214"/>
    </row>
    <row r="34" spans="1:12" ht="29.25" customHeight="1">
      <c r="A34" s="213"/>
      <c r="B34" s="213"/>
      <c r="C34" s="213"/>
      <c r="D34" s="211"/>
      <c r="E34" s="211"/>
      <c r="F34" s="211"/>
      <c r="G34" s="259" t="s">
        <v>67</v>
      </c>
      <c r="H34" s="259"/>
      <c r="I34" s="259"/>
      <c r="J34" s="214"/>
      <c r="K34" s="214"/>
      <c r="L34" s="214"/>
    </row>
    <row r="35" spans="1:12" ht="30" customHeight="1">
      <c r="A35" s="213"/>
      <c r="B35" s="213"/>
      <c r="C35" s="213"/>
      <c r="D35" s="211"/>
      <c r="E35" s="211"/>
      <c r="F35" s="211"/>
      <c r="G35" s="211"/>
      <c r="H35" s="259" t="s">
        <v>299</v>
      </c>
      <c r="I35" s="259"/>
      <c r="J35" s="214"/>
      <c r="K35" s="214"/>
      <c r="L35" s="214"/>
    </row>
    <row r="36" spans="1:12" ht="30" customHeight="1">
      <c r="A36" s="289" t="s">
        <v>22</v>
      </c>
      <c r="B36" s="290"/>
      <c r="C36" s="290"/>
      <c r="D36" s="290"/>
      <c r="E36" s="290"/>
      <c r="F36" s="290"/>
      <c r="G36" s="290"/>
      <c r="H36" s="290"/>
      <c r="I36" s="291"/>
      <c r="J36" s="217">
        <f>J47+J43+J37</f>
        <v>-74482.5</v>
      </c>
      <c r="K36" s="217">
        <f t="shared" ref="K36:L36" si="2">K47+K43+K37</f>
        <v>-127612.5</v>
      </c>
      <c r="L36" s="217">
        <f t="shared" si="2"/>
        <v>-175000</v>
      </c>
    </row>
    <row r="37" spans="1:12" ht="17.25">
      <c r="A37" s="51"/>
      <c r="B37" s="212" t="s">
        <v>300</v>
      </c>
      <c r="C37" s="259" t="s">
        <v>301</v>
      </c>
      <c r="D37" s="259"/>
      <c r="E37" s="259"/>
      <c r="F37" s="259"/>
      <c r="G37" s="259"/>
      <c r="H37" s="259"/>
      <c r="I37" s="259"/>
      <c r="J37" s="215">
        <f>J38</f>
        <v>-74482.5</v>
      </c>
      <c r="K37" s="215">
        <f t="shared" ref="K37:L37" si="3">K38</f>
        <v>-127612.5</v>
      </c>
      <c r="L37" s="215">
        <f t="shared" si="3"/>
        <v>-175000</v>
      </c>
    </row>
    <row r="38" spans="1:12" ht="27" customHeight="1">
      <c r="A38" s="51"/>
      <c r="B38" s="51"/>
      <c r="C38" s="51"/>
      <c r="D38" s="193" t="s">
        <v>302</v>
      </c>
      <c r="E38" s="255" t="s">
        <v>291</v>
      </c>
      <c r="F38" s="255"/>
      <c r="G38" s="255"/>
      <c r="H38" s="255"/>
      <c r="I38" s="255"/>
      <c r="J38" s="215">
        <f>'Հավելված 2'!G74</f>
        <v>-74482.5</v>
      </c>
      <c r="K38" s="215">
        <f>'Հավելված 2'!H74</f>
        <v>-127612.5</v>
      </c>
      <c r="L38" s="215">
        <f>'Հավելված 2'!I74</f>
        <v>-175000</v>
      </c>
    </row>
    <row r="39" spans="1:12" ht="41.25" customHeight="1">
      <c r="A39" s="51"/>
      <c r="B39" s="51"/>
      <c r="C39" s="51"/>
      <c r="D39" s="85"/>
      <c r="E39" s="85"/>
      <c r="F39" s="256" t="s">
        <v>303</v>
      </c>
      <c r="G39" s="257"/>
      <c r="H39" s="257"/>
      <c r="I39" s="258"/>
      <c r="J39" s="216"/>
      <c r="K39" s="216"/>
      <c r="L39" s="216"/>
    </row>
    <row r="40" spans="1:12" ht="39.75" customHeight="1">
      <c r="A40" s="51"/>
      <c r="B40" s="51"/>
      <c r="C40" s="51"/>
      <c r="D40" s="85"/>
      <c r="E40" s="85"/>
      <c r="F40" s="85"/>
      <c r="G40" s="256" t="s">
        <v>304</v>
      </c>
      <c r="H40" s="257"/>
      <c r="I40" s="258"/>
      <c r="J40" s="216"/>
      <c r="K40" s="216"/>
      <c r="L40" s="216"/>
    </row>
    <row r="41" spans="1:12" ht="38.25" customHeight="1">
      <c r="A41" s="51"/>
      <c r="B41" s="51"/>
      <c r="C41" s="51"/>
      <c r="D41" s="85"/>
      <c r="E41" s="85"/>
      <c r="F41" s="85"/>
      <c r="G41" s="85"/>
      <c r="H41" s="256" t="s">
        <v>305</v>
      </c>
      <c r="I41" s="258"/>
      <c r="J41" s="216"/>
      <c r="K41" s="216"/>
      <c r="L41" s="216"/>
    </row>
    <row r="42" spans="1:12" ht="30" customHeight="1">
      <c r="A42" s="55"/>
      <c r="B42" s="190" t="s">
        <v>68</v>
      </c>
      <c r="C42" s="272" t="s">
        <v>69</v>
      </c>
      <c r="D42" s="272"/>
      <c r="E42" s="272"/>
      <c r="F42" s="272"/>
      <c r="G42" s="272"/>
      <c r="H42" s="272"/>
      <c r="I42" s="272"/>
      <c r="J42" s="97">
        <f>J43+J47</f>
        <v>0</v>
      </c>
      <c r="K42" s="97">
        <f t="shared" ref="K42:L42" si="4">K43+K47</f>
        <v>0</v>
      </c>
      <c r="L42" s="97">
        <f t="shared" si="4"/>
        <v>0</v>
      </c>
    </row>
    <row r="43" spans="1:12" ht="27.75" customHeight="1">
      <c r="A43" s="273"/>
      <c r="B43" s="273"/>
      <c r="C43" s="273"/>
      <c r="D43" s="190" t="s">
        <v>70</v>
      </c>
      <c r="E43" s="272" t="s">
        <v>60</v>
      </c>
      <c r="F43" s="272"/>
      <c r="G43" s="272"/>
      <c r="H43" s="272"/>
      <c r="I43" s="272"/>
      <c r="J43" s="97">
        <f>'Հավելված 2'!G95</f>
        <v>148965</v>
      </c>
      <c r="K43" s="97">
        <f>'Հավելված 2'!H95</f>
        <v>255225</v>
      </c>
      <c r="L43" s="97">
        <f>'Հավելված 2'!I95</f>
        <v>350000</v>
      </c>
    </row>
    <row r="44" spans="1:12" ht="51.75" customHeight="1">
      <c r="A44" s="274"/>
      <c r="B44" s="274"/>
      <c r="C44" s="274"/>
      <c r="D44" s="274"/>
      <c r="E44" s="274"/>
      <c r="F44" s="231" t="s">
        <v>71</v>
      </c>
      <c r="G44" s="232"/>
      <c r="H44" s="232"/>
      <c r="I44" s="233"/>
      <c r="J44" s="69"/>
      <c r="K44" s="69"/>
      <c r="L44" s="187"/>
    </row>
    <row r="45" spans="1:12">
      <c r="A45" s="274"/>
      <c r="B45" s="274"/>
      <c r="C45" s="274"/>
      <c r="D45" s="274"/>
      <c r="E45" s="274"/>
      <c r="F45" s="274"/>
      <c r="G45" s="231" t="s">
        <v>67</v>
      </c>
      <c r="H45" s="232"/>
      <c r="I45" s="233"/>
      <c r="J45" s="69"/>
      <c r="K45" s="69"/>
      <c r="L45" s="187"/>
    </row>
    <row r="46" spans="1:12">
      <c r="A46" s="274"/>
      <c r="B46" s="274"/>
      <c r="C46" s="274"/>
      <c r="D46" s="274"/>
      <c r="E46" s="274"/>
      <c r="F46" s="274"/>
      <c r="G46" s="274"/>
      <c r="H46" s="231" t="s">
        <v>72</v>
      </c>
      <c r="I46" s="233"/>
      <c r="J46" s="69"/>
      <c r="K46" s="69"/>
      <c r="L46" s="187"/>
    </row>
    <row r="47" spans="1:12" ht="33.75" customHeight="1">
      <c r="A47" s="273"/>
      <c r="B47" s="273"/>
      <c r="C47" s="273"/>
      <c r="D47" s="190" t="s">
        <v>70</v>
      </c>
      <c r="E47" s="272" t="s">
        <v>60</v>
      </c>
      <c r="F47" s="272"/>
      <c r="G47" s="272"/>
      <c r="H47" s="272"/>
      <c r="I47" s="272"/>
      <c r="J47" s="97">
        <f>'havelvac 1'!G20</f>
        <v>-148965</v>
      </c>
      <c r="K47" s="97">
        <f>'havelvac 1'!H20</f>
        <v>-255225</v>
      </c>
      <c r="L47" s="97">
        <f>'havelvac 1'!I20</f>
        <v>-350000</v>
      </c>
    </row>
    <row r="48" spans="1:12" ht="48" customHeight="1">
      <c r="A48" s="274"/>
      <c r="B48" s="274"/>
      <c r="C48" s="274"/>
      <c r="D48" s="274"/>
      <c r="E48" s="274"/>
      <c r="F48" s="231" t="s">
        <v>71</v>
      </c>
      <c r="G48" s="232"/>
      <c r="H48" s="232"/>
      <c r="I48" s="233"/>
      <c r="J48" s="69"/>
      <c r="K48" s="69"/>
      <c r="L48" s="187"/>
    </row>
    <row r="49" spans="1:12" ht="25.5" customHeight="1">
      <c r="A49" s="274"/>
      <c r="B49" s="274"/>
      <c r="C49" s="274"/>
      <c r="D49" s="274"/>
      <c r="E49" s="274"/>
      <c r="F49" s="274"/>
      <c r="G49" s="231" t="s">
        <v>67</v>
      </c>
      <c r="H49" s="232"/>
      <c r="I49" s="233"/>
      <c r="J49" s="69"/>
      <c r="K49" s="69"/>
      <c r="L49" s="187"/>
    </row>
    <row r="50" spans="1:12" ht="29.25" customHeight="1">
      <c r="A50" s="274"/>
      <c r="B50" s="274"/>
      <c r="C50" s="274"/>
      <c r="D50" s="274"/>
      <c r="E50" s="274"/>
      <c r="F50" s="274"/>
      <c r="G50" s="274"/>
      <c r="H50" s="231" t="s">
        <v>72</v>
      </c>
      <c r="I50" s="233"/>
      <c r="J50" s="69"/>
      <c r="K50" s="69"/>
      <c r="L50" s="187"/>
    </row>
  </sheetData>
  <mergeCells count="49">
    <mergeCell ref="G34:I34"/>
    <mergeCell ref="H35:I35"/>
    <mergeCell ref="E10:I10"/>
    <mergeCell ref="F11:L11"/>
    <mergeCell ref="G12:L12"/>
    <mergeCell ref="H13:L13"/>
    <mergeCell ref="G24:I24"/>
    <mergeCell ref="H25:I25"/>
    <mergeCell ref="A30:I30"/>
    <mergeCell ref="C31:I31"/>
    <mergeCell ref="E32:I32"/>
    <mergeCell ref="F33:I33"/>
    <mergeCell ref="A1:L1"/>
    <mergeCell ref="D2:I2"/>
    <mergeCell ref="A3:L3"/>
    <mergeCell ref="A5:A6"/>
    <mergeCell ref="B5:C5"/>
    <mergeCell ref="D5:G5"/>
    <mergeCell ref="H5:H6"/>
    <mergeCell ref="I5:I6"/>
    <mergeCell ref="J5:L5"/>
    <mergeCell ref="A7:I7"/>
    <mergeCell ref="C9:I9"/>
    <mergeCell ref="A8:I8"/>
    <mergeCell ref="E22:I22"/>
    <mergeCell ref="F23:I23"/>
    <mergeCell ref="A50:G50"/>
    <mergeCell ref="H50:I50"/>
    <mergeCell ref="A45:F45"/>
    <mergeCell ref="G45:I45"/>
    <mergeCell ref="A46:G46"/>
    <mergeCell ref="H46:I46"/>
    <mergeCell ref="A47:C47"/>
    <mergeCell ref="E47:I47"/>
    <mergeCell ref="A36:I36"/>
    <mergeCell ref="A48:E48"/>
    <mergeCell ref="F48:I48"/>
    <mergeCell ref="A49:F49"/>
    <mergeCell ref="G49:I49"/>
    <mergeCell ref="C42:I42"/>
    <mergeCell ref="A43:C43"/>
    <mergeCell ref="E43:I43"/>
    <mergeCell ref="A44:E44"/>
    <mergeCell ref="F44:I44"/>
    <mergeCell ref="C37:I37"/>
    <mergeCell ref="E38:I38"/>
    <mergeCell ref="F39:I39"/>
    <mergeCell ref="G40:I40"/>
    <mergeCell ref="H41:I41"/>
  </mergeCells>
  <pageMargins left="0.7" right="0.7" top="0.75" bottom="0.75" header="0.3" footer="0.3"/>
  <pageSetup paperSize="9" scale="31" orientation="portrait" r:id="rId1"/>
  <ignoredErrors>
    <ignoredError sqref="B31 B37 B42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DBF89-5ACF-4A90-9924-0FE77CC89A55}">
  <dimension ref="A1:AMG61"/>
  <sheetViews>
    <sheetView topLeftCell="A43" zoomScale="85" zoomScaleNormal="85" zoomScaleSheetLayoutView="100" workbookViewId="0">
      <selection activeCell="G47" sqref="G47"/>
    </sheetView>
  </sheetViews>
  <sheetFormatPr defaultColWidth="9.140625" defaultRowHeight="17.25"/>
  <cols>
    <col min="1" max="1" width="17.85546875" style="19" customWidth="1"/>
    <col min="2" max="2" width="45.7109375" style="179" customWidth="1"/>
    <col min="3" max="3" width="13" style="20" customWidth="1"/>
    <col min="4" max="4" width="11.85546875" style="20" customWidth="1"/>
    <col min="5" max="5" width="19.7109375" style="21" customWidth="1"/>
    <col min="6" max="6" width="14.28515625" style="21" customWidth="1"/>
    <col min="7" max="7" width="21.140625" style="21" customWidth="1"/>
    <col min="8" max="8" width="9.140625" style="13"/>
    <col min="9" max="9" width="11.140625" style="13" bestFit="1" customWidth="1"/>
    <col min="10" max="10" width="15.28515625" style="13" customWidth="1"/>
    <col min="11" max="1021" width="9.140625" style="13"/>
    <col min="1022" max="16384" width="9.140625" style="7"/>
  </cols>
  <sheetData>
    <row r="1" spans="1:1021" s="12" customFormat="1">
      <c r="A1" s="40"/>
      <c r="B1" s="298" t="s">
        <v>73</v>
      </c>
      <c r="C1" s="298"/>
      <c r="D1" s="298"/>
      <c r="E1" s="298"/>
      <c r="F1" s="298"/>
      <c r="G1" s="298"/>
    </row>
    <row r="2" spans="1:1021" s="12" customFormat="1">
      <c r="A2" s="299" t="s">
        <v>93</v>
      </c>
      <c r="B2" s="299"/>
      <c r="C2" s="299"/>
      <c r="D2" s="299"/>
      <c r="E2" s="299"/>
      <c r="F2" s="299"/>
      <c r="G2" s="299"/>
    </row>
    <row r="3" spans="1:1021" s="12" customFormat="1">
      <c r="A3" s="299" t="s">
        <v>23</v>
      </c>
      <c r="B3" s="299"/>
      <c r="C3" s="299"/>
      <c r="D3" s="299"/>
      <c r="E3" s="299"/>
      <c r="F3" s="299"/>
      <c r="G3" s="299"/>
    </row>
    <row r="4" spans="1:1021">
      <c r="A4" s="300" t="s">
        <v>92</v>
      </c>
      <c r="B4" s="300"/>
      <c r="C4" s="300"/>
      <c r="D4" s="300"/>
      <c r="E4" s="300"/>
      <c r="F4" s="300"/>
      <c r="G4" s="300"/>
    </row>
    <row r="5" spans="1:1021">
      <c r="A5" s="301" t="s">
        <v>24</v>
      </c>
      <c r="B5" s="302" t="s">
        <v>25</v>
      </c>
      <c r="C5" s="301" t="s">
        <v>26</v>
      </c>
      <c r="D5" s="301" t="s">
        <v>27</v>
      </c>
      <c r="E5" s="303" t="s">
        <v>28</v>
      </c>
      <c r="F5" s="303" t="s">
        <v>31</v>
      </c>
      <c r="G5" s="303"/>
    </row>
    <row r="6" spans="1:1021" ht="34.5">
      <c r="A6" s="301"/>
      <c r="B6" s="302"/>
      <c r="C6" s="301"/>
      <c r="D6" s="301"/>
      <c r="E6" s="303"/>
      <c r="F6" s="14" t="s">
        <v>29</v>
      </c>
      <c r="G6" s="15" t="s">
        <v>30</v>
      </c>
    </row>
    <row r="7" spans="1:1021" s="17" customFormat="1">
      <c r="A7" s="295" t="s">
        <v>129</v>
      </c>
      <c r="B7" s="296"/>
      <c r="C7" s="296"/>
      <c r="D7" s="296"/>
      <c r="E7" s="296"/>
      <c r="F7" s="297"/>
      <c r="G7" s="16">
        <f>+G8</f>
        <v>170179.75</v>
      </c>
    </row>
    <row r="8" spans="1:1021" customFormat="1">
      <c r="A8" s="106" t="s">
        <v>150</v>
      </c>
      <c r="B8" s="177" t="s">
        <v>151</v>
      </c>
      <c r="C8" s="106" t="s">
        <v>152</v>
      </c>
      <c r="D8" s="292" t="s">
        <v>153</v>
      </c>
      <c r="E8" s="293"/>
      <c r="F8" s="294"/>
      <c r="G8" s="16">
        <f>G9+G51</f>
        <v>170179.75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  <c r="HU8" s="18"/>
      <c r="HV8" s="18"/>
      <c r="HW8" s="18"/>
      <c r="HX8" s="18"/>
      <c r="HY8" s="18"/>
      <c r="HZ8" s="18"/>
      <c r="IA8" s="18"/>
      <c r="IB8" s="18"/>
      <c r="IC8" s="18"/>
      <c r="ID8" s="18"/>
      <c r="IE8" s="18"/>
      <c r="IF8" s="18"/>
      <c r="IG8" s="18"/>
      <c r="IH8" s="18"/>
      <c r="II8" s="18"/>
      <c r="IJ8" s="18"/>
      <c r="IK8" s="18"/>
      <c r="IL8" s="18"/>
      <c r="IM8" s="18"/>
      <c r="IN8" s="18"/>
      <c r="IO8" s="18"/>
      <c r="IP8" s="18"/>
      <c r="IQ8" s="18"/>
      <c r="IR8" s="18"/>
      <c r="IS8" s="18"/>
      <c r="IT8" s="18"/>
      <c r="IU8" s="18"/>
      <c r="IV8" s="18"/>
      <c r="IW8" s="18"/>
      <c r="IX8" s="18"/>
      <c r="IY8" s="18"/>
      <c r="IZ8" s="18"/>
      <c r="JA8" s="18"/>
      <c r="JB8" s="18"/>
      <c r="JC8" s="18"/>
      <c r="JD8" s="18"/>
      <c r="JE8" s="18"/>
      <c r="JF8" s="18"/>
      <c r="JG8" s="18"/>
      <c r="JH8" s="18"/>
      <c r="JI8" s="18"/>
      <c r="JJ8" s="18"/>
      <c r="JK8" s="18"/>
      <c r="JL8" s="18"/>
      <c r="JM8" s="18"/>
      <c r="JN8" s="18"/>
      <c r="JO8" s="18"/>
      <c r="JP8" s="18"/>
      <c r="JQ8" s="18"/>
      <c r="JR8" s="18"/>
      <c r="JS8" s="18"/>
      <c r="JT8" s="18"/>
      <c r="JU8" s="18"/>
      <c r="JV8" s="18"/>
      <c r="JW8" s="18"/>
      <c r="JX8" s="18"/>
      <c r="JY8" s="18"/>
      <c r="JZ8" s="18"/>
      <c r="KA8" s="18"/>
      <c r="KB8" s="18"/>
      <c r="KC8" s="18"/>
      <c r="KD8" s="18"/>
      <c r="KE8" s="18"/>
      <c r="KF8" s="18"/>
      <c r="KG8" s="18"/>
      <c r="KH8" s="18"/>
      <c r="KI8" s="18"/>
      <c r="KJ8" s="18"/>
      <c r="KK8" s="18"/>
      <c r="KL8" s="18"/>
      <c r="KM8" s="18"/>
      <c r="KN8" s="18"/>
      <c r="KO8" s="18"/>
      <c r="KP8" s="18"/>
      <c r="KQ8" s="18"/>
      <c r="KR8" s="18"/>
      <c r="KS8" s="18"/>
      <c r="KT8" s="18"/>
      <c r="KU8" s="18"/>
      <c r="KV8" s="18"/>
      <c r="KW8" s="18"/>
      <c r="KX8" s="18"/>
      <c r="KY8" s="18"/>
      <c r="KZ8" s="18"/>
      <c r="LA8" s="18"/>
      <c r="LB8" s="18"/>
      <c r="LC8" s="18"/>
      <c r="LD8" s="18"/>
      <c r="LE8" s="18"/>
      <c r="LF8" s="18"/>
      <c r="LG8" s="18"/>
      <c r="LH8" s="18"/>
      <c r="LI8" s="18"/>
      <c r="LJ8" s="18"/>
      <c r="LK8" s="18"/>
      <c r="LL8" s="18"/>
      <c r="LM8" s="18"/>
      <c r="LN8" s="18"/>
      <c r="LO8" s="18"/>
      <c r="LP8" s="18"/>
      <c r="LQ8" s="18"/>
      <c r="LR8" s="18"/>
      <c r="LS8" s="18"/>
      <c r="LT8" s="18"/>
      <c r="LU8" s="18"/>
      <c r="LV8" s="18"/>
      <c r="LW8" s="18"/>
      <c r="LX8" s="18"/>
      <c r="LY8" s="18"/>
      <c r="LZ8" s="18"/>
      <c r="MA8" s="18"/>
      <c r="MB8" s="18"/>
      <c r="MC8" s="18"/>
      <c r="MD8" s="18"/>
      <c r="ME8" s="18"/>
      <c r="MF8" s="18"/>
      <c r="MG8" s="18"/>
      <c r="MH8" s="18"/>
      <c r="MI8" s="18"/>
      <c r="MJ8" s="18"/>
      <c r="MK8" s="18"/>
      <c r="ML8" s="18"/>
      <c r="MM8" s="18"/>
      <c r="MN8" s="18"/>
      <c r="MO8" s="18"/>
      <c r="MP8" s="18"/>
      <c r="MQ8" s="18"/>
      <c r="MR8" s="18"/>
      <c r="MS8" s="18"/>
      <c r="MT8" s="18"/>
      <c r="MU8" s="18"/>
      <c r="MV8" s="18"/>
      <c r="MW8" s="18"/>
      <c r="MX8" s="18"/>
      <c r="MY8" s="18"/>
      <c r="MZ8" s="18"/>
      <c r="NA8" s="18"/>
      <c r="NB8" s="18"/>
      <c r="NC8" s="18"/>
      <c r="ND8" s="18"/>
      <c r="NE8" s="18"/>
      <c r="NF8" s="18"/>
      <c r="NG8" s="18"/>
      <c r="NH8" s="18"/>
      <c r="NI8" s="18"/>
      <c r="NJ8" s="18"/>
      <c r="NK8" s="18"/>
      <c r="NL8" s="18"/>
      <c r="NM8" s="18"/>
      <c r="NN8" s="18"/>
      <c r="NO8" s="18"/>
      <c r="NP8" s="18"/>
      <c r="NQ8" s="18"/>
      <c r="NR8" s="18"/>
      <c r="NS8" s="18"/>
      <c r="NT8" s="18"/>
      <c r="NU8" s="18"/>
      <c r="NV8" s="18"/>
      <c r="NW8" s="18"/>
      <c r="NX8" s="18"/>
      <c r="NY8" s="18"/>
      <c r="NZ8" s="18"/>
      <c r="OA8" s="18"/>
      <c r="OB8" s="18"/>
      <c r="OC8" s="18"/>
      <c r="OD8" s="18"/>
      <c r="OE8" s="18"/>
      <c r="OF8" s="18"/>
      <c r="OG8" s="18"/>
      <c r="OH8" s="18"/>
      <c r="OI8" s="18"/>
      <c r="OJ8" s="18"/>
      <c r="OK8" s="18"/>
      <c r="OL8" s="18"/>
      <c r="OM8" s="18"/>
      <c r="ON8" s="18"/>
      <c r="OO8" s="18"/>
      <c r="OP8" s="18"/>
      <c r="OQ8" s="18"/>
      <c r="OR8" s="18"/>
      <c r="OS8" s="18"/>
      <c r="OT8" s="18"/>
      <c r="OU8" s="18"/>
      <c r="OV8" s="18"/>
      <c r="OW8" s="18"/>
      <c r="OX8" s="18"/>
      <c r="OY8" s="18"/>
      <c r="OZ8" s="18"/>
      <c r="PA8" s="18"/>
      <c r="PB8" s="18"/>
      <c r="PC8" s="18"/>
      <c r="PD8" s="18"/>
      <c r="PE8" s="18"/>
      <c r="PF8" s="18"/>
      <c r="PG8" s="18"/>
      <c r="PH8" s="18"/>
      <c r="PI8" s="18"/>
      <c r="PJ8" s="18"/>
      <c r="PK8" s="18"/>
      <c r="PL8" s="18"/>
      <c r="PM8" s="18"/>
      <c r="PN8" s="18"/>
      <c r="PO8" s="18"/>
      <c r="PP8" s="18"/>
      <c r="PQ8" s="18"/>
      <c r="PR8" s="18"/>
      <c r="PS8" s="18"/>
      <c r="PT8" s="18"/>
      <c r="PU8" s="18"/>
      <c r="PV8" s="18"/>
      <c r="PW8" s="18"/>
      <c r="PX8" s="18"/>
      <c r="PY8" s="18"/>
      <c r="PZ8" s="18"/>
      <c r="QA8" s="18"/>
      <c r="QB8" s="18"/>
      <c r="QC8" s="18"/>
      <c r="QD8" s="18"/>
      <c r="QE8" s="18"/>
      <c r="QF8" s="18"/>
      <c r="QG8" s="18"/>
      <c r="QH8" s="18"/>
      <c r="QI8" s="18"/>
      <c r="QJ8" s="18"/>
      <c r="QK8" s="18"/>
      <c r="QL8" s="18"/>
      <c r="QM8" s="18"/>
      <c r="QN8" s="18"/>
      <c r="QO8" s="18"/>
      <c r="QP8" s="18"/>
      <c r="QQ8" s="18"/>
      <c r="QR8" s="18"/>
      <c r="QS8" s="18"/>
      <c r="QT8" s="18"/>
      <c r="QU8" s="18"/>
      <c r="QV8" s="18"/>
      <c r="QW8" s="18"/>
      <c r="QX8" s="18"/>
      <c r="QY8" s="18"/>
      <c r="QZ8" s="18"/>
      <c r="RA8" s="18"/>
      <c r="RB8" s="18"/>
      <c r="RC8" s="18"/>
      <c r="RD8" s="18"/>
      <c r="RE8" s="18"/>
      <c r="RF8" s="18"/>
      <c r="RG8" s="18"/>
      <c r="RH8" s="18"/>
      <c r="RI8" s="18"/>
      <c r="RJ8" s="18"/>
      <c r="RK8" s="18"/>
      <c r="RL8" s="18"/>
      <c r="RM8" s="18"/>
      <c r="RN8" s="18"/>
      <c r="RO8" s="18"/>
      <c r="RP8" s="18"/>
      <c r="RQ8" s="18"/>
      <c r="RR8" s="18"/>
      <c r="RS8" s="18"/>
      <c r="RT8" s="18"/>
      <c r="RU8" s="18"/>
      <c r="RV8" s="18"/>
      <c r="RW8" s="18"/>
      <c r="RX8" s="18"/>
      <c r="RY8" s="18"/>
      <c r="RZ8" s="18"/>
      <c r="SA8" s="18"/>
      <c r="SB8" s="18"/>
      <c r="SC8" s="18"/>
      <c r="SD8" s="18"/>
      <c r="SE8" s="18"/>
      <c r="SF8" s="18"/>
      <c r="SG8" s="18"/>
      <c r="SH8" s="18"/>
      <c r="SI8" s="18"/>
      <c r="SJ8" s="18"/>
      <c r="SK8" s="18"/>
      <c r="SL8" s="18"/>
      <c r="SM8" s="18"/>
      <c r="SN8" s="18"/>
      <c r="SO8" s="18"/>
      <c r="SP8" s="18"/>
      <c r="SQ8" s="18"/>
      <c r="SR8" s="18"/>
      <c r="SS8" s="18"/>
      <c r="ST8" s="18"/>
      <c r="SU8" s="18"/>
      <c r="SV8" s="18"/>
      <c r="SW8" s="18"/>
      <c r="SX8" s="18"/>
      <c r="SY8" s="18"/>
      <c r="SZ8" s="18"/>
      <c r="TA8" s="18"/>
      <c r="TB8" s="18"/>
      <c r="TC8" s="18"/>
      <c r="TD8" s="18"/>
      <c r="TE8" s="18"/>
      <c r="TF8" s="18"/>
      <c r="TG8" s="18"/>
      <c r="TH8" s="18"/>
      <c r="TI8" s="18"/>
      <c r="TJ8" s="18"/>
      <c r="TK8" s="18"/>
      <c r="TL8" s="18"/>
      <c r="TM8" s="18"/>
      <c r="TN8" s="18"/>
      <c r="TO8" s="18"/>
      <c r="TP8" s="18"/>
      <c r="TQ8" s="18"/>
      <c r="TR8" s="18"/>
      <c r="TS8" s="18"/>
      <c r="TT8" s="18"/>
      <c r="TU8" s="18"/>
      <c r="TV8" s="18"/>
      <c r="TW8" s="18"/>
      <c r="TX8" s="18"/>
      <c r="TY8" s="18"/>
      <c r="TZ8" s="18"/>
      <c r="UA8" s="18"/>
      <c r="UB8" s="18"/>
      <c r="UC8" s="18"/>
      <c r="UD8" s="18"/>
      <c r="UE8" s="18"/>
      <c r="UF8" s="18"/>
      <c r="UG8" s="18"/>
      <c r="UH8" s="18"/>
      <c r="UI8" s="18"/>
      <c r="UJ8" s="18"/>
      <c r="UK8" s="18"/>
      <c r="UL8" s="18"/>
      <c r="UM8" s="18"/>
      <c r="UN8" s="18"/>
      <c r="UO8" s="18"/>
      <c r="UP8" s="18"/>
      <c r="UQ8" s="18"/>
      <c r="UR8" s="18"/>
      <c r="US8" s="18"/>
      <c r="UT8" s="18"/>
      <c r="UU8" s="18"/>
      <c r="UV8" s="18"/>
      <c r="UW8" s="18"/>
      <c r="UX8" s="18"/>
      <c r="UY8" s="18"/>
      <c r="UZ8" s="18"/>
      <c r="VA8" s="18"/>
      <c r="VB8" s="18"/>
      <c r="VC8" s="18"/>
      <c r="VD8" s="18"/>
      <c r="VE8" s="18"/>
      <c r="VF8" s="18"/>
      <c r="VG8" s="18"/>
      <c r="VH8" s="18"/>
      <c r="VI8" s="18"/>
      <c r="VJ8" s="18"/>
      <c r="VK8" s="18"/>
      <c r="VL8" s="18"/>
      <c r="VM8" s="18"/>
      <c r="VN8" s="18"/>
      <c r="VO8" s="18"/>
      <c r="VP8" s="18"/>
      <c r="VQ8" s="18"/>
      <c r="VR8" s="18"/>
      <c r="VS8" s="18"/>
      <c r="VT8" s="18"/>
      <c r="VU8" s="18"/>
      <c r="VV8" s="18"/>
      <c r="VW8" s="18"/>
      <c r="VX8" s="18"/>
      <c r="VY8" s="18"/>
      <c r="VZ8" s="18"/>
      <c r="WA8" s="18"/>
      <c r="WB8" s="18"/>
      <c r="WC8" s="18"/>
      <c r="WD8" s="18"/>
      <c r="WE8" s="18"/>
      <c r="WF8" s="18"/>
      <c r="WG8" s="18"/>
      <c r="WH8" s="18"/>
      <c r="WI8" s="18"/>
      <c r="WJ8" s="18"/>
      <c r="WK8" s="18"/>
      <c r="WL8" s="18"/>
      <c r="WM8" s="18"/>
      <c r="WN8" s="18"/>
      <c r="WO8" s="18"/>
      <c r="WP8" s="18"/>
      <c r="WQ8" s="18"/>
      <c r="WR8" s="18"/>
      <c r="WS8" s="18"/>
      <c r="WT8" s="18"/>
      <c r="WU8" s="18"/>
      <c r="WV8" s="18"/>
      <c r="WW8" s="18"/>
      <c r="WX8" s="18"/>
      <c r="WY8" s="18"/>
      <c r="WZ8" s="18"/>
      <c r="XA8" s="18"/>
      <c r="XB8" s="18"/>
      <c r="XC8" s="18"/>
      <c r="XD8" s="18"/>
      <c r="XE8" s="18"/>
      <c r="XF8" s="18"/>
      <c r="XG8" s="18"/>
      <c r="XH8" s="18"/>
      <c r="XI8" s="18"/>
      <c r="XJ8" s="18"/>
      <c r="XK8" s="18"/>
      <c r="XL8" s="18"/>
      <c r="XM8" s="18"/>
      <c r="XN8" s="18"/>
      <c r="XO8" s="18"/>
      <c r="XP8" s="18"/>
      <c r="XQ8" s="18"/>
      <c r="XR8" s="18"/>
      <c r="XS8" s="18"/>
      <c r="XT8" s="18"/>
      <c r="XU8" s="18"/>
      <c r="XV8" s="18"/>
      <c r="XW8" s="18"/>
      <c r="XX8" s="18"/>
      <c r="XY8" s="18"/>
      <c r="XZ8" s="18"/>
      <c r="YA8" s="18"/>
      <c r="YB8" s="18"/>
      <c r="YC8" s="18"/>
      <c r="YD8" s="18"/>
      <c r="YE8" s="18"/>
      <c r="YF8" s="18"/>
      <c r="YG8" s="18"/>
      <c r="YH8" s="18"/>
      <c r="YI8" s="18"/>
      <c r="YJ8" s="18"/>
      <c r="YK8" s="18"/>
      <c r="YL8" s="18"/>
      <c r="YM8" s="18"/>
      <c r="YN8" s="18"/>
      <c r="YO8" s="18"/>
      <c r="YP8" s="18"/>
      <c r="YQ8" s="18"/>
      <c r="YR8" s="18"/>
      <c r="YS8" s="18"/>
      <c r="YT8" s="18"/>
      <c r="YU8" s="18"/>
      <c r="YV8" s="18"/>
      <c r="YW8" s="18"/>
      <c r="YX8" s="18"/>
      <c r="YY8" s="18"/>
      <c r="YZ8" s="18"/>
      <c r="ZA8" s="18"/>
      <c r="ZB8" s="18"/>
      <c r="ZC8" s="18"/>
      <c r="ZD8" s="18"/>
      <c r="ZE8" s="18"/>
      <c r="ZF8" s="18"/>
      <c r="ZG8" s="18"/>
      <c r="ZH8" s="18"/>
      <c r="ZI8" s="18"/>
      <c r="ZJ8" s="18"/>
      <c r="ZK8" s="18"/>
      <c r="ZL8" s="18"/>
      <c r="ZM8" s="18"/>
      <c r="ZN8" s="18"/>
      <c r="ZO8" s="18"/>
      <c r="ZP8" s="18"/>
      <c r="ZQ8" s="18"/>
      <c r="ZR8" s="18"/>
      <c r="ZS8" s="18"/>
      <c r="ZT8" s="18"/>
      <c r="ZU8" s="18"/>
      <c r="ZV8" s="18"/>
      <c r="ZW8" s="18"/>
      <c r="ZX8" s="18"/>
      <c r="ZY8" s="18"/>
      <c r="ZZ8" s="18"/>
      <c r="AAA8" s="18"/>
      <c r="AAB8" s="18"/>
      <c r="AAC8" s="18"/>
      <c r="AAD8" s="18"/>
      <c r="AAE8" s="18"/>
      <c r="AAF8" s="18"/>
      <c r="AAG8" s="18"/>
      <c r="AAH8" s="18"/>
      <c r="AAI8" s="18"/>
      <c r="AAJ8" s="18"/>
      <c r="AAK8" s="18"/>
      <c r="AAL8" s="18"/>
      <c r="AAM8" s="18"/>
      <c r="AAN8" s="18"/>
      <c r="AAO8" s="18"/>
      <c r="AAP8" s="18"/>
      <c r="AAQ8" s="18"/>
      <c r="AAR8" s="18"/>
      <c r="AAS8" s="18"/>
      <c r="AAT8" s="18"/>
      <c r="AAU8" s="18"/>
      <c r="AAV8" s="18"/>
      <c r="AAW8" s="18"/>
      <c r="AAX8" s="18"/>
      <c r="AAY8" s="18"/>
      <c r="AAZ8" s="18"/>
      <c r="ABA8" s="18"/>
      <c r="ABB8" s="18"/>
      <c r="ABC8" s="18"/>
      <c r="ABD8" s="18"/>
      <c r="ABE8" s="18"/>
      <c r="ABF8" s="18"/>
      <c r="ABG8" s="18"/>
      <c r="ABH8" s="18"/>
      <c r="ABI8" s="18"/>
      <c r="ABJ8" s="18"/>
      <c r="ABK8" s="18"/>
      <c r="ABL8" s="18"/>
      <c r="ABM8" s="18"/>
      <c r="ABN8" s="18"/>
      <c r="ABO8" s="18"/>
      <c r="ABP8" s="18"/>
      <c r="ABQ8" s="18"/>
      <c r="ABR8" s="18"/>
      <c r="ABS8" s="18"/>
      <c r="ABT8" s="18"/>
      <c r="ABU8" s="18"/>
      <c r="ABV8" s="18"/>
      <c r="ABW8" s="18"/>
      <c r="ABX8" s="18"/>
      <c r="ABY8" s="18"/>
      <c r="ABZ8" s="18"/>
      <c r="ACA8" s="18"/>
      <c r="ACB8" s="18"/>
      <c r="ACC8" s="18"/>
      <c r="ACD8" s="18"/>
      <c r="ACE8" s="18"/>
      <c r="ACF8" s="18"/>
      <c r="ACG8" s="18"/>
      <c r="ACH8" s="18"/>
      <c r="ACI8" s="18"/>
      <c r="ACJ8" s="18"/>
      <c r="ACK8" s="18"/>
      <c r="ACL8" s="18"/>
      <c r="ACM8" s="18"/>
      <c r="ACN8" s="18"/>
      <c r="ACO8" s="18"/>
      <c r="ACP8" s="18"/>
      <c r="ACQ8" s="18"/>
      <c r="ACR8" s="18"/>
      <c r="ACS8" s="18"/>
      <c r="ACT8" s="18"/>
      <c r="ACU8" s="18"/>
      <c r="ACV8" s="18"/>
      <c r="ACW8" s="18"/>
      <c r="ACX8" s="18"/>
      <c r="ACY8" s="18"/>
      <c r="ACZ8" s="18"/>
      <c r="ADA8" s="18"/>
      <c r="ADB8" s="18"/>
      <c r="ADC8" s="18"/>
      <c r="ADD8" s="18"/>
      <c r="ADE8" s="18"/>
      <c r="ADF8" s="18"/>
      <c r="ADG8" s="18"/>
      <c r="ADH8" s="18"/>
      <c r="ADI8" s="18"/>
      <c r="ADJ8" s="18"/>
      <c r="ADK8" s="18"/>
      <c r="ADL8" s="18"/>
      <c r="ADM8" s="18"/>
      <c r="ADN8" s="18"/>
      <c r="ADO8" s="18"/>
      <c r="ADP8" s="18"/>
      <c r="ADQ8" s="18"/>
      <c r="ADR8" s="18"/>
      <c r="ADS8" s="18"/>
      <c r="ADT8" s="18"/>
      <c r="ADU8" s="18"/>
      <c r="ADV8" s="18"/>
      <c r="ADW8" s="18"/>
      <c r="ADX8" s="18"/>
      <c r="ADY8" s="18"/>
      <c r="ADZ8" s="18"/>
      <c r="AEA8" s="18"/>
      <c r="AEB8" s="18"/>
      <c r="AEC8" s="18"/>
      <c r="AED8" s="18"/>
      <c r="AEE8" s="18"/>
      <c r="AEF8" s="18"/>
      <c r="AEG8" s="18"/>
      <c r="AEH8" s="18"/>
      <c r="AEI8" s="18"/>
      <c r="AEJ8" s="18"/>
      <c r="AEK8" s="18"/>
      <c r="AEL8" s="18"/>
      <c r="AEM8" s="18"/>
      <c r="AEN8" s="18"/>
      <c r="AEO8" s="18"/>
      <c r="AEP8" s="18"/>
      <c r="AEQ8" s="18"/>
      <c r="AER8" s="18"/>
      <c r="AES8" s="18"/>
      <c r="AET8" s="18"/>
      <c r="AEU8" s="18"/>
      <c r="AEV8" s="18"/>
      <c r="AEW8" s="18"/>
      <c r="AEX8" s="18"/>
      <c r="AEY8" s="18"/>
      <c r="AEZ8" s="18"/>
      <c r="AFA8" s="18"/>
      <c r="AFB8" s="18"/>
      <c r="AFC8" s="18"/>
      <c r="AFD8" s="18"/>
      <c r="AFE8" s="18"/>
      <c r="AFF8" s="18"/>
      <c r="AFG8" s="18"/>
      <c r="AFH8" s="18"/>
      <c r="AFI8" s="18"/>
      <c r="AFJ8" s="18"/>
      <c r="AFK8" s="18"/>
      <c r="AFL8" s="18"/>
      <c r="AFM8" s="18"/>
      <c r="AFN8" s="18"/>
      <c r="AFO8" s="18"/>
      <c r="AFP8" s="18"/>
      <c r="AFQ8" s="18"/>
      <c r="AFR8" s="18"/>
      <c r="AFS8" s="18"/>
      <c r="AFT8" s="18"/>
      <c r="AFU8" s="18"/>
      <c r="AFV8" s="18"/>
      <c r="AFW8" s="18"/>
      <c r="AFX8" s="18"/>
      <c r="AFY8" s="18"/>
      <c r="AFZ8" s="18"/>
      <c r="AGA8" s="18"/>
      <c r="AGB8" s="18"/>
      <c r="AGC8" s="18"/>
      <c r="AGD8" s="18"/>
      <c r="AGE8" s="18"/>
      <c r="AGF8" s="18"/>
      <c r="AGG8" s="18"/>
      <c r="AGH8" s="18"/>
      <c r="AGI8" s="18"/>
      <c r="AGJ8" s="18"/>
      <c r="AGK8" s="18"/>
      <c r="AGL8" s="18"/>
      <c r="AGM8" s="18"/>
      <c r="AGN8" s="18"/>
      <c r="AGO8" s="18"/>
      <c r="AGP8" s="18"/>
      <c r="AGQ8" s="18"/>
      <c r="AGR8" s="18"/>
      <c r="AGS8" s="18"/>
      <c r="AGT8" s="18"/>
      <c r="AGU8" s="18"/>
      <c r="AGV8" s="18"/>
      <c r="AGW8" s="18"/>
      <c r="AGX8" s="18"/>
      <c r="AGY8" s="18"/>
      <c r="AGZ8" s="18"/>
      <c r="AHA8" s="18"/>
      <c r="AHB8" s="18"/>
      <c r="AHC8" s="18"/>
      <c r="AHD8" s="18"/>
      <c r="AHE8" s="18"/>
      <c r="AHF8" s="18"/>
      <c r="AHG8" s="18"/>
      <c r="AHH8" s="18"/>
      <c r="AHI8" s="18"/>
      <c r="AHJ8" s="18"/>
      <c r="AHK8" s="18"/>
      <c r="AHL8" s="18"/>
      <c r="AHM8" s="18"/>
      <c r="AHN8" s="18"/>
      <c r="AHO8" s="18"/>
      <c r="AHP8" s="18"/>
      <c r="AHQ8" s="18"/>
      <c r="AHR8" s="18"/>
      <c r="AHS8" s="18"/>
      <c r="AHT8" s="18"/>
      <c r="AHU8" s="18"/>
      <c r="AHV8" s="18"/>
      <c r="AHW8" s="18"/>
      <c r="AHX8" s="18"/>
      <c r="AHY8" s="18"/>
      <c r="AHZ8" s="18"/>
      <c r="AIA8" s="18"/>
      <c r="AIB8" s="18"/>
      <c r="AIC8" s="18"/>
      <c r="AID8" s="18"/>
      <c r="AIE8" s="18"/>
      <c r="AIF8" s="18"/>
      <c r="AIG8" s="18"/>
      <c r="AIH8" s="18"/>
      <c r="AII8" s="18"/>
      <c r="AIJ8" s="18"/>
      <c r="AIK8" s="18"/>
      <c r="AIL8" s="18"/>
      <c r="AIM8" s="18"/>
      <c r="AIN8" s="18"/>
      <c r="AIO8" s="18"/>
      <c r="AIP8" s="18"/>
      <c r="AIQ8" s="18"/>
      <c r="AIR8" s="18"/>
      <c r="AIS8" s="18"/>
      <c r="AIT8" s="18"/>
      <c r="AIU8" s="18"/>
      <c r="AIV8" s="18"/>
      <c r="AIW8" s="18"/>
      <c r="AIX8" s="18"/>
      <c r="AIY8" s="18"/>
      <c r="AIZ8" s="18"/>
      <c r="AJA8" s="18"/>
      <c r="AJB8" s="18"/>
      <c r="AJC8" s="18"/>
      <c r="AJD8" s="18"/>
      <c r="AJE8" s="18"/>
      <c r="AJF8" s="18"/>
      <c r="AJG8" s="18"/>
      <c r="AJH8" s="18"/>
      <c r="AJI8" s="18"/>
      <c r="AJJ8" s="18"/>
      <c r="AJK8" s="18"/>
      <c r="AJL8" s="18"/>
      <c r="AJM8" s="18"/>
      <c r="AJN8" s="18"/>
      <c r="AJO8" s="18"/>
      <c r="AJP8" s="18"/>
      <c r="AJQ8" s="18"/>
      <c r="AJR8" s="18"/>
      <c r="AJS8" s="18"/>
      <c r="AJT8" s="18"/>
      <c r="AJU8" s="18"/>
      <c r="AJV8" s="18"/>
      <c r="AJW8" s="18"/>
      <c r="AJX8" s="18"/>
      <c r="AJY8" s="18"/>
      <c r="AJZ8" s="18"/>
      <c r="AKA8" s="18"/>
      <c r="AKB8" s="18"/>
      <c r="AKC8" s="18"/>
      <c r="AKD8" s="18"/>
      <c r="AKE8" s="18"/>
      <c r="AKF8" s="18"/>
      <c r="AKG8" s="18"/>
      <c r="AKH8" s="18"/>
      <c r="AKI8" s="18"/>
      <c r="AKJ8" s="18"/>
      <c r="AKK8" s="18"/>
      <c r="AKL8" s="18"/>
      <c r="AKM8" s="18"/>
      <c r="AKN8" s="18"/>
      <c r="AKO8" s="18"/>
      <c r="AKP8" s="18"/>
      <c r="AKQ8" s="18"/>
      <c r="AKR8" s="18"/>
      <c r="AKS8" s="18"/>
      <c r="AKT8" s="18"/>
      <c r="AKU8" s="18"/>
      <c r="AKV8" s="18"/>
      <c r="AKW8" s="18"/>
      <c r="AKX8" s="18"/>
      <c r="AKY8" s="18"/>
      <c r="AKZ8" s="18"/>
      <c r="ALA8" s="18"/>
      <c r="ALB8" s="18"/>
      <c r="ALC8" s="18"/>
      <c r="ALD8" s="18"/>
      <c r="ALE8" s="18"/>
      <c r="ALF8" s="18"/>
      <c r="ALG8" s="18"/>
      <c r="ALH8" s="18"/>
      <c r="ALI8" s="18"/>
      <c r="ALJ8" s="18"/>
      <c r="ALK8" s="18"/>
      <c r="ALL8" s="18"/>
      <c r="ALM8" s="18"/>
      <c r="ALN8" s="18"/>
      <c r="ALO8" s="18"/>
      <c r="ALP8" s="18"/>
      <c r="ALQ8" s="18"/>
      <c r="ALR8" s="18"/>
      <c r="ALS8" s="18"/>
      <c r="ALT8" s="18"/>
      <c r="ALU8" s="18"/>
      <c r="ALV8" s="18"/>
      <c r="ALW8" s="18"/>
      <c r="ALX8" s="18"/>
      <c r="ALY8" s="18"/>
      <c r="ALZ8" s="18"/>
      <c r="AMA8" s="18"/>
      <c r="AMB8" s="18"/>
      <c r="AMC8" s="18"/>
      <c r="AMD8" s="18"/>
      <c r="AME8" s="18"/>
      <c r="AMF8" s="18"/>
      <c r="AMG8" s="18"/>
    </row>
    <row r="9" spans="1:1021" customFormat="1" ht="44.45" customHeight="1">
      <c r="A9" s="107" t="s">
        <v>134</v>
      </c>
      <c r="B9" s="276" t="s">
        <v>200</v>
      </c>
      <c r="C9" s="276"/>
      <c r="D9" s="276"/>
      <c r="E9" s="276"/>
      <c r="F9" s="276"/>
      <c r="G9" s="16">
        <f>+G10+G35</f>
        <v>130864.74999999999</v>
      </c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  <c r="HF9" s="18"/>
      <c r="HG9" s="18"/>
      <c r="HH9" s="18"/>
      <c r="HI9" s="18"/>
      <c r="HJ9" s="18"/>
      <c r="HK9" s="18"/>
      <c r="HL9" s="18"/>
      <c r="HM9" s="18"/>
      <c r="HN9" s="18"/>
      <c r="HO9" s="18"/>
      <c r="HP9" s="18"/>
      <c r="HQ9" s="18"/>
      <c r="HR9" s="18"/>
      <c r="HS9" s="18"/>
      <c r="HT9" s="18"/>
      <c r="HU9" s="18"/>
      <c r="HV9" s="18"/>
      <c r="HW9" s="18"/>
      <c r="HX9" s="18"/>
      <c r="HY9" s="18"/>
      <c r="HZ9" s="18"/>
      <c r="IA9" s="18"/>
      <c r="IB9" s="18"/>
      <c r="IC9" s="18"/>
      <c r="ID9" s="18"/>
      <c r="IE9" s="18"/>
      <c r="IF9" s="18"/>
      <c r="IG9" s="18"/>
      <c r="IH9" s="18"/>
      <c r="II9" s="18"/>
      <c r="IJ9" s="18"/>
      <c r="IK9" s="18"/>
      <c r="IL9" s="18"/>
      <c r="IM9" s="18"/>
      <c r="IN9" s="18"/>
      <c r="IO9" s="18"/>
      <c r="IP9" s="18"/>
      <c r="IQ9" s="18"/>
      <c r="IR9" s="18"/>
      <c r="IS9" s="18"/>
      <c r="IT9" s="18"/>
      <c r="IU9" s="18"/>
      <c r="IV9" s="18"/>
      <c r="IW9" s="18"/>
      <c r="IX9" s="18"/>
      <c r="IY9" s="18"/>
      <c r="IZ9" s="18"/>
      <c r="JA9" s="18"/>
      <c r="JB9" s="18"/>
      <c r="JC9" s="18"/>
      <c r="JD9" s="18"/>
      <c r="JE9" s="18"/>
      <c r="JF9" s="18"/>
      <c r="JG9" s="18"/>
      <c r="JH9" s="18"/>
      <c r="JI9" s="18"/>
      <c r="JJ9" s="18"/>
      <c r="JK9" s="18"/>
      <c r="JL9" s="18"/>
      <c r="JM9" s="18"/>
      <c r="JN9" s="18"/>
      <c r="JO9" s="18"/>
      <c r="JP9" s="18"/>
      <c r="JQ9" s="18"/>
      <c r="JR9" s="18"/>
      <c r="JS9" s="18"/>
      <c r="JT9" s="18"/>
      <c r="JU9" s="18"/>
      <c r="JV9" s="18"/>
      <c r="JW9" s="18"/>
      <c r="JX9" s="18"/>
      <c r="JY9" s="18"/>
      <c r="JZ9" s="18"/>
      <c r="KA9" s="18"/>
      <c r="KB9" s="18"/>
      <c r="KC9" s="18"/>
      <c r="KD9" s="18"/>
      <c r="KE9" s="18"/>
      <c r="KF9" s="18"/>
      <c r="KG9" s="18"/>
      <c r="KH9" s="18"/>
      <c r="KI9" s="18"/>
      <c r="KJ9" s="18"/>
      <c r="KK9" s="18"/>
      <c r="KL9" s="18"/>
      <c r="KM9" s="18"/>
      <c r="KN9" s="18"/>
      <c r="KO9" s="18"/>
      <c r="KP9" s="18"/>
      <c r="KQ9" s="18"/>
      <c r="KR9" s="18"/>
      <c r="KS9" s="18"/>
      <c r="KT9" s="18"/>
      <c r="KU9" s="18"/>
      <c r="KV9" s="18"/>
      <c r="KW9" s="18"/>
      <c r="KX9" s="18"/>
      <c r="KY9" s="18"/>
      <c r="KZ9" s="18"/>
      <c r="LA9" s="18"/>
      <c r="LB9" s="18"/>
      <c r="LC9" s="18"/>
      <c r="LD9" s="18"/>
      <c r="LE9" s="18"/>
      <c r="LF9" s="18"/>
      <c r="LG9" s="18"/>
      <c r="LH9" s="18"/>
      <c r="LI9" s="18"/>
      <c r="LJ9" s="18"/>
      <c r="LK9" s="18"/>
      <c r="LL9" s="18"/>
      <c r="LM9" s="18"/>
      <c r="LN9" s="18"/>
      <c r="LO9" s="18"/>
      <c r="LP9" s="18"/>
      <c r="LQ9" s="18"/>
      <c r="LR9" s="18"/>
      <c r="LS9" s="18"/>
      <c r="LT9" s="18"/>
      <c r="LU9" s="18"/>
      <c r="LV9" s="18"/>
      <c r="LW9" s="18"/>
      <c r="LX9" s="18"/>
      <c r="LY9" s="18"/>
      <c r="LZ9" s="18"/>
      <c r="MA9" s="18"/>
      <c r="MB9" s="18"/>
      <c r="MC9" s="18"/>
      <c r="MD9" s="18"/>
      <c r="ME9" s="18"/>
      <c r="MF9" s="18"/>
      <c r="MG9" s="18"/>
      <c r="MH9" s="18"/>
      <c r="MI9" s="18"/>
      <c r="MJ9" s="18"/>
      <c r="MK9" s="18"/>
      <c r="ML9" s="18"/>
      <c r="MM9" s="18"/>
      <c r="MN9" s="18"/>
      <c r="MO9" s="18"/>
      <c r="MP9" s="18"/>
      <c r="MQ9" s="18"/>
      <c r="MR9" s="18"/>
      <c r="MS9" s="18"/>
      <c r="MT9" s="18"/>
      <c r="MU9" s="18"/>
      <c r="MV9" s="18"/>
      <c r="MW9" s="18"/>
      <c r="MX9" s="18"/>
      <c r="MY9" s="18"/>
      <c r="MZ9" s="18"/>
      <c r="NA9" s="18"/>
      <c r="NB9" s="18"/>
      <c r="NC9" s="18"/>
      <c r="ND9" s="18"/>
      <c r="NE9" s="18"/>
      <c r="NF9" s="18"/>
      <c r="NG9" s="18"/>
      <c r="NH9" s="18"/>
      <c r="NI9" s="18"/>
      <c r="NJ9" s="18"/>
      <c r="NK9" s="18"/>
      <c r="NL9" s="18"/>
      <c r="NM9" s="18"/>
      <c r="NN9" s="18"/>
      <c r="NO9" s="18"/>
      <c r="NP9" s="18"/>
      <c r="NQ9" s="18"/>
      <c r="NR9" s="18"/>
      <c r="NS9" s="18"/>
      <c r="NT9" s="18"/>
      <c r="NU9" s="18"/>
      <c r="NV9" s="18"/>
      <c r="NW9" s="18"/>
      <c r="NX9" s="18"/>
      <c r="NY9" s="18"/>
      <c r="NZ9" s="18"/>
      <c r="OA9" s="18"/>
      <c r="OB9" s="18"/>
      <c r="OC9" s="18"/>
      <c r="OD9" s="18"/>
      <c r="OE9" s="18"/>
      <c r="OF9" s="18"/>
      <c r="OG9" s="18"/>
      <c r="OH9" s="18"/>
      <c r="OI9" s="18"/>
      <c r="OJ9" s="18"/>
      <c r="OK9" s="18"/>
      <c r="OL9" s="18"/>
      <c r="OM9" s="18"/>
      <c r="ON9" s="18"/>
      <c r="OO9" s="18"/>
      <c r="OP9" s="18"/>
      <c r="OQ9" s="18"/>
      <c r="OR9" s="18"/>
      <c r="OS9" s="18"/>
      <c r="OT9" s="18"/>
      <c r="OU9" s="18"/>
      <c r="OV9" s="18"/>
      <c r="OW9" s="18"/>
      <c r="OX9" s="18"/>
      <c r="OY9" s="18"/>
      <c r="OZ9" s="18"/>
      <c r="PA9" s="18"/>
      <c r="PB9" s="18"/>
      <c r="PC9" s="18"/>
      <c r="PD9" s="18"/>
      <c r="PE9" s="18"/>
      <c r="PF9" s="18"/>
      <c r="PG9" s="18"/>
      <c r="PH9" s="18"/>
      <c r="PI9" s="18"/>
      <c r="PJ9" s="18"/>
      <c r="PK9" s="18"/>
      <c r="PL9" s="18"/>
      <c r="PM9" s="18"/>
      <c r="PN9" s="18"/>
      <c r="PO9" s="18"/>
      <c r="PP9" s="18"/>
      <c r="PQ9" s="18"/>
      <c r="PR9" s="18"/>
      <c r="PS9" s="18"/>
      <c r="PT9" s="18"/>
      <c r="PU9" s="18"/>
      <c r="PV9" s="18"/>
      <c r="PW9" s="18"/>
      <c r="PX9" s="18"/>
      <c r="PY9" s="18"/>
      <c r="PZ9" s="18"/>
      <c r="QA9" s="18"/>
      <c r="QB9" s="18"/>
      <c r="QC9" s="18"/>
      <c r="QD9" s="18"/>
      <c r="QE9" s="18"/>
      <c r="QF9" s="18"/>
      <c r="QG9" s="18"/>
      <c r="QH9" s="18"/>
      <c r="QI9" s="18"/>
      <c r="QJ9" s="18"/>
      <c r="QK9" s="18"/>
      <c r="QL9" s="18"/>
      <c r="QM9" s="18"/>
      <c r="QN9" s="18"/>
      <c r="QO9" s="18"/>
      <c r="QP9" s="18"/>
      <c r="QQ9" s="18"/>
      <c r="QR9" s="18"/>
      <c r="QS9" s="18"/>
      <c r="QT9" s="18"/>
      <c r="QU9" s="18"/>
      <c r="QV9" s="18"/>
      <c r="QW9" s="18"/>
      <c r="QX9" s="18"/>
      <c r="QY9" s="18"/>
      <c r="QZ9" s="18"/>
      <c r="RA9" s="18"/>
      <c r="RB9" s="18"/>
      <c r="RC9" s="18"/>
      <c r="RD9" s="18"/>
      <c r="RE9" s="18"/>
      <c r="RF9" s="18"/>
      <c r="RG9" s="18"/>
      <c r="RH9" s="18"/>
      <c r="RI9" s="18"/>
      <c r="RJ9" s="18"/>
      <c r="RK9" s="18"/>
      <c r="RL9" s="18"/>
      <c r="RM9" s="18"/>
      <c r="RN9" s="18"/>
      <c r="RO9" s="18"/>
      <c r="RP9" s="18"/>
      <c r="RQ9" s="18"/>
      <c r="RR9" s="18"/>
      <c r="RS9" s="18"/>
      <c r="RT9" s="18"/>
      <c r="RU9" s="18"/>
      <c r="RV9" s="18"/>
      <c r="RW9" s="18"/>
      <c r="RX9" s="18"/>
      <c r="RY9" s="18"/>
      <c r="RZ9" s="18"/>
      <c r="SA9" s="18"/>
      <c r="SB9" s="18"/>
      <c r="SC9" s="18"/>
      <c r="SD9" s="18"/>
      <c r="SE9" s="18"/>
      <c r="SF9" s="18"/>
      <c r="SG9" s="18"/>
      <c r="SH9" s="18"/>
      <c r="SI9" s="18"/>
      <c r="SJ9" s="18"/>
      <c r="SK9" s="18"/>
      <c r="SL9" s="18"/>
      <c r="SM9" s="18"/>
      <c r="SN9" s="18"/>
      <c r="SO9" s="18"/>
      <c r="SP9" s="18"/>
      <c r="SQ9" s="18"/>
      <c r="SR9" s="18"/>
      <c r="SS9" s="18"/>
      <c r="ST9" s="18"/>
      <c r="SU9" s="18"/>
      <c r="SV9" s="18"/>
      <c r="SW9" s="18"/>
      <c r="SX9" s="18"/>
      <c r="SY9" s="18"/>
      <c r="SZ9" s="18"/>
      <c r="TA9" s="18"/>
      <c r="TB9" s="18"/>
      <c r="TC9" s="18"/>
      <c r="TD9" s="18"/>
      <c r="TE9" s="18"/>
      <c r="TF9" s="18"/>
      <c r="TG9" s="18"/>
      <c r="TH9" s="18"/>
      <c r="TI9" s="18"/>
      <c r="TJ9" s="18"/>
      <c r="TK9" s="18"/>
      <c r="TL9" s="18"/>
      <c r="TM9" s="18"/>
      <c r="TN9" s="18"/>
      <c r="TO9" s="18"/>
      <c r="TP9" s="18"/>
      <c r="TQ9" s="18"/>
      <c r="TR9" s="18"/>
      <c r="TS9" s="18"/>
      <c r="TT9" s="18"/>
      <c r="TU9" s="18"/>
      <c r="TV9" s="18"/>
      <c r="TW9" s="18"/>
      <c r="TX9" s="18"/>
      <c r="TY9" s="18"/>
      <c r="TZ9" s="18"/>
      <c r="UA9" s="18"/>
      <c r="UB9" s="18"/>
      <c r="UC9" s="18"/>
      <c r="UD9" s="18"/>
      <c r="UE9" s="18"/>
      <c r="UF9" s="18"/>
      <c r="UG9" s="18"/>
      <c r="UH9" s="18"/>
      <c r="UI9" s="18"/>
      <c r="UJ9" s="18"/>
      <c r="UK9" s="18"/>
      <c r="UL9" s="18"/>
      <c r="UM9" s="18"/>
      <c r="UN9" s="18"/>
      <c r="UO9" s="18"/>
      <c r="UP9" s="18"/>
      <c r="UQ9" s="18"/>
      <c r="UR9" s="18"/>
      <c r="US9" s="18"/>
      <c r="UT9" s="18"/>
      <c r="UU9" s="18"/>
      <c r="UV9" s="18"/>
      <c r="UW9" s="18"/>
      <c r="UX9" s="18"/>
      <c r="UY9" s="18"/>
      <c r="UZ9" s="18"/>
      <c r="VA9" s="18"/>
      <c r="VB9" s="18"/>
      <c r="VC9" s="18"/>
      <c r="VD9" s="18"/>
      <c r="VE9" s="18"/>
      <c r="VF9" s="18"/>
      <c r="VG9" s="18"/>
      <c r="VH9" s="18"/>
      <c r="VI9" s="18"/>
      <c r="VJ9" s="18"/>
      <c r="VK9" s="18"/>
      <c r="VL9" s="18"/>
      <c r="VM9" s="18"/>
      <c r="VN9" s="18"/>
      <c r="VO9" s="18"/>
      <c r="VP9" s="18"/>
      <c r="VQ9" s="18"/>
      <c r="VR9" s="18"/>
      <c r="VS9" s="18"/>
      <c r="VT9" s="18"/>
      <c r="VU9" s="18"/>
      <c r="VV9" s="18"/>
      <c r="VW9" s="18"/>
      <c r="VX9" s="18"/>
      <c r="VY9" s="18"/>
      <c r="VZ9" s="18"/>
      <c r="WA9" s="18"/>
      <c r="WB9" s="18"/>
      <c r="WC9" s="18"/>
      <c r="WD9" s="18"/>
      <c r="WE9" s="18"/>
      <c r="WF9" s="18"/>
      <c r="WG9" s="18"/>
      <c r="WH9" s="18"/>
      <c r="WI9" s="18"/>
      <c r="WJ9" s="18"/>
      <c r="WK9" s="18"/>
      <c r="WL9" s="18"/>
      <c r="WM9" s="18"/>
      <c r="WN9" s="18"/>
      <c r="WO9" s="18"/>
      <c r="WP9" s="18"/>
      <c r="WQ9" s="18"/>
      <c r="WR9" s="18"/>
      <c r="WS9" s="18"/>
      <c r="WT9" s="18"/>
      <c r="WU9" s="18"/>
      <c r="WV9" s="18"/>
      <c r="WW9" s="18"/>
      <c r="WX9" s="18"/>
      <c r="WY9" s="18"/>
      <c r="WZ9" s="18"/>
      <c r="XA9" s="18"/>
      <c r="XB9" s="18"/>
      <c r="XC9" s="18"/>
      <c r="XD9" s="18"/>
      <c r="XE9" s="18"/>
      <c r="XF9" s="18"/>
      <c r="XG9" s="18"/>
      <c r="XH9" s="18"/>
      <c r="XI9" s="18"/>
      <c r="XJ9" s="18"/>
      <c r="XK9" s="18"/>
      <c r="XL9" s="18"/>
      <c r="XM9" s="18"/>
      <c r="XN9" s="18"/>
      <c r="XO9" s="18"/>
      <c r="XP9" s="18"/>
      <c r="XQ9" s="18"/>
      <c r="XR9" s="18"/>
      <c r="XS9" s="18"/>
      <c r="XT9" s="18"/>
      <c r="XU9" s="18"/>
      <c r="XV9" s="18"/>
      <c r="XW9" s="18"/>
      <c r="XX9" s="18"/>
      <c r="XY9" s="18"/>
      <c r="XZ9" s="18"/>
      <c r="YA9" s="18"/>
      <c r="YB9" s="18"/>
      <c r="YC9" s="18"/>
      <c r="YD9" s="18"/>
      <c r="YE9" s="18"/>
      <c r="YF9" s="18"/>
      <c r="YG9" s="18"/>
      <c r="YH9" s="18"/>
      <c r="YI9" s="18"/>
      <c r="YJ9" s="18"/>
      <c r="YK9" s="18"/>
      <c r="YL9" s="18"/>
      <c r="YM9" s="18"/>
      <c r="YN9" s="18"/>
      <c r="YO9" s="18"/>
      <c r="YP9" s="18"/>
      <c r="YQ9" s="18"/>
      <c r="YR9" s="18"/>
      <c r="YS9" s="18"/>
      <c r="YT9" s="18"/>
      <c r="YU9" s="18"/>
      <c r="YV9" s="18"/>
      <c r="YW9" s="18"/>
      <c r="YX9" s="18"/>
      <c r="YY9" s="18"/>
      <c r="YZ9" s="18"/>
      <c r="ZA9" s="18"/>
      <c r="ZB9" s="18"/>
      <c r="ZC9" s="18"/>
      <c r="ZD9" s="18"/>
      <c r="ZE9" s="18"/>
      <c r="ZF9" s="18"/>
      <c r="ZG9" s="18"/>
      <c r="ZH9" s="18"/>
      <c r="ZI9" s="18"/>
      <c r="ZJ9" s="18"/>
      <c r="ZK9" s="18"/>
      <c r="ZL9" s="18"/>
      <c r="ZM9" s="18"/>
      <c r="ZN9" s="18"/>
      <c r="ZO9" s="18"/>
      <c r="ZP9" s="18"/>
      <c r="ZQ9" s="18"/>
      <c r="ZR9" s="18"/>
      <c r="ZS9" s="18"/>
      <c r="ZT9" s="18"/>
      <c r="ZU9" s="18"/>
      <c r="ZV9" s="18"/>
      <c r="ZW9" s="18"/>
      <c r="ZX9" s="18"/>
      <c r="ZY9" s="18"/>
      <c r="ZZ9" s="18"/>
      <c r="AAA9" s="18"/>
      <c r="AAB9" s="18"/>
      <c r="AAC9" s="18"/>
      <c r="AAD9" s="18"/>
      <c r="AAE9" s="18"/>
      <c r="AAF9" s="18"/>
      <c r="AAG9" s="18"/>
      <c r="AAH9" s="18"/>
      <c r="AAI9" s="18"/>
      <c r="AAJ9" s="18"/>
      <c r="AAK9" s="18"/>
      <c r="AAL9" s="18"/>
      <c r="AAM9" s="18"/>
      <c r="AAN9" s="18"/>
      <c r="AAO9" s="18"/>
      <c r="AAP9" s="18"/>
      <c r="AAQ9" s="18"/>
      <c r="AAR9" s="18"/>
      <c r="AAS9" s="18"/>
      <c r="AAT9" s="18"/>
      <c r="AAU9" s="18"/>
      <c r="AAV9" s="18"/>
      <c r="AAW9" s="18"/>
      <c r="AAX9" s="18"/>
      <c r="AAY9" s="18"/>
      <c r="AAZ9" s="18"/>
      <c r="ABA9" s="18"/>
      <c r="ABB9" s="18"/>
      <c r="ABC9" s="18"/>
      <c r="ABD9" s="18"/>
      <c r="ABE9" s="18"/>
      <c r="ABF9" s="18"/>
      <c r="ABG9" s="18"/>
      <c r="ABH9" s="18"/>
      <c r="ABI9" s="18"/>
      <c r="ABJ9" s="18"/>
      <c r="ABK9" s="18"/>
      <c r="ABL9" s="18"/>
      <c r="ABM9" s="18"/>
      <c r="ABN9" s="18"/>
      <c r="ABO9" s="18"/>
      <c r="ABP9" s="18"/>
      <c r="ABQ9" s="18"/>
      <c r="ABR9" s="18"/>
      <c r="ABS9" s="18"/>
      <c r="ABT9" s="18"/>
      <c r="ABU9" s="18"/>
      <c r="ABV9" s="18"/>
      <c r="ABW9" s="18"/>
      <c r="ABX9" s="18"/>
      <c r="ABY9" s="18"/>
      <c r="ABZ9" s="18"/>
      <c r="ACA9" s="18"/>
      <c r="ACB9" s="18"/>
      <c r="ACC9" s="18"/>
      <c r="ACD9" s="18"/>
      <c r="ACE9" s="18"/>
      <c r="ACF9" s="18"/>
      <c r="ACG9" s="18"/>
      <c r="ACH9" s="18"/>
      <c r="ACI9" s="18"/>
      <c r="ACJ9" s="18"/>
      <c r="ACK9" s="18"/>
      <c r="ACL9" s="18"/>
      <c r="ACM9" s="18"/>
      <c r="ACN9" s="18"/>
      <c r="ACO9" s="18"/>
      <c r="ACP9" s="18"/>
      <c r="ACQ9" s="18"/>
      <c r="ACR9" s="18"/>
      <c r="ACS9" s="18"/>
      <c r="ACT9" s="18"/>
      <c r="ACU9" s="18"/>
      <c r="ACV9" s="18"/>
      <c r="ACW9" s="18"/>
      <c r="ACX9" s="18"/>
      <c r="ACY9" s="18"/>
      <c r="ACZ9" s="18"/>
      <c r="ADA9" s="18"/>
      <c r="ADB9" s="18"/>
      <c r="ADC9" s="18"/>
      <c r="ADD9" s="18"/>
      <c r="ADE9" s="18"/>
      <c r="ADF9" s="18"/>
      <c r="ADG9" s="18"/>
      <c r="ADH9" s="18"/>
      <c r="ADI9" s="18"/>
      <c r="ADJ9" s="18"/>
      <c r="ADK9" s="18"/>
      <c r="ADL9" s="18"/>
      <c r="ADM9" s="18"/>
      <c r="ADN9" s="18"/>
      <c r="ADO9" s="18"/>
      <c r="ADP9" s="18"/>
      <c r="ADQ9" s="18"/>
      <c r="ADR9" s="18"/>
      <c r="ADS9" s="18"/>
      <c r="ADT9" s="18"/>
      <c r="ADU9" s="18"/>
      <c r="ADV9" s="18"/>
      <c r="ADW9" s="18"/>
      <c r="ADX9" s="18"/>
      <c r="ADY9" s="18"/>
      <c r="ADZ9" s="18"/>
      <c r="AEA9" s="18"/>
      <c r="AEB9" s="18"/>
      <c r="AEC9" s="18"/>
      <c r="AED9" s="18"/>
      <c r="AEE9" s="18"/>
      <c r="AEF9" s="18"/>
      <c r="AEG9" s="18"/>
      <c r="AEH9" s="18"/>
      <c r="AEI9" s="18"/>
      <c r="AEJ9" s="18"/>
      <c r="AEK9" s="18"/>
      <c r="AEL9" s="18"/>
      <c r="AEM9" s="18"/>
      <c r="AEN9" s="18"/>
      <c r="AEO9" s="18"/>
      <c r="AEP9" s="18"/>
      <c r="AEQ9" s="18"/>
      <c r="AER9" s="18"/>
      <c r="AES9" s="18"/>
      <c r="AET9" s="18"/>
      <c r="AEU9" s="18"/>
      <c r="AEV9" s="18"/>
      <c r="AEW9" s="18"/>
      <c r="AEX9" s="18"/>
      <c r="AEY9" s="18"/>
      <c r="AEZ9" s="18"/>
      <c r="AFA9" s="18"/>
      <c r="AFB9" s="18"/>
      <c r="AFC9" s="18"/>
      <c r="AFD9" s="18"/>
      <c r="AFE9" s="18"/>
      <c r="AFF9" s="18"/>
      <c r="AFG9" s="18"/>
      <c r="AFH9" s="18"/>
      <c r="AFI9" s="18"/>
      <c r="AFJ9" s="18"/>
      <c r="AFK9" s="18"/>
      <c r="AFL9" s="18"/>
      <c r="AFM9" s="18"/>
      <c r="AFN9" s="18"/>
      <c r="AFO9" s="18"/>
      <c r="AFP9" s="18"/>
      <c r="AFQ9" s="18"/>
      <c r="AFR9" s="18"/>
      <c r="AFS9" s="18"/>
      <c r="AFT9" s="18"/>
      <c r="AFU9" s="18"/>
      <c r="AFV9" s="18"/>
      <c r="AFW9" s="18"/>
      <c r="AFX9" s="18"/>
      <c r="AFY9" s="18"/>
      <c r="AFZ9" s="18"/>
      <c r="AGA9" s="18"/>
      <c r="AGB9" s="18"/>
      <c r="AGC9" s="18"/>
      <c r="AGD9" s="18"/>
      <c r="AGE9" s="18"/>
      <c r="AGF9" s="18"/>
      <c r="AGG9" s="18"/>
      <c r="AGH9" s="18"/>
      <c r="AGI9" s="18"/>
      <c r="AGJ9" s="18"/>
      <c r="AGK9" s="18"/>
      <c r="AGL9" s="18"/>
      <c r="AGM9" s="18"/>
      <c r="AGN9" s="18"/>
      <c r="AGO9" s="18"/>
      <c r="AGP9" s="18"/>
      <c r="AGQ9" s="18"/>
      <c r="AGR9" s="18"/>
      <c r="AGS9" s="18"/>
      <c r="AGT9" s="18"/>
      <c r="AGU9" s="18"/>
      <c r="AGV9" s="18"/>
      <c r="AGW9" s="18"/>
      <c r="AGX9" s="18"/>
      <c r="AGY9" s="18"/>
      <c r="AGZ9" s="18"/>
      <c r="AHA9" s="18"/>
      <c r="AHB9" s="18"/>
      <c r="AHC9" s="18"/>
      <c r="AHD9" s="18"/>
      <c r="AHE9" s="18"/>
      <c r="AHF9" s="18"/>
      <c r="AHG9" s="18"/>
      <c r="AHH9" s="18"/>
      <c r="AHI9" s="18"/>
      <c r="AHJ9" s="18"/>
      <c r="AHK9" s="18"/>
      <c r="AHL9" s="18"/>
      <c r="AHM9" s="18"/>
      <c r="AHN9" s="18"/>
      <c r="AHO9" s="18"/>
      <c r="AHP9" s="18"/>
      <c r="AHQ9" s="18"/>
      <c r="AHR9" s="18"/>
      <c r="AHS9" s="18"/>
      <c r="AHT9" s="18"/>
      <c r="AHU9" s="18"/>
      <c r="AHV9" s="18"/>
      <c r="AHW9" s="18"/>
      <c r="AHX9" s="18"/>
      <c r="AHY9" s="18"/>
      <c r="AHZ9" s="18"/>
      <c r="AIA9" s="18"/>
      <c r="AIB9" s="18"/>
      <c r="AIC9" s="18"/>
      <c r="AID9" s="18"/>
      <c r="AIE9" s="18"/>
      <c r="AIF9" s="18"/>
      <c r="AIG9" s="18"/>
      <c r="AIH9" s="18"/>
      <c r="AII9" s="18"/>
      <c r="AIJ9" s="18"/>
      <c r="AIK9" s="18"/>
      <c r="AIL9" s="18"/>
      <c r="AIM9" s="18"/>
      <c r="AIN9" s="18"/>
      <c r="AIO9" s="18"/>
      <c r="AIP9" s="18"/>
      <c r="AIQ9" s="18"/>
      <c r="AIR9" s="18"/>
      <c r="AIS9" s="18"/>
      <c r="AIT9" s="18"/>
      <c r="AIU9" s="18"/>
      <c r="AIV9" s="18"/>
      <c r="AIW9" s="18"/>
      <c r="AIX9" s="18"/>
      <c r="AIY9" s="18"/>
      <c r="AIZ9" s="18"/>
      <c r="AJA9" s="18"/>
      <c r="AJB9" s="18"/>
      <c r="AJC9" s="18"/>
      <c r="AJD9" s="18"/>
      <c r="AJE9" s="18"/>
      <c r="AJF9" s="18"/>
      <c r="AJG9" s="18"/>
      <c r="AJH9" s="18"/>
      <c r="AJI9" s="18"/>
      <c r="AJJ9" s="18"/>
      <c r="AJK9" s="18"/>
      <c r="AJL9" s="18"/>
      <c r="AJM9" s="18"/>
      <c r="AJN9" s="18"/>
      <c r="AJO9" s="18"/>
      <c r="AJP9" s="18"/>
      <c r="AJQ9" s="18"/>
      <c r="AJR9" s="18"/>
      <c r="AJS9" s="18"/>
      <c r="AJT9" s="18"/>
      <c r="AJU9" s="18"/>
      <c r="AJV9" s="18"/>
      <c r="AJW9" s="18"/>
      <c r="AJX9" s="18"/>
      <c r="AJY9" s="18"/>
      <c r="AJZ9" s="18"/>
      <c r="AKA9" s="18"/>
      <c r="AKB9" s="18"/>
      <c r="AKC9" s="18"/>
      <c r="AKD9" s="18"/>
      <c r="AKE9" s="18"/>
      <c r="AKF9" s="18"/>
      <c r="AKG9" s="18"/>
      <c r="AKH9" s="18"/>
      <c r="AKI9" s="18"/>
      <c r="AKJ9" s="18"/>
      <c r="AKK9" s="18"/>
      <c r="AKL9" s="18"/>
      <c r="AKM9" s="18"/>
      <c r="AKN9" s="18"/>
      <c r="AKO9" s="18"/>
      <c r="AKP9" s="18"/>
      <c r="AKQ9" s="18"/>
      <c r="AKR9" s="18"/>
      <c r="AKS9" s="18"/>
      <c r="AKT9" s="18"/>
      <c r="AKU9" s="18"/>
      <c r="AKV9" s="18"/>
      <c r="AKW9" s="18"/>
      <c r="AKX9" s="18"/>
      <c r="AKY9" s="18"/>
      <c r="AKZ9" s="18"/>
      <c r="ALA9" s="18"/>
      <c r="ALB9" s="18"/>
      <c r="ALC9" s="18"/>
      <c r="ALD9" s="18"/>
      <c r="ALE9" s="18"/>
      <c r="ALF9" s="18"/>
      <c r="ALG9" s="18"/>
      <c r="ALH9" s="18"/>
      <c r="ALI9" s="18"/>
      <c r="ALJ9" s="18"/>
      <c r="ALK9" s="18"/>
      <c r="ALL9" s="18"/>
      <c r="ALM9" s="18"/>
      <c r="ALN9" s="18"/>
      <c r="ALO9" s="18"/>
      <c r="ALP9" s="18"/>
      <c r="ALQ9" s="18"/>
      <c r="ALR9" s="18"/>
      <c r="ALS9" s="18"/>
      <c r="ALT9" s="18"/>
      <c r="ALU9" s="18"/>
      <c r="ALV9" s="18"/>
      <c r="ALW9" s="18"/>
      <c r="ALX9" s="18"/>
      <c r="ALY9" s="18"/>
      <c r="ALZ9" s="18"/>
      <c r="AMA9" s="18"/>
      <c r="AMB9" s="18"/>
      <c r="AMC9" s="18"/>
      <c r="AMD9" s="18"/>
      <c r="AME9" s="18"/>
      <c r="AMF9" s="18"/>
      <c r="AMG9" s="18"/>
    </row>
    <row r="10" spans="1:1021" customFormat="1">
      <c r="A10" s="107"/>
      <c r="B10" s="178" t="s">
        <v>100</v>
      </c>
      <c r="C10" s="108"/>
      <c r="D10" s="108"/>
      <c r="E10" s="109"/>
      <c r="F10" s="108"/>
      <c r="G10" s="16">
        <f>SUM(G11:G34)</f>
        <v>2092.8000000000002</v>
      </c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18"/>
      <c r="LR10" s="18"/>
      <c r="LS10" s="18"/>
      <c r="LT10" s="18"/>
      <c r="LU10" s="18"/>
      <c r="LV10" s="18"/>
      <c r="LW10" s="18"/>
      <c r="LX10" s="18"/>
      <c r="LY10" s="18"/>
      <c r="LZ10" s="18"/>
      <c r="MA10" s="18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18"/>
      <c r="ND10" s="18"/>
      <c r="NE10" s="18"/>
      <c r="NF10" s="18"/>
      <c r="NG10" s="18"/>
      <c r="NH10" s="18"/>
      <c r="NI10" s="18"/>
      <c r="NJ10" s="18"/>
      <c r="NK10" s="18"/>
      <c r="NL10" s="18"/>
      <c r="NM10" s="18"/>
      <c r="NN10" s="18"/>
      <c r="NO10" s="18"/>
      <c r="NP10" s="18"/>
      <c r="NQ10" s="18"/>
      <c r="NR10" s="18"/>
      <c r="NS10" s="18"/>
      <c r="NT10" s="18"/>
      <c r="NU10" s="18"/>
      <c r="NV10" s="18"/>
      <c r="NW10" s="18"/>
      <c r="NX10" s="18"/>
      <c r="NY10" s="18"/>
      <c r="NZ10" s="18"/>
      <c r="OA10" s="18"/>
      <c r="OB10" s="18"/>
      <c r="OC10" s="18"/>
      <c r="OD10" s="18"/>
      <c r="OE10" s="18"/>
      <c r="OF10" s="18"/>
      <c r="OG10" s="18"/>
      <c r="OH10" s="18"/>
      <c r="OI10" s="18"/>
      <c r="OJ10" s="18"/>
      <c r="OK10" s="18"/>
      <c r="OL10" s="18"/>
      <c r="OM10" s="18"/>
      <c r="ON10" s="18"/>
      <c r="OO10" s="18"/>
      <c r="OP10" s="18"/>
      <c r="OQ10" s="18"/>
      <c r="OR10" s="18"/>
      <c r="OS10" s="18"/>
      <c r="OT10" s="18"/>
      <c r="OU10" s="18"/>
      <c r="OV10" s="18"/>
      <c r="OW10" s="18"/>
      <c r="OX10" s="18"/>
      <c r="OY10" s="18"/>
      <c r="OZ10" s="18"/>
      <c r="PA10" s="18"/>
      <c r="PB10" s="18"/>
      <c r="PC10" s="18"/>
      <c r="PD10" s="18"/>
      <c r="PE10" s="18"/>
      <c r="PF10" s="18"/>
      <c r="PG10" s="18"/>
      <c r="PH10" s="18"/>
      <c r="PI10" s="18"/>
      <c r="PJ10" s="18"/>
      <c r="PK10" s="18"/>
      <c r="PL10" s="18"/>
      <c r="PM10" s="18"/>
      <c r="PN10" s="18"/>
      <c r="PO10" s="18"/>
      <c r="PP10" s="18"/>
      <c r="PQ10" s="18"/>
      <c r="PR10" s="18"/>
      <c r="PS10" s="18"/>
      <c r="PT10" s="18"/>
      <c r="PU10" s="18"/>
      <c r="PV10" s="18"/>
      <c r="PW10" s="18"/>
      <c r="PX10" s="18"/>
      <c r="PY10" s="18"/>
      <c r="PZ10" s="18"/>
      <c r="QA10" s="18"/>
      <c r="QB10" s="18"/>
      <c r="QC10" s="18"/>
      <c r="QD10" s="18"/>
      <c r="QE10" s="18"/>
      <c r="QF10" s="18"/>
      <c r="QG10" s="18"/>
      <c r="QH10" s="18"/>
      <c r="QI10" s="18"/>
      <c r="QJ10" s="18"/>
      <c r="QK10" s="18"/>
      <c r="QL10" s="18"/>
      <c r="QM10" s="18"/>
      <c r="QN10" s="18"/>
      <c r="QO10" s="18"/>
      <c r="QP10" s="18"/>
      <c r="QQ10" s="18"/>
      <c r="QR10" s="18"/>
      <c r="QS10" s="18"/>
      <c r="QT10" s="18"/>
      <c r="QU10" s="18"/>
      <c r="QV10" s="18"/>
      <c r="QW10" s="18"/>
      <c r="QX10" s="18"/>
      <c r="QY10" s="18"/>
      <c r="QZ10" s="18"/>
      <c r="RA10" s="18"/>
      <c r="RB10" s="18"/>
      <c r="RC10" s="18"/>
      <c r="RD10" s="18"/>
      <c r="RE10" s="18"/>
      <c r="RF10" s="18"/>
      <c r="RG10" s="18"/>
      <c r="RH10" s="18"/>
      <c r="RI10" s="18"/>
      <c r="RJ10" s="18"/>
      <c r="RK10" s="18"/>
      <c r="RL10" s="18"/>
      <c r="RM10" s="18"/>
      <c r="RN10" s="18"/>
      <c r="RO10" s="18"/>
      <c r="RP10" s="18"/>
      <c r="RQ10" s="18"/>
      <c r="RR10" s="18"/>
      <c r="RS10" s="18"/>
      <c r="RT10" s="18"/>
      <c r="RU10" s="18"/>
      <c r="RV10" s="18"/>
      <c r="RW10" s="18"/>
      <c r="RX10" s="18"/>
      <c r="RY10" s="18"/>
      <c r="RZ10" s="18"/>
      <c r="SA10" s="18"/>
      <c r="SB10" s="18"/>
      <c r="SC10" s="18"/>
      <c r="SD10" s="18"/>
      <c r="SE10" s="18"/>
      <c r="SF10" s="18"/>
      <c r="SG10" s="18"/>
      <c r="SH10" s="18"/>
      <c r="SI10" s="18"/>
      <c r="SJ10" s="18"/>
      <c r="SK10" s="18"/>
      <c r="SL10" s="18"/>
      <c r="SM10" s="18"/>
      <c r="SN10" s="18"/>
      <c r="SO10" s="18"/>
      <c r="SP10" s="18"/>
      <c r="SQ10" s="18"/>
      <c r="SR10" s="18"/>
      <c r="SS10" s="18"/>
      <c r="ST10" s="18"/>
      <c r="SU10" s="18"/>
      <c r="SV10" s="18"/>
      <c r="SW10" s="18"/>
      <c r="SX10" s="18"/>
      <c r="SY10" s="18"/>
      <c r="SZ10" s="18"/>
      <c r="TA10" s="18"/>
      <c r="TB10" s="18"/>
      <c r="TC10" s="18"/>
      <c r="TD10" s="18"/>
      <c r="TE10" s="18"/>
      <c r="TF10" s="18"/>
      <c r="TG10" s="18"/>
      <c r="TH10" s="18"/>
      <c r="TI10" s="18"/>
      <c r="TJ10" s="18"/>
      <c r="TK10" s="18"/>
      <c r="TL10" s="18"/>
      <c r="TM10" s="18"/>
      <c r="TN10" s="18"/>
      <c r="TO10" s="18"/>
      <c r="TP10" s="18"/>
      <c r="TQ10" s="18"/>
      <c r="TR10" s="18"/>
      <c r="TS10" s="18"/>
      <c r="TT10" s="18"/>
      <c r="TU10" s="18"/>
      <c r="TV10" s="18"/>
      <c r="TW10" s="18"/>
      <c r="TX10" s="18"/>
      <c r="TY10" s="18"/>
      <c r="TZ10" s="18"/>
      <c r="UA10" s="18"/>
      <c r="UB10" s="18"/>
      <c r="UC10" s="18"/>
      <c r="UD10" s="18"/>
      <c r="UE10" s="18"/>
      <c r="UF10" s="18"/>
      <c r="UG10" s="18"/>
      <c r="UH10" s="18"/>
      <c r="UI10" s="18"/>
      <c r="UJ10" s="18"/>
      <c r="UK10" s="18"/>
      <c r="UL10" s="18"/>
      <c r="UM10" s="18"/>
      <c r="UN10" s="18"/>
      <c r="UO10" s="18"/>
      <c r="UP10" s="18"/>
      <c r="UQ10" s="18"/>
      <c r="UR10" s="18"/>
      <c r="US10" s="18"/>
      <c r="UT10" s="18"/>
      <c r="UU10" s="18"/>
      <c r="UV10" s="18"/>
      <c r="UW10" s="18"/>
      <c r="UX10" s="18"/>
      <c r="UY10" s="18"/>
      <c r="UZ10" s="18"/>
      <c r="VA10" s="18"/>
      <c r="VB10" s="18"/>
      <c r="VC10" s="18"/>
      <c r="VD10" s="18"/>
      <c r="VE10" s="18"/>
      <c r="VF10" s="18"/>
      <c r="VG10" s="18"/>
      <c r="VH10" s="18"/>
      <c r="VI10" s="18"/>
      <c r="VJ10" s="18"/>
      <c r="VK10" s="18"/>
      <c r="VL10" s="18"/>
      <c r="VM10" s="18"/>
      <c r="VN10" s="18"/>
      <c r="VO10" s="18"/>
      <c r="VP10" s="18"/>
      <c r="VQ10" s="18"/>
      <c r="VR10" s="18"/>
      <c r="VS10" s="18"/>
      <c r="VT10" s="18"/>
      <c r="VU10" s="18"/>
      <c r="VV10" s="18"/>
      <c r="VW10" s="18"/>
      <c r="VX10" s="18"/>
      <c r="VY10" s="18"/>
      <c r="VZ10" s="18"/>
      <c r="WA10" s="18"/>
      <c r="WB10" s="18"/>
      <c r="WC10" s="18"/>
      <c r="WD10" s="18"/>
      <c r="WE10" s="18"/>
      <c r="WF10" s="18"/>
      <c r="WG10" s="18"/>
      <c r="WH10" s="18"/>
      <c r="WI10" s="18"/>
      <c r="WJ10" s="18"/>
      <c r="WK10" s="18"/>
      <c r="WL10" s="18"/>
      <c r="WM10" s="18"/>
      <c r="WN10" s="18"/>
      <c r="WO10" s="18"/>
      <c r="WP10" s="18"/>
      <c r="WQ10" s="18"/>
      <c r="WR10" s="18"/>
      <c r="WS10" s="18"/>
      <c r="WT10" s="18"/>
      <c r="WU10" s="18"/>
      <c r="WV10" s="18"/>
      <c r="WW10" s="18"/>
      <c r="WX10" s="18"/>
      <c r="WY10" s="18"/>
      <c r="WZ10" s="18"/>
      <c r="XA10" s="18"/>
      <c r="XB10" s="18"/>
      <c r="XC10" s="18"/>
      <c r="XD10" s="18"/>
      <c r="XE10" s="18"/>
      <c r="XF10" s="18"/>
      <c r="XG10" s="18"/>
      <c r="XH10" s="18"/>
      <c r="XI10" s="18"/>
      <c r="XJ10" s="18"/>
      <c r="XK10" s="18"/>
      <c r="XL10" s="18"/>
      <c r="XM10" s="18"/>
      <c r="XN10" s="18"/>
      <c r="XO10" s="18"/>
      <c r="XP10" s="18"/>
      <c r="XQ10" s="18"/>
      <c r="XR10" s="18"/>
      <c r="XS10" s="18"/>
      <c r="XT10" s="18"/>
      <c r="XU10" s="18"/>
      <c r="XV10" s="18"/>
      <c r="XW10" s="18"/>
      <c r="XX10" s="18"/>
      <c r="XY10" s="18"/>
      <c r="XZ10" s="18"/>
      <c r="YA10" s="18"/>
      <c r="YB10" s="18"/>
      <c r="YC10" s="18"/>
      <c r="YD10" s="18"/>
      <c r="YE10" s="18"/>
      <c r="YF10" s="18"/>
      <c r="YG10" s="18"/>
      <c r="YH10" s="18"/>
      <c r="YI10" s="18"/>
      <c r="YJ10" s="18"/>
      <c r="YK10" s="18"/>
      <c r="YL10" s="18"/>
      <c r="YM10" s="18"/>
      <c r="YN10" s="18"/>
      <c r="YO10" s="18"/>
      <c r="YP10" s="18"/>
      <c r="YQ10" s="18"/>
      <c r="YR10" s="18"/>
      <c r="YS10" s="18"/>
      <c r="YT10" s="18"/>
      <c r="YU10" s="18"/>
      <c r="YV10" s="18"/>
      <c r="YW10" s="18"/>
      <c r="YX10" s="18"/>
      <c r="YY10" s="18"/>
      <c r="YZ10" s="18"/>
      <c r="ZA10" s="18"/>
      <c r="ZB10" s="18"/>
      <c r="ZC10" s="18"/>
      <c r="ZD10" s="18"/>
      <c r="ZE10" s="18"/>
      <c r="ZF10" s="18"/>
      <c r="ZG10" s="18"/>
      <c r="ZH10" s="18"/>
      <c r="ZI10" s="18"/>
      <c r="ZJ10" s="18"/>
      <c r="ZK10" s="18"/>
      <c r="ZL10" s="18"/>
      <c r="ZM10" s="18"/>
      <c r="ZN10" s="18"/>
      <c r="ZO10" s="18"/>
      <c r="ZP10" s="18"/>
      <c r="ZQ10" s="18"/>
      <c r="ZR10" s="18"/>
      <c r="ZS10" s="18"/>
      <c r="ZT10" s="18"/>
      <c r="ZU10" s="18"/>
      <c r="ZV10" s="18"/>
      <c r="ZW10" s="18"/>
      <c r="ZX10" s="18"/>
      <c r="ZY10" s="18"/>
      <c r="ZZ10" s="18"/>
      <c r="AAA10" s="18"/>
      <c r="AAB10" s="18"/>
      <c r="AAC10" s="18"/>
      <c r="AAD10" s="18"/>
      <c r="AAE10" s="18"/>
      <c r="AAF10" s="18"/>
      <c r="AAG10" s="18"/>
      <c r="AAH10" s="18"/>
      <c r="AAI10" s="18"/>
      <c r="AAJ10" s="18"/>
      <c r="AAK10" s="18"/>
      <c r="AAL10" s="18"/>
      <c r="AAM10" s="18"/>
      <c r="AAN10" s="18"/>
      <c r="AAO10" s="18"/>
      <c r="AAP10" s="18"/>
      <c r="AAQ10" s="18"/>
      <c r="AAR10" s="18"/>
      <c r="AAS10" s="18"/>
      <c r="AAT10" s="18"/>
      <c r="AAU10" s="18"/>
      <c r="AAV10" s="18"/>
      <c r="AAW10" s="18"/>
      <c r="AAX10" s="18"/>
      <c r="AAY10" s="18"/>
      <c r="AAZ10" s="18"/>
      <c r="ABA10" s="18"/>
      <c r="ABB10" s="18"/>
      <c r="ABC10" s="18"/>
      <c r="ABD10" s="18"/>
      <c r="ABE10" s="18"/>
      <c r="ABF10" s="18"/>
      <c r="ABG10" s="18"/>
      <c r="ABH10" s="18"/>
      <c r="ABI10" s="18"/>
      <c r="ABJ10" s="18"/>
      <c r="ABK10" s="18"/>
      <c r="ABL10" s="18"/>
      <c r="ABM10" s="18"/>
      <c r="ABN10" s="18"/>
      <c r="ABO10" s="18"/>
      <c r="ABP10" s="18"/>
      <c r="ABQ10" s="18"/>
      <c r="ABR10" s="18"/>
      <c r="ABS10" s="18"/>
      <c r="ABT10" s="18"/>
      <c r="ABU10" s="18"/>
      <c r="ABV10" s="18"/>
      <c r="ABW10" s="18"/>
      <c r="ABX10" s="18"/>
      <c r="ABY10" s="18"/>
      <c r="ABZ10" s="18"/>
      <c r="ACA10" s="18"/>
      <c r="ACB10" s="18"/>
      <c r="ACC10" s="18"/>
      <c r="ACD10" s="18"/>
      <c r="ACE10" s="18"/>
      <c r="ACF10" s="18"/>
      <c r="ACG10" s="18"/>
      <c r="ACH10" s="18"/>
      <c r="ACI10" s="18"/>
      <c r="ACJ10" s="18"/>
      <c r="ACK10" s="18"/>
      <c r="ACL10" s="18"/>
      <c r="ACM10" s="18"/>
      <c r="ACN10" s="18"/>
      <c r="ACO10" s="18"/>
      <c r="ACP10" s="18"/>
      <c r="ACQ10" s="18"/>
      <c r="ACR10" s="18"/>
      <c r="ACS10" s="18"/>
      <c r="ACT10" s="18"/>
      <c r="ACU10" s="18"/>
      <c r="ACV10" s="18"/>
      <c r="ACW10" s="18"/>
      <c r="ACX10" s="18"/>
      <c r="ACY10" s="18"/>
      <c r="ACZ10" s="18"/>
      <c r="ADA10" s="18"/>
      <c r="ADB10" s="18"/>
      <c r="ADC10" s="18"/>
      <c r="ADD10" s="18"/>
      <c r="ADE10" s="18"/>
      <c r="ADF10" s="18"/>
      <c r="ADG10" s="18"/>
      <c r="ADH10" s="18"/>
      <c r="ADI10" s="18"/>
      <c r="ADJ10" s="18"/>
      <c r="ADK10" s="18"/>
      <c r="ADL10" s="18"/>
      <c r="ADM10" s="18"/>
      <c r="ADN10" s="18"/>
      <c r="ADO10" s="18"/>
      <c r="ADP10" s="18"/>
      <c r="ADQ10" s="18"/>
      <c r="ADR10" s="18"/>
      <c r="ADS10" s="18"/>
      <c r="ADT10" s="18"/>
      <c r="ADU10" s="18"/>
      <c r="ADV10" s="18"/>
      <c r="ADW10" s="18"/>
      <c r="ADX10" s="18"/>
      <c r="ADY10" s="18"/>
      <c r="ADZ10" s="18"/>
      <c r="AEA10" s="18"/>
      <c r="AEB10" s="18"/>
      <c r="AEC10" s="18"/>
      <c r="AED10" s="18"/>
      <c r="AEE10" s="18"/>
      <c r="AEF10" s="18"/>
      <c r="AEG10" s="18"/>
      <c r="AEH10" s="18"/>
      <c r="AEI10" s="18"/>
      <c r="AEJ10" s="18"/>
      <c r="AEK10" s="18"/>
      <c r="AEL10" s="18"/>
      <c r="AEM10" s="18"/>
      <c r="AEN10" s="18"/>
      <c r="AEO10" s="18"/>
      <c r="AEP10" s="18"/>
      <c r="AEQ10" s="18"/>
      <c r="AER10" s="18"/>
      <c r="AES10" s="18"/>
      <c r="AET10" s="18"/>
      <c r="AEU10" s="18"/>
      <c r="AEV10" s="18"/>
      <c r="AEW10" s="18"/>
      <c r="AEX10" s="18"/>
      <c r="AEY10" s="18"/>
      <c r="AEZ10" s="18"/>
      <c r="AFA10" s="18"/>
      <c r="AFB10" s="18"/>
      <c r="AFC10" s="18"/>
      <c r="AFD10" s="18"/>
      <c r="AFE10" s="18"/>
      <c r="AFF10" s="18"/>
      <c r="AFG10" s="18"/>
      <c r="AFH10" s="18"/>
      <c r="AFI10" s="18"/>
      <c r="AFJ10" s="18"/>
      <c r="AFK10" s="18"/>
      <c r="AFL10" s="18"/>
      <c r="AFM10" s="18"/>
      <c r="AFN10" s="18"/>
      <c r="AFO10" s="18"/>
      <c r="AFP10" s="18"/>
      <c r="AFQ10" s="18"/>
      <c r="AFR10" s="18"/>
      <c r="AFS10" s="18"/>
      <c r="AFT10" s="18"/>
      <c r="AFU10" s="18"/>
      <c r="AFV10" s="18"/>
      <c r="AFW10" s="18"/>
      <c r="AFX10" s="18"/>
      <c r="AFY10" s="18"/>
      <c r="AFZ10" s="18"/>
      <c r="AGA10" s="18"/>
      <c r="AGB10" s="18"/>
      <c r="AGC10" s="18"/>
      <c r="AGD10" s="18"/>
      <c r="AGE10" s="18"/>
      <c r="AGF10" s="18"/>
      <c r="AGG10" s="18"/>
      <c r="AGH10" s="18"/>
      <c r="AGI10" s="18"/>
      <c r="AGJ10" s="18"/>
      <c r="AGK10" s="18"/>
      <c r="AGL10" s="18"/>
      <c r="AGM10" s="18"/>
      <c r="AGN10" s="18"/>
      <c r="AGO10" s="18"/>
      <c r="AGP10" s="18"/>
      <c r="AGQ10" s="18"/>
      <c r="AGR10" s="18"/>
      <c r="AGS10" s="18"/>
      <c r="AGT10" s="18"/>
      <c r="AGU10" s="18"/>
      <c r="AGV10" s="18"/>
      <c r="AGW10" s="18"/>
      <c r="AGX10" s="18"/>
      <c r="AGY10" s="18"/>
      <c r="AGZ10" s="18"/>
      <c r="AHA10" s="18"/>
      <c r="AHB10" s="18"/>
      <c r="AHC10" s="18"/>
      <c r="AHD10" s="18"/>
      <c r="AHE10" s="18"/>
      <c r="AHF10" s="18"/>
      <c r="AHG10" s="18"/>
      <c r="AHH10" s="18"/>
      <c r="AHI10" s="18"/>
      <c r="AHJ10" s="18"/>
      <c r="AHK10" s="18"/>
      <c r="AHL10" s="18"/>
      <c r="AHM10" s="18"/>
      <c r="AHN10" s="18"/>
      <c r="AHO10" s="18"/>
      <c r="AHP10" s="18"/>
      <c r="AHQ10" s="18"/>
      <c r="AHR10" s="18"/>
      <c r="AHS10" s="18"/>
      <c r="AHT10" s="18"/>
      <c r="AHU10" s="18"/>
      <c r="AHV10" s="18"/>
      <c r="AHW10" s="18"/>
      <c r="AHX10" s="18"/>
      <c r="AHY10" s="18"/>
      <c r="AHZ10" s="18"/>
      <c r="AIA10" s="18"/>
      <c r="AIB10" s="18"/>
      <c r="AIC10" s="18"/>
      <c r="AID10" s="18"/>
      <c r="AIE10" s="18"/>
      <c r="AIF10" s="18"/>
      <c r="AIG10" s="18"/>
      <c r="AIH10" s="18"/>
      <c r="AII10" s="18"/>
      <c r="AIJ10" s="18"/>
      <c r="AIK10" s="18"/>
      <c r="AIL10" s="18"/>
      <c r="AIM10" s="18"/>
      <c r="AIN10" s="18"/>
      <c r="AIO10" s="18"/>
      <c r="AIP10" s="18"/>
      <c r="AIQ10" s="18"/>
      <c r="AIR10" s="18"/>
      <c r="AIS10" s="18"/>
      <c r="AIT10" s="18"/>
      <c r="AIU10" s="18"/>
      <c r="AIV10" s="18"/>
      <c r="AIW10" s="18"/>
      <c r="AIX10" s="18"/>
      <c r="AIY10" s="18"/>
      <c r="AIZ10" s="18"/>
      <c r="AJA10" s="18"/>
      <c r="AJB10" s="18"/>
      <c r="AJC10" s="18"/>
      <c r="AJD10" s="18"/>
      <c r="AJE10" s="18"/>
      <c r="AJF10" s="18"/>
      <c r="AJG10" s="18"/>
      <c r="AJH10" s="18"/>
      <c r="AJI10" s="18"/>
      <c r="AJJ10" s="18"/>
      <c r="AJK10" s="18"/>
      <c r="AJL10" s="18"/>
      <c r="AJM10" s="18"/>
      <c r="AJN10" s="18"/>
      <c r="AJO10" s="18"/>
      <c r="AJP10" s="18"/>
      <c r="AJQ10" s="18"/>
      <c r="AJR10" s="18"/>
      <c r="AJS10" s="18"/>
      <c r="AJT10" s="18"/>
      <c r="AJU10" s="18"/>
      <c r="AJV10" s="18"/>
      <c r="AJW10" s="18"/>
      <c r="AJX10" s="18"/>
      <c r="AJY10" s="18"/>
      <c r="AJZ10" s="18"/>
      <c r="AKA10" s="18"/>
      <c r="AKB10" s="18"/>
      <c r="AKC10" s="18"/>
      <c r="AKD10" s="18"/>
      <c r="AKE10" s="18"/>
      <c r="AKF10" s="18"/>
      <c r="AKG10" s="18"/>
      <c r="AKH10" s="18"/>
      <c r="AKI10" s="18"/>
      <c r="AKJ10" s="18"/>
      <c r="AKK10" s="18"/>
      <c r="AKL10" s="18"/>
      <c r="AKM10" s="18"/>
      <c r="AKN10" s="18"/>
      <c r="AKO10" s="18"/>
      <c r="AKP10" s="18"/>
      <c r="AKQ10" s="18"/>
      <c r="AKR10" s="18"/>
      <c r="AKS10" s="18"/>
      <c r="AKT10" s="18"/>
      <c r="AKU10" s="18"/>
      <c r="AKV10" s="18"/>
      <c r="AKW10" s="18"/>
      <c r="AKX10" s="18"/>
      <c r="AKY10" s="18"/>
      <c r="AKZ10" s="18"/>
      <c r="ALA10" s="18"/>
      <c r="ALB10" s="18"/>
      <c r="ALC10" s="18"/>
      <c r="ALD10" s="18"/>
      <c r="ALE10" s="18"/>
      <c r="ALF10" s="18"/>
      <c r="ALG10" s="18"/>
      <c r="ALH10" s="18"/>
      <c r="ALI10" s="18"/>
      <c r="ALJ10" s="18"/>
      <c r="ALK10" s="18"/>
      <c r="ALL10" s="18"/>
      <c r="ALM10" s="18"/>
      <c r="ALN10" s="18"/>
      <c r="ALO10" s="18"/>
      <c r="ALP10" s="18"/>
      <c r="ALQ10" s="18"/>
      <c r="ALR10" s="18"/>
      <c r="ALS10" s="18"/>
      <c r="ALT10" s="18"/>
      <c r="ALU10" s="18"/>
      <c r="ALV10" s="18"/>
      <c r="ALW10" s="18"/>
      <c r="ALX10" s="18"/>
      <c r="ALY10" s="18"/>
      <c r="ALZ10" s="18"/>
      <c r="AMA10" s="18"/>
      <c r="AMB10" s="18"/>
      <c r="AMC10" s="18"/>
      <c r="AMD10" s="18"/>
      <c r="AME10" s="18"/>
      <c r="AMF10" s="18"/>
      <c r="AMG10" s="18"/>
    </row>
    <row r="11" spans="1:1021">
      <c r="A11" s="107" t="s">
        <v>188</v>
      </c>
      <c r="B11" s="162" t="s">
        <v>251</v>
      </c>
      <c r="C11" s="173" t="s">
        <v>171</v>
      </c>
      <c r="D11" s="167" t="s">
        <v>101</v>
      </c>
      <c r="E11" s="98">
        <v>11600</v>
      </c>
      <c r="F11" s="142">
        <v>8</v>
      </c>
      <c r="G11" s="225">
        <f t="shared" ref="G11:G21" si="0">F11*E11/1000</f>
        <v>92.8</v>
      </c>
    </row>
    <row r="12" spans="1:1021">
      <c r="A12" s="107" t="s">
        <v>204</v>
      </c>
      <c r="B12" s="161" t="s">
        <v>205</v>
      </c>
      <c r="C12" s="173" t="s">
        <v>171</v>
      </c>
      <c r="D12" s="167" t="s">
        <v>206</v>
      </c>
      <c r="E12" s="98">
        <v>2000</v>
      </c>
      <c r="F12" s="142">
        <v>150</v>
      </c>
      <c r="G12" s="225">
        <f t="shared" si="0"/>
        <v>300</v>
      </c>
    </row>
    <row r="13" spans="1:1021">
      <c r="A13" s="107" t="s">
        <v>254</v>
      </c>
      <c r="B13" s="161" t="s">
        <v>207</v>
      </c>
      <c r="C13" s="173" t="s">
        <v>171</v>
      </c>
      <c r="D13" s="167" t="s">
        <v>101</v>
      </c>
      <c r="E13" s="98">
        <v>700</v>
      </c>
      <c r="F13" s="142">
        <v>150</v>
      </c>
      <c r="G13" s="225">
        <f t="shared" si="0"/>
        <v>105</v>
      </c>
    </row>
    <row r="14" spans="1:1021">
      <c r="A14" s="107" t="s">
        <v>255</v>
      </c>
      <c r="B14" s="161" t="s">
        <v>207</v>
      </c>
      <c r="C14" s="173" t="s">
        <v>171</v>
      </c>
      <c r="D14" s="167" t="s">
        <v>101</v>
      </c>
      <c r="E14" s="98">
        <v>800</v>
      </c>
      <c r="F14" s="142">
        <v>30</v>
      </c>
      <c r="G14" s="225">
        <f t="shared" si="0"/>
        <v>24</v>
      </c>
    </row>
    <row r="15" spans="1:1021">
      <c r="A15" s="107" t="s">
        <v>256</v>
      </c>
      <c r="B15" s="161" t="s">
        <v>207</v>
      </c>
      <c r="C15" s="173" t="s">
        <v>171</v>
      </c>
      <c r="D15" s="167" t="s">
        <v>101</v>
      </c>
      <c r="E15" s="98">
        <v>3000</v>
      </c>
      <c r="F15" s="142">
        <v>10</v>
      </c>
      <c r="G15" s="225">
        <f t="shared" si="0"/>
        <v>30</v>
      </c>
    </row>
    <row r="16" spans="1:1021">
      <c r="A16" s="107" t="s">
        <v>211</v>
      </c>
      <c r="B16" s="161" t="s">
        <v>210</v>
      </c>
      <c r="C16" s="173" t="s">
        <v>171</v>
      </c>
      <c r="D16" s="167" t="s">
        <v>101</v>
      </c>
      <c r="E16" s="98">
        <v>750</v>
      </c>
      <c r="F16" s="142">
        <v>40</v>
      </c>
      <c r="G16" s="225">
        <f t="shared" ref="G16:G17" si="1">F16*E16/1000</f>
        <v>30</v>
      </c>
    </row>
    <row r="17" spans="1:7">
      <c r="A17" s="107" t="s">
        <v>212</v>
      </c>
      <c r="B17" s="161" t="s">
        <v>213</v>
      </c>
      <c r="C17" s="173" t="s">
        <v>158</v>
      </c>
      <c r="D17" s="167" t="s">
        <v>101</v>
      </c>
      <c r="E17" s="98">
        <v>1500</v>
      </c>
      <c r="F17" s="142">
        <v>35</v>
      </c>
      <c r="G17" s="225">
        <f t="shared" si="1"/>
        <v>52.5</v>
      </c>
    </row>
    <row r="18" spans="1:7">
      <c r="A18" s="107" t="s">
        <v>208</v>
      </c>
      <c r="B18" s="161" t="s">
        <v>209</v>
      </c>
      <c r="C18" s="173" t="s">
        <v>171</v>
      </c>
      <c r="D18" s="167" t="s">
        <v>101</v>
      </c>
      <c r="E18" s="98">
        <v>17.5</v>
      </c>
      <c r="F18" s="142">
        <v>5000</v>
      </c>
      <c r="G18" s="225">
        <f t="shared" si="0"/>
        <v>87.5</v>
      </c>
    </row>
    <row r="19" spans="1:7">
      <c r="A19" s="107" t="s">
        <v>214</v>
      </c>
      <c r="B19" s="161" t="s">
        <v>215</v>
      </c>
      <c r="C19" s="173" t="s">
        <v>158</v>
      </c>
      <c r="D19" s="167" t="s">
        <v>206</v>
      </c>
      <c r="E19" s="98">
        <v>150</v>
      </c>
      <c r="F19" s="142">
        <v>85</v>
      </c>
      <c r="G19" s="225">
        <f t="shared" si="0"/>
        <v>12.75</v>
      </c>
    </row>
    <row r="20" spans="1:7">
      <c r="A20" s="107" t="s">
        <v>216</v>
      </c>
      <c r="B20" s="161" t="s">
        <v>217</v>
      </c>
      <c r="C20" s="173" t="s">
        <v>171</v>
      </c>
      <c r="D20" s="167" t="s">
        <v>101</v>
      </c>
      <c r="E20" s="98">
        <v>100</v>
      </c>
      <c r="F20" s="142">
        <v>120</v>
      </c>
      <c r="G20" s="225">
        <f t="shared" si="0"/>
        <v>12</v>
      </c>
    </row>
    <row r="21" spans="1:7">
      <c r="A21" s="107" t="s">
        <v>218</v>
      </c>
      <c r="B21" s="161" t="s">
        <v>219</v>
      </c>
      <c r="C21" s="173" t="s">
        <v>158</v>
      </c>
      <c r="D21" s="167" t="s">
        <v>101</v>
      </c>
      <c r="E21" s="98">
        <v>400</v>
      </c>
      <c r="F21" s="142">
        <v>250</v>
      </c>
      <c r="G21" s="225">
        <f t="shared" si="0"/>
        <v>100</v>
      </c>
    </row>
    <row r="22" spans="1:7">
      <c r="A22" s="107" t="s">
        <v>220</v>
      </c>
      <c r="B22" s="161" t="s">
        <v>221</v>
      </c>
      <c r="C22" s="173" t="s">
        <v>158</v>
      </c>
      <c r="D22" s="167" t="s">
        <v>101</v>
      </c>
      <c r="E22" s="98">
        <v>150</v>
      </c>
      <c r="F22" s="142">
        <v>200</v>
      </c>
      <c r="G22" s="225">
        <f t="shared" ref="G22" si="2">F22*E22/1000</f>
        <v>30</v>
      </c>
    </row>
    <row r="23" spans="1:7">
      <c r="A23" s="107" t="s">
        <v>222</v>
      </c>
      <c r="B23" s="161" t="s">
        <v>223</v>
      </c>
      <c r="C23" s="173" t="s">
        <v>158</v>
      </c>
      <c r="D23" s="167" t="s">
        <v>101</v>
      </c>
      <c r="E23" s="98">
        <v>5500</v>
      </c>
      <c r="F23" s="142">
        <v>10</v>
      </c>
      <c r="G23" s="225">
        <f t="shared" ref="G23" si="3">F23*E23/1000</f>
        <v>55</v>
      </c>
    </row>
    <row r="24" spans="1:7">
      <c r="A24" s="107" t="s">
        <v>224</v>
      </c>
      <c r="B24" s="161" t="s">
        <v>225</v>
      </c>
      <c r="C24" s="173" t="s">
        <v>158</v>
      </c>
      <c r="D24" s="167" t="s">
        <v>101</v>
      </c>
      <c r="E24" s="98">
        <v>200</v>
      </c>
      <c r="F24" s="142">
        <v>50</v>
      </c>
      <c r="G24" s="225">
        <f t="shared" ref="G24" si="4">F24*E24/1000</f>
        <v>10</v>
      </c>
    </row>
    <row r="25" spans="1:7">
      <c r="A25" s="107" t="s">
        <v>226</v>
      </c>
      <c r="B25" s="161" t="s">
        <v>227</v>
      </c>
      <c r="C25" s="173" t="s">
        <v>158</v>
      </c>
      <c r="D25" s="167" t="s">
        <v>101</v>
      </c>
      <c r="E25" s="98">
        <v>600</v>
      </c>
      <c r="F25" s="142">
        <v>100</v>
      </c>
      <c r="G25" s="225">
        <f t="shared" ref="G25" si="5">F25*E25/1000</f>
        <v>60</v>
      </c>
    </row>
    <row r="26" spans="1:7" ht="34.5">
      <c r="A26" s="107" t="s">
        <v>228</v>
      </c>
      <c r="B26" s="162" t="s">
        <v>229</v>
      </c>
      <c r="C26" s="173" t="s">
        <v>158</v>
      </c>
      <c r="D26" s="167" t="s">
        <v>101</v>
      </c>
      <c r="E26" s="98">
        <v>3650</v>
      </c>
      <c r="F26" s="142">
        <v>25</v>
      </c>
      <c r="G26" s="225">
        <f t="shared" ref="G26:G31" si="6">F26*E26/1000</f>
        <v>91.25</v>
      </c>
    </row>
    <row r="27" spans="1:7">
      <c r="A27" s="107" t="s">
        <v>232</v>
      </c>
      <c r="B27" s="162" t="s">
        <v>233</v>
      </c>
      <c r="C27" s="173" t="s">
        <v>158</v>
      </c>
      <c r="D27" s="167" t="s">
        <v>101</v>
      </c>
      <c r="E27" s="98">
        <v>250</v>
      </c>
      <c r="F27" s="142">
        <v>900</v>
      </c>
      <c r="G27" s="225">
        <f t="shared" si="6"/>
        <v>225</v>
      </c>
    </row>
    <row r="28" spans="1:7">
      <c r="A28" s="107" t="s">
        <v>234</v>
      </c>
      <c r="B28" s="162" t="s">
        <v>235</v>
      </c>
      <c r="C28" s="173" t="s">
        <v>158</v>
      </c>
      <c r="D28" s="167" t="s">
        <v>101</v>
      </c>
      <c r="E28" s="98">
        <v>700</v>
      </c>
      <c r="F28" s="142">
        <v>60</v>
      </c>
      <c r="G28" s="225">
        <f t="shared" si="6"/>
        <v>42</v>
      </c>
    </row>
    <row r="29" spans="1:7">
      <c r="A29" s="107" t="s">
        <v>236</v>
      </c>
      <c r="B29" s="162" t="s">
        <v>237</v>
      </c>
      <c r="C29" s="173" t="s">
        <v>158</v>
      </c>
      <c r="D29" s="167" t="s">
        <v>101</v>
      </c>
      <c r="E29" s="98">
        <v>700</v>
      </c>
      <c r="F29" s="142">
        <v>600</v>
      </c>
      <c r="G29" s="225">
        <f t="shared" si="6"/>
        <v>420</v>
      </c>
    </row>
    <row r="30" spans="1:7">
      <c r="A30" s="107" t="s">
        <v>238</v>
      </c>
      <c r="B30" s="162" t="s">
        <v>239</v>
      </c>
      <c r="C30" s="173" t="s">
        <v>158</v>
      </c>
      <c r="D30" s="167" t="s">
        <v>101</v>
      </c>
      <c r="E30" s="98">
        <v>2500</v>
      </c>
      <c r="F30" s="142">
        <v>50</v>
      </c>
      <c r="G30" s="225">
        <f t="shared" si="6"/>
        <v>125</v>
      </c>
    </row>
    <row r="31" spans="1:7">
      <c r="A31" s="107" t="s">
        <v>240</v>
      </c>
      <c r="B31" s="162" t="s">
        <v>241</v>
      </c>
      <c r="C31" s="173" t="s">
        <v>158</v>
      </c>
      <c r="D31" s="167" t="s">
        <v>101</v>
      </c>
      <c r="E31" s="98">
        <v>2200</v>
      </c>
      <c r="F31" s="142">
        <v>20</v>
      </c>
      <c r="G31" s="225">
        <f t="shared" si="6"/>
        <v>44</v>
      </c>
    </row>
    <row r="32" spans="1:7">
      <c r="A32" s="180" t="s">
        <v>242</v>
      </c>
      <c r="B32" s="161" t="s">
        <v>243</v>
      </c>
      <c r="C32" s="173" t="s">
        <v>158</v>
      </c>
      <c r="D32" s="167" t="s">
        <v>201</v>
      </c>
      <c r="E32" s="98">
        <v>3500</v>
      </c>
      <c r="F32" s="142">
        <v>20</v>
      </c>
      <c r="G32" s="225">
        <f t="shared" ref="G32:G34" si="7">F32*E32/1000</f>
        <v>70</v>
      </c>
    </row>
    <row r="33" spans="1:7">
      <c r="A33" s="107" t="s">
        <v>244</v>
      </c>
      <c r="B33" s="161" t="s">
        <v>245</v>
      </c>
      <c r="C33" s="173" t="s">
        <v>158</v>
      </c>
      <c r="D33" s="167" t="s">
        <v>201</v>
      </c>
      <c r="E33" s="98">
        <v>2000</v>
      </c>
      <c r="F33" s="142">
        <v>24</v>
      </c>
      <c r="G33" s="225">
        <f t="shared" si="7"/>
        <v>48</v>
      </c>
    </row>
    <row r="34" spans="1:7">
      <c r="A34" s="107" t="s">
        <v>246</v>
      </c>
      <c r="B34" s="161" t="s">
        <v>247</v>
      </c>
      <c r="C34" s="173" t="s">
        <v>158</v>
      </c>
      <c r="D34" s="167" t="s">
        <v>201</v>
      </c>
      <c r="E34" s="98">
        <v>2000</v>
      </c>
      <c r="F34" s="142">
        <v>13</v>
      </c>
      <c r="G34" s="225">
        <f t="shared" si="7"/>
        <v>26</v>
      </c>
    </row>
    <row r="35" spans="1:7" ht="26.25" customHeight="1">
      <c r="A35" s="165" t="s">
        <v>168</v>
      </c>
      <c r="B35" s="176" t="s">
        <v>169</v>
      </c>
      <c r="C35" s="171"/>
      <c r="D35" s="108"/>
      <c r="E35" s="166"/>
      <c r="F35" s="166"/>
      <c r="G35" s="16">
        <f>SUM(G36:G49)</f>
        <v>128771.94999999998</v>
      </c>
    </row>
    <row r="36" spans="1:7">
      <c r="A36" s="107" t="s">
        <v>170</v>
      </c>
      <c r="B36" s="162" t="s">
        <v>250</v>
      </c>
      <c r="C36" s="173" t="s">
        <v>171</v>
      </c>
      <c r="D36" s="167" t="s">
        <v>172</v>
      </c>
      <c r="E36" s="98">
        <v>968050</v>
      </c>
      <c r="F36" s="142">
        <v>1</v>
      </c>
      <c r="G36" s="225">
        <f t="shared" ref="G36:G47" si="8">F36*E36/1000</f>
        <v>968.05</v>
      </c>
    </row>
    <row r="37" spans="1:7" ht="34.5">
      <c r="A37" s="107" t="s">
        <v>181</v>
      </c>
      <c r="B37" s="162" t="s">
        <v>173</v>
      </c>
      <c r="C37" s="173" t="s">
        <v>171</v>
      </c>
      <c r="D37" s="167" t="s">
        <v>172</v>
      </c>
      <c r="E37" s="98">
        <v>10713600</v>
      </c>
      <c r="F37" s="142">
        <v>1</v>
      </c>
      <c r="G37" s="225">
        <f t="shared" ref="G37:G46" si="9">F37*E37/1000</f>
        <v>10713.6</v>
      </c>
    </row>
    <row r="38" spans="1:7">
      <c r="A38" s="107" t="s">
        <v>258</v>
      </c>
      <c r="B38" s="162" t="s">
        <v>257</v>
      </c>
      <c r="C38" s="173" t="s">
        <v>171</v>
      </c>
      <c r="D38" s="167" t="s">
        <v>306</v>
      </c>
      <c r="E38" s="98">
        <v>6250000</v>
      </c>
      <c r="F38" s="142">
        <v>1</v>
      </c>
      <c r="G38" s="225">
        <f>F38*E38/1000</f>
        <v>6250</v>
      </c>
    </row>
    <row r="39" spans="1:7" ht="37.5" customHeight="1">
      <c r="A39" s="107" t="s">
        <v>184</v>
      </c>
      <c r="B39" s="162" t="s">
        <v>185</v>
      </c>
      <c r="C39" s="173" t="s">
        <v>171</v>
      </c>
      <c r="D39" s="167" t="s">
        <v>172</v>
      </c>
      <c r="E39" s="98">
        <v>384000</v>
      </c>
      <c r="F39" s="142">
        <v>1</v>
      </c>
      <c r="G39" s="225">
        <f>F39*E39/1000</f>
        <v>384</v>
      </c>
    </row>
    <row r="40" spans="1:7" ht="37.5" customHeight="1">
      <c r="A40" s="107" t="s">
        <v>259</v>
      </c>
      <c r="B40" s="162" t="s">
        <v>185</v>
      </c>
      <c r="C40" s="173" t="s">
        <v>171</v>
      </c>
      <c r="D40" s="167" t="s">
        <v>172</v>
      </c>
      <c r="E40" s="98">
        <v>60000000</v>
      </c>
      <c r="F40" s="142">
        <v>1</v>
      </c>
      <c r="G40" s="225">
        <f t="shared" ref="G40" si="10">F40*E40/1000</f>
        <v>60000</v>
      </c>
    </row>
    <row r="41" spans="1:7" ht="34.5">
      <c r="A41" s="107" t="s">
        <v>183</v>
      </c>
      <c r="B41" s="162" t="s">
        <v>182</v>
      </c>
      <c r="C41" s="173" t="s">
        <v>171</v>
      </c>
      <c r="D41" s="167" t="s">
        <v>172</v>
      </c>
      <c r="E41" s="98">
        <v>2136000</v>
      </c>
      <c r="F41" s="142">
        <v>1</v>
      </c>
      <c r="G41" s="225">
        <f t="shared" si="9"/>
        <v>2136</v>
      </c>
    </row>
    <row r="42" spans="1:7" ht="51.75">
      <c r="A42" s="107" t="s">
        <v>202</v>
      </c>
      <c r="B42" s="162" t="s">
        <v>203</v>
      </c>
      <c r="C42" s="173" t="s">
        <v>171</v>
      </c>
      <c r="D42" s="167" t="s">
        <v>172</v>
      </c>
      <c r="E42" s="98">
        <v>576000</v>
      </c>
      <c r="F42" s="142">
        <v>1</v>
      </c>
      <c r="G42" s="225">
        <f t="shared" si="9"/>
        <v>576</v>
      </c>
    </row>
    <row r="43" spans="1:7" ht="34.5">
      <c r="A43" s="107" t="s">
        <v>180</v>
      </c>
      <c r="B43" s="162" t="s">
        <v>179</v>
      </c>
      <c r="C43" s="173" t="s">
        <v>171</v>
      </c>
      <c r="D43" s="167" t="s">
        <v>172</v>
      </c>
      <c r="E43" s="98">
        <v>882000</v>
      </c>
      <c r="F43" s="142">
        <v>1</v>
      </c>
      <c r="G43" s="225">
        <f t="shared" si="9"/>
        <v>882</v>
      </c>
    </row>
    <row r="44" spans="1:7" ht="37.5" customHeight="1">
      <c r="A44" s="107" t="s">
        <v>187</v>
      </c>
      <c r="B44" s="162" t="s">
        <v>186</v>
      </c>
      <c r="C44" s="173" t="s">
        <v>171</v>
      </c>
      <c r="D44" s="167" t="s">
        <v>172</v>
      </c>
      <c r="E44" s="98">
        <v>1000000</v>
      </c>
      <c r="F44" s="142">
        <v>1</v>
      </c>
      <c r="G44" s="225">
        <f t="shared" si="9"/>
        <v>1000</v>
      </c>
    </row>
    <row r="45" spans="1:7" ht="34.5">
      <c r="A45" s="107" t="s">
        <v>191</v>
      </c>
      <c r="B45" s="162" t="s">
        <v>192</v>
      </c>
      <c r="C45" s="173" t="s">
        <v>171</v>
      </c>
      <c r="D45" s="167" t="s">
        <v>172</v>
      </c>
      <c r="E45" s="98">
        <v>1000000</v>
      </c>
      <c r="F45" s="142">
        <v>1</v>
      </c>
      <c r="G45" s="225">
        <f t="shared" si="9"/>
        <v>1000</v>
      </c>
    </row>
    <row r="46" spans="1:7" ht="51.75">
      <c r="A46" s="107" t="s">
        <v>193</v>
      </c>
      <c r="B46" s="162" t="s">
        <v>194</v>
      </c>
      <c r="C46" s="173" t="s">
        <v>171</v>
      </c>
      <c r="D46" s="167" t="s">
        <v>172</v>
      </c>
      <c r="E46" s="98">
        <v>424000</v>
      </c>
      <c r="F46" s="142">
        <v>1</v>
      </c>
      <c r="G46" s="225">
        <f t="shared" si="9"/>
        <v>424</v>
      </c>
    </row>
    <row r="47" spans="1:7" ht="34.5">
      <c r="A47" s="107" t="s">
        <v>248</v>
      </c>
      <c r="B47" s="162" t="s">
        <v>249</v>
      </c>
      <c r="C47" s="181" t="s">
        <v>154</v>
      </c>
      <c r="D47" s="167" t="s">
        <v>172</v>
      </c>
      <c r="E47" s="98">
        <v>9443200</v>
      </c>
      <c r="F47" s="142">
        <v>1</v>
      </c>
      <c r="G47" s="225">
        <f t="shared" si="8"/>
        <v>9443.2000000000007</v>
      </c>
    </row>
    <row r="48" spans="1:7">
      <c r="A48" s="107" t="s">
        <v>189</v>
      </c>
      <c r="B48" s="162" t="s">
        <v>190</v>
      </c>
      <c r="C48" s="181" t="s">
        <v>154</v>
      </c>
      <c r="D48" s="167" t="s">
        <v>172</v>
      </c>
      <c r="E48" s="98">
        <v>7239200</v>
      </c>
      <c r="F48" s="142">
        <v>1</v>
      </c>
      <c r="G48" s="225">
        <f>F48*E48/1000</f>
        <v>7239.2</v>
      </c>
    </row>
    <row r="49" spans="1:1021" ht="34.5">
      <c r="A49" s="107" t="s">
        <v>252</v>
      </c>
      <c r="B49" s="162" t="s">
        <v>253</v>
      </c>
      <c r="C49" s="181" t="s">
        <v>154</v>
      </c>
      <c r="D49" s="167" t="s">
        <v>172</v>
      </c>
      <c r="E49" s="98">
        <v>27755900</v>
      </c>
      <c r="F49" s="142">
        <v>1</v>
      </c>
      <c r="G49" s="225">
        <f>F49*E49/1000</f>
        <v>27755.9</v>
      </c>
    </row>
    <row r="50" spans="1:1021">
      <c r="G50" s="182"/>
    </row>
    <row r="51" spans="1:1021" customFormat="1" ht="51" customHeight="1">
      <c r="A51" s="107" t="s">
        <v>135</v>
      </c>
      <c r="B51" s="276" t="s">
        <v>106</v>
      </c>
      <c r="C51" s="276"/>
      <c r="D51" s="276"/>
      <c r="E51" s="276"/>
      <c r="F51" s="276"/>
      <c r="G51" s="183">
        <f>+G52</f>
        <v>39315</v>
      </c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  <c r="EZ51" s="18"/>
      <c r="FA51" s="18"/>
      <c r="FB51" s="18"/>
      <c r="FC51" s="18"/>
      <c r="FD51" s="18"/>
      <c r="FE51" s="18"/>
      <c r="FF51" s="18"/>
      <c r="FG51" s="18"/>
      <c r="FH51" s="18"/>
      <c r="FI51" s="18"/>
      <c r="FJ51" s="18"/>
      <c r="FK51" s="18"/>
      <c r="FL51" s="18"/>
      <c r="FM51" s="18"/>
      <c r="FN51" s="18"/>
      <c r="FO51" s="18"/>
      <c r="FP51" s="18"/>
      <c r="FQ51" s="18"/>
      <c r="FR51" s="18"/>
      <c r="FS51" s="18"/>
      <c r="FT51" s="18"/>
      <c r="FU51" s="18"/>
      <c r="FV51" s="18"/>
      <c r="FW51" s="18"/>
      <c r="FX51" s="18"/>
      <c r="FY51" s="18"/>
      <c r="FZ51" s="18"/>
      <c r="GA51" s="18"/>
      <c r="GB51" s="18"/>
      <c r="GC51" s="18"/>
      <c r="GD51" s="18"/>
      <c r="GE51" s="18"/>
      <c r="GF51" s="18"/>
      <c r="GG51" s="18"/>
      <c r="GH51" s="18"/>
      <c r="GI51" s="18"/>
      <c r="GJ51" s="18"/>
      <c r="GK51" s="18"/>
      <c r="GL51" s="18"/>
      <c r="GM51" s="18"/>
      <c r="GN51" s="18"/>
      <c r="GO51" s="18"/>
      <c r="GP51" s="18"/>
      <c r="GQ51" s="18"/>
      <c r="GR51" s="18"/>
      <c r="GS51" s="18"/>
      <c r="GT51" s="18"/>
      <c r="GU51" s="18"/>
      <c r="GV51" s="18"/>
      <c r="GW51" s="18"/>
      <c r="GX51" s="18"/>
      <c r="GY51" s="18"/>
      <c r="GZ51" s="18"/>
      <c r="HA51" s="18"/>
      <c r="HB51" s="18"/>
      <c r="HC51" s="18"/>
      <c r="HD51" s="18"/>
      <c r="HE51" s="18"/>
      <c r="HF51" s="18"/>
      <c r="HG51" s="18"/>
      <c r="HH51" s="18"/>
      <c r="HI51" s="18"/>
      <c r="HJ51" s="18"/>
      <c r="HK51" s="18"/>
      <c r="HL51" s="18"/>
      <c r="HM51" s="18"/>
      <c r="HN51" s="18"/>
      <c r="HO51" s="18"/>
      <c r="HP51" s="18"/>
      <c r="HQ51" s="18"/>
      <c r="HR51" s="18"/>
      <c r="HS51" s="18"/>
      <c r="HT51" s="18"/>
      <c r="HU51" s="18"/>
      <c r="HV51" s="18"/>
      <c r="HW51" s="18"/>
      <c r="HX51" s="18"/>
      <c r="HY51" s="18"/>
      <c r="HZ51" s="18"/>
      <c r="IA51" s="18"/>
      <c r="IB51" s="18"/>
      <c r="IC51" s="18"/>
      <c r="ID51" s="18"/>
      <c r="IE51" s="18"/>
      <c r="IF51" s="18"/>
      <c r="IG51" s="18"/>
      <c r="IH51" s="18"/>
      <c r="II51" s="18"/>
      <c r="IJ51" s="18"/>
      <c r="IK51" s="18"/>
      <c r="IL51" s="18"/>
      <c r="IM51" s="18"/>
      <c r="IN51" s="18"/>
      <c r="IO51" s="18"/>
      <c r="IP51" s="18"/>
      <c r="IQ51" s="18"/>
      <c r="IR51" s="18"/>
      <c r="IS51" s="18"/>
      <c r="IT51" s="18"/>
      <c r="IU51" s="18"/>
      <c r="IV51" s="18"/>
      <c r="IW51" s="18"/>
      <c r="IX51" s="18"/>
      <c r="IY51" s="18"/>
      <c r="IZ51" s="18"/>
      <c r="JA51" s="18"/>
      <c r="JB51" s="18"/>
      <c r="JC51" s="18"/>
      <c r="JD51" s="18"/>
      <c r="JE51" s="18"/>
      <c r="JF51" s="18"/>
      <c r="JG51" s="18"/>
      <c r="JH51" s="18"/>
      <c r="JI51" s="18"/>
      <c r="JJ51" s="18"/>
      <c r="JK51" s="18"/>
      <c r="JL51" s="18"/>
      <c r="JM51" s="18"/>
      <c r="JN51" s="18"/>
      <c r="JO51" s="18"/>
      <c r="JP51" s="18"/>
      <c r="JQ51" s="18"/>
      <c r="JR51" s="18"/>
      <c r="JS51" s="18"/>
      <c r="JT51" s="18"/>
      <c r="JU51" s="18"/>
      <c r="JV51" s="18"/>
      <c r="JW51" s="18"/>
      <c r="JX51" s="18"/>
      <c r="JY51" s="18"/>
      <c r="JZ51" s="18"/>
      <c r="KA51" s="18"/>
      <c r="KB51" s="18"/>
      <c r="KC51" s="18"/>
      <c r="KD51" s="18"/>
      <c r="KE51" s="18"/>
      <c r="KF51" s="18"/>
      <c r="KG51" s="18"/>
      <c r="KH51" s="18"/>
      <c r="KI51" s="18"/>
      <c r="KJ51" s="18"/>
      <c r="KK51" s="18"/>
      <c r="KL51" s="18"/>
      <c r="KM51" s="18"/>
      <c r="KN51" s="18"/>
      <c r="KO51" s="18"/>
      <c r="KP51" s="18"/>
      <c r="KQ51" s="18"/>
      <c r="KR51" s="18"/>
      <c r="KS51" s="18"/>
      <c r="KT51" s="18"/>
      <c r="KU51" s="18"/>
      <c r="KV51" s="18"/>
      <c r="KW51" s="18"/>
      <c r="KX51" s="18"/>
      <c r="KY51" s="18"/>
      <c r="KZ51" s="18"/>
      <c r="LA51" s="18"/>
      <c r="LB51" s="18"/>
      <c r="LC51" s="18"/>
      <c r="LD51" s="18"/>
      <c r="LE51" s="18"/>
      <c r="LF51" s="18"/>
      <c r="LG51" s="18"/>
      <c r="LH51" s="18"/>
      <c r="LI51" s="18"/>
      <c r="LJ51" s="18"/>
      <c r="LK51" s="18"/>
      <c r="LL51" s="18"/>
      <c r="LM51" s="18"/>
      <c r="LN51" s="18"/>
      <c r="LO51" s="18"/>
      <c r="LP51" s="18"/>
      <c r="LQ51" s="18"/>
      <c r="LR51" s="18"/>
      <c r="LS51" s="18"/>
      <c r="LT51" s="18"/>
      <c r="LU51" s="18"/>
      <c r="LV51" s="18"/>
      <c r="LW51" s="18"/>
      <c r="LX51" s="18"/>
      <c r="LY51" s="18"/>
      <c r="LZ51" s="18"/>
      <c r="MA51" s="18"/>
      <c r="MB51" s="18"/>
      <c r="MC51" s="18"/>
      <c r="MD51" s="18"/>
      <c r="ME51" s="18"/>
      <c r="MF51" s="18"/>
      <c r="MG51" s="18"/>
      <c r="MH51" s="18"/>
      <c r="MI51" s="18"/>
      <c r="MJ51" s="18"/>
      <c r="MK51" s="18"/>
      <c r="ML51" s="18"/>
      <c r="MM51" s="18"/>
      <c r="MN51" s="18"/>
      <c r="MO51" s="18"/>
      <c r="MP51" s="18"/>
      <c r="MQ51" s="18"/>
      <c r="MR51" s="18"/>
      <c r="MS51" s="18"/>
      <c r="MT51" s="18"/>
      <c r="MU51" s="18"/>
      <c r="MV51" s="18"/>
      <c r="MW51" s="18"/>
      <c r="MX51" s="18"/>
      <c r="MY51" s="18"/>
      <c r="MZ51" s="18"/>
      <c r="NA51" s="18"/>
      <c r="NB51" s="18"/>
      <c r="NC51" s="18"/>
      <c r="ND51" s="18"/>
      <c r="NE51" s="18"/>
      <c r="NF51" s="18"/>
      <c r="NG51" s="18"/>
      <c r="NH51" s="18"/>
      <c r="NI51" s="18"/>
      <c r="NJ51" s="18"/>
      <c r="NK51" s="18"/>
      <c r="NL51" s="18"/>
      <c r="NM51" s="18"/>
      <c r="NN51" s="18"/>
      <c r="NO51" s="18"/>
      <c r="NP51" s="18"/>
      <c r="NQ51" s="18"/>
      <c r="NR51" s="18"/>
      <c r="NS51" s="18"/>
      <c r="NT51" s="18"/>
      <c r="NU51" s="18"/>
      <c r="NV51" s="18"/>
      <c r="NW51" s="18"/>
      <c r="NX51" s="18"/>
      <c r="NY51" s="18"/>
      <c r="NZ51" s="18"/>
      <c r="OA51" s="18"/>
      <c r="OB51" s="18"/>
      <c r="OC51" s="18"/>
      <c r="OD51" s="18"/>
      <c r="OE51" s="18"/>
      <c r="OF51" s="18"/>
      <c r="OG51" s="18"/>
      <c r="OH51" s="18"/>
      <c r="OI51" s="18"/>
      <c r="OJ51" s="18"/>
      <c r="OK51" s="18"/>
      <c r="OL51" s="18"/>
      <c r="OM51" s="18"/>
      <c r="ON51" s="18"/>
      <c r="OO51" s="18"/>
      <c r="OP51" s="18"/>
      <c r="OQ51" s="18"/>
      <c r="OR51" s="18"/>
      <c r="OS51" s="18"/>
      <c r="OT51" s="18"/>
      <c r="OU51" s="18"/>
      <c r="OV51" s="18"/>
      <c r="OW51" s="18"/>
      <c r="OX51" s="18"/>
      <c r="OY51" s="18"/>
      <c r="OZ51" s="18"/>
      <c r="PA51" s="18"/>
      <c r="PB51" s="18"/>
      <c r="PC51" s="18"/>
      <c r="PD51" s="18"/>
      <c r="PE51" s="18"/>
      <c r="PF51" s="18"/>
      <c r="PG51" s="18"/>
      <c r="PH51" s="18"/>
      <c r="PI51" s="18"/>
      <c r="PJ51" s="18"/>
      <c r="PK51" s="18"/>
      <c r="PL51" s="18"/>
      <c r="PM51" s="18"/>
      <c r="PN51" s="18"/>
      <c r="PO51" s="18"/>
      <c r="PP51" s="18"/>
      <c r="PQ51" s="18"/>
      <c r="PR51" s="18"/>
      <c r="PS51" s="18"/>
      <c r="PT51" s="18"/>
      <c r="PU51" s="18"/>
      <c r="PV51" s="18"/>
      <c r="PW51" s="18"/>
      <c r="PX51" s="18"/>
      <c r="PY51" s="18"/>
      <c r="PZ51" s="18"/>
      <c r="QA51" s="18"/>
      <c r="QB51" s="18"/>
      <c r="QC51" s="18"/>
      <c r="QD51" s="18"/>
      <c r="QE51" s="18"/>
      <c r="QF51" s="18"/>
      <c r="QG51" s="18"/>
      <c r="QH51" s="18"/>
      <c r="QI51" s="18"/>
      <c r="QJ51" s="18"/>
      <c r="QK51" s="18"/>
      <c r="QL51" s="18"/>
      <c r="QM51" s="18"/>
      <c r="QN51" s="18"/>
      <c r="QO51" s="18"/>
      <c r="QP51" s="18"/>
      <c r="QQ51" s="18"/>
      <c r="QR51" s="18"/>
      <c r="QS51" s="18"/>
      <c r="QT51" s="18"/>
      <c r="QU51" s="18"/>
      <c r="QV51" s="18"/>
      <c r="QW51" s="18"/>
      <c r="QX51" s="18"/>
      <c r="QY51" s="18"/>
      <c r="QZ51" s="18"/>
      <c r="RA51" s="18"/>
      <c r="RB51" s="18"/>
      <c r="RC51" s="18"/>
      <c r="RD51" s="18"/>
      <c r="RE51" s="18"/>
      <c r="RF51" s="18"/>
      <c r="RG51" s="18"/>
      <c r="RH51" s="18"/>
      <c r="RI51" s="18"/>
      <c r="RJ51" s="18"/>
      <c r="RK51" s="18"/>
      <c r="RL51" s="18"/>
      <c r="RM51" s="18"/>
      <c r="RN51" s="18"/>
      <c r="RO51" s="18"/>
      <c r="RP51" s="18"/>
      <c r="RQ51" s="18"/>
      <c r="RR51" s="18"/>
      <c r="RS51" s="18"/>
      <c r="RT51" s="18"/>
      <c r="RU51" s="18"/>
      <c r="RV51" s="18"/>
      <c r="RW51" s="18"/>
      <c r="RX51" s="18"/>
      <c r="RY51" s="18"/>
      <c r="RZ51" s="18"/>
      <c r="SA51" s="18"/>
      <c r="SB51" s="18"/>
      <c r="SC51" s="18"/>
      <c r="SD51" s="18"/>
      <c r="SE51" s="18"/>
      <c r="SF51" s="18"/>
      <c r="SG51" s="18"/>
      <c r="SH51" s="18"/>
      <c r="SI51" s="18"/>
      <c r="SJ51" s="18"/>
      <c r="SK51" s="18"/>
      <c r="SL51" s="18"/>
      <c r="SM51" s="18"/>
      <c r="SN51" s="18"/>
      <c r="SO51" s="18"/>
      <c r="SP51" s="18"/>
      <c r="SQ51" s="18"/>
      <c r="SR51" s="18"/>
      <c r="SS51" s="18"/>
      <c r="ST51" s="18"/>
      <c r="SU51" s="18"/>
      <c r="SV51" s="18"/>
      <c r="SW51" s="18"/>
      <c r="SX51" s="18"/>
      <c r="SY51" s="18"/>
      <c r="SZ51" s="18"/>
      <c r="TA51" s="18"/>
      <c r="TB51" s="18"/>
      <c r="TC51" s="18"/>
      <c r="TD51" s="18"/>
      <c r="TE51" s="18"/>
      <c r="TF51" s="18"/>
      <c r="TG51" s="18"/>
      <c r="TH51" s="18"/>
      <c r="TI51" s="18"/>
      <c r="TJ51" s="18"/>
      <c r="TK51" s="18"/>
      <c r="TL51" s="18"/>
      <c r="TM51" s="18"/>
      <c r="TN51" s="18"/>
      <c r="TO51" s="18"/>
      <c r="TP51" s="18"/>
      <c r="TQ51" s="18"/>
      <c r="TR51" s="18"/>
      <c r="TS51" s="18"/>
      <c r="TT51" s="18"/>
      <c r="TU51" s="18"/>
      <c r="TV51" s="18"/>
      <c r="TW51" s="18"/>
      <c r="TX51" s="18"/>
      <c r="TY51" s="18"/>
      <c r="TZ51" s="18"/>
      <c r="UA51" s="18"/>
      <c r="UB51" s="18"/>
      <c r="UC51" s="18"/>
      <c r="UD51" s="18"/>
      <c r="UE51" s="18"/>
      <c r="UF51" s="18"/>
      <c r="UG51" s="18"/>
      <c r="UH51" s="18"/>
      <c r="UI51" s="18"/>
      <c r="UJ51" s="18"/>
      <c r="UK51" s="18"/>
      <c r="UL51" s="18"/>
      <c r="UM51" s="18"/>
      <c r="UN51" s="18"/>
      <c r="UO51" s="18"/>
      <c r="UP51" s="18"/>
      <c r="UQ51" s="18"/>
      <c r="UR51" s="18"/>
      <c r="US51" s="18"/>
      <c r="UT51" s="18"/>
      <c r="UU51" s="18"/>
      <c r="UV51" s="18"/>
      <c r="UW51" s="18"/>
      <c r="UX51" s="18"/>
      <c r="UY51" s="18"/>
      <c r="UZ51" s="18"/>
      <c r="VA51" s="18"/>
      <c r="VB51" s="18"/>
      <c r="VC51" s="18"/>
      <c r="VD51" s="18"/>
      <c r="VE51" s="18"/>
      <c r="VF51" s="18"/>
      <c r="VG51" s="18"/>
      <c r="VH51" s="18"/>
      <c r="VI51" s="18"/>
      <c r="VJ51" s="18"/>
      <c r="VK51" s="18"/>
      <c r="VL51" s="18"/>
      <c r="VM51" s="18"/>
      <c r="VN51" s="18"/>
      <c r="VO51" s="18"/>
      <c r="VP51" s="18"/>
      <c r="VQ51" s="18"/>
      <c r="VR51" s="18"/>
      <c r="VS51" s="18"/>
      <c r="VT51" s="18"/>
      <c r="VU51" s="18"/>
      <c r="VV51" s="18"/>
      <c r="VW51" s="18"/>
      <c r="VX51" s="18"/>
      <c r="VY51" s="18"/>
      <c r="VZ51" s="18"/>
      <c r="WA51" s="18"/>
      <c r="WB51" s="18"/>
      <c r="WC51" s="18"/>
      <c r="WD51" s="18"/>
      <c r="WE51" s="18"/>
      <c r="WF51" s="18"/>
      <c r="WG51" s="18"/>
      <c r="WH51" s="18"/>
      <c r="WI51" s="18"/>
      <c r="WJ51" s="18"/>
      <c r="WK51" s="18"/>
      <c r="WL51" s="18"/>
      <c r="WM51" s="18"/>
      <c r="WN51" s="18"/>
      <c r="WO51" s="18"/>
      <c r="WP51" s="18"/>
      <c r="WQ51" s="18"/>
      <c r="WR51" s="18"/>
      <c r="WS51" s="18"/>
      <c r="WT51" s="18"/>
      <c r="WU51" s="18"/>
      <c r="WV51" s="18"/>
      <c r="WW51" s="18"/>
      <c r="WX51" s="18"/>
      <c r="WY51" s="18"/>
      <c r="WZ51" s="18"/>
      <c r="XA51" s="18"/>
      <c r="XB51" s="18"/>
      <c r="XC51" s="18"/>
      <c r="XD51" s="18"/>
      <c r="XE51" s="18"/>
      <c r="XF51" s="18"/>
      <c r="XG51" s="18"/>
      <c r="XH51" s="18"/>
      <c r="XI51" s="18"/>
      <c r="XJ51" s="18"/>
      <c r="XK51" s="18"/>
      <c r="XL51" s="18"/>
      <c r="XM51" s="18"/>
      <c r="XN51" s="18"/>
      <c r="XO51" s="18"/>
      <c r="XP51" s="18"/>
      <c r="XQ51" s="18"/>
      <c r="XR51" s="18"/>
      <c r="XS51" s="18"/>
      <c r="XT51" s="18"/>
      <c r="XU51" s="18"/>
      <c r="XV51" s="18"/>
      <c r="XW51" s="18"/>
      <c r="XX51" s="18"/>
      <c r="XY51" s="18"/>
      <c r="XZ51" s="18"/>
      <c r="YA51" s="18"/>
      <c r="YB51" s="18"/>
      <c r="YC51" s="18"/>
      <c r="YD51" s="18"/>
      <c r="YE51" s="18"/>
      <c r="YF51" s="18"/>
      <c r="YG51" s="18"/>
      <c r="YH51" s="18"/>
      <c r="YI51" s="18"/>
      <c r="YJ51" s="18"/>
      <c r="YK51" s="18"/>
      <c r="YL51" s="18"/>
      <c r="YM51" s="18"/>
      <c r="YN51" s="18"/>
      <c r="YO51" s="18"/>
      <c r="YP51" s="18"/>
      <c r="YQ51" s="18"/>
      <c r="YR51" s="18"/>
      <c r="YS51" s="18"/>
      <c r="YT51" s="18"/>
      <c r="YU51" s="18"/>
      <c r="YV51" s="18"/>
      <c r="YW51" s="18"/>
      <c r="YX51" s="18"/>
      <c r="YY51" s="18"/>
      <c r="YZ51" s="18"/>
      <c r="ZA51" s="18"/>
      <c r="ZB51" s="18"/>
      <c r="ZC51" s="18"/>
      <c r="ZD51" s="18"/>
      <c r="ZE51" s="18"/>
      <c r="ZF51" s="18"/>
      <c r="ZG51" s="18"/>
      <c r="ZH51" s="18"/>
      <c r="ZI51" s="18"/>
      <c r="ZJ51" s="18"/>
      <c r="ZK51" s="18"/>
      <c r="ZL51" s="18"/>
      <c r="ZM51" s="18"/>
      <c r="ZN51" s="18"/>
      <c r="ZO51" s="18"/>
      <c r="ZP51" s="18"/>
      <c r="ZQ51" s="18"/>
      <c r="ZR51" s="18"/>
      <c r="ZS51" s="18"/>
      <c r="ZT51" s="18"/>
      <c r="ZU51" s="18"/>
      <c r="ZV51" s="18"/>
      <c r="ZW51" s="18"/>
      <c r="ZX51" s="18"/>
      <c r="ZY51" s="18"/>
      <c r="ZZ51" s="18"/>
      <c r="AAA51" s="18"/>
      <c r="AAB51" s="18"/>
      <c r="AAC51" s="18"/>
      <c r="AAD51" s="18"/>
      <c r="AAE51" s="18"/>
      <c r="AAF51" s="18"/>
      <c r="AAG51" s="18"/>
      <c r="AAH51" s="18"/>
      <c r="AAI51" s="18"/>
      <c r="AAJ51" s="18"/>
      <c r="AAK51" s="18"/>
      <c r="AAL51" s="18"/>
      <c r="AAM51" s="18"/>
      <c r="AAN51" s="18"/>
      <c r="AAO51" s="18"/>
      <c r="AAP51" s="18"/>
      <c r="AAQ51" s="18"/>
      <c r="AAR51" s="18"/>
      <c r="AAS51" s="18"/>
      <c r="AAT51" s="18"/>
      <c r="AAU51" s="18"/>
      <c r="AAV51" s="18"/>
      <c r="AAW51" s="18"/>
      <c r="AAX51" s="18"/>
      <c r="AAY51" s="18"/>
      <c r="AAZ51" s="18"/>
      <c r="ABA51" s="18"/>
      <c r="ABB51" s="18"/>
      <c r="ABC51" s="18"/>
      <c r="ABD51" s="18"/>
      <c r="ABE51" s="18"/>
      <c r="ABF51" s="18"/>
      <c r="ABG51" s="18"/>
      <c r="ABH51" s="18"/>
      <c r="ABI51" s="18"/>
      <c r="ABJ51" s="18"/>
      <c r="ABK51" s="18"/>
      <c r="ABL51" s="18"/>
      <c r="ABM51" s="18"/>
      <c r="ABN51" s="18"/>
      <c r="ABO51" s="18"/>
      <c r="ABP51" s="18"/>
      <c r="ABQ51" s="18"/>
      <c r="ABR51" s="18"/>
      <c r="ABS51" s="18"/>
      <c r="ABT51" s="18"/>
      <c r="ABU51" s="18"/>
      <c r="ABV51" s="18"/>
      <c r="ABW51" s="18"/>
      <c r="ABX51" s="18"/>
      <c r="ABY51" s="18"/>
      <c r="ABZ51" s="18"/>
      <c r="ACA51" s="18"/>
      <c r="ACB51" s="18"/>
      <c r="ACC51" s="18"/>
      <c r="ACD51" s="18"/>
      <c r="ACE51" s="18"/>
      <c r="ACF51" s="18"/>
      <c r="ACG51" s="18"/>
      <c r="ACH51" s="18"/>
      <c r="ACI51" s="18"/>
      <c r="ACJ51" s="18"/>
      <c r="ACK51" s="18"/>
      <c r="ACL51" s="18"/>
      <c r="ACM51" s="18"/>
      <c r="ACN51" s="18"/>
      <c r="ACO51" s="18"/>
      <c r="ACP51" s="18"/>
      <c r="ACQ51" s="18"/>
      <c r="ACR51" s="18"/>
      <c r="ACS51" s="18"/>
      <c r="ACT51" s="18"/>
      <c r="ACU51" s="18"/>
      <c r="ACV51" s="18"/>
      <c r="ACW51" s="18"/>
      <c r="ACX51" s="18"/>
      <c r="ACY51" s="18"/>
      <c r="ACZ51" s="18"/>
      <c r="ADA51" s="18"/>
      <c r="ADB51" s="18"/>
      <c r="ADC51" s="18"/>
      <c r="ADD51" s="18"/>
      <c r="ADE51" s="18"/>
      <c r="ADF51" s="18"/>
      <c r="ADG51" s="18"/>
      <c r="ADH51" s="18"/>
      <c r="ADI51" s="18"/>
      <c r="ADJ51" s="18"/>
      <c r="ADK51" s="18"/>
      <c r="ADL51" s="18"/>
      <c r="ADM51" s="18"/>
      <c r="ADN51" s="18"/>
      <c r="ADO51" s="18"/>
      <c r="ADP51" s="18"/>
      <c r="ADQ51" s="18"/>
      <c r="ADR51" s="18"/>
      <c r="ADS51" s="18"/>
      <c r="ADT51" s="18"/>
      <c r="ADU51" s="18"/>
      <c r="ADV51" s="18"/>
      <c r="ADW51" s="18"/>
      <c r="ADX51" s="18"/>
      <c r="ADY51" s="18"/>
      <c r="ADZ51" s="18"/>
      <c r="AEA51" s="18"/>
      <c r="AEB51" s="18"/>
      <c r="AEC51" s="18"/>
      <c r="AED51" s="18"/>
      <c r="AEE51" s="18"/>
      <c r="AEF51" s="18"/>
      <c r="AEG51" s="18"/>
      <c r="AEH51" s="18"/>
      <c r="AEI51" s="18"/>
      <c r="AEJ51" s="18"/>
      <c r="AEK51" s="18"/>
      <c r="AEL51" s="18"/>
      <c r="AEM51" s="18"/>
      <c r="AEN51" s="18"/>
      <c r="AEO51" s="18"/>
      <c r="AEP51" s="18"/>
      <c r="AEQ51" s="18"/>
      <c r="AER51" s="18"/>
      <c r="AES51" s="18"/>
      <c r="AET51" s="18"/>
      <c r="AEU51" s="18"/>
      <c r="AEV51" s="18"/>
      <c r="AEW51" s="18"/>
      <c r="AEX51" s="18"/>
      <c r="AEY51" s="18"/>
      <c r="AEZ51" s="18"/>
      <c r="AFA51" s="18"/>
      <c r="AFB51" s="18"/>
      <c r="AFC51" s="18"/>
      <c r="AFD51" s="18"/>
      <c r="AFE51" s="18"/>
      <c r="AFF51" s="18"/>
      <c r="AFG51" s="18"/>
      <c r="AFH51" s="18"/>
      <c r="AFI51" s="18"/>
      <c r="AFJ51" s="18"/>
      <c r="AFK51" s="18"/>
      <c r="AFL51" s="18"/>
      <c r="AFM51" s="18"/>
      <c r="AFN51" s="18"/>
      <c r="AFO51" s="18"/>
      <c r="AFP51" s="18"/>
      <c r="AFQ51" s="18"/>
      <c r="AFR51" s="18"/>
      <c r="AFS51" s="18"/>
      <c r="AFT51" s="18"/>
      <c r="AFU51" s="18"/>
      <c r="AFV51" s="18"/>
      <c r="AFW51" s="18"/>
      <c r="AFX51" s="18"/>
      <c r="AFY51" s="18"/>
      <c r="AFZ51" s="18"/>
      <c r="AGA51" s="18"/>
      <c r="AGB51" s="18"/>
      <c r="AGC51" s="18"/>
      <c r="AGD51" s="18"/>
      <c r="AGE51" s="18"/>
      <c r="AGF51" s="18"/>
      <c r="AGG51" s="18"/>
      <c r="AGH51" s="18"/>
      <c r="AGI51" s="18"/>
      <c r="AGJ51" s="18"/>
      <c r="AGK51" s="18"/>
      <c r="AGL51" s="18"/>
      <c r="AGM51" s="18"/>
      <c r="AGN51" s="18"/>
      <c r="AGO51" s="18"/>
      <c r="AGP51" s="18"/>
      <c r="AGQ51" s="18"/>
      <c r="AGR51" s="18"/>
      <c r="AGS51" s="18"/>
      <c r="AGT51" s="18"/>
      <c r="AGU51" s="18"/>
      <c r="AGV51" s="18"/>
      <c r="AGW51" s="18"/>
      <c r="AGX51" s="18"/>
      <c r="AGY51" s="18"/>
      <c r="AGZ51" s="18"/>
      <c r="AHA51" s="18"/>
      <c r="AHB51" s="18"/>
      <c r="AHC51" s="18"/>
      <c r="AHD51" s="18"/>
      <c r="AHE51" s="18"/>
      <c r="AHF51" s="18"/>
      <c r="AHG51" s="18"/>
      <c r="AHH51" s="18"/>
      <c r="AHI51" s="18"/>
      <c r="AHJ51" s="18"/>
      <c r="AHK51" s="18"/>
      <c r="AHL51" s="18"/>
      <c r="AHM51" s="18"/>
      <c r="AHN51" s="18"/>
      <c r="AHO51" s="18"/>
      <c r="AHP51" s="18"/>
      <c r="AHQ51" s="18"/>
      <c r="AHR51" s="18"/>
      <c r="AHS51" s="18"/>
      <c r="AHT51" s="18"/>
      <c r="AHU51" s="18"/>
      <c r="AHV51" s="18"/>
      <c r="AHW51" s="18"/>
      <c r="AHX51" s="18"/>
      <c r="AHY51" s="18"/>
      <c r="AHZ51" s="18"/>
      <c r="AIA51" s="18"/>
      <c r="AIB51" s="18"/>
      <c r="AIC51" s="18"/>
      <c r="AID51" s="18"/>
      <c r="AIE51" s="18"/>
      <c r="AIF51" s="18"/>
      <c r="AIG51" s="18"/>
      <c r="AIH51" s="18"/>
      <c r="AII51" s="18"/>
      <c r="AIJ51" s="18"/>
      <c r="AIK51" s="18"/>
      <c r="AIL51" s="18"/>
      <c r="AIM51" s="18"/>
      <c r="AIN51" s="18"/>
      <c r="AIO51" s="18"/>
      <c r="AIP51" s="18"/>
      <c r="AIQ51" s="18"/>
      <c r="AIR51" s="18"/>
      <c r="AIS51" s="18"/>
      <c r="AIT51" s="18"/>
      <c r="AIU51" s="18"/>
      <c r="AIV51" s="18"/>
      <c r="AIW51" s="18"/>
      <c r="AIX51" s="18"/>
      <c r="AIY51" s="18"/>
      <c r="AIZ51" s="18"/>
      <c r="AJA51" s="18"/>
      <c r="AJB51" s="18"/>
      <c r="AJC51" s="18"/>
      <c r="AJD51" s="18"/>
      <c r="AJE51" s="18"/>
      <c r="AJF51" s="18"/>
      <c r="AJG51" s="18"/>
      <c r="AJH51" s="18"/>
      <c r="AJI51" s="18"/>
      <c r="AJJ51" s="18"/>
      <c r="AJK51" s="18"/>
      <c r="AJL51" s="18"/>
      <c r="AJM51" s="18"/>
      <c r="AJN51" s="18"/>
      <c r="AJO51" s="18"/>
      <c r="AJP51" s="18"/>
      <c r="AJQ51" s="18"/>
      <c r="AJR51" s="18"/>
      <c r="AJS51" s="18"/>
      <c r="AJT51" s="18"/>
      <c r="AJU51" s="18"/>
      <c r="AJV51" s="18"/>
      <c r="AJW51" s="18"/>
      <c r="AJX51" s="18"/>
      <c r="AJY51" s="18"/>
      <c r="AJZ51" s="18"/>
      <c r="AKA51" s="18"/>
      <c r="AKB51" s="18"/>
      <c r="AKC51" s="18"/>
      <c r="AKD51" s="18"/>
      <c r="AKE51" s="18"/>
      <c r="AKF51" s="18"/>
      <c r="AKG51" s="18"/>
      <c r="AKH51" s="18"/>
      <c r="AKI51" s="18"/>
      <c r="AKJ51" s="18"/>
      <c r="AKK51" s="18"/>
      <c r="AKL51" s="18"/>
      <c r="AKM51" s="18"/>
      <c r="AKN51" s="18"/>
      <c r="AKO51" s="18"/>
      <c r="AKP51" s="18"/>
      <c r="AKQ51" s="18"/>
      <c r="AKR51" s="18"/>
      <c r="AKS51" s="18"/>
      <c r="AKT51" s="18"/>
      <c r="AKU51" s="18"/>
      <c r="AKV51" s="18"/>
      <c r="AKW51" s="18"/>
      <c r="AKX51" s="18"/>
      <c r="AKY51" s="18"/>
      <c r="AKZ51" s="18"/>
      <c r="ALA51" s="18"/>
      <c r="ALB51" s="18"/>
      <c r="ALC51" s="18"/>
      <c r="ALD51" s="18"/>
      <c r="ALE51" s="18"/>
      <c r="ALF51" s="18"/>
      <c r="ALG51" s="18"/>
      <c r="ALH51" s="18"/>
      <c r="ALI51" s="18"/>
      <c r="ALJ51" s="18"/>
      <c r="ALK51" s="18"/>
      <c r="ALL51" s="18"/>
      <c r="ALM51" s="18"/>
      <c r="ALN51" s="18"/>
      <c r="ALO51" s="18"/>
      <c r="ALP51" s="18"/>
      <c r="ALQ51" s="18"/>
      <c r="ALR51" s="18"/>
      <c r="ALS51" s="18"/>
      <c r="ALT51" s="18"/>
      <c r="ALU51" s="18"/>
      <c r="ALV51" s="18"/>
      <c r="ALW51" s="18"/>
      <c r="ALX51" s="18"/>
      <c r="ALY51" s="18"/>
      <c r="ALZ51" s="18"/>
      <c r="AMA51" s="18"/>
      <c r="AMB51" s="18"/>
      <c r="AMC51" s="18"/>
      <c r="AMD51" s="18"/>
      <c r="AME51" s="18"/>
      <c r="AMF51" s="18"/>
      <c r="AMG51" s="18"/>
    </row>
    <row r="52" spans="1:1021" customFormat="1" ht="26.25" customHeight="1">
      <c r="A52" s="107"/>
      <c r="B52" s="178" t="s">
        <v>100</v>
      </c>
      <c r="C52" s="108"/>
      <c r="D52" s="108"/>
      <c r="E52" s="109"/>
      <c r="F52" s="108"/>
      <c r="G52" s="183">
        <f>SUM(G53:G61)</f>
        <v>39315</v>
      </c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CL52" s="18"/>
      <c r="CM52" s="18"/>
      <c r="CN52" s="18"/>
      <c r="CO52" s="18"/>
      <c r="CP52" s="18"/>
      <c r="CQ52" s="18"/>
      <c r="CR52" s="18"/>
      <c r="CS52" s="18"/>
      <c r="CT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  <c r="DQ52" s="18"/>
      <c r="DR52" s="18"/>
      <c r="DS52" s="18"/>
      <c r="DT52" s="18"/>
      <c r="DU52" s="18"/>
      <c r="DV52" s="18"/>
      <c r="DW52" s="18"/>
      <c r="DX52" s="18"/>
      <c r="DY52" s="18"/>
      <c r="DZ52" s="18"/>
      <c r="EA52" s="18"/>
      <c r="EB52" s="18"/>
      <c r="EC52" s="18"/>
      <c r="ED52" s="18"/>
      <c r="EE52" s="18"/>
      <c r="EF52" s="18"/>
      <c r="EG52" s="18"/>
      <c r="EH52" s="18"/>
      <c r="EI52" s="18"/>
      <c r="EJ52" s="18"/>
      <c r="EK52" s="18"/>
      <c r="EL52" s="18"/>
      <c r="EM52" s="18"/>
      <c r="EN52" s="18"/>
      <c r="EO52" s="18"/>
      <c r="EP52" s="18"/>
      <c r="EQ52" s="18"/>
      <c r="ER52" s="18"/>
      <c r="ES52" s="18"/>
      <c r="ET52" s="18"/>
      <c r="EU52" s="18"/>
      <c r="EV52" s="18"/>
      <c r="EW52" s="18"/>
      <c r="EX52" s="18"/>
      <c r="EY52" s="18"/>
      <c r="EZ52" s="18"/>
      <c r="FA52" s="18"/>
      <c r="FB52" s="18"/>
      <c r="FC52" s="18"/>
      <c r="FD52" s="18"/>
      <c r="FE52" s="18"/>
      <c r="FF52" s="18"/>
      <c r="FG52" s="18"/>
      <c r="FH52" s="18"/>
      <c r="FI52" s="18"/>
      <c r="FJ52" s="18"/>
      <c r="FK52" s="18"/>
      <c r="FL52" s="18"/>
      <c r="FM52" s="18"/>
      <c r="FN52" s="18"/>
      <c r="FO52" s="18"/>
      <c r="FP52" s="18"/>
      <c r="FQ52" s="18"/>
      <c r="FR52" s="18"/>
      <c r="FS52" s="18"/>
      <c r="FT52" s="18"/>
      <c r="FU52" s="18"/>
      <c r="FV52" s="18"/>
      <c r="FW52" s="18"/>
      <c r="FX52" s="18"/>
      <c r="FY52" s="18"/>
      <c r="FZ52" s="18"/>
      <c r="GA52" s="18"/>
      <c r="GB52" s="18"/>
      <c r="GC52" s="18"/>
      <c r="GD52" s="18"/>
      <c r="GE52" s="18"/>
      <c r="GF52" s="18"/>
      <c r="GG52" s="18"/>
      <c r="GH52" s="18"/>
      <c r="GI52" s="18"/>
      <c r="GJ52" s="18"/>
      <c r="GK52" s="18"/>
      <c r="GL52" s="18"/>
      <c r="GM52" s="18"/>
      <c r="GN52" s="18"/>
      <c r="GO52" s="18"/>
      <c r="GP52" s="18"/>
      <c r="GQ52" s="18"/>
      <c r="GR52" s="18"/>
      <c r="GS52" s="18"/>
      <c r="GT52" s="18"/>
      <c r="GU52" s="18"/>
      <c r="GV52" s="18"/>
      <c r="GW52" s="18"/>
      <c r="GX52" s="18"/>
      <c r="GY52" s="18"/>
      <c r="GZ52" s="18"/>
      <c r="HA52" s="18"/>
      <c r="HB52" s="18"/>
      <c r="HC52" s="18"/>
      <c r="HD52" s="18"/>
      <c r="HE52" s="18"/>
      <c r="HF52" s="18"/>
      <c r="HG52" s="18"/>
      <c r="HH52" s="18"/>
      <c r="HI52" s="18"/>
      <c r="HJ52" s="18"/>
      <c r="HK52" s="18"/>
      <c r="HL52" s="18"/>
      <c r="HM52" s="18"/>
      <c r="HN52" s="18"/>
      <c r="HO52" s="18"/>
      <c r="HP52" s="18"/>
      <c r="HQ52" s="18"/>
      <c r="HR52" s="18"/>
      <c r="HS52" s="18"/>
      <c r="HT52" s="18"/>
      <c r="HU52" s="18"/>
      <c r="HV52" s="18"/>
      <c r="HW52" s="18"/>
      <c r="HX52" s="18"/>
      <c r="HY52" s="18"/>
      <c r="HZ52" s="18"/>
      <c r="IA52" s="18"/>
      <c r="IB52" s="18"/>
      <c r="IC52" s="18"/>
      <c r="ID52" s="18"/>
      <c r="IE52" s="18"/>
      <c r="IF52" s="18"/>
      <c r="IG52" s="18"/>
      <c r="IH52" s="18"/>
      <c r="II52" s="18"/>
      <c r="IJ52" s="18"/>
      <c r="IK52" s="18"/>
      <c r="IL52" s="18"/>
      <c r="IM52" s="18"/>
      <c r="IN52" s="18"/>
      <c r="IO52" s="18"/>
      <c r="IP52" s="18"/>
      <c r="IQ52" s="18"/>
      <c r="IR52" s="18"/>
      <c r="IS52" s="18"/>
      <c r="IT52" s="18"/>
      <c r="IU52" s="18"/>
      <c r="IV52" s="18"/>
      <c r="IW52" s="18"/>
      <c r="IX52" s="18"/>
      <c r="IY52" s="18"/>
      <c r="IZ52" s="18"/>
      <c r="JA52" s="18"/>
      <c r="JB52" s="18"/>
      <c r="JC52" s="18"/>
      <c r="JD52" s="18"/>
      <c r="JE52" s="18"/>
      <c r="JF52" s="18"/>
      <c r="JG52" s="18"/>
      <c r="JH52" s="18"/>
      <c r="JI52" s="18"/>
      <c r="JJ52" s="18"/>
      <c r="JK52" s="18"/>
      <c r="JL52" s="18"/>
      <c r="JM52" s="18"/>
      <c r="JN52" s="18"/>
      <c r="JO52" s="18"/>
      <c r="JP52" s="18"/>
      <c r="JQ52" s="18"/>
      <c r="JR52" s="18"/>
      <c r="JS52" s="18"/>
      <c r="JT52" s="18"/>
      <c r="JU52" s="18"/>
      <c r="JV52" s="18"/>
      <c r="JW52" s="18"/>
      <c r="JX52" s="18"/>
      <c r="JY52" s="18"/>
      <c r="JZ52" s="18"/>
      <c r="KA52" s="18"/>
      <c r="KB52" s="18"/>
      <c r="KC52" s="18"/>
      <c r="KD52" s="18"/>
      <c r="KE52" s="18"/>
      <c r="KF52" s="18"/>
      <c r="KG52" s="18"/>
      <c r="KH52" s="18"/>
      <c r="KI52" s="18"/>
      <c r="KJ52" s="18"/>
      <c r="KK52" s="18"/>
      <c r="KL52" s="18"/>
      <c r="KM52" s="18"/>
      <c r="KN52" s="18"/>
      <c r="KO52" s="18"/>
      <c r="KP52" s="18"/>
      <c r="KQ52" s="18"/>
      <c r="KR52" s="18"/>
      <c r="KS52" s="18"/>
      <c r="KT52" s="18"/>
      <c r="KU52" s="18"/>
      <c r="KV52" s="18"/>
      <c r="KW52" s="18"/>
      <c r="KX52" s="18"/>
      <c r="KY52" s="18"/>
      <c r="KZ52" s="18"/>
      <c r="LA52" s="18"/>
      <c r="LB52" s="18"/>
      <c r="LC52" s="18"/>
      <c r="LD52" s="18"/>
      <c r="LE52" s="18"/>
      <c r="LF52" s="18"/>
      <c r="LG52" s="18"/>
      <c r="LH52" s="18"/>
      <c r="LI52" s="18"/>
      <c r="LJ52" s="18"/>
      <c r="LK52" s="18"/>
      <c r="LL52" s="18"/>
      <c r="LM52" s="18"/>
      <c r="LN52" s="18"/>
      <c r="LO52" s="18"/>
      <c r="LP52" s="18"/>
      <c r="LQ52" s="18"/>
      <c r="LR52" s="18"/>
      <c r="LS52" s="18"/>
      <c r="LT52" s="18"/>
      <c r="LU52" s="18"/>
      <c r="LV52" s="18"/>
      <c r="LW52" s="18"/>
      <c r="LX52" s="18"/>
      <c r="LY52" s="18"/>
      <c r="LZ52" s="18"/>
      <c r="MA52" s="18"/>
      <c r="MB52" s="18"/>
      <c r="MC52" s="18"/>
      <c r="MD52" s="18"/>
      <c r="ME52" s="18"/>
      <c r="MF52" s="18"/>
      <c r="MG52" s="18"/>
      <c r="MH52" s="18"/>
      <c r="MI52" s="18"/>
      <c r="MJ52" s="18"/>
      <c r="MK52" s="18"/>
      <c r="ML52" s="18"/>
      <c r="MM52" s="18"/>
      <c r="MN52" s="18"/>
      <c r="MO52" s="18"/>
      <c r="MP52" s="18"/>
      <c r="MQ52" s="18"/>
      <c r="MR52" s="18"/>
      <c r="MS52" s="18"/>
      <c r="MT52" s="18"/>
      <c r="MU52" s="18"/>
      <c r="MV52" s="18"/>
      <c r="MW52" s="18"/>
      <c r="MX52" s="18"/>
      <c r="MY52" s="18"/>
      <c r="MZ52" s="18"/>
      <c r="NA52" s="18"/>
      <c r="NB52" s="18"/>
      <c r="NC52" s="18"/>
      <c r="ND52" s="18"/>
      <c r="NE52" s="18"/>
      <c r="NF52" s="18"/>
      <c r="NG52" s="18"/>
      <c r="NH52" s="18"/>
      <c r="NI52" s="18"/>
      <c r="NJ52" s="18"/>
      <c r="NK52" s="18"/>
      <c r="NL52" s="18"/>
      <c r="NM52" s="18"/>
      <c r="NN52" s="18"/>
      <c r="NO52" s="18"/>
      <c r="NP52" s="18"/>
      <c r="NQ52" s="18"/>
      <c r="NR52" s="18"/>
      <c r="NS52" s="18"/>
      <c r="NT52" s="18"/>
      <c r="NU52" s="18"/>
      <c r="NV52" s="18"/>
      <c r="NW52" s="18"/>
      <c r="NX52" s="18"/>
      <c r="NY52" s="18"/>
      <c r="NZ52" s="18"/>
      <c r="OA52" s="18"/>
      <c r="OB52" s="18"/>
      <c r="OC52" s="18"/>
      <c r="OD52" s="18"/>
      <c r="OE52" s="18"/>
      <c r="OF52" s="18"/>
      <c r="OG52" s="18"/>
      <c r="OH52" s="18"/>
      <c r="OI52" s="18"/>
      <c r="OJ52" s="18"/>
      <c r="OK52" s="18"/>
      <c r="OL52" s="18"/>
      <c r="OM52" s="18"/>
      <c r="ON52" s="18"/>
      <c r="OO52" s="18"/>
      <c r="OP52" s="18"/>
      <c r="OQ52" s="18"/>
      <c r="OR52" s="18"/>
      <c r="OS52" s="18"/>
      <c r="OT52" s="18"/>
      <c r="OU52" s="18"/>
      <c r="OV52" s="18"/>
      <c r="OW52" s="18"/>
      <c r="OX52" s="18"/>
      <c r="OY52" s="18"/>
      <c r="OZ52" s="18"/>
      <c r="PA52" s="18"/>
      <c r="PB52" s="18"/>
      <c r="PC52" s="18"/>
      <c r="PD52" s="18"/>
      <c r="PE52" s="18"/>
      <c r="PF52" s="18"/>
      <c r="PG52" s="18"/>
      <c r="PH52" s="18"/>
      <c r="PI52" s="18"/>
      <c r="PJ52" s="18"/>
      <c r="PK52" s="18"/>
      <c r="PL52" s="18"/>
      <c r="PM52" s="18"/>
      <c r="PN52" s="18"/>
      <c r="PO52" s="18"/>
      <c r="PP52" s="18"/>
      <c r="PQ52" s="18"/>
      <c r="PR52" s="18"/>
      <c r="PS52" s="18"/>
      <c r="PT52" s="18"/>
      <c r="PU52" s="18"/>
      <c r="PV52" s="18"/>
      <c r="PW52" s="18"/>
      <c r="PX52" s="18"/>
      <c r="PY52" s="18"/>
      <c r="PZ52" s="18"/>
      <c r="QA52" s="18"/>
      <c r="QB52" s="18"/>
      <c r="QC52" s="18"/>
      <c r="QD52" s="18"/>
      <c r="QE52" s="18"/>
      <c r="QF52" s="18"/>
      <c r="QG52" s="18"/>
      <c r="QH52" s="18"/>
      <c r="QI52" s="18"/>
      <c r="QJ52" s="18"/>
      <c r="QK52" s="18"/>
      <c r="QL52" s="18"/>
      <c r="QM52" s="18"/>
      <c r="QN52" s="18"/>
      <c r="QO52" s="18"/>
      <c r="QP52" s="18"/>
      <c r="QQ52" s="18"/>
      <c r="QR52" s="18"/>
      <c r="QS52" s="18"/>
      <c r="QT52" s="18"/>
      <c r="QU52" s="18"/>
      <c r="QV52" s="18"/>
      <c r="QW52" s="18"/>
      <c r="QX52" s="18"/>
      <c r="QY52" s="18"/>
      <c r="QZ52" s="18"/>
      <c r="RA52" s="18"/>
      <c r="RB52" s="18"/>
      <c r="RC52" s="18"/>
      <c r="RD52" s="18"/>
      <c r="RE52" s="18"/>
      <c r="RF52" s="18"/>
      <c r="RG52" s="18"/>
      <c r="RH52" s="18"/>
      <c r="RI52" s="18"/>
      <c r="RJ52" s="18"/>
      <c r="RK52" s="18"/>
      <c r="RL52" s="18"/>
      <c r="RM52" s="18"/>
      <c r="RN52" s="18"/>
      <c r="RO52" s="18"/>
      <c r="RP52" s="18"/>
      <c r="RQ52" s="18"/>
      <c r="RR52" s="18"/>
      <c r="RS52" s="18"/>
      <c r="RT52" s="18"/>
      <c r="RU52" s="18"/>
      <c r="RV52" s="18"/>
      <c r="RW52" s="18"/>
      <c r="RX52" s="18"/>
      <c r="RY52" s="18"/>
      <c r="RZ52" s="18"/>
      <c r="SA52" s="18"/>
      <c r="SB52" s="18"/>
      <c r="SC52" s="18"/>
      <c r="SD52" s="18"/>
      <c r="SE52" s="18"/>
      <c r="SF52" s="18"/>
      <c r="SG52" s="18"/>
      <c r="SH52" s="18"/>
      <c r="SI52" s="18"/>
      <c r="SJ52" s="18"/>
      <c r="SK52" s="18"/>
      <c r="SL52" s="18"/>
      <c r="SM52" s="18"/>
      <c r="SN52" s="18"/>
      <c r="SO52" s="18"/>
      <c r="SP52" s="18"/>
      <c r="SQ52" s="18"/>
      <c r="SR52" s="18"/>
      <c r="SS52" s="18"/>
      <c r="ST52" s="18"/>
      <c r="SU52" s="18"/>
      <c r="SV52" s="18"/>
      <c r="SW52" s="18"/>
      <c r="SX52" s="18"/>
      <c r="SY52" s="18"/>
      <c r="SZ52" s="18"/>
      <c r="TA52" s="18"/>
      <c r="TB52" s="18"/>
      <c r="TC52" s="18"/>
      <c r="TD52" s="18"/>
      <c r="TE52" s="18"/>
      <c r="TF52" s="18"/>
      <c r="TG52" s="18"/>
      <c r="TH52" s="18"/>
      <c r="TI52" s="18"/>
      <c r="TJ52" s="18"/>
      <c r="TK52" s="18"/>
      <c r="TL52" s="18"/>
      <c r="TM52" s="18"/>
      <c r="TN52" s="18"/>
      <c r="TO52" s="18"/>
      <c r="TP52" s="18"/>
      <c r="TQ52" s="18"/>
      <c r="TR52" s="18"/>
      <c r="TS52" s="18"/>
      <c r="TT52" s="18"/>
      <c r="TU52" s="18"/>
      <c r="TV52" s="18"/>
      <c r="TW52" s="18"/>
      <c r="TX52" s="18"/>
      <c r="TY52" s="18"/>
      <c r="TZ52" s="18"/>
      <c r="UA52" s="18"/>
      <c r="UB52" s="18"/>
      <c r="UC52" s="18"/>
      <c r="UD52" s="18"/>
      <c r="UE52" s="18"/>
      <c r="UF52" s="18"/>
      <c r="UG52" s="18"/>
      <c r="UH52" s="18"/>
      <c r="UI52" s="18"/>
      <c r="UJ52" s="18"/>
      <c r="UK52" s="18"/>
      <c r="UL52" s="18"/>
      <c r="UM52" s="18"/>
      <c r="UN52" s="18"/>
      <c r="UO52" s="18"/>
      <c r="UP52" s="18"/>
      <c r="UQ52" s="18"/>
      <c r="UR52" s="18"/>
      <c r="US52" s="18"/>
      <c r="UT52" s="18"/>
      <c r="UU52" s="18"/>
      <c r="UV52" s="18"/>
      <c r="UW52" s="18"/>
      <c r="UX52" s="18"/>
      <c r="UY52" s="18"/>
      <c r="UZ52" s="18"/>
      <c r="VA52" s="18"/>
      <c r="VB52" s="18"/>
      <c r="VC52" s="18"/>
      <c r="VD52" s="18"/>
      <c r="VE52" s="18"/>
      <c r="VF52" s="18"/>
      <c r="VG52" s="18"/>
      <c r="VH52" s="18"/>
      <c r="VI52" s="18"/>
      <c r="VJ52" s="18"/>
      <c r="VK52" s="18"/>
      <c r="VL52" s="18"/>
      <c r="VM52" s="18"/>
      <c r="VN52" s="18"/>
      <c r="VO52" s="18"/>
      <c r="VP52" s="18"/>
      <c r="VQ52" s="18"/>
      <c r="VR52" s="18"/>
      <c r="VS52" s="18"/>
      <c r="VT52" s="18"/>
      <c r="VU52" s="18"/>
      <c r="VV52" s="18"/>
      <c r="VW52" s="18"/>
      <c r="VX52" s="18"/>
      <c r="VY52" s="18"/>
      <c r="VZ52" s="18"/>
      <c r="WA52" s="18"/>
      <c r="WB52" s="18"/>
      <c r="WC52" s="18"/>
      <c r="WD52" s="18"/>
      <c r="WE52" s="18"/>
      <c r="WF52" s="18"/>
      <c r="WG52" s="18"/>
      <c r="WH52" s="18"/>
      <c r="WI52" s="18"/>
      <c r="WJ52" s="18"/>
      <c r="WK52" s="18"/>
      <c r="WL52" s="18"/>
      <c r="WM52" s="18"/>
      <c r="WN52" s="18"/>
      <c r="WO52" s="18"/>
      <c r="WP52" s="18"/>
      <c r="WQ52" s="18"/>
      <c r="WR52" s="18"/>
      <c r="WS52" s="18"/>
      <c r="WT52" s="18"/>
      <c r="WU52" s="18"/>
      <c r="WV52" s="18"/>
      <c r="WW52" s="18"/>
      <c r="WX52" s="18"/>
      <c r="WY52" s="18"/>
      <c r="WZ52" s="18"/>
      <c r="XA52" s="18"/>
      <c r="XB52" s="18"/>
      <c r="XC52" s="18"/>
      <c r="XD52" s="18"/>
      <c r="XE52" s="18"/>
      <c r="XF52" s="18"/>
      <c r="XG52" s="18"/>
      <c r="XH52" s="18"/>
      <c r="XI52" s="18"/>
      <c r="XJ52" s="18"/>
      <c r="XK52" s="18"/>
      <c r="XL52" s="18"/>
      <c r="XM52" s="18"/>
      <c r="XN52" s="18"/>
      <c r="XO52" s="18"/>
      <c r="XP52" s="18"/>
      <c r="XQ52" s="18"/>
      <c r="XR52" s="18"/>
      <c r="XS52" s="18"/>
      <c r="XT52" s="18"/>
      <c r="XU52" s="18"/>
      <c r="XV52" s="18"/>
      <c r="XW52" s="18"/>
      <c r="XX52" s="18"/>
      <c r="XY52" s="18"/>
      <c r="XZ52" s="18"/>
      <c r="YA52" s="18"/>
      <c r="YB52" s="18"/>
      <c r="YC52" s="18"/>
      <c r="YD52" s="18"/>
      <c r="YE52" s="18"/>
      <c r="YF52" s="18"/>
      <c r="YG52" s="18"/>
      <c r="YH52" s="18"/>
      <c r="YI52" s="18"/>
      <c r="YJ52" s="18"/>
      <c r="YK52" s="18"/>
      <c r="YL52" s="18"/>
      <c r="YM52" s="18"/>
      <c r="YN52" s="18"/>
      <c r="YO52" s="18"/>
      <c r="YP52" s="18"/>
      <c r="YQ52" s="18"/>
      <c r="YR52" s="18"/>
      <c r="YS52" s="18"/>
      <c r="YT52" s="18"/>
      <c r="YU52" s="18"/>
      <c r="YV52" s="18"/>
      <c r="YW52" s="18"/>
      <c r="YX52" s="18"/>
      <c r="YY52" s="18"/>
      <c r="YZ52" s="18"/>
      <c r="ZA52" s="18"/>
      <c r="ZB52" s="18"/>
      <c r="ZC52" s="18"/>
      <c r="ZD52" s="18"/>
      <c r="ZE52" s="18"/>
      <c r="ZF52" s="18"/>
      <c r="ZG52" s="18"/>
      <c r="ZH52" s="18"/>
      <c r="ZI52" s="18"/>
      <c r="ZJ52" s="18"/>
      <c r="ZK52" s="18"/>
      <c r="ZL52" s="18"/>
      <c r="ZM52" s="18"/>
      <c r="ZN52" s="18"/>
      <c r="ZO52" s="18"/>
      <c r="ZP52" s="18"/>
      <c r="ZQ52" s="18"/>
      <c r="ZR52" s="18"/>
      <c r="ZS52" s="18"/>
      <c r="ZT52" s="18"/>
      <c r="ZU52" s="18"/>
      <c r="ZV52" s="18"/>
      <c r="ZW52" s="18"/>
      <c r="ZX52" s="18"/>
      <c r="ZY52" s="18"/>
      <c r="ZZ52" s="18"/>
      <c r="AAA52" s="18"/>
      <c r="AAB52" s="18"/>
      <c r="AAC52" s="18"/>
      <c r="AAD52" s="18"/>
      <c r="AAE52" s="18"/>
      <c r="AAF52" s="18"/>
      <c r="AAG52" s="18"/>
      <c r="AAH52" s="18"/>
      <c r="AAI52" s="18"/>
      <c r="AAJ52" s="18"/>
      <c r="AAK52" s="18"/>
      <c r="AAL52" s="18"/>
      <c r="AAM52" s="18"/>
      <c r="AAN52" s="18"/>
      <c r="AAO52" s="18"/>
      <c r="AAP52" s="18"/>
      <c r="AAQ52" s="18"/>
      <c r="AAR52" s="18"/>
      <c r="AAS52" s="18"/>
      <c r="AAT52" s="18"/>
      <c r="AAU52" s="18"/>
      <c r="AAV52" s="18"/>
      <c r="AAW52" s="18"/>
      <c r="AAX52" s="18"/>
      <c r="AAY52" s="18"/>
      <c r="AAZ52" s="18"/>
      <c r="ABA52" s="18"/>
      <c r="ABB52" s="18"/>
      <c r="ABC52" s="18"/>
      <c r="ABD52" s="18"/>
      <c r="ABE52" s="18"/>
      <c r="ABF52" s="18"/>
      <c r="ABG52" s="18"/>
      <c r="ABH52" s="18"/>
      <c r="ABI52" s="18"/>
      <c r="ABJ52" s="18"/>
      <c r="ABK52" s="18"/>
      <c r="ABL52" s="18"/>
      <c r="ABM52" s="18"/>
      <c r="ABN52" s="18"/>
      <c r="ABO52" s="18"/>
      <c r="ABP52" s="18"/>
      <c r="ABQ52" s="18"/>
      <c r="ABR52" s="18"/>
      <c r="ABS52" s="18"/>
      <c r="ABT52" s="18"/>
      <c r="ABU52" s="18"/>
      <c r="ABV52" s="18"/>
      <c r="ABW52" s="18"/>
      <c r="ABX52" s="18"/>
      <c r="ABY52" s="18"/>
      <c r="ABZ52" s="18"/>
      <c r="ACA52" s="18"/>
      <c r="ACB52" s="18"/>
      <c r="ACC52" s="18"/>
      <c r="ACD52" s="18"/>
      <c r="ACE52" s="18"/>
      <c r="ACF52" s="18"/>
      <c r="ACG52" s="18"/>
      <c r="ACH52" s="18"/>
      <c r="ACI52" s="18"/>
      <c r="ACJ52" s="18"/>
      <c r="ACK52" s="18"/>
      <c r="ACL52" s="18"/>
      <c r="ACM52" s="18"/>
      <c r="ACN52" s="18"/>
      <c r="ACO52" s="18"/>
      <c r="ACP52" s="18"/>
      <c r="ACQ52" s="18"/>
      <c r="ACR52" s="18"/>
      <c r="ACS52" s="18"/>
      <c r="ACT52" s="18"/>
      <c r="ACU52" s="18"/>
      <c r="ACV52" s="18"/>
      <c r="ACW52" s="18"/>
      <c r="ACX52" s="18"/>
      <c r="ACY52" s="18"/>
      <c r="ACZ52" s="18"/>
      <c r="ADA52" s="18"/>
      <c r="ADB52" s="18"/>
      <c r="ADC52" s="18"/>
      <c r="ADD52" s="18"/>
      <c r="ADE52" s="18"/>
      <c r="ADF52" s="18"/>
      <c r="ADG52" s="18"/>
      <c r="ADH52" s="18"/>
      <c r="ADI52" s="18"/>
      <c r="ADJ52" s="18"/>
      <c r="ADK52" s="18"/>
      <c r="ADL52" s="18"/>
      <c r="ADM52" s="18"/>
      <c r="ADN52" s="18"/>
      <c r="ADO52" s="18"/>
      <c r="ADP52" s="18"/>
      <c r="ADQ52" s="18"/>
      <c r="ADR52" s="18"/>
      <c r="ADS52" s="18"/>
      <c r="ADT52" s="18"/>
      <c r="ADU52" s="18"/>
      <c r="ADV52" s="18"/>
      <c r="ADW52" s="18"/>
      <c r="ADX52" s="18"/>
      <c r="ADY52" s="18"/>
      <c r="ADZ52" s="18"/>
      <c r="AEA52" s="18"/>
      <c r="AEB52" s="18"/>
      <c r="AEC52" s="18"/>
      <c r="AED52" s="18"/>
      <c r="AEE52" s="18"/>
      <c r="AEF52" s="18"/>
      <c r="AEG52" s="18"/>
      <c r="AEH52" s="18"/>
      <c r="AEI52" s="18"/>
      <c r="AEJ52" s="18"/>
      <c r="AEK52" s="18"/>
      <c r="AEL52" s="18"/>
      <c r="AEM52" s="18"/>
      <c r="AEN52" s="18"/>
      <c r="AEO52" s="18"/>
      <c r="AEP52" s="18"/>
      <c r="AEQ52" s="18"/>
      <c r="AER52" s="18"/>
      <c r="AES52" s="18"/>
      <c r="AET52" s="18"/>
      <c r="AEU52" s="18"/>
      <c r="AEV52" s="18"/>
      <c r="AEW52" s="18"/>
      <c r="AEX52" s="18"/>
      <c r="AEY52" s="18"/>
      <c r="AEZ52" s="18"/>
      <c r="AFA52" s="18"/>
      <c r="AFB52" s="18"/>
      <c r="AFC52" s="18"/>
      <c r="AFD52" s="18"/>
      <c r="AFE52" s="18"/>
      <c r="AFF52" s="18"/>
      <c r="AFG52" s="18"/>
      <c r="AFH52" s="18"/>
      <c r="AFI52" s="18"/>
      <c r="AFJ52" s="18"/>
      <c r="AFK52" s="18"/>
      <c r="AFL52" s="18"/>
      <c r="AFM52" s="18"/>
      <c r="AFN52" s="18"/>
      <c r="AFO52" s="18"/>
      <c r="AFP52" s="18"/>
      <c r="AFQ52" s="18"/>
      <c r="AFR52" s="18"/>
      <c r="AFS52" s="18"/>
      <c r="AFT52" s="18"/>
      <c r="AFU52" s="18"/>
      <c r="AFV52" s="18"/>
      <c r="AFW52" s="18"/>
      <c r="AFX52" s="18"/>
      <c r="AFY52" s="18"/>
      <c r="AFZ52" s="18"/>
      <c r="AGA52" s="18"/>
      <c r="AGB52" s="18"/>
      <c r="AGC52" s="18"/>
      <c r="AGD52" s="18"/>
      <c r="AGE52" s="18"/>
      <c r="AGF52" s="18"/>
      <c r="AGG52" s="18"/>
      <c r="AGH52" s="18"/>
      <c r="AGI52" s="18"/>
      <c r="AGJ52" s="18"/>
      <c r="AGK52" s="18"/>
      <c r="AGL52" s="18"/>
      <c r="AGM52" s="18"/>
      <c r="AGN52" s="18"/>
      <c r="AGO52" s="18"/>
      <c r="AGP52" s="18"/>
      <c r="AGQ52" s="18"/>
      <c r="AGR52" s="18"/>
      <c r="AGS52" s="18"/>
      <c r="AGT52" s="18"/>
      <c r="AGU52" s="18"/>
      <c r="AGV52" s="18"/>
      <c r="AGW52" s="18"/>
      <c r="AGX52" s="18"/>
      <c r="AGY52" s="18"/>
      <c r="AGZ52" s="18"/>
      <c r="AHA52" s="18"/>
      <c r="AHB52" s="18"/>
      <c r="AHC52" s="18"/>
      <c r="AHD52" s="18"/>
      <c r="AHE52" s="18"/>
      <c r="AHF52" s="18"/>
      <c r="AHG52" s="18"/>
      <c r="AHH52" s="18"/>
      <c r="AHI52" s="18"/>
      <c r="AHJ52" s="18"/>
      <c r="AHK52" s="18"/>
      <c r="AHL52" s="18"/>
      <c r="AHM52" s="18"/>
      <c r="AHN52" s="18"/>
      <c r="AHO52" s="18"/>
      <c r="AHP52" s="18"/>
      <c r="AHQ52" s="18"/>
      <c r="AHR52" s="18"/>
      <c r="AHS52" s="18"/>
      <c r="AHT52" s="18"/>
      <c r="AHU52" s="18"/>
      <c r="AHV52" s="18"/>
      <c r="AHW52" s="18"/>
      <c r="AHX52" s="18"/>
      <c r="AHY52" s="18"/>
      <c r="AHZ52" s="18"/>
      <c r="AIA52" s="18"/>
      <c r="AIB52" s="18"/>
      <c r="AIC52" s="18"/>
      <c r="AID52" s="18"/>
      <c r="AIE52" s="18"/>
      <c r="AIF52" s="18"/>
      <c r="AIG52" s="18"/>
      <c r="AIH52" s="18"/>
      <c r="AII52" s="18"/>
      <c r="AIJ52" s="18"/>
      <c r="AIK52" s="18"/>
      <c r="AIL52" s="18"/>
      <c r="AIM52" s="18"/>
      <c r="AIN52" s="18"/>
      <c r="AIO52" s="18"/>
      <c r="AIP52" s="18"/>
      <c r="AIQ52" s="18"/>
      <c r="AIR52" s="18"/>
      <c r="AIS52" s="18"/>
      <c r="AIT52" s="18"/>
      <c r="AIU52" s="18"/>
      <c r="AIV52" s="18"/>
      <c r="AIW52" s="18"/>
      <c r="AIX52" s="18"/>
      <c r="AIY52" s="18"/>
      <c r="AIZ52" s="18"/>
      <c r="AJA52" s="18"/>
      <c r="AJB52" s="18"/>
      <c r="AJC52" s="18"/>
      <c r="AJD52" s="18"/>
      <c r="AJE52" s="18"/>
      <c r="AJF52" s="18"/>
      <c r="AJG52" s="18"/>
      <c r="AJH52" s="18"/>
      <c r="AJI52" s="18"/>
      <c r="AJJ52" s="18"/>
      <c r="AJK52" s="18"/>
      <c r="AJL52" s="18"/>
      <c r="AJM52" s="18"/>
      <c r="AJN52" s="18"/>
      <c r="AJO52" s="18"/>
      <c r="AJP52" s="18"/>
      <c r="AJQ52" s="18"/>
      <c r="AJR52" s="18"/>
      <c r="AJS52" s="18"/>
      <c r="AJT52" s="18"/>
      <c r="AJU52" s="18"/>
      <c r="AJV52" s="18"/>
      <c r="AJW52" s="18"/>
      <c r="AJX52" s="18"/>
      <c r="AJY52" s="18"/>
      <c r="AJZ52" s="18"/>
      <c r="AKA52" s="18"/>
      <c r="AKB52" s="18"/>
      <c r="AKC52" s="18"/>
      <c r="AKD52" s="18"/>
      <c r="AKE52" s="18"/>
      <c r="AKF52" s="18"/>
      <c r="AKG52" s="18"/>
      <c r="AKH52" s="18"/>
      <c r="AKI52" s="18"/>
      <c r="AKJ52" s="18"/>
      <c r="AKK52" s="18"/>
      <c r="AKL52" s="18"/>
      <c r="AKM52" s="18"/>
      <c r="AKN52" s="18"/>
      <c r="AKO52" s="18"/>
      <c r="AKP52" s="18"/>
      <c r="AKQ52" s="18"/>
      <c r="AKR52" s="18"/>
      <c r="AKS52" s="18"/>
      <c r="AKT52" s="18"/>
      <c r="AKU52" s="18"/>
      <c r="AKV52" s="18"/>
      <c r="AKW52" s="18"/>
      <c r="AKX52" s="18"/>
      <c r="AKY52" s="18"/>
      <c r="AKZ52" s="18"/>
      <c r="ALA52" s="18"/>
      <c r="ALB52" s="18"/>
      <c r="ALC52" s="18"/>
      <c r="ALD52" s="18"/>
      <c r="ALE52" s="18"/>
      <c r="ALF52" s="18"/>
      <c r="ALG52" s="18"/>
      <c r="ALH52" s="18"/>
      <c r="ALI52" s="18"/>
      <c r="ALJ52" s="18"/>
      <c r="ALK52" s="18"/>
      <c r="ALL52" s="18"/>
      <c r="ALM52" s="18"/>
      <c r="ALN52" s="18"/>
      <c r="ALO52" s="18"/>
      <c r="ALP52" s="18"/>
      <c r="ALQ52" s="18"/>
      <c r="ALR52" s="18"/>
      <c r="ALS52" s="18"/>
      <c r="ALT52" s="18"/>
      <c r="ALU52" s="18"/>
      <c r="ALV52" s="18"/>
      <c r="ALW52" s="18"/>
      <c r="ALX52" s="18"/>
      <c r="ALY52" s="18"/>
      <c r="ALZ52" s="18"/>
      <c r="AMA52" s="18"/>
      <c r="AMB52" s="18"/>
      <c r="AMC52" s="18"/>
      <c r="AMD52" s="18"/>
      <c r="AME52" s="18"/>
      <c r="AMF52" s="18"/>
      <c r="AMG52" s="18"/>
    </row>
    <row r="53" spans="1:1021" customFormat="1" ht="26.25" customHeight="1">
      <c r="A53" s="107" t="s">
        <v>195</v>
      </c>
      <c r="B53" s="161" t="s">
        <v>175</v>
      </c>
      <c r="C53" s="142" t="s">
        <v>154</v>
      </c>
      <c r="D53" s="142" t="s">
        <v>101</v>
      </c>
      <c r="E53" s="98">
        <v>950000</v>
      </c>
      <c r="F53" s="142">
        <v>6</v>
      </c>
      <c r="G53" s="225">
        <f t="shared" ref="G53:G61" si="11">F53*E53/1000</f>
        <v>5700</v>
      </c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  <c r="CM53" s="18"/>
      <c r="CN53" s="18"/>
      <c r="CO53" s="18"/>
      <c r="CP53" s="18"/>
      <c r="CQ53" s="18"/>
      <c r="CR53" s="18"/>
      <c r="CS53" s="18"/>
      <c r="CT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  <c r="DQ53" s="18"/>
      <c r="DR53" s="18"/>
      <c r="DS53" s="18"/>
      <c r="DT53" s="18"/>
      <c r="DU53" s="18"/>
      <c r="DV53" s="18"/>
      <c r="DW53" s="18"/>
      <c r="DX53" s="18"/>
      <c r="DY53" s="18"/>
      <c r="DZ53" s="18"/>
      <c r="EA53" s="18"/>
      <c r="EB53" s="18"/>
      <c r="EC53" s="18"/>
      <c r="ED53" s="18"/>
      <c r="EE53" s="18"/>
      <c r="EF53" s="18"/>
      <c r="EG53" s="18"/>
      <c r="EH53" s="18"/>
      <c r="EI53" s="18"/>
      <c r="EJ53" s="18"/>
      <c r="EK53" s="18"/>
      <c r="EL53" s="18"/>
      <c r="EM53" s="18"/>
      <c r="EN53" s="18"/>
      <c r="EO53" s="18"/>
      <c r="EP53" s="18"/>
      <c r="EQ53" s="18"/>
      <c r="ER53" s="18"/>
      <c r="ES53" s="18"/>
      <c r="ET53" s="18"/>
      <c r="EU53" s="18"/>
      <c r="EV53" s="18"/>
      <c r="EW53" s="18"/>
      <c r="EX53" s="18"/>
      <c r="EY53" s="18"/>
      <c r="EZ53" s="18"/>
      <c r="FA53" s="18"/>
      <c r="FB53" s="18"/>
      <c r="FC53" s="18"/>
      <c r="FD53" s="18"/>
      <c r="FE53" s="18"/>
      <c r="FF53" s="18"/>
      <c r="FG53" s="18"/>
      <c r="FH53" s="18"/>
      <c r="FI53" s="18"/>
      <c r="FJ53" s="18"/>
      <c r="FK53" s="18"/>
      <c r="FL53" s="18"/>
      <c r="FM53" s="18"/>
      <c r="FN53" s="18"/>
      <c r="FO53" s="18"/>
      <c r="FP53" s="18"/>
      <c r="FQ53" s="18"/>
      <c r="FR53" s="18"/>
      <c r="FS53" s="18"/>
      <c r="FT53" s="18"/>
      <c r="FU53" s="18"/>
      <c r="FV53" s="18"/>
      <c r="FW53" s="18"/>
      <c r="FX53" s="18"/>
      <c r="FY53" s="18"/>
      <c r="FZ53" s="18"/>
      <c r="GA53" s="18"/>
      <c r="GB53" s="18"/>
      <c r="GC53" s="18"/>
      <c r="GD53" s="18"/>
      <c r="GE53" s="18"/>
      <c r="GF53" s="18"/>
      <c r="GG53" s="18"/>
      <c r="GH53" s="18"/>
      <c r="GI53" s="18"/>
      <c r="GJ53" s="18"/>
      <c r="GK53" s="18"/>
      <c r="GL53" s="18"/>
      <c r="GM53" s="18"/>
      <c r="GN53" s="18"/>
      <c r="GO53" s="18"/>
      <c r="GP53" s="18"/>
      <c r="GQ53" s="18"/>
      <c r="GR53" s="18"/>
      <c r="GS53" s="18"/>
      <c r="GT53" s="18"/>
      <c r="GU53" s="18"/>
      <c r="GV53" s="18"/>
      <c r="GW53" s="18"/>
      <c r="GX53" s="18"/>
      <c r="GY53" s="18"/>
      <c r="GZ53" s="18"/>
      <c r="HA53" s="18"/>
      <c r="HB53" s="18"/>
      <c r="HC53" s="18"/>
      <c r="HD53" s="18"/>
      <c r="HE53" s="18"/>
      <c r="HF53" s="18"/>
      <c r="HG53" s="18"/>
      <c r="HH53" s="18"/>
      <c r="HI53" s="18"/>
      <c r="HJ53" s="18"/>
      <c r="HK53" s="18"/>
      <c r="HL53" s="18"/>
      <c r="HM53" s="18"/>
      <c r="HN53" s="18"/>
      <c r="HO53" s="18"/>
      <c r="HP53" s="18"/>
      <c r="HQ53" s="18"/>
      <c r="HR53" s="18"/>
      <c r="HS53" s="18"/>
      <c r="HT53" s="18"/>
      <c r="HU53" s="18"/>
      <c r="HV53" s="18"/>
      <c r="HW53" s="18"/>
      <c r="HX53" s="18"/>
      <c r="HY53" s="18"/>
      <c r="HZ53" s="18"/>
      <c r="IA53" s="18"/>
      <c r="IB53" s="18"/>
      <c r="IC53" s="18"/>
      <c r="ID53" s="18"/>
      <c r="IE53" s="18"/>
      <c r="IF53" s="18"/>
      <c r="IG53" s="18"/>
      <c r="IH53" s="18"/>
      <c r="II53" s="18"/>
      <c r="IJ53" s="18"/>
      <c r="IK53" s="18"/>
      <c r="IL53" s="18"/>
      <c r="IM53" s="18"/>
      <c r="IN53" s="18"/>
      <c r="IO53" s="18"/>
      <c r="IP53" s="18"/>
      <c r="IQ53" s="18"/>
      <c r="IR53" s="18"/>
      <c r="IS53" s="18"/>
      <c r="IT53" s="18"/>
      <c r="IU53" s="18"/>
      <c r="IV53" s="18"/>
      <c r="IW53" s="18"/>
      <c r="IX53" s="18"/>
      <c r="IY53" s="18"/>
      <c r="IZ53" s="18"/>
      <c r="JA53" s="18"/>
      <c r="JB53" s="18"/>
      <c r="JC53" s="18"/>
      <c r="JD53" s="18"/>
      <c r="JE53" s="18"/>
      <c r="JF53" s="18"/>
      <c r="JG53" s="18"/>
      <c r="JH53" s="18"/>
      <c r="JI53" s="18"/>
      <c r="JJ53" s="18"/>
      <c r="JK53" s="18"/>
      <c r="JL53" s="18"/>
      <c r="JM53" s="18"/>
      <c r="JN53" s="18"/>
      <c r="JO53" s="18"/>
      <c r="JP53" s="18"/>
      <c r="JQ53" s="18"/>
      <c r="JR53" s="18"/>
      <c r="JS53" s="18"/>
      <c r="JT53" s="18"/>
      <c r="JU53" s="18"/>
      <c r="JV53" s="18"/>
      <c r="JW53" s="18"/>
      <c r="JX53" s="18"/>
      <c r="JY53" s="18"/>
      <c r="JZ53" s="18"/>
      <c r="KA53" s="18"/>
      <c r="KB53" s="18"/>
      <c r="KC53" s="18"/>
      <c r="KD53" s="18"/>
      <c r="KE53" s="18"/>
      <c r="KF53" s="18"/>
      <c r="KG53" s="18"/>
      <c r="KH53" s="18"/>
      <c r="KI53" s="18"/>
      <c r="KJ53" s="18"/>
      <c r="KK53" s="18"/>
      <c r="KL53" s="18"/>
      <c r="KM53" s="18"/>
      <c r="KN53" s="18"/>
      <c r="KO53" s="18"/>
      <c r="KP53" s="18"/>
      <c r="KQ53" s="18"/>
      <c r="KR53" s="18"/>
      <c r="KS53" s="18"/>
      <c r="KT53" s="18"/>
      <c r="KU53" s="18"/>
      <c r="KV53" s="18"/>
      <c r="KW53" s="18"/>
      <c r="KX53" s="18"/>
      <c r="KY53" s="18"/>
      <c r="KZ53" s="18"/>
      <c r="LA53" s="18"/>
      <c r="LB53" s="18"/>
      <c r="LC53" s="18"/>
      <c r="LD53" s="18"/>
      <c r="LE53" s="18"/>
      <c r="LF53" s="18"/>
      <c r="LG53" s="18"/>
      <c r="LH53" s="18"/>
      <c r="LI53" s="18"/>
      <c r="LJ53" s="18"/>
      <c r="LK53" s="18"/>
      <c r="LL53" s="18"/>
      <c r="LM53" s="18"/>
      <c r="LN53" s="18"/>
      <c r="LO53" s="18"/>
      <c r="LP53" s="18"/>
      <c r="LQ53" s="18"/>
      <c r="LR53" s="18"/>
      <c r="LS53" s="18"/>
      <c r="LT53" s="18"/>
      <c r="LU53" s="18"/>
      <c r="LV53" s="18"/>
      <c r="LW53" s="18"/>
      <c r="LX53" s="18"/>
      <c r="LY53" s="18"/>
      <c r="LZ53" s="18"/>
      <c r="MA53" s="18"/>
      <c r="MB53" s="18"/>
      <c r="MC53" s="18"/>
      <c r="MD53" s="18"/>
      <c r="ME53" s="18"/>
      <c r="MF53" s="18"/>
      <c r="MG53" s="18"/>
      <c r="MH53" s="18"/>
      <c r="MI53" s="18"/>
      <c r="MJ53" s="18"/>
      <c r="MK53" s="18"/>
      <c r="ML53" s="18"/>
      <c r="MM53" s="18"/>
      <c r="MN53" s="18"/>
      <c r="MO53" s="18"/>
      <c r="MP53" s="18"/>
      <c r="MQ53" s="18"/>
      <c r="MR53" s="18"/>
      <c r="MS53" s="18"/>
      <c r="MT53" s="18"/>
      <c r="MU53" s="18"/>
      <c r="MV53" s="18"/>
      <c r="MW53" s="18"/>
      <c r="MX53" s="18"/>
      <c r="MY53" s="18"/>
      <c r="MZ53" s="18"/>
      <c r="NA53" s="18"/>
      <c r="NB53" s="18"/>
      <c r="NC53" s="18"/>
      <c r="ND53" s="18"/>
      <c r="NE53" s="18"/>
      <c r="NF53" s="18"/>
      <c r="NG53" s="18"/>
      <c r="NH53" s="18"/>
      <c r="NI53" s="18"/>
      <c r="NJ53" s="18"/>
      <c r="NK53" s="18"/>
      <c r="NL53" s="18"/>
      <c r="NM53" s="18"/>
      <c r="NN53" s="18"/>
      <c r="NO53" s="18"/>
      <c r="NP53" s="18"/>
      <c r="NQ53" s="18"/>
      <c r="NR53" s="18"/>
      <c r="NS53" s="18"/>
      <c r="NT53" s="18"/>
      <c r="NU53" s="18"/>
      <c r="NV53" s="18"/>
      <c r="NW53" s="18"/>
      <c r="NX53" s="18"/>
      <c r="NY53" s="18"/>
      <c r="NZ53" s="18"/>
      <c r="OA53" s="18"/>
      <c r="OB53" s="18"/>
      <c r="OC53" s="18"/>
      <c r="OD53" s="18"/>
      <c r="OE53" s="18"/>
      <c r="OF53" s="18"/>
      <c r="OG53" s="18"/>
      <c r="OH53" s="18"/>
      <c r="OI53" s="18"/>
      <c r="OJ53" s="18"/>
      <c r="OK53" s="18"/>
      <c r="OL53" s="18"/>
      <c r="OM53" s="18"/>
      <c r="ON53" s="18"/>
      <c r="OO53" s="18"/>
      <c r="OP53" s="18"/>
      <c r="OQ53" s="18"/>
      <c r="OR53" s="18"/>
      <c r="OS53" s="18"/>
      <c r="OT53" s="18"/>
      <c r="OU53" s="18"/>
      <c r="OV53" s="18"/>
      <c r="OW53" s="18"/>
      <c r="OX53" s="18"/>
      <c r="OY53" s="18"/>
      <c r="OZ53" s="18"/>
      <c r="PA53" s="18"/>
      <c r="PB53" s="18"/>
      <c r="PC53" s="18"/>
      <c r="PD53" s="18"/>
      <c r="PE53" s="18"/>
      <c r="PF53" s="18"/>
      <c r="PG53" s="18"/>
      <c r="PH53" s="18"/>
      <c r="PI53" s="18"/>
      <c r="PJ53" s="18"/>
      <c r="PK53" s="18"/>
      <c r="PL53" s="18"/>
      <c r="PM53" s="18"/>
      <c r="PN53" s="18"/>
      <c r="PO53" s="18"/>
      <c r="PP53" s="18"/>
      <c r="PQ53" s="18"/>
      <c r="PR53" s="18"/>
      <c r="PS53" s="18"/>
      <c r="PT53" s="18"/>
      <c r="PU53" s="18"/>
      <c r="PV53" s="18"/>
      <c r="PW53" s="18"/>
      <c r="PX53" s="18"/>
      <c r="PY53" s="18"/>
      <c r="PZ53" s="18"/>
      <c r="QA53" s="18"/>
      <c r="QB53" s="18"/>
      <c r="QC53" s="18"/>
      <c r="QD53" s="18"/>
      <c r="QE53" s="18"/>
      <c r="QF53" s="18"/>
      <c r="QG53" s="18"/>
      <c r="QH53" s="18"/>
      <c r="QI53" s="18"/>
      <c r="QJ53" s="18"/>
      <c r="QK53" s="18"/>
      <c r="QL53" s="18"/>
      <c r="QM53" s="18"/>
      <c r="QN53" s="18"/>
      <c r="QO53" s="18"/>
      <c r="QP53" s="18"/>
      <c r="QQ53" s="18"/>
      <c r="QR53" s="18"/>
      <c r="QS53" s="18"/>
      <c r="QT53" s="18"/>
      <c r="QU53" s="18"/>
      <c r="QV53" s="18"/>
      <c r="QW53" s="18"/>
      <c r="QX53" s="18"/>
      <c r="QY53" s="18"/>
      <c r="QZ53" s="18"/>
      <c r="RA53" s="18"/>
      <c r="RB53" s="18"/>
      <c r="RC53" s="18"/>
      <c r="RD53" s="18"/>
      <c r="RE53" s="18"/>
      <c r="RF53" s="18"/>
      <c r="RG53" s="18"/>
      <c r="RH53" s="18"/>
      <c r="RI53" s="18"/>
      <c r="RJ53" s="18"/>
      <c r="RK53" s="18"/>
      <c r="RL53" s="18"/>
      <c r="RM53" s="18"/>
      <c r="RN53" s="18"/>
      <c r="RO53" s="18"/>
      <c r="RP53" s="18"/>
      <c r="RQ53" s="18"/>
      <c r="RR53" s="18"/>
      <c r="RS53" s="18"/>
      <c r="RT53" s="18"/>
      <c r="RU53" s="18"/>
      <c r="RV53" s="18"/>
      <c r="RW53" s="18"/>
      <c r="RX53" s="18"/>
      <c r="RY53" s="18"/>
      <c r="RZ53" s="18"/>
      <c r="SA53" s="18"/>
      <c r="SB53" s="18"/>
      <c r="SC53" s="18"/>
      <c r="SD53" s="18"/>
      <c r="SE53" s="18"/>
      <c r="SF53" s="18"/>
      <c r="SG53" s="18"/>
      <c r="SH53" s="18"/>
      <c r="SI53" s="18"/>
      <c r="SJ53" s="18"/>
      <c r="SK53" s="18"/>
      <c r="SL53" s="18"/>
      <c r="SM53" s="18"/>
      <c r="SN53" s="18"/>
      <c r="SO53" s="18"/>
      <c r="SP53" s="18"/>
      <c r="SQ53" s="18"/>
      <c r="SR53" s="18"/>
      <c r="SS53" s="18"/>
      <c r="ST53" s="18"/>
      <c r="SU53" s="18"/>
      <c r="SV53" s="18"/>
      <c r="SW53" s="18"/>
      <c r="SX53" s="18"/>
      <c r="SY53" s="18"/>
      <c r="SZ53" s="18"/>
      <c r="TA53" s="18"/>
      <c r="TB53" s="18"/>
      <c r="TC53" s="18"/>
      <c r="TD53" s="18"/>
      <c r="TE53" s="18"/>
      <c r="TF53" s="18"/>
      <c r="TG53" s="18"/>
      <c r="TH53" s="18"/>
      <c r="TI53" s="18"/>
      <c r="TJ53" s="18"/>
      <c r="TK53" s="18"/>
      <c r="TL53" s="18"/>
      <c r="TM53" s="18"/>
      <c r="TN53" s="18"/>
      <c r="TO53" s="18"/>
      <c r="TP53" s="18"/>
      <c r="TQ53" s="18"/>
      <c r="TR53" s="18"/>
      <c r="TS53" s="18"/>
      <c r="TT53" s="18"/>
      <c r="TU53" s="18"/>
      <c r="TV53" s="18"/>
      <c r="TW53" s="18"/>
      <c r="TX53" s="18"/>
      <c r="TY53" s="18"/>
      <c r="TZ53" s="18"/>
      <c r="UA53" s="18"/>
      <c r="UB53" s="18"/>
      <c r="UC53" s="18"/>
      <c r="UD53" s="18"/>
      <c r="UE53" s="18"/>
      <c r="UF53" s="18"/>
      <c r="UG53" s="18"/>
      <c r="UH53" s="18"/>
      <c r="UI53" s="18"/>
      <c r="UJ53" s="18"/>
      <c r="UK53" s="18"/>
      <c r="UL53" s="18"/>
      <c r="UM53" s="18"/>
      <c r="UN53" s="18"/>
      <c r="UO53" s="18"/>
      <c r="UP53" s="18"/>
      <c r="UQ53" s="18"/>
      <c r="UR53" s="18"/>
      <c r="US53" s="18"/>
      <c r="UT53" s="18"/>
      <c r="UU53" s="18"/>
      <c r="UV53" s="18"/>
      <c r="UW53" s="18"/>
      <c r="UX53" s="18"/>
      <c r="UY53" s="18"/>
      <c r="UZ53" s="18"/>
      <c r="VA53" s="18"/>
      <c r="VB53" s="18"/>
      <c r="VC53" s="18"/>
      <c r="VD53" s="18"/>
      <c r="VE53" s="18"/>
      <c r="VF53" s="18"/>
      <c r="VG53" s="18"/>
      <c r="VH53" s="18"/>
      <c r="VI53" s="18"/>
      <c r="VJ53" s="18"/>
      <c r="VK53" s="18"/>
      <c r="VL53" s="18"/>
      <c r="VM53" s="18"/>
      <c r="VN53" s="18"/>
      <c r="VO53" s="18"/>
      <c r="VP53" s="18"/>
      <c r="VQ53" s="18"/>
      <c r="VR53" s="18"/>
      <c r="VS53" s="18"/>
      <c r="VT53" s="18"/>
      <c r="VU53" s="18"/>
      <c r="VV53" s="18"/>
      <c r="VW53" s="18"/>
      <c r="VX53" s="18"/>
      <c r="VY53" s="18"/>
      <c r="VZ53" s="18"/>
      <c r="WA53" s="18"/>
      <c r="WB53" s="18"/>
      <c r="WC53" s="18"/>
      <c r="WD53" s="18"/>
      <c r="WE53" s="18"/>
      <c r="WF53" s="18"/>
      <c r="WG53" s="18"/>
      <c r="WH53" s="18"/>
      <c r="WI53" s="18"/>
      <c r="WJ53" s="18"/>
      <c r="WK53" s="18"/>
      <c r="WL53" s="18"/>
      <c r="WM53" s="18"/>
      <c r="WN53" s="18"/>
      <c r="WO53" s="18"/>
      <c r="WP53" s="18"/>
      <c r="WQ53" s="18"/>
      <c r="WR53" s="18"/>
      <c r="WS53" s="18"/>
      <c r="WT53" s="18"/>
      <c r="WU53" s="18"/>
      <c r="WV53" s="18"/>
      <c r="WW53" s="18"/>
      <c r="WX53" s="18"/>
      <c r="WY53" s="18"/>
      <c r="WZ53" s="18"/>
      <c r="XA53" s="18"/>
      <c r="XB53" s="18"/>
      <c r="XC53" s="18"/>
      <c r="XD53" s="18"/>
      <c r="XE53" s="18"/>
      <c r="XF53" s="18"/>
      <c r="XG53" s="18"/>
      <c r="XH53" s="18"/>
      <c r="XI53" s="18"/>
      <c r="XJ53" s="18"/>
      <c r="XK53" s="18"/>
      <c r="XL53" s="18"/>
      <c r="XM53" s="18"/>
      <c r="XN53" s="18"/>
      <c r="XO53" s="18"/>
      <c r="XP53" s="18"/>
      <c r="XQ53" s="18"/>
      <c r="XR53" s="18"/>
      <c r="XS53" s="18"/>
      <c r="XT53" s="18"/>
      <c r="XU53" s="18"/>
      <c r="XV53" s="18"/>
      <c r="XW53" s="18"/>
      <c r="XX53" s="18"/>
      <c r="XY53" s="18"/>
      <c r="XZ53" s="18"/>
      <c r="YA53" s="18"/>
      <c r="YB53" s="18"/>
      <c r="YC53" s="18"/>
      <c r="YD53" s="18"/>
      <c r="YE53" s="18"/>
      <c r="YF53" s="18"/>
      <c r="YG53" s="18"/>
      <c r="YH53" s="18"/>
      <c r="YI53" s="18"/>
      <c r="YJ53" s="18"/>
      <c r="YK53" s="18"/>
      <c r="YL53" s="18"/>
      <c r="YM53" s="18"/>
      <c r="YN53" s="18"/>
      <c r="YO53" s="18"/>
      <c r="YP53" s="18"/>
      <c r="YQ53" s="18"/>
      <c r="YR53" s="18"/>
      <c r="YS53" s="18"/>
      <c r="YT53" s="18"/>
      <c r="YU53" s="18"/>
      <c r="YV53" s="18"/>
      <c r="YW53" s="18"/>
      <c r="YX53" s="18"/>
      <c r="YY53" s="18"/>
      <c r="YZ53" s="18"/>
      <c r="ZA53" s="18"/>
      <c r="ZB53" s="18"/>
      <c r="ZC53" s="18"/>
      <c r="ZD53" s="18"/>
      <c r="ZE53" s="18"/>
      <c r="ZF53" s="18"/>
      <c r="ZG53" s="18"/>
      <c r="ZH53" s="18"/>
      <c r="ZI53" s="18"/>
      <c r="ZJ53" s="18"/>
      <c r="ZK53" s="18"/>
      <c r="ZL53" s="18"/>
      <c r="ZM53" s="18"/>
      <c r="ZN53" s="18"/>
      <c r="ZO53" s="18"/>
      <c r="ZP53" s="18"/>
      <c r="ZQ53" s="18"/>
      <c r="ZR53" s="18"/>
      <c r="ZS53" s="18"/>
      <c r="ZT53" s="18"/>
      <c r="ZU53" s="18"/>
      <c r="ZV53" s="18"/>
      <c r="ZW53" s="18"/>
      <c r="ZX53" s="18"/>
      <c r="ZY53" s="18"/>
      <c r="ZZ53" s="18"/>
      <c r="AAA53" s="18"/>
      <c r="AAB53" s="18"/>
      <c r="AAC53" s="18"/>
      <c r="AAD53" s="18"/>
      <c r="AAE53" s="18"/>
      <c r="AAF53" s="18"/>
      <c r="AAG53" s="18"/>
      <c r="AAH53" s="18"/>
      <c r="AAI53" s="18"/>
      <c r="AAJ53" s="18"/>
      <c r="AAK53" s="18"/>
      <c r="AAL53" s="18"/>
      <c r="AAM53" s="18"/>
      <c r="AAN53" s="18"/>
      <c r="AAO53" s="18"/>
      <c r="AAP53" s="18"/>
      <c r="AAQ53" s="18"/>
      <c r="AAR53" s="18"/>
      <c r="AAS53" s="18"/>
      <c r="AAT53" s="18"/>
      <c r="AAU53" s="18"/>
      <c r="AAV53" s="18"/>
      <c r="AAW53" s="18"/>
      <c r="AAX53" s="18"/>
      <c r="AAY53" s="18"/>
      <c r="AAZ53" s="18"/>
      <c r="ABA53" s="18"/>
      <c r="ABB53" s="18"/>
      <c r="ABC53" s="18"/>
      <c r="ABD53" s="18"/>
      <c r="ABE53" s="18"/>
      <c r="ABF53" s="18"/>
      <c r="ABG53" s="18"/>
      <c r="ABH53" s="18"/>
      <c r="ABI53" s="18"/>
      <c r="ABJ53" s="18"/>
      <c r="ABK53" s="18"/>
      <c r="ABL53" s="18"/>
      <c r="ABM53" s="18"/>
      <c r="ABN53" s="18"/>
      <c r="ABO53" s="18"/>
      <c r="ABP53" s="18"/>
      <c r="ABQ53" s="18"/>
      <c r="ABR53" s="18"/>
      <c r="ABS53" s="18"/>
      <c r="ABT53" s="18"/>
      <c r="ABU53" s="18"/>
      <c r="ABV53" s="18"/>
      <c r="ABW53" s="18"/>
      <c r="ABX53" s="18"/>
      <c r="ABY53" s="18"/>
      <c r="ABZ53" s="18"/>
      <c r="ACA53" s="18"/>
      <c r="ACB53" s="18"/>
      <c r="ACC53" s="18"/>
      <c r="ACD53" s="18"/>
      <c r="ACE53" s="18"/>
      <c r="ACF53" s="18"/>
      <c r="ACG53" s="18"/>
      <c r="ACH53" s="18"/>
      <c r="ACI53" s="18"/>
      <c r="ACJ53" s="18"/>
      <c r="ACK53" s="18"/>
      <c r="ACL53" s="18"/>
      <c r="ACM53" s="18"/>
      <c r="ACN53" s="18"/>
      <c r="ACO53" s="18"/>
      <c r="ACP53" s="18"/>
      <c r="ACQ53" s="18"/>
      <c r="ACR53" s="18"/>
      <c r="ACS53" s="18"/>
      <c r="ACT53" s="18"/>
      <c r="ACU53" s="18"/>
      <c r="ACV53" s="18"/>
      <c r="ACW53" s="18"/>
      <c r="ACX53" s="18"/>
      <c r="ACY53" s="18"/>
      <c r="ACZ53" s="18"/>
      <c r="ADA53" s="18"/>
      <c r="ADB53" s="18"/>
      <c r="ADC53" s="18"/>
      <c r="ADD53" s="18"/>
      <c r="ADE53" s="18"/>
      <c r="ADF53" s="18"/>
      <c r="ADG53" s="18"/>
      <c r="ADH53" s="18"/>
      <c r="ADI53" s="18"/>
      <c r="ADJ53" s="18"/>
      <c r="ADK53" s="18"/>
      <c r="ADL53" s="18"/>
      <c r="ADM53" s="18"/>
      <c r="ADN53" s="18"/>
      <c r="ADO53" s="18"/>
      <c r="ADP53" s="18"/>
      <c r="ADQ53" s="18"/>
      <c r="ADR53" s="18"/>
      <c r="ADS53" s="18"/>
      <c r="ADT53" s="18"/>
      <c r="ADU53" s="18"/>
      <c r="ADV53" s="18"/>
      <c r="ADW53" s="18"/>
      <c r="ADX53" s="18"/>
      <c r="ADY53" s="18"/>
      <c r="ADZ53" s="18"/>
      <c r="AEA53" s="18"/>
      <c r="AEB53" s="18"/>
      <c r="AEC53" s="18"/>
      <c r="AED53" s="18"/>
      <c r="AEE53" s="18"/>
      <c r="AEF53" s="18"/>
      <c r="AEG53" s="18"/>
      <c r="AEH53" s="18"/>
      <c r="AEI53" s="18"/>
      <c r="AEJ53" s="18"/>
      <c r="AEK53" s="18"/>
      <c r="AEL53" s="18"/>
      <c r="AEM53" s="18"/>
      <c r="AEN53" s="18"/>
      <c r="AEO53" s="18"/>
      <c r="AEP53" s="18"/>
      <c r="AEQ53" s="18"/>
      <c r="AER53" s="18"/>
      <c r="AES53" s="18"/>
      <c r="AET53" s="18"/>
      <c r="AEU53" s="18"/>
      <c r="AEV53" s="18"/>
      <c r="AEW53" s="18"/>
      <c r="AEX53" s="18"/>
      <c r="AEY53" s="18"/>
      <c r="AEZ53" s="18"/>
      <c r="AFA53" s="18"/>
      <c r="AFB53" s="18"/>
      <c r="AFC53" s="18"/>
      <c r="AFD53" s="18"/>
      <c r="AFE53" s="18"/>
      <c r="AFF53" s="18"/>
      <c r="AFG53" s="18"/>
      <c r="AFH53" s="18"/>
      <c r="AFI53" s="18"/>
      <c r="AFJ53" s="18"/>
      <c r="AFK53" s="18"/>
      <c r="AFL53" s="18"/>
      <c r="AFM53" s="18"/>
      <c r="AFN53" s="18"/>
      <c r="AFO53" s="18"/>
      <c r="AFP53" s="18"/>
      <c r="AFQ53" s="18"/>
      <c r="AFR53" s="18"/>
      <c r="AFS53" s="18"/>
      <c r="AFT53" s="18"/>
      <c r="AFU53" s="18"/>
      <c r="AFV53" s="18"/>
      <c r="AFW53" s="18"/>
      <c r="AFX53" s="18"/>
      <c r="AFY53" s="18"/>
      <c r="AFZ53" s="18"/>
      <c r="AGA53" s="18"/>
      <c r="AGB53" s="18"/>
      <c r="AGC53" s="18"/>
      <c r="AGD53" s="18"/>
      <c r="AGE53" s="18"/>
      <c r="AGF53" s="18"/>
      <c r="AGG53" s="18"/>
      <c r="AGH53" s="18"/>
      <c r="AGI53" s="18"/>
      <c r="AGJ53" s="18"/>
      <c r="AGK53" s="18"/>
      <c r="AGL53" s="18"/>
      <c r="AGM53" s="18"/>
      <c r="AGN53" s="18"/>
      <c r="AGO53" s="18"/>
      <c r="AGP53" s="18"/>
      <c r="AGQ53" s="18"/>
      <c r="AGR53" s="18"/>
      <c r="AGS53" s="18"/>
      <c r="AGT53" s="18"/>
      <c r="AGU53" s="18"/>
      <c r="AGV53" s="18"/>
      <c r="AGW53" s="18"/>
      <c r="AGX53" s="18"/>
      <c r="AGY53" s="18"/>
      <c r="AGZ53" s="18"/>
      <c r="AHA53" s="18"/>
      <c r="AHB53" s="18"/>
      <c r="AHC53" s="18"/>
      <c r="AHD53" s="18"/>
      <c r="AHE53" s="18"/>
      <c r="AHF53" s="18"/>
      <c r="AHG53" s="18"/>
      <c r="AHH53" s="18"/>
      <c r="AHI53" s="18"/>
      <c r="AHJ53" s="18"/>
      <c r="AHK53" s="18"/>
      <c r="AHL53" s="18"/>
      <c r="AHM53" s="18"/>
      <c r="AHN53" s="18"/>
      <c r="AHO53" s="18"/>
      <c r="AHP53" s="18"/>
      <c r="AHQ53" s="18"/>
      <c r="AHR53" s="18"/>
      <c r="AHS53" s="18"/>
      <c r="AHT53" s="18"/>
      <c r="AHU53" s="18"/>
      <c r="AHV53" s="18"/>
      <c r="AHW53" s="18"/>
      <c r="AHX53" s="18"/>
      <c r="AHY53" s="18"/>
      <c r="AHZ53" s="18"/>
      <c r="AIA53" s="18"/>
      <c r="AIB53" s="18"/>
      <c r="AIC53" s="18"/>
      <c r="AID53" s="18"/>
      <c r="AIE53" s="18"/>
      <c r="AIF53" s="18"/>
      <c r="AIG53" s="18"/>
      <c r="AIH53" s="18"/>
      <c r="AII53" s="18"/>
      <c r="AIJ53" s="18"/>
      <c r="AIK53" s="18"/>
      <c r="AIL53" s="18"/>
      <c r="AIM53" s="18"/>
      <c r="AIN53" s="18"/>
      <c r="AIO53" s="18"/>
      <c r="AIP53" s="18"/>
      <c r="AIQ53" s="18"/>
      <c r="AIR53" s="18"/>
      <c r="AIS53" s="18"/>
      <c r="AIT53" s="18"/>
      <c r="AIU53" s="18"/>
      <c r="AIV53" s="18"/>
      <c r="AIW53" s="18"/>
      <c r="AIX53" s="18"/>
      <c r="AIY53" s="18"/>
      <c r="AIZ53" s="18"/>
      <c r="AJA53" s="18"/>
      <c r="AJB53" s="18"/>
      <c r="AJC53" s="18"/>
      <c r="AJD53" s="18"/>
      <c r="AJE53" s="18"/>
      <c r="AJF53" s="18"/>
      <c r="AJG53" s="18"/>
      <c r="AJH53" s="18"/>
      <c r="AJI53" s="18"/>
      <c r="AJJ53" s="18"/>
      <c r="AJK53" s="18"/>
      <c r="AJL53" s="18"/>
      <c r="AJM53" s="18"/>
      <c r="AJN53" s="18"/>
      <c r="AJO53" s="18"/>
      <c r="AJP53" s="18"/>
      <c r="AJQ53" s="18"/>
      <c r="AJR53" s="18"/>
      <c r="AJS53" s="18"/>
      <c r="AJT53" s="18"/>
      <c r="AJU53" s="18"/>
      <c r="AJV53" s="18"/>
      <c r="AJW53" s="18"/>
      <c r="AJX53" s="18"/>
      <c r="AJY53" s="18"/>
      <c r="AJZ53" s="18"/>
      <c r="AKA53" s="18"/>
      <c r="AKB53" s="18"/>
      <c r="AKC53" s="18"/>
      <c r="AKD53" s="18"/>
      <c r="AKE53" s="18"/>
      <c r="AKF53" s="18"/>
      <c r="AKG53" s="18"/>
      <c r="AKH53" s="18"/>
      <c r="AKI53" s="18"/>
      <c r="AKJ53" s="18"/>
      <c r="AKK53" s="18"/>
      <c r="AKL53" s="18"/>
      <c r="AKM53" s="18"/>
      <c r="AKN53" s="18"/>
      <c r="AKO53" s="18"/>
      <c r="AKP53" s="18"/>
      <c r="AKQ53" s="18"/>
      <c r="AKR53" s="18"/>
      <c r="AKS53" s="18"/>
      <c r="AKT53" s="18"/>
      <c r="AKU53" s="18"/>
      <c r="AKV53" s="18"/>
      <c r="AKW53" s="18"/>
      <c r="AKX53" s="18"/>
      <c r="AKY53" s="18"/>
      <c r="AKZ53" s="18"/>
      <c r="ALA53" s="18"/>
      <c r="ALB53" s="18"/>
      <c r="ALC53" s="18"/>
      <c r="ALD53" s="18"/>
      <c r="ALE53" s="18"/>
      <c r="ALF53" s="18"/>
      <c r="ALG53" s="18"/>
      <c r="ALH53" s="18"/>
      <c r="ALI53" s="18"/>
      <c r="ALJ53" s="18"/>
      <c r="ALK53" s="18"/>
      <c r="ALL53" s="18"/>
      <c r="ALM53" s="18"/>
      <c r="ALN53" s="18"/>
      <c r="ALO53" s="18"/>
      <c r="ALP53" s="18"/>
      <c r="ALQ53" s="18"/>
      <c r="ALR53" s="18"/>
      <c r="ALS53" s="18"/>
      <c r="ALT53" s="18"/>
      <c r="ALU53" s="18"/>
      <c r="ALV53" s="18"/>
      <c r="ALW53" s="18"/>
      <c r="ALX53" s="18"/>
      <c r="ALY53" s="18"/>
      <c r="ALZ53" s="18"/>
      <c r="AMA53" s="18"/>
      <c r="AMB53" s="18"/>
      <c r="AMC53" s="18"/>
      <c r="AMD53" s="18"/>
      <c r="AME53" s="18"/>
      <c r="AMF53" s="18"/>
      <c r="AMG53" s="18"/>
    </row>
    <row r="54" spans="1:1021" customFormat="1" ht="26.25" customHeight="1">
      <c r="A54" s="107" t="s">
        <v>196</v>
      </c>
      <c r="B54" s="161" t="s">
        <v>175</v>
      </c>
      <c r="C54" s="142" t="s">
        <v>154</v>
      </c>
      <c r="D54" s="142" t="s">
        <v>101</v>
      </c>
      <c r="E54" s="98">
        <v>650000</v>
      </c>
      <c r="F54" s="142">
        <v>29</v>
      </c>
      <c r="G54" s="225">
        <f t="shared" si="11"/>
        <v>18850</v>
      </c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CL54" s="18"/>
      <c r="CM54" s="18"/>
      <c r="CN54" s="18"/>
      <c r="CO54" s="18"/>
      <c r="CP54" s="18"/>
      <c r="CQ54" s="18"/>
      <c r="CR54" s="18"/>
      <c r="CS54" s="18"/>
      <c r="CT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  <c r="DQ54" s="18"/>
      <c r="DR54" s="18"/>
      <c r="DS54" s="18"/>
      <c r="DT54" s="18"/>
      <c r="DU54" s="18"/>
      <c r="DV54" s="18"/>
      <c r="DW54" s="18"/>
      <c r="DX54" s="18"/>
      <c r="DY54" s="18"/>
      <c r="DZ54" s="18"/>
      <c r="EA54" s="18"/>
      <c r="EB54" s="18"/>
      <c r="EC54" s="18"/>
      <c r="ED54" s="18"/>
      <c r="EE54" s="18"/>
      <c r="EF54" s="18"/>
      <c r="EG54" s="18"/>
      <c r="EH54" s="18"/>
      <c r="EI54" s="18"/>
      <c r="EJ54" s="18"/>
      <c r="EK54" s="18"/>
      <c r="EL54" s="18"/>
      <c r="EM54" s="18"/>
      <c r="EN54" s="18"/>
      <c r="EO54" s="18"/>
      <c r="EP54" s="18"/>
      <c r="EQ54" s="18"/>
      <c r="ER54" s="18"/>
      <c r="ES54" s="18"/>
      <c r="ET54" s="18"/>
      <c r="EU54" s="18"/>
      <c r="EV54" s="18"/>
      <c r="EW54" s="18"/>
      <c r="EX54" s="18"/>
      <c r="EY54" s="18"/>
      <c r="EZ54" s="18"/>
      <c r="FA54" s="18"/>
      <c r="FB54" s="18"/>
      <c r="FC54" s="18"/>
      <c r="FD54" s="18"/>
      <c r="FE54" s="18"/>
      <c r="FF54" s="18"/>
      <c r="FG54" s="18"/>
      <c r="FH54" s="18"/>
      <c r="FI54" s="18"/>
      <c r="FJ54" s="18"/>
      <c r="FK54" s="18"/>
      <c r="FL54" s="18"/>
      <c r="FM54" s="18"/>
      <c r="FN54" s="18"/>
      <c r="FO54" s="18"/>
      <c r="FP54" s="18"/>
      <c r="FQ54" s="18"/>
      <c r="FR54" s="18"/>
      <c r="FS54" s="18"/>
      <c r="FT54" s="18"/>
      <c r="FU54" s="18"/>
      <c r="FV54" s="18"/>
      <c r="FW54" s="18"/>
      <c r="FX54" s="18"/>
      <c r="FY54" s="18"/>
      <c r="FZ54" s="18"/>
      <c r="GA54" s="18"/>
      <c r="GB54" s="18"/>
      <c r="GC54" s="18"/>
      <c r="GD54" s="18"/>
      <c r="GE54" s="18"/>
      <c r="GF54" s="18"/>
      <c r="GG54" s="18"/>
      <c r="GH54" s="18"/>
      <c r="GI54" s="18"/>
      <c r="GJ54" s="18"/>
      <c r="GK54" s="18"/>
      <c r="GL54" s="18"/>
      <c r="GM54" s="18"/>
      <c r="GN54" s="18"/>
      <c r="GO54" s="18"/>
      <c r="GP54" s="18"/>
      <c r="GQ54" s="18"/>
      <c r="GR54" s="18"/>
      <c r="GS54" s="18"/>
      <c r="GT54" s="18"/>
      <c r="GU54" s="18"/>
      <c r="GV54" s="18"/>
      <c r="GW54" s="18"/>
      <c r="GX54" s="18"/>
      <c r="GY54" s="18"/>
      <c r="GZ54" s="18"/>
      <c r="HA54" s="18"/>
      <c r="HB54" s="18"/>
      <c r="HC54" s="18"/>
      <c r="HD54" s="18"/>
      <c r="HE54" s="18"/>
      <c r="HF54" s="18"/>
      <c r="HG54" s="18"/>
      <c r="HH54" s="18"/>
      <c r="HI54" s="18"/>
      <c r="HJ54" s="18"/>
      <c r="HK54" s="18"/>
      <c r="HL54" s="18"/>
      <c r="HM54" s="18"/>
      <c r="HN54" s="18"/>
      <c r="HO54" s="18"/>
      <c r="HP54" s="18"/>
      <c r="HQ54" s="18"/>
      <c r="HR54" s="18"/>
      <c r="HS54" s="18"/>
      <c r="HT54" s="18"/>
      <c r="HU54" s="18"/>
      <c r="HV54" s="18"/>
      <c r="HW54" s="18"/>
      <c r="HX54" s="18"/>
      <c r="HY54" s="18"/>
      <c r="HZ54" s="18"/>
      <c r="IA54" s="18"/>
      <c r="IB54" s="18"/>
      <c r="IC54" s="18"/>
      <c r="ID54" s="18"/>
      <c r="IE54" s="18"/>
      <c r="IF54" s="18"/>
      <c r="IG54" s="18"/>
      <c r="IH54" s="18"/>
      <c r="II54" s="18"/>
      <c r="IJ54" s="18"/>
      <c r="IK54" s="18"/>
      <c r="IL54" s="18"/>
      <c r="IM54" s="18"/>
      <c r="IN54" s="18"/>
      <c r="IO54" s="18"/>
      <c r="IP54" s="18"/>
      <c r="IQ54" s="18"/>
      <c r="IR54" s="18"/>
      <c r="IS54" s="18"/>
      <c r="IT54" s="18"/>
      <c r="IU54" s="18"/>
      <c r="IV54" s="18"/>
      <c r="IW54" s="18"/>
      <c r="IX54" s="18"/>
      <c r="IY54" s="18"/>
      <c r="IZ54" s="18"/>
      <c r="JA54" s="18"/>
      <c r="JB54" s="18"/>
      <c r="JC54" s="18"/>
      <c r="JD54" s="18"/>
      <c r="JE54" s="18"/>
      <c r="JF54" s="18"/>
      <c r="JG54" s="18"/>
      <c r="JH54" s="18"/>
      <c r="JI54" s="18"/>
      <c r="JJ54" s="18"/>
      <c r="JK54" s="18"/>
      <c r="JL54" s="18"/>
      <c r="JM54" s="18"/>
      <c r="JN54" s="18"/>
      <c r="JO54" s="18"/>
      <c r="JP54" s="18"/>
      <c r="JQ54" s="18"/>
      <c r="JR54" s="18"/>
      <c r="JS54" s="18"/>
      <c r="JT54" s="18"/>
      <c r="JU54" s="18"/>
      <c r="JV54" s="18"/>
      <c r="JW54" s="18"/>
      <c r="JX54" s="18"/>
      <c r="JY54" s="18"/>
      <c r="JZ54" s="18"/>
      <c r="KA54" s="18"/>
      <c r="KB54" s="18"/>
      <c r="KC54" s="18"/>
      <c r="KD54" s="18"/>
      <c r="KE54" s="18"/>
      <c r="KF54" s="18"/>
      <c r="KG54" s="18"/>
      <c r="KH54" s="18"/>
      <c r="KI54" s="18"/>
      <c r="KJ54" s="18"/>
      <c r="KK54" s="18"/>
      <c r="KL54" s="18"/>
      <c r="KM54" s="18"/>
      <c r="KN54" s="18"/>
      <c r="KO54" s="18"/>
      <c r="KP54" s="18"/>
      <c r="KQ54" s="18"/>
      <c r="KR54" s="18"/>
      <c r="KS54" s="18"/>
      <c r="KT54" s="18"/>
      <c r="KU54" s="18"/>
      <c r="KV54" s="18"/>
      <c r="KW54" s="18"/>
      <c r="KX54" s="18"/>
      <c r="KY54" s="18"/>
      <c r="KZ54" s="18"/>
      <c r="LA54" s="18"/>
      <c r="LB54" s="18"/>
      <c r="LC54" s="18"/>
      <c r="LD54" s="18"/>
      <c r="LE54" s="18"/>
      <c r="LF54" s="18"/>
      <c r="LG54" s="18"/>
      <c r="LH54" s="18"/>
      <c r="LI54" s="18"/>
      <c r="LJ54" s="18"/>
      <c r="LK54" s="18"/>
      <c r="LL54" s="18"/>
      <c r="LM54" s="18"/>
      <c r="LN54" s="18"/>
      <c r="LO54" s="18"/>
      <c r="LP54" s="18"/>
      <c r="LQ54" s="18"/>
      <c r="LR54" s="18"/>
      <c r="LS54" s="18"/>
      <c r="LT54" s="18"/>
      <c r="LU54" s="18"/>
      <c r="LV54" s="18"/>
      <c r="LW54" s="18"/>
      <c r="LX54" s="18"/>
      <c r="LY54" s="18"/>
      <c r="LZ54" s="18"/>
      <c r="MA54" s="18"/>
      <c r="MB54" s="18"/>
      <c r="MC54" s="18"/>
      <c r="MD54" s="18"/>
      <c r="ME54" s="18"/>
      <c r="MF54" s="18"/>
      <c r="MG54" s="18"/>
      <c r="MH54" s="18"/>
      <c r="MI54" s="18"/>
      <c r="MJ54" s="18"/>
      <c r="MK54" s="18"/>
      <c r="ML54" s="18"/>
      <c r="MM54" s="18"/>
      <c r="MN54" s="18"/>
      <c r="MO54" s="18"/>
      <c r="MP54" s="18"/>
      <c r="MQ54" s="18"/>
      <c r="MR54" s="18"/>
      <c r="MS54" s="18"/>
      <c r="MT54" s="18"/>
      <c r="MU54" s="18"/>
      <c r="MV54" s="18"/>
      <c r="MW54" s="18"/>
      <c r="MX54" s="18"/>
      <c r="MY54" s="18"/>
      <c r="MZ54" s="18"/>
      <c r="NA54" s="18"/>
      <c r="NB54" s="18"/>
      <c r="NC54" s="18"/>
      <c r="ND54" s="18"/>
      <c r="NE54" s="18"/>
      <c r="NF54" s="18"/>
      <c r="NG54" s="18"/>
      <c r="NH54" s="18"/>
      <c r="NI54" s="18"/>
      <c r="NJ54" s="18"/>
      <c r="NK54" s="18"/>
      <c r="NL54" s="18"/>
      <c r="NM54" s="18"/>
      <c r="NN54" s="18"/>
      <c r="NO54" s="18"/>
      <c r="NP54" s="18"/>
      <c r="NQ54" s="18"/>
      <c r="NR54" s="18"/>
      <c r="NS54" s="18"/>
      <c r="NT54" s="18"/>
      <c r="NU54" s="18"/>
      <c r="NV54" s="18"/>
      <c r="NW54" s="18"/>
      <c r="NX54" s="18"/>
      <c r="NY54" s="18"/>
      <c r="NZ54" s="18"/>
      <c r="OA54" s="18"/>
      <c r="OB54" s="18"/>
      <c r="OC54" s="18"/>
      <c r="OD54" s="18"/>
      <c r="OE54" s="18"/>
      <c r="OF54" s="18"/>
      <c r="OG54" s="18"/>
      <c r="OH54" s="18"/>
      <c r="OI54" s="18"/>
      <c r="OJ54" s="18"/>
      <c r="OK54" s="18"/>
      <c r="OL54" s="18"/>
      <c r="OM54" s="18"/>
      <c r="ON54" s="18"/>
      <c r="OO54" s="18"/>
      <c r="OP54" s="18"/>
      <c r="OQ54" s="18"/>
      <c r="OR54" s="18"/>
      <c r="OS54" s="18"/>
      <c r="OT54" s="18"/>
      <c r="OU54" s="18"/>
      <c r="OV54" s="18"/>
      <c r="OW54" s="18"/>
      <c r="OX54" s="18"/>
      <c r="OY54" s="18"/>
      <c r="OZ54" s="18"/>
      <c r="PA54" s="18"/>
      <c r="PB54" s="18"/>
      <c r="PC54" s="18"/>
      <c r="PD54" s="18"/>
      <c r="PE54" s="18"/>
      <c r="PF54" s="18"/>
      <c r="PG54" s="18"/>
      <c r="PH54" s="18"/>
      <c r="PI54" s="18"/>
      <c r="PJ54" s="18"/>
      <c r="PK54" s="18"/>
      <c r="PL54" s="18"/>
      <c r="PM54" s="18"/>
      <c r="PN54" s="18"/>
      <c r="PO54" s="18"/>
      <c r="PP54" s="18"/>
      <c r="PQ54" s="18"/>
      <c r="PR54" s="18"/>
      <c r="PS54" s="18"/>
      <c r="PT54" s="18"/>
      <c r="PU54" s="18"/>
      <c r="PV54" s="18"/>
      <c r="PW54" s="18"/>
      <c r="PX54" s="18"/>
      <c r="PY54" s="18"/>
      <c r="PZ54" s="18"/>
      <c r="QA54" s="18"/>
      <c r="QB54" s="18"/>
      <c r="QC54" s="18"/>
      <c r="QD54" s="18"/>
      <c r="QE54" s="18"/>
      <c r="QF54" s="18"/>
      <c r="QG54" s="18"/>
      <c r="QH54" s="18"/>
      <c r="QI54" s="18"/>
      <c r="QJ54" s="18"/>
      <c r="QK54" s="18"/>
      <c r="QL54" s="18"/>
      <c r="QM54" s="18"/>
      <c r="QN54" s="18"/>
      <c r="QO54" s="18"/>
      <c r="QP54" s="18"/>
      <c r="QQ54" s="18"/>
      <c r="QR54" s="18"/>
      <c r="QS54" s="18"/>
      <c r="QT54" s="18"/>
      <c r="QU54" s="18"/>
      <c r="QV54" s="18"/>
      <c r="QW54" s="18"/>
      <c r="QX54" s="18"/>
      <c r="QY54" s="18"/>
      <c r="QZ54" s="18"/>
      <c r="RA54" s="18"/>
      <c r="RB54" s="18"/>
      <c r="RC54" s="18"/>
      <c r="RD54" s="18"/>
      <c r="RE54" s="18"/>
      <c r="RF54" s="18"/>
      <c r="RG54" s="18"/>
      <c r="RH54" s="18"/>
      <c r="RI54" s="18"/>
      <c r="RJ54" s="18"/>
      <c r="RK54" s="18"/>
      <c r="RL54" s="18"/>
      <c r="RM54" s="18"/>
      <c r="RN54" s="18"/>
      <c r="RO54" s="18"/>
      <c r="RP54" s="18"/>
      <c r="RQ54" s="18"/>
      <c r="RR54" s="18"/>
      <c r="RS54" s="18"/>
      <c r="RT54" s="18"/>
      <c r="RU54" s="18"/>
      <c r="RV54" s="18"/>
      <c r="RW54" s="18"/>
      <c r="RX54" s="18"/>
      <c r="RY54" s="18"/>
      <c r="RZ54" s="18"/>
      <c r="SA54" s="18"/>
      <c r="SB54" s="18"/>
      <c r="SC54" s="18"/>
      <c r="SD54" s="18"/>
      <c r="SE54" s="18"/>
      <c r="SF54" s="18"/>
      <c r="SG54" s="18"/>
      <c r="SH54" s="18"/>
      <c r="SI54" s="18"/>
      <c r="SJ54" s="18"/>
      <c r="SK54" s="18"/>
      <c r="SL54" s="18"/>
      <c r="SM54" s="18"/>
      <c r="SN54" s="18"/>
      <c r="SO54" s="18"/>
      <c r="SP54" s="18"/>
      <c r="SQ54" s="18"/>
      <c r="SR54" s="18"/>
      <c r="SS54" s="18"/>
      <c r="ST54" s="18"/>
      <c r="SU54" s="18"/>
      <c r="SV54" s="18"/>
      <c r="SW54" s="18"/>
      <c r="SX54" s="18"/>
      <c r="SY54" s="18"/>
      <c r="SZ54" s="18"/>
      <c r="TA54" s="18"/>
      <c r="TB54" s="18"/>
      <c r="TC54" s="18"/>
      <c r="TD54" s="18"/>
      <c r="TE54" s="18"/>
      <c r="TF54" s="18"/>
      <c r="TG54" s="18"/>
      <c r="TH54" s="18"/>
      <c r="TI54" s="18"/>
      <c r="TJ54" s="18"/>
      <c r="TK54" s="18"/>
      <c r="TL54" s="18"/>
      <c r="TM54" s="18"/>
      <c r="TN54" s="18"/>
      <c r="TO54" s="18"/>
      <c r="TP54" s="18"/>
      <c r="TQ54" s="18"/>
      <c r="TR54" s="18"/>
      <c r="TS54" s="18"/>
      <c r="TT54" s="18"/>
      <c r="TU54" s="18"/>
      <c r="TV54" s="18"/>
      <c r="TW54" s="18"/>
      <c r="TX54" s="18"/>
      <c r="TY54" s="18"/>
      <c r="TZ54" s="18"/>
      <c r="UA54" s="18"/>
      <c r="UB54" s="18"/>
      <c r="UC54" s="18"/>
      <c r="UD54" s="18"/>
      <c r="UE54" s="18"/>
      <c r="UF54" s="18"/>
      <c r="UG54" s="18"/>
      <c r="UH54" s="18"/>
      <c r="UI54" s="18"/>
      <c r="UJ54" s="18"/>
      <c r="UK54" s="18"/>
      <c r="UL54" s="18"/>
      <c r="UM54" s="18"/>
      <c r="UN54" s="18"/>
      <c r="UO54" s="18"/>
      <c r="UP54" s="18"/>
      <c r="UQ54" s="18"/>
      <c r="UR54" s="18"/>
      <c r="US54" s="18"/>
      <c r="UT54" s="18"/>
      <c r="UU54" s="18"/>
      <c r="UV54" s="18"/>
      <c r="UW54" s="18"/>
      <c r="UX54" s="18"/>
      <c r="UY54" s="18"/>
      <c r="UZ54" s="18"/>
      <c r="VA54" s="18"/>
      <c r="VB54" s="18"/>
      <c r="VC54" s="18"/>
      <c r="VD54" s="18"/>
      <c r="VE54" s="18"/>
      <c r="VF54" s="18"/>
      <c r="VG54" s="18"/>
      <c r="VH54" s="18"/>
      <c r="VI54" s="18"/>
      <c r="VJ54" s="18"/>
      <c r="VK54" s="18"/>
      <c r="VL54" s="18"/>
      <c r="VM54" s="18"/>
      <c r="VN54" s="18"/>
      <c r="VO54" s="18"/>
      <c r="VP54" s="18"/>
      <c r="VQ54" s="18"/>
      <c r="VR54" s="18"/>
      <c r="VS54" s="18"/>
      <c r="VT54" s="18"/>
      <c r="VU54" s="18"/>
      <c r="VV54" s="18"/>
      <c r="VW54" s="18"/>
      <c r="VX54" s="18"/>
      <c r="VY54" s="18"/>
      <c r="VZ54" s="18"/>
      <c r="WA54" s="18"/>
      <c r="WB54" s="18"/>
      <c r="WC54" s="18"/>
      <c r="WD54" s="18"/>
      <c r="WE54" s="18"/>
      <c r="WF54" s="18"/>
      <c r="WG54" s="18"/>
      <c r="WH54" s="18"/>
      <c r="WI54" s="18"/>
      <c r="WJ54" s="18"/>
      <c r="WK54" s="18"/>
      <c r="WL54" s="18"/>
      <c r="WM54" s="18"/>
      <c r="WN54" s="18"/>
      <c r="WO54" s="18"/>
      <c r="WP54" s="18"/>
      <c r="WQ54" s="18"/>
      <c r="WR54" s="18"/>
      <c r="WS54" s="18"/>
      <c r="WT54" s="18"/>
      <c r="WU54" s="18"/>
      <c r="WV54" s="18"/>
      <c r="WW54" s="18"/>
      <c r="WX54" s="18"/>
      <c r="WY54" s="18"/>
      <c r="WZ54" s="18"/>
      <c r="XA54" s="18"/>
      <c r="XB54" s="18"/>
      <c r="XC54" s="18"/>
      <c r="XD54" s="18"/>
      <c r="XE54" s="18"/>
      <c r="XF54" s="18"/>
      <c r="XG54" s="18"/>
      <c r="XH54" s="18"/>
      <c r="XI54" s="18"/>
      <c r="XJ54" s="18"/>
      <c r="XK54" s="18"/>
      <c r="XL54" s="18"/>
      <c r="XM54" s="18"/>
      <c r="XN54" s="18"/>
      <c r="XO54" s="18"/>
      <c r="XP54" s="18"/>
      <c r="XQ54" s="18"/>
      <c r="XR54" s="18"/>
      <c r="XS54" s="18"/>
      <c r="XT54" s="18"/>
      <c r="XU54" s="18"/>
      <c r="XV54" s="18"/>
      <c r="XW54" s="18"/>
      <c r="XX54" s="18"/>
      <c r="XY54" s="18"/>
      <c r="XZ54" s="18"/>
      <c r="YA54" s="18"/>
      <c r="YB54" s="18"/>
      <c r="YC54" s="18"/>
      <c r="YD54" s="18"/>
      <c r="YE54" s="18"/>
      <c r="YF54" s="18"/>
      <c r="YG54" s="18"/>
      <c r="YH54" s="18"/>
      <c r="YI54" s="18"/>
      <c r="YJ54" s="18"/>
      <c r="YK54" s="18"/>
      <c r="YL54" s="18"/>
      <c r="YM54" s="18"/>
      <c r="YN54" s="18"/>
      <c r="YO54" s="18"/>
      <c r="YP54" s="18"/>
      <c r="YQ54" s="18"/>
      <c r="YR54" s="18"/>
      <c r="YS54" s="18"/>
      <c r="YT54" s="18"/>
      <c r="YU54" s="18"/>
      <c r="YV54" s="18"/>
      <c r="YW54" s="18"/>
      <c r="YX54" s="18"/>
      <c r="YY54" s="18"/>
      <c r="YZ54" s="18"/>
      <c r="ZA54" s="18"/>
      <c r="ZB54" s="18"/>
      <c r="ZC54" s="18"/>
      <c r="ZD54" s="18"/>
      <c r="ZE54" s="18"/>
      <c r="ZF54" s="18"/>
      <c r="ZG54" s="18"/>
      <c r="ZH54" s="18"/>
      <c r="ZI54" s="18"/>
      <c r="ZJ54" s="18"/>
      <c r="ZK54" s="18"/>
      <c r="ZL54" s="18"/>
      <c r="ZM54" s="18"/>
      <c r="ZN54" s="18"/>
      <c r="ZO54" s="18"/>
      <c r="ZP54" s="18"/>
      <c r="ZQ54" s="18"/>
      <c r="ZR54" s="18"/>
      <c r="ZS54" s="18"/>
      <c r="ZT54" s="18"/>
      <c r="ZU54" s="18"/>
      <c r="ZV54" s="18"/>
      <c r="ZW54" s="18"/>
      <c r="ZX54" s="18"/>
      <c r="ZY54" s="18"/>
      <c r="ZZ54" s="18"/>
      <c r="AAA54" s="18"/>
      <c r="AAB54" s="18"/>
      <c r="AAC54" s="18"/>
      <c r="AAD54" s="18"/>
      <c r="AAE54" s="18"/>
      <c r="AAF54" s="18"/>
      <c r="AAG54" s="18"/>
      <c r="AAH54" s="18"/>
      <c r="AAI54" s="18"/>
      <c r="AAJ54" s="18"/>
      <c r="AAK54" s="18"/>
      <c r="AAL54" s="18"/>
      <c r="AAM54" s="18"/>
      <c r="AAN54" s="18"/>
      <c r="AAO54" s="18"/>
      <c r="AAP54" s="18"/>
      <c r="AAQ54" s="18"/>
      <c r="AAR54" s="18"/>
      <c r="AAS54" s="18"/>
      <c r="AAT54" s="18"/>
      <c r="AAU54" s="18"/>
      <c r="AAV54" s="18"/>
      <c r="AAW54" s="18"/>
      <c r="AAX54" s="18"/>
      <c r="AAY54" s="18"/>
      <c r="AAZ54" s="18"/>
      <c r="ABA54" s="18"/>
      <c r="ABB54" s="18"/>
      <c r="ABC54" s="18"/>
      <c r="ABD54" s="18"/>
      <c r="ABE54" s="18"/>
      <c r="ABF54" s="18"/>
      <c r="ABG54" s="18"/>
      <c r="ABH54" s="18"/>
      <c r="ABI54" s="18"/>
      <c r="ABJ54" s="18"/>
      <c r="ABK54" s="18"/>
      <c r="ABL54" s="18"/>
      <c r="ABM54" s="18"/>
      <c r="ABN54" s="18"/>
      <c r="ABO54" s="18"/>
      <c r="ABP54" s="18"/>
      <c r="ABQ54" s="18"/>
      <c r="ABR54" s="18"/>
      <c r="ABS54" s="18"/>
      <c r="ABT54" s="18"/>
      <c r="ABU54" s="18"/>
      <c r="ABV54" s="18"/>
      <c r="ABW54" s="18"/>
      <c r="ABX54" s="18"/>
      <c r="ABY54" s="18"/>
      <c r="ABZ54" s="18"/>
      <c r="ACA54" s="18"/>
      <c r="ACB54" s="18"/>
      <c r="ACC54" s="18"/>
      <c r="ACD54" s="18"/>
      <c r="ACE54" s="18"/>
      <c r="ACF54" s="18"/>
      <c r="ACG54" s="18"/>
      <c r="ACH54" s="18"/>
      <c r="ACI54" s="18"/>
      <c r="ACJ54" s="18"/>
      <c r="ACK54" s="18"/>
      <c r="ACL54" s="18"/>
      <c r="ACM54" s="18"/>
      <c r="ACN54" s="18"/>
      <c r="ACO54" s="18"/>
      <c r="ACP54" s="18"/>
      <c r="ACQ54" s="18"/>
      <c r="ACR54" s="18"/>
      <c r="ACS54" s="18"/>
      <c r="ACT54" s="18"/>
      <c r="ACU54" s="18"/>
      <c r="ACV54" s="18"/>
      <c r="ACW54" s="18"/>
      <c r="ACX54" s="18"/>
      <c r="ACY54" s="18"/>
      <c r="ACZ54" s="18"/>
      <c r="ADA54" s="18"/>
      <c r="ADB54" s="18"/>
      <c r="ADC54" s="18"/>
      <c r="ADD54" s="18"/>
      <c r="ADE54" s="18"/>
      <c r="ADF54" s="18"/>
      <c r="ADG54" s="18"/>
      <c r="ADH54" s="18"/>
      <c r="ADI54" s="18"/>
      <c r="ADJ54" s="18"/>
      <c r="ADK54" s="18"/>
      <c r="ADL54" s="18"/>
      <c r="ADM54" s="18"/>
      <c r="ADN54" s="18"/>
      <c r="ADO54" s="18"/>
      <c r="ADP54" s="18"/>
      <c r="ADQ54" s="18"/>
      <c r="ADR54" s="18"/>
      <c r="ADS54" s="18"/>
      <c r="ADT54" s="18"/>
      <c r="ADU54" s="18"/>
      <c r="ADV54" s="18"/>
      <c r="ADW54" s="18"/>
      <c r="ADX54" s="18"/>
      <c r="ADY54" s="18"/>
      <c r="ADZ54" s="18"/>
      <c r="AEA54" s="18"/>
      <c r="AEB54" s="18"/>
      <c r="AEC54" s="18"/>
      <c r="AED54" s="18"/>
      <c r="AEE54" s="18"/>
      <c r="AEF54" s="18"/>
      <c r="AEG54" s="18"/>
      <c r="AEH54" s="18"/>
      <c r="AEI54" s="18"/>
      <c r="AEJ54" s="18"/>
      <c r="AEK54" s="18"/>
      <c r="AEL54" s="18"/>
      <c r="AEM54" s="18"/>
      <c r="AEN54" s="18"/>
      <c r="AEO54" s="18"/>
      <c r="AEP54" s="18"/>
      <c r="AEQ54" s="18"/>
      <c r="AER54" s="18"/>
      <c r="AES54" s="18"/>
      <c r="AET54" s="18"/>
      <c r="AEU54" s="18"/>
      <c r="AEV54" s="18"/>
      <c r="AEW54" s="18"/>
      <c r="AEX54" s="18"/>
      <c r="AEY54" s="18"/>
      <c r="AEZ54" s="18"/>
      <c r="AFA54" s="18"/>
      <c r="AFB54" s="18"/>
      <c r="AFC54" s="18"/>
      <c r="AFD54" s="18"/>
      <c r="AFE54" s="18"/>
      <c r="AFF54" s="18"/>
      <c r="AFG54" s="18"/>
      <c r="AFH54" s="18"/>
      <c r="AFI54" s="18"/>
      <c r="AFJ54" s="18"/>
      <c r="AFK54" s="18"/>
      <c r="AFL54" s="18"/>
      <c r="AFM54" s="18"/>
      <c r="AFN54" s="18"/>
      <c r="AFO54" s="18"/>
      <c r="AFP54" s="18"/>
      <c r="AFQ54" s="18"/>
      <c r="AFR54" s="18"/>
      <c r="AFS54" s="18"/>
      <c r="AFT54" s="18"/>
      <c r="AFU54" s="18"/>
      <c r="AFV54" s="18"/>
      <c r="AFW54" s="18"/>
      <c r="AFX54" s="18"/>
      <c r="AFY54" s="18"/>
      <c r="AFZ54" s="18"/>
      <c r="AGA54" s="18"/>
      <c r="AGB54" s="18"/>
      <c r="AGC54" s="18"/>
      <c r="AGD54" s="18"/>
      <c r="AGE54" s="18"/>
      <c r="AGF54" s="18"/>
      <c r="AGG54" s="18"/>
      <c r="AGH54" s="18"/>
      <c r="AGI54" s="18"/>
      <c r="AGJ54" s="18"/>
      <c r="AGK54" s="18"/>
      <c r="AGL54" s="18"/>
      <c r="AGM54" s="18"/>
      <c r="AGN54" s="18"/>
      <c r="AGO54" s="18"/>
      <c r="AGP54" s="18"/>
      <c r="AGQ54" s="18"/>
      <c r="AGR54" s="18"/>
      <c r="AGS54" s="18"/>
      <c r="AGT54" s="18"/>
      <c r="AGU54" s="18"/>
      <c r="AGV54" s="18"/>
      <c r="AGW54" s="18"/>
      <c r="AGX54" s="18"/>
      <c r="AGY54" s="18"/>
      <c r="AGZ54" s="18"/>
      <c r="AHA54" s="18"/>
      <c r="AHB54" s="18"/>
      <c r="AHC54" s="18"/>
      <c r="AHD54" s="18"/>
      <c r="AHE54" s="18"/>
      <c r="AHF54" s="18"/>
      <c r="AHG54" s="18"/>
      <c r="AHH54" s="18"/>
      <c r="AHI54" s="18"/>
      <c r="AHJ54" s="18"/>
      <c r="AHK54" s="18"/>
      <c r="AHL54" s="18"/>
      <c r="AHM54" s="18"/>
      <c r="AHN54" s="18"/>
      <c r="AHO54" s="18"/>
      <c r="AHP54" s="18"/>
      <c r="AHQ54" s="18"/>
      <c r="AHR54" s="18"/>
      <c r="AHS54" s="18"/>
      <c r="AHT54" s="18"/>
      <c r="AHU54" s="18"/>
      <c r="AHV54" s="18"/>
      <c r="AHW54" s="18"/>
      <c r="AHX54" s="18"/>
      <c r="AHY54" s="18"/>
      <c r="AHZ54" s="18"/>
      <c r="AIA54" s="18"/>
      <c r="AIB54" s="18"/>
      <c r="AIC54" s="18"/>
      <c r="AID54" s="18"/>
      <c r="AIE54" s="18"/>
      <c r="AIF54" s="18"/>
      <c r="AIG54" s="18"/>
      <c r="AIH54" s="18"/>
      <c r="AII54" s="18"/>
      <c r="AIJ54" s="18"/>
      <c r="AIK54" s="18"/>
      <c r="AIL54" s="18"/>
      <c r="AIM54" s="18"/>
      <c r="AIN54" s="18"/>
      <c r="AIO54" s="18"/>
      <c r="AIP54" s="18"/>
      <c r="AIQ54" s="18"/>
      <c r="AIR54" s="18"/>
      <c r="AIS54" s="18"/>
      <c r="AIT54" s="18"/>
      <c r="AIU54" s="18"/>
      <c r="AIV54" s="18"/>
      <c r="AIW54" s="18"/>
      <c r="AIX54" s="18"/>
      <c r="AIY54" s="18"/>
      <c r="AIZ54" s="18"/>
      <c r="AJA54" s="18"/>
      <c r="AJB54" s="18"/>
      <c r="AJC54" s="18"/>
      <c r="AJD54" s="18"/>
      <c r="AJE54" s="18"/>
      <c r="AJF54" s="18"/>
      <c r="AJG54" s="18"/>
      <c r="AJH54" s="18"/>
      <c r="AJI54" s="18"/>
      <c r="AJJ54" s="18"/>
      <c r="AJK54" s="18"/>
      <c r="AJL54" s="18"/>
      <c r="AJM54" s="18"/>
      <c r="AJN54" s="18"/>
      <c r="AJO54" s="18"/>
      <c r="AJP54" s="18"/>
      <c r="AJQ54" s="18"/>
      <c r="AJR54" s="18"/>
      <c r="AJS54" s="18"/>
      <c r="AJT54" s="18"/>
      <c r="AJU54" s="18"/>
      <c r="AJV54" s="18"/>
      <c r="AJW54" s="18"/>
      <c r="AJX54" s="18"/>
      <c r="AJY54" s="18"/>
      <c r="AJZ54" s="18"/>
      <c r="AKA54" s="18"/>
      <c r="AKB54" s="18"/>
      <c r="AKC54" s="18"/>
      <c r="AKD54" s="18"/>
      <c r="AKE54" s="18"/>
      <c r="AKF54" s="18"/>
      <c r="AKG54" s="18"/>
      <c r="AKH54" s="18"/>
      <c r="AKI54" s="18"/>
      <c r="AKJ54" s="18"/>
      <c r="AKK54" s="18"/>
      <c r="AKL54" s="18"/>
      <c r="AKM54" s="18"/>
      <c r="AKN54" s="18"/>
      <c r="AKO54" s="18"/>
      <c r="AKP54" s="18"/>
      <c r="AKQ54" s="18"/>
      <c r="AKR54" s="18"/>
      <c r="AKS54" s="18"/>
      <c r="AKT54" s="18"/>
      <c r="AKU54" s="18"/>
      <c r="AKV54" s="18"/>
      <c r="AKW54" s="18"/>
      <c r="AKX54" s="18"/>
      <c r="AKY54" s="18"/>
      <c r="AKZ54" s="18"/>
      <c r="ALA54" s="18"/>
      <c r="ALB54" s="18"/>
      <c r="ALC54" s="18"/>
      <c r="ALD54" s="18"/>
      <c r="ALE54" s="18"/>
      <c r="ALF54" s="18"/>
      <c r="ALG54" s="18"/>
      <c r="ALH54" s="18"/>
      <c r="ALI54" s="18"/>
      <c r="ALJ54" s="18"/>
      <c r="ALK54" s="18"/>
      <c r="ALL54" s="18"/>
      <c r="ALM54" s="18"/>
      <c r="ALN54" s="18"/>
      <c r="ALO54" s="18"/>
      <c r="ALP54" s="18"/>
      <c r="ALQ54" s="18"/>
      <c r="ALR54" s="18"/>
      <c r="ALS54" s="18"/>
      <c r="ALT54" s="18"/>
      <c r="ALU54" s="18"/>
      <c r="ALV54" s="18"/>
      <c r="ALW54" s="18"/>
      <c r="ALX54" s="18"/>
      <c r="ALY54" s="18"/>
      <c r="ALZ54" s="18"/>
      <c r="AMA54" s="18"/>
      <c r="AMB54" s="18"/>
      <c r="AMC54" s="18"/>
      <c r="AMD54" s="18"/>
      <c r="AME54" s="18"/>
      <c r="AMF54" s="18"/>
      <c r="AMG54" s="18"/>
    </row>
    <row r="55" spans="1:1021" customFormat="1" ht="26.25" customHeight="1">
      <c r="A55" s="107" t="s">
        <v>197</v>
      </c>
      <c r="B55" s="161" t="s">
        <v>174</v>
      </c>
      <c r="C55" s="142" t="s">
        <v>154</v>
      </c>
      <c r="D55" s="142" t="s">
        <v>101</v>
      </c>
      <c r="E55" s="98">
        <v>120000</v>
      </c>
      <c r="F55" s="142">
        <v>35</v>
      </c>
      <c r="G55" s="225">
        <f t="shared" si="11"/>
        <v>4200</v>
      </c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  <c r="CL55" s="18"/>
      <c r="CM55" s="18"/>
      <c r="CN55" s="18"/>
      <c r="CO55" s="18"/>
      <c r="CP55" s="18"/>
      <c r="CQ55" s="18"/>
      <c r="CR55" s="18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  <c r="DQ55" s="18"/>
      <c r="DR55" s="18"/>
      <c r="DS55" s="18"/>
      <c r="DT55" s="18"/>
      <c r="DU55" s="18"/>
      <c r="DV55" s="18"/>
      <c r="DW55" s="18"/>
      <c r="DX55" s="18"/>
      <c r="DY55" s="18"/>
      <c r="DZ55" s="18"/>
      <c r="EA55" s="18"/>
      <c r="EB55" s="18"/>
      <c r="EC55" s="18"/>
      <c r="ED55" s="18"/>
      <c r="EE55" s="18"/>
      <c r="EF55" s="18"/>
      <c r="EG55" s="18"/>
      <c r="EH55" s="18"/>
      <c r="EI55" s="18"/>
      <c r="EJ55" s="18"/>
      <c r="EK55" s="18"/>
      <c r="EL55" s="18"/>
      <c r="EM55" s="18"/>
      <c r="EN55" s="18"/>
      <c r="EO55" s="18"/>
      <c r="EP55" s="18"/>
      <c r="EQ55" s="18"/>
      <c r="ER55" s="18"/>
      <c r="ES55" s="18"/>
      <c r="ET55" s="18"/>
      <c r="EU55" s="18"/>
      <c r="EV55" s="18"/>
      <c r="EW55" s="18"/>
      <c r="EX55" s="18"/>
      <c r="EY55" s="18"/>
      <c r="EZ55" s="18"/>
      <c r="FA55" s="18"/>
      <c r="FB55" s="18"/>
      <c r="FC55" s="18"/>
      <c r="FD55" s="18"/>
      <c r="FE55" s="18"/>
      <c r="FF55" s="18"/>
      <c r="FG55" s="18"/>
      <c r="FH55" s="18"/>
      <c r="FI55" s="18"/>
      <c r="FJ55" s="18"/>
      <c r="FK55" s="18"/>
      <c r="FL55" s="18"/>
      <c r="FM55" s="18"/>
      <c r="FN55" s="18"/>
      <c r="FO55" s="18"/>
      <c r="FP55" s="18"/>
      <c r="FQ55" s="18"/>
      <c r="FR55" s="18"/>
      <c r="FS55" s="18"/>
      <c r="FT55" s="18"/>
      <c r="FU55" s="18"/>
      <c r="FV55" s="18"/>
      <c r="FW55" s="18"/>
      <c r="FX55" s="18"/>
      <c r="FY55" s="18"/>
      <c r="FZ55" s="18"/>
      <c r="GA55" s="18"/>
      <c r="GB55" s="18"/>
      <c r="GC55" s="18"/>
      <c r="GD55" s="18"/>
      <c r="GE55" s="18"/>
      <c r="GF55" s="18"/>
      <c r="GG55" s="18"/>
      <c r="GH55" s="18"/>
      <c r="GI55" s="18"/>
      <c r="GJ55" s="18"/>
      <c r="GK55" s="18"/>
      <c r="GL55" s="18"/>
      <c r="GM55" s="18"/>
      <c r="GN55" s="18"/>
      <c r="GO55" s="18"/>
      <c r="GP55" s="18"/>
      <c r="GQ55" s="18"/>
      <c r="GR55" s="18"/>
      <c r="GS55" s="18"/>
      <c r="GT55" s="18"/>
      <c r="GU55" s="18"/>
      <c r="GV55" s="18"/>
      <c r="GW55" s="18"/>
      <c r="GX55" s="18"/>
      <c r="GY55" s="18"/>
      <c r="GZ55" s="18"/>
      <c r="HA55" s="18"/>
      <c r="HB55" s="18"/>
      <c r="HC55" s="18"/>
      <c r="HD55" s="18"/>
      <c r="HE55" s="18"/>
      <c r="HF55" s="18"/>
      <c r="HG55" s="18"/>
      <c r="HH55" s="18"/>
      <c r="HI55" s="18"/>
      <c r="HJ55" s="18"/>
      <c r="HK55" s="18"/>
      <c r="HL55" s="18"/>
      <c r="HM55" s="18"/>
      <c r="HN55" s="18"/>
      <c r="HO55" s="18"/>
      <c r="HP55" s="18"/>
      <c r="HQ55" s="18"/>
      <c r="HR55" s="18"/>
      <c r="HS55" s="18"/>
      <c r="HT55" s="18"/>
      <c r="HU55" s="18"/>
      <c r="HV55" s="18"/>
      <c r="HW55" s="18"/>
      <c r="HX55" s="18"/>
      <c r="HY55" s="18"/>
      <c r="HZ55" s="18"/>
      <c r="IA55" s="18"/>
      <c r="IB55" s="18"/>
      <c r="IC55" s="18"/>
      <c r="ID55" s="18"/>
      <c r="IE55" s="18"/>
      <c r="IF55" s="18"/>
      <c r="IG55" s="18"/>
      <c r="IH55" s="18"/>
      <c r="II55" s="18"/>
      <c r="IJ55" s="18"/>
      <c r="IK55" s="18"/>
      <c r="IL55" s="18"/>
      <c r="IM55" s="18"/>
      <c r="IN55" s="18"/>
      <c r="IO55" s="18"/>
      <c r="IP55" s="18"/>
      <c r="IQ55" s="18"/>
      <c r="IR55" s="18"/>
      <c r="IS55" s="18"/>
      <c r="IT55" s="18"/>
      <c r="IU55" s="18"/>
      <c r="IV55" s="18"/>
      <c r="IW55" s="18"/>
      <c r="IX55" s="18"/>
      <c r="IY55" s="18"/>
      <c r="IZ55" s="18"/>
      <c r="JA55" s="18"/>
      <c r="JB55" s="18"/>
      <c r="JC55" s="18"/>
      <c r="JD55" s="18"/>
      <c r="JE55" s="18"/>
      <c r="JF55" s="18"/>
      <c r="JG55" s="18"/>
      <c r="JH55" s="18"/>
      <c r="JI55" s="18"/>
      <c r="JJ55" s="18"/>
      <c r="JK55" s="18"/>
      <c r="JL55" s="18"/>
      <c r="JM55" s="18"/>
      <c r="JN55" s="18"/>
      <c r="JO55" s="18"/>
      <c r="JP55" s="18"/>
      <c r="JQ55" s="18"/>
      <c r="JR55" s="18"/>
      <c r="JS55" s="18"/>
      <c r="JT55" s="18"/>
      <c r="JU55" s="18"/>
      <c r="JV55" s="18"/>
      <c r="JW55" s="18"/>
      <c r="JX55" s="18"/>
      <c r="JY55" s="18"/>
      <c r="JZ55" s="18"/>
      <c r="KA55" s="18"/>
      <c r="KB55" s="18"/>
      <c r="KC55" s="18"/>
      <c r="KD55" s="18"/>
      <c r="KE55" s="18"/>
      <c r="KF55" s="18"/>
      <c r="KG55" s="18"/>
      <c r="KH55" s="18"/>
      <c r="KI55" s="18"/>
      <c r="KJ55" s="18"/>
      <c r="KK55" s="18"/>
      <c r="KL55" s="18"/>
      <c r="KM55" s="18"/>
      <c r="KN55" s="18"/>
      <c r="KO55" s="18"/>
      <c r="KP55" s="18"/>
      <c r="KQ55" s="18"/>
      <c r="KR55" s="18"/>
      <c r="KS55" s="18"/>
      <c r="KT55" s="18"/>
      <c r="KU55" s="18"/>
      <c r="KV55" s="18"/>
      <c r="KW55" s="18"/>
      <c r="KX55" s="18"/>
      <c r="KY55" s="18"/>
      <c r="KZ55" s="18"/>
      <c r="LA55" s="18"/>
      <c r="LB55" s="18"/>
      <c r="LC55" s="18"/>
      <c r="LD55" s="18"/>
      <c r="LE55" s="18"/>
      <c r="LF55" s="18"/>
      <c r="LG55" s="18"/>
      <c r="LH55" s="18"/>
      <c r="LI55" s="18"/>
      <c r="LJ55" s="18"/>
      <c r="LK55" s="18"/>
      <c r="LL55" s="18"/>
      <c r="LM55" s="18"/>
      <c r="LN55" s="18"/>
      <c r="LO55" s="18"/>
      <c r="LP55" s="18"/>
      <c r="LQ55" s="18"/>
      <c r="LR55" s="18"/>
      <c r="LS55" s="18"/>
      <c r="LT55" s="18"/>
      <c r="LU55" s="18"/>
      <c r="LV55" s="18"/>
      <c r="LW55" s="18"/>
      <c r="LX55" s="18"/>
      <c r="LY55" s="18"/>
      <c r="LZ55" s="18"/>
      <c r="MA55" s="18"/>
      <c r="MB55" s="18"/>
      <c r="MC55" s="18"/>
      <c r="MD55" s="18"/>
      <c r="ME55" s="18"/>
      <c r="MF55" s="18"/>
      <c r="MG55" s="18"/>
      <c r="MH55" s="18"/>
      <c r="MI55" s="18"/>
      <c r="MJ55" s="18"/>
      <c r="MK55" s="18"/>
      <c r="ML55" s="18"/>
      <c r="MM55" s="18"/>
      <c r="MN55" s="18"/>
      <c r="MO55" s="18"/>
      <c r="MP55" s="18"/>
      <c r="MQ55" s="18"/>
      <c r="MR55" s="18"/>
      <c r="MS55" s="18"/>
      <c r="MT55" s="18"/>
      <c r="MU55" s="18"/>
      <c r="MV55" s="18"/>
      <c r="MW55" s="18"/>
      <c r="MX55" s="18"/>
      <c r="MY55" s="18"/>
      <c r="MZ55" s="18"/>
      <c r="NA55" s="18"/>
      <c r="NB55" s="18"/>
      <c r="NC55" s="18"/>
      <c r="ND55" s="18"/>
      <c r="NE55" s="18"/>
      <c r="NF55" s="18"/>
      <c r="NG55" s="18"/>
      <c r="NH55" s="18"/>
      <c r="NI55" s="18"/>
      <c r="NJ55" s="18"/>
      <c r="NK55" s="18"/>
      <c r="NL55" s="18"/>
      <c r="NM55" s="18"/>
      <c r="NN55" s="18"/>
      <c r="NO55" s="18"/>
      <c r="NP55" s="18"/>
      <c r="NQ55" s="18"/>
      <c r="NR55" s="18"/>
      <c r="NS55" s="18"/>
      <c r="NT55" s="18"/>
      <c r="NU55" s="18"/>
      <c r="NV55" s="18"/>
      <c r="NW55" s="18"/>
      <c r="NX55" s="18"/>
      <c r="NY55" s="18"/>
      <c r="NZ55" s="18"/>
      <c r="OA55" s="18"/>
      <c r="OB55" s="18"/>
      <c r="OC55" s="18"/>
      <c r="OD55" s="18"/>
      <c r="OE55" s="18"/>
      <c r="OF55" s="18"/>
      <c r="OG55" s="18"/>
      <c r="OH55" s="18"/>
      <c r="OI55" s="18"/>
      <c r="OJ55" s="18"/>
      <c r="OK55" s="18"/>
      <c r="OL55" s="18"/>
      <c r="OM55" s="18"/>
      <c r="ON55" s="18"/>
      <c r="OO55" s="18"/>
      <c r="OP55" s="18"/>
      <c r="OQ55" s="18"/>
      <c r="OR55" s="18"/>
      <c r="OS55" s="18"/>
      <c r="OT55" s="18"/>
      <c r="OU55" s="18"/>
      <c r="OV55" s="18"/>
      <c r="OW55" s="18"/>
      <c r="OX55" s="18"/>
      <c r="OY55" s="18"/>
      <c r="OZ55" s="18"/>
      <c r="PA55" s="18"/>
      <c r="PB55" s="18"/>
      <c r="PC55" s="18"/>
      <c r="PD55" s="18"/>
      <c r="PE55" s="18"/>
      <c r="PF55" s="18"/>
      <c r="PG55" s="18"/>
      <c r="PH55" s="18"/>
      <c r="PI55" s="18"/>
      <c r="PJ55" s="18"/>
      <c r="PK55" s="18"/>
      <c r="PL55" s="18"/>
      <c r="PM55" s="18"/>
      <c r="PN55" s="18"/>
      <c r="PO55" s="18"/>
      <c r="PP55" s="18"/>
      <c r="PQ55" s="18"/>
      <c r="PR55" s="18"/>
      <c r="PS55" s="18"/>
      <c r="PT55" s="18"/>
      <c r="PU55" s="18"/>
      <c r="PV55" s="18"/>
      <c r="PW55" s="18"/>
      <c r="PX55" s="18"/>
      <c r="PY55" s="18"/>
      <c r="PZ55" s="18"/>
      <c r="QA55" s="18"/>
      <c r="QB55" s="18"/>
      <c r="QC55" s="18"/>
      <c r="QD55" s="18"/>
      <c r="QE55" s="18"/>
      <c r="QF55" s="18"/>
      <c r="QG55" s="18"/>
      <c r="QH55" s="18"/>
      <c r="QI55" s="18"/>
      <c r="QJ55" s="18"/>
      <c r="QK55" s="18"/>
      <c r="QL55" s="18"/>
      <c r="QM55" s="18"/>
      <c r="QN55" s="18"/>
      <c r="QO55" s="18"/>
      <c r="QP55" s="18"/>
      <c r="QQ55" s="18"/>
      <c r="QR55" s="18"/>
      <c r="QS55" s="18"/>
      <c r="QT55" s="18"/>
      <c r="QU55" s="18"/>
      <c r="QV55" s="18"/>
      <c r="QW55" s="18"/>
      <c r="QX55" s="18"/>
      <c r="QY55" s="18"/>
      <c r="QZ55" s="18"/>
      <c r="RA55" s="18"/>
      <c r="RB55" s="18"/>
      <c r="RC55" s="18"/>
      <c r="RD55" s="18"/>
      <c r="RE55" s="18"/>
      <c r="RF55" s="18"/>
      <c r="RG55" s="18"/>
      <c r="RH55" s="18"/>
      <c r="RI55" s="18"/>
      <c r="RJ55" s="18"/>
      <c r="RK55" s="18"/>
      <c r="RL55" s="18"/>
      <c r="RM55" s="18"/>
      <c r="RN55" s="18"/>
      <c r="RO55" s="18"/>
      <c r="RP55" s="18"/>
      <c r="RQ55" s="18"/>
      <c r="RR55" s="18"/>
      <c r="RS55" s="18"/>
      <c r="RT55" s="18"/>
      <c r="RU55" s="18"/>
      <c r="RV55" s="18"/>
      <c r="RW55" s="18"/>
      <c r="RX55" s="18"/>
      <c r="RY55" s="18"/>
      <c r="RZ55" s="18"/>
      <c r="SA55" s="18"/>
      <c r="SB55" s="18"/>
      <c r="SC55" s="18"/>
      <c r="SD55" s="18"/>
      <c r="SE55" s="18"/>
      <c r="SF55" s="18"/>
      <c r="SG55" s="18"/>
      <c r="SH55" s="18"/>
      <c r="SI55" s="18"/>
      <c r="SJ55" s="18"/>
      <c r="SK55" s="18"/>
      <c r="SL55" s="18"/>
      <c r="SM55" s="18"/>
      <c r="SN55" s="18"/>
      <c r="SO55" s="18"/>
      <c r="SP55" s="18"/>
      <c r="SQ55" s="18"/>
      <c r="SR55" s="18"/>
      <c r="SS55" s="18"/>
      <c r="ST55" s="18"/>
      <c r="SU55" s="18"/>
      <c r="SV55" s="18"/>
      <c r="SW55" s="18"/>
      <c r="SX55" s="18"/>
      <c r="SY55" s="18"/>
      <c r="SZ55" s="18"/>
      <c r="TA55" s="18"/>
      <c r="TB55" s="18"/>
      <c r="TC55" s="18"/>
      <c r="TD55" s="18"/>
      <c r="TE55" s="18"/>
      <c r="TF55" s="18"/>
      <c r="TG55" s="18"/>
      <c r="TH55" s="18"/>
      <c r="TI55" s="18"/>
      <c r="TJ55" s="18"/>
      <c r="TK55" s="18"/>
      <c r="TL55" s="18"/>
      <c r="TM55" s="18"/>
      <c r="TN55" s="18"/>
      <c r="TO55" s="18"/>
      <c r="TP55" s="18"/>
      <c r="TQ55" s="18"/>
      <c r="TR55" s="18"/>
      <c r="TS55" s="18"/>
      <c r="TT55" s="18"/>
      <c r="TU55" s="18"/>
      <c r="TV55" s="18"/>
      <c r="TW55" s="18"/>
      <c r="TX55" s="18"/>
      <c r="TY55" s="18"/>
      <c r="TZ55" s="18"/>
      <c r="UA55" s="18"/>
      <c r="UB55" s="18"/>
      <c r="UC55" s="18"/>
      <c r="UD55" s="18"/>
      <c r="UE55" s="18"/>
      <c r="UF55" s="18"/>
      <c r="UG55" s="18"/>
      <c r="UH55" s="18"/>
      <c r="UI55" s="18"/>
      <c r="UJ55" s="18"/>
      <c r="UK55" s="18"/>
      <c r="UL55" s="18"/>
      <c r="UM55" s="18"/>
      <c r="UN55" s="18"/>
      <c r="UO55" s="18"/>
      <c r="UP55" s="18"/>
      <c r="UQ55" s="18"/>
      <c r="UR55" s="18"/>
      <c r="US55" s="18"/>
      <c r="UT55" s="18"/>
      <c r="UU55" s="18"/>
      <c r="UV55" s="18"/>
      <c r="UW55" s="18"/>
      <c r="UX55" s="18"/>
      <c r="UY55" s="18"/>
      <c r="UZ55" s="18"/>
      <c r="VA55" s="18"/>
      <c r="VB55" s="18"/>
      <c r="VC55" s="18"/>
      <c r="VD55" s="18"/>
      <c r="VE55" s="18"/>
      <c r="VF55" s="18"/>
      <c r="VG55" s="18"/>
      <c r="VH55" s="18"/>
      <c r="VI55" s="18"/>
      <c r="VJ55" s="18"/>
      <c r="VK55" s="18"/>
      <c r="VL55" s="18"/>
      <c r="VM55" s="18"/>
      <c r="VN55" s="18"/>
      <c r="VO55" s="18"/>
      <c r="VP55" s="18"/>
      <c r="VQ55" s="18"/>
      <c r="VR55" s="18"/>
      <c r="VS55" s="18"/>
      <c r="VT55" s="18"/>
      <c r="VU55" s="18"/>
      <c r="VV55" s="18"/>
      <c r="VW55" s="18"/>
      <c r="VX55" s="18"/>
      <c r="VY55" s="18"/>
      <c r="VZ55" s="18"/>
      <c r="WA55" s="18"/>
      <c r="WB55" s="18"/>
      <c r="WC55" s="18"/>
      <c r="WD55" s="18"/>
      <c r="WE55" s="18"/>
      <c r="WF55" s="18"/>
      <c r="WG55" s="18"/>
      <c r="WH55" s="18"/>
      <c r="WI55" s="18"/>
      <c r="WJ55" s="18"/>
      <c r="WK55" s="18"/>
      <c r="WL55" s="18"/>
      <c r="WM55" s="18"/>
      <c r="WN55" s="18"/>
      <c r="WO55" s="18"/>
      <c r="WP55" s="18"/>
      <c r="WQ55" s="18"/>
      <c r="WR55" s="18"/>
      <c r="WS55" s="18"/>
      <c r="WT55" s="18"/>
      <c r="WU55" s="18"/>
      <c r="WV55" s="18"/>
      <c r="WW55" s="18"/>
      <c r="WX55" s="18"/>
      <c r="WY55" s="18"/>
      <c r="WZ55" s="18"/>
      <c r="XA55" s="18"/>
      <c r="XB55" s="18"/>
      <c r="XC55" s="18"/>
      <c r="XD55" s="18"/>
      <c r="XE55" s="18"/>
      <c r="XF55" s="18"/>
      <c r="XG55" s="18"/>
      <c r="XH55" s="18"/>
      <c r="XI55" s="18"/>
      <c r="XJ55" s="18"/>
      <c r="XK55" s="18"/>
      <c r="XL55" s="18"/>
      <c r="XM55" s="18"/>
      <c r="XN55" s="18"/>
      <c r="XO55" s="18"/>
      <c r="XP55" s="18"/>
      <c r="XQ55" s="18"/>
      <c r="XR55" s="18"/>
      <c r="XS55" s="18"/>
      <c r="XT55" s="18"/>
      <c r="XU55" s="18"/>
      <c r="XV55" s="18"/>
      <c r="XW55" s="18"/>
      <c r="XX55" s="18"/>
      <c r="XY55" s="18"/>
      <c r="XZ55" s="18"/>
      <c r="YA55" s="18"/>
      <c r="YB55" s="18"/>
      <c r="YC55" s="18"/>
      <c r="YD55" s="18"/>
      <c r="YE55" s="18"/>
      <c r="YF55" s="18"/>
      <c r="YG55" s="18"/>
      <c r="YH55" s="18"/>
      <c r="YI55" s="18"/>
      <c r="YJ55" s="18"/>
      <c r="YK55" s="18"/>
      <c r="YL55" s="18"/>
      <c r="YM55" s="18"/>
      <c r="YN55" s="18"/>
      <c r="YO55" s="18"/>
      <c r="YP55" s="18"/>
      <c r="YQ55" s="18"/>
      <c r="YR55" s="18"/>
      <c r="YS55" s="18"/>
      <c r="YT55" s="18"/>
      <c r="YU55" s="18"/>
      <c r="YV55" s="18"/>
      <c r="YW55" s="18"/>
      <c r="YX55" s="18"/>
      <c r="YY55" s="18"/>
      <c r="YZ55" s="18"/>
      <c r="ZA55" s="18"/>
      <c r="ZB55" s="18"/>
      <c r="ZC55" s="18"/>
      <c r="ZD55" s="18"/>
      <c r="ZE55" s="18"/>
      <c r="ZF55" s="18"/>
      <c r="ZG55" s="18"/>
      <c r="ZH55" s="18"/>
      <c r="ZI55" s="18"/>
      <c r="ZJ55" s="18"/>
      <c r="ZK55" s="18"/>
      <c r="ZL55" s="18"/>
      <c r="ZM55" s="18"/>
      <c r="ZN55" s="18"/>
      <c r="ZO55" s="18"/>
      <c r="ZP55" s="18"/>
      <c r="ZQ55" s="18"/>
      <c r="ZR55" s="18"/>
      <c r="ZS55" s="18"/>
      <c r="ZT55" s="18"/>
      <c r="ZU55" s="18"/>
      <c r="ZV55" s="18"/>
      <c r="ZW55" s="18"/>
      <c r="ZX55" s="18"/>
      <c r="ZY55" s="18"/>
      <c r="ZZ55" s="18"/>
      <c r="AAA55" s="18"/>
      <c r="AAB55" s="18"/>
      <c r="AAC55" s="18"/>
      <c r="AAD55" s="18"/>
      <c r="AAE55" s="18"/>
      <c r="AAF55" s="18"/>
      <c r="AAG55" s="18"/>
      <c r="AAH55" s="18"/>
      <c r="AAI55" s="18"/>
      <c r="AAJ55" s="18"/>
      <c r="AAK55" s="18"/>
      <c r="AAL55" s="18"/>
      <c r="AAM55" s="18"/>
      <c r="AAN55" s="18"/>
      <c r="AAO55" s="18"/>
      <c r="AAP55" s="18"/>
      <c r="AAQ55" s="18"/>
      <c r="AAR55" s="18"/>
      <c r="AAS55" s="18"/>
      <c r="AAT55" s="18"/>
      <c r="AAU55" s="18"/>
      <c r="AAV55" s="18"/>
      <c r="AAW55" s="18"/>
      <c r="AAX55" s="18"/>
      <c r="AAY55" s="18"/>
      <c r="AAZ55" s="18"/>
      <c r="ABA55" s="18"/>
      <c r="ABB55" s="18"/>
      <c r="ABC55" s="18"/>
      <c r="ABD55" s="18"/>
      <c r="ABE55" s="18"/>
      <c r="ABF55" s="18"/>
      <c r="ABG55" s="18"/>
      <c r="ABH55" s="18"/>
      <c r="ABI55" s="18"/>
      <c r="ABJ55" s="18"/>
      <c r="ABK55" s="18"/>
      <c r="ABL55" s="18"/>
      <c r="ABM55" s="18"/>
      <c r="ABN55" s="18"/>
      <c r="ABO55" s="18"/>
      <c r="ABP55" s="18"/>
      <c r="ABQ55" s="18"/>
      <c r="ABR55" s="18"/>
      <c r="ABS55" s="18"/>
      <c r="ABT55" s="18"/>
      <c r="ABU55" s="18"/>
      <c r="ABV55" s="18"/>
      <c r="ABW55" s="18"/>
      <c r="ABX55" s="18"/>
      <c r="ABY55" s="18"/>
      <c r="ABZ55" s="18"/>
      <c r="ACA55" s="18"/>
      <c r="ACB55" s="18"/>
      <c r="ACC55" s="18"/>
      <c r="ACD55" s="18"/>
      <c r="ACE55" s="18"/>
      <c r="ACF55" s="18"/>
      <c r="ACG55" s="18"/>
      <c r="ACH55" s="18"/>
      <c r="ACI55" s="18"/>
      <c r="ACJ55" s="18"/>
      <c r="ACK55" s="18"/>
      <c r="ACL55" s="18"/>
      <c r="ACM55" s="18"/>
      <c r="ACN55" s="18"/>
      <c r="ACO55" s="18"/>
      <c r="ACP55" s="18"/>
      <c r="ACQ55" s="18"/>
      <c r="ACR55" s="18"/>
      <c r="ACS55" s="18"/>
      <c r="ACT55" s="18"/>
      <c r="ACU55" s="18"/>
      <c r="ACV55" s="18"/>
      <c r="ACW55" s="18"/>
      <c r="ACX55" s="18"/>
      <c r="ACY55" s="18"/>
      <c r="ACZ55" s="18"/>
      <c r="ADA55" s="18"/>
      <c r="ADB55" s="18"/>
      <c r="ADC55" s="18"/>
      <c r="ADD55" s="18"/>
      <c r="ADE55" s="18"/>
      <c r="ADF55" s="18"/>
      <c r="ADG55" s="18"/>
      <c r="ADH55" s="18"/>
      <c r="ADI55" s="18"/>
      <c r="ADJ55" s="18"/>
      <c r="ADK55" s="18"/>
      <c r="ADL55" s="18"/>
      <c r="ADM55" s="18"/>
      <c r="ADN55" s="18"/>
      <c r="ADO55" s="18"/>
      <c r="ADP55" s="18"/>
      <c r="ADQ55" s="18"/>
      <c r="ADR55" s="18"/>
      <c r="ADS55" s="18"/>
      <c r="ADT55" s="18"/>
      <c r="ADU55" s="18"/>
      <c r="ADV55" s="18"/>
      <c r="ADW55" s="18"/>
      <c r="ADX55" s="18"/>
      <c r="ADY55" s="18"/>
      <c r="ADZ55" s="18"/>
      <c r="AEA55" s="18"/>
      <c r="AEB55" s="18"/>
      <c r="AEC55" s="18"/>
      <c r="AED55" s="18"/>
      <c r="AEE55" s="18"/>
      <c r="AEF55" s="18"/>
      <c r="AEG55" s="18"/>
      <c r="AEH55" s="18"/>
      <c r="AEI55" s="18"/>
      <c r="AEJ55" s="18"/>
      <c r="AEK55" s="18"/>
      <c r="AEL55" s="18"/>
      <c r="AEM55" s="18"/>
      <c r="AEN55" s="18"/>
      <c r="AEO55" s="18"/>
      <c r="AEP55" s="18"/>
      <c r="AEQ55" s="18"/>
      <c r="AER55" s="18"/>
      <c r="AES55" s="18"/>
      <c r="AET55" s="18"/>
      <c r="AEU55" s="18"/>
      <c r="AEV55" s="18"/>
      <c r="AEW55" s="18"/>
      <c r="AEX55" s="18"/>
      <c r="AEY55" s="18"/>
      <c r="AEZ55" s="18"/>
      <c r="AFA55" s="18"/>
      <c r="AFB55" s="18"/>
      <c r="AFC55" s="18"/>
      <c r="AFD55" s="18"/>
      <c r="AFE55" s="18"/>
      <c r="AFF55" s="18"/>
      <c r="AFG55" s="18"/>
      <c r="AFH55" s="18"/>
      <c r="AFI55" s="18"/>
      <c r="AFJ55" s="18"/>
      <c r="AFK55" s="18"/>
      <c r="AFL55" s="18"/>
      <c r="AFM55" s="18"/>
      <c r="AFN55" s="18"/>
      <c r="AFO55" s="18"/>
      <c r="AFP55" s="18"/>
      <c r="AFQ55" s="18"/>
      <c r="AFR55" s="18"/>
      <c r="AFS55" s="18"/>
      <c r="AFT55" s="18"/>
      <c r="AFU55" s="18"/>
      <c r="AFV55" s="18"/>
      <c r="AFW55" s="18"/>
      <c r="AFX55" s="18"/>
      <c r="AFY55" s="18"/>
      <c r="AFZ55" s="18"/>
      <c r="AGA55" s="18"/>
      <c r="AGB55" s="18"/>
      <c r="AGC55" s="18"/>
      <c r="AGD55" s="18"/>
      <c r="AGE55" s="18"/>
      <c r="AGF55" s="18"/>
      <c r="AGG55" s="18"/>
      <c r="AGH55" s="18"/>
      <c r="AGI55" s="18"/>
      <c r="AGJ55" s="18"/>
      <c r="AGK55" s="18"/>
      <c r="AGL55" s="18"/>
      <c r="AGM55" s="18"/>
      <c r="AGN55" s="18"/>
      <c r="AGO55" s="18"/>
      <c r="AGP55" s="18"/>
      <c r="AGQ55" s="18"/>
      <c r="AGR55" s="18"/>
      <c r="AGS55" s="18"/>
      <c r="AGT55" s="18"/>
      <c r="AGU55" s="18"/>
      <c r="AGV55" s="18"/>
      <c r="AGW55" s="18"/>
      <c r="AGX55" s="18"/>
      <c r="AGY55" s="18"/>
      <c r="AGZ55" s="18"/>
      <c r="AHA55" s="18"/>
      <c r="AHB55" s="18"/>
      <c r="AHC55" s="18"/>
      <c r="AHD55" s="18"/>
      <c r="AHE55" s="18"/>
      <c r="AHF55" s="18"/>
      <c r="AHG55" s="18"/>
      <c r="AHH55" s="18"/>
      <c r="AHI55" s="18"/>
      <c r="AHJ55" s="18"/>
      <c r="AHK55" s="18"/>
      <c r="AHL55" s="18"/>
      <c r="AHM55" s="18"/>
      <c r="AHN55" s="18"/>
      <c r="AHO55" s="18"/>
      <c r="AHP55" s="18"/>
      <c r="AHQ55" s="18"/>
      <c r="AHR55" s="18"/>
      <c r="AHS55" s="18"/>
      <c r="AHT55" s="18"/>
      <c r="AHU55" s="18"/>
      <c r="AHV55" s="18"/>
      <c r="AHW55" s="18"/>
      <c r="AHX55" s="18"/>
      <c r="AHY55" s="18"/>
      <c r="AHZ55" s="18"/>
      <c r="AIA55" s="18"/>
      <c r="AIB55" s="18"/>
      <c r="AIC55" s="18"/>
      <c r="AID55" s="18"/>
      <c r="AIE55" s="18"/>
      <c r="AIF55" s="18"/>
      <c r="AIG55" s="18"/>
      <c r="AIH55" s="18"/>
      <c r="AII55" s="18"/>
      <c r="AIJ55" s="18"/>
      <c r="AIK55" s="18"/>
      <c r="AIL55" s="18"/>
      <c r="AIM55" s="18"/>
      <c r="AIN55" s="18"/>
      <c r="AIO55" s="18"/>
      <c r="AIP55" s="18"/>
      <c r="AIQ55" s="18"/>
      <c r="AIR55" s="18"/>
      <c r="AIS55" s="18"/>
      <c r="AIT55" s="18"/>
      <c r="AIU55" s="18"/>
      <c r="AIV55" s="18"/>
      <c r="AIW55" s="18"/>
      <c r="AIX55" s="18"/>
      <c r="AIY55" s="18"/>
      <c r="AIZ55" s="18"/>
      <c r="AJA55" s="18"/>
      <c r="AJB55" s="18"/>
      <c r="AJC55" s="18"/>
      <c r="AJD55" s="18"/>
      <c r="AJE55" s="18"/>
      <c r="AJF55" s="18"/>
      <c r="AJG55" s="18"/>
      <c r="AJH55" s="18"/>
      <c r="AJI55" s="18"/>
      <c r="AJJ55" s="18"/>
      <c r="AJK55" s="18"/>
      <c r="AJL55" s="18"/>
      <c r="AJM55" s="18"/>
      <c r="AJN55" s="18"/>
      <c r="AJO55" s="18"/>
      <c r="AJP55" s="18"/>
      <c r="AJQ55" s="18"/>
      <c r="AJR55" s="18"/>
      <c r="AJS55" s="18"/>
      <c r="AJT55" s="18"/>
      <c r="AJU55" s="18"/>
      <c r="AJV55" s="18"/>
      <c r="AJW55" s="18"/>
      <c r="AJX55" s="18"/>
      <c r="AJY55" s="18"/>
      <c r="AJZ55" s="18"/>
      <c r="AKA55" s="18"/>
      <c r="AKB55" s="18"/>
      <c r="AKC55" s="18"/>
      <c r="AKD55" s="18"/>
      <c r="AKE55" s="18"/>
      <c r="AKF55" s="18"/>
      <c r="AKG55" s="18"/>
      <c r="AKH55" s="18"/>
      <c r="AKI55" s="18"/>
      <c r="AKJ55" s="18"/>
      <c r="AKK55" s="18"/>
      <c r="AKL55" s="18"/>
      <c r="AKM55" s="18"/>
      <c r="AKN55" s="18"/>
      <c r="AKO55" s="18"/>
      <c r="AKP55" s="18"/>
      <c r="AKQ55" s="18"/>
      <c r="AKR55" s="18"/>
      <c r="AKS55" s="18"/>
      <c r="AKT55" s="18"/>
      <c r="AKU55" s="18"/>
      <c r="AKV55" s="18"/>
      <c r="AKW55" s="18"/>
      <c r="AKX55" s="18"/>
      <c r="AKY55" s="18"/>
      <c r="AKZ55" s="18"/>
      <c r="ALA55" s="18"/>
      <c r="ALB55" s="18"/>
      <c r="ALC55" s="18"/>
      <c r="ALD55" s="18"/>
      <c r="ALE55" s="18"/>
      <c r="ALF55" s="18"/>
      <c r="ALG55" s="18"/>
      <c r="ALH55" s="18"/>
      <c r="ALI55" s="18"/>
      <c r="ALJ55" s="18"/>
      <c r="ALK55" s="18"/>
      <c r="ALL55" s="18"/>
      <c r="ALM55" s="18"/>
      <c r="ALN55" s="18"/>
      <c r="ALO55" s="18"/>
      <c r="ALP55" s="18"/>
      <c r="ALQ55" s="18"/>
      <c r="ALR55" s="18"/>
      <c r="ALS55" s="18"/>
      <c r="ALT55" s="18"/>
      <c r="ALU55" s="18"/>
      <c r="ALV55" s="18"/>
      <c r="ALW55" s="18"/>
      <c r="ALX55" s="18"/>
      <c r="ALY55" s="18"/>
      <c r="ALZ55" s="18"/>
      <c r="AMA55" s="18"/>
      <c r="AMB55" s="18"/>
      <c r="AMC55" s="18"/>
      <c r="AMD55" s="18"/>
      <c r="AME55" s="18"/>
      <c r="AMF55" s="18"/>
      <c r="AMG55" s="18"/>
    </row>
    <row r="56" spans="1:1021" customFormat="1">
      <c r="A56" s="107" t="s">
        <v>156</v>
      </c>
      <c r="B56" s="162" t="s">
        <v>176</v>
      </c>
      <c r="C56" s="142" t="s">
        <v>154</v>
      </c>
      <c r="D56" s="142" t="s">
        <v>101</v>
      </c>
      <c r="E56" s="98">
        <v>1850000</v>
      </c>
      <c r="F56" s="142">
        <v>1</v>
      </c>
      <c r="G56" s="225">
        <f t="shared" si="11"/>
        <v>1850</v>
      </c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8"/>
      <c r="EW56" s="18"/>
      <c r="EX56" s="18"/>
      <c r="EY56" s="18"/>
      <c r="EZ56" s="18"/>
      <c r="FA56" s="18"/>
      <c r="FB56" s="18"/>
      <c r="FC56" s="18"/>
      <c r="FD56" s="18"/>
      <c r="FE56" s="18"/>
      <c r="FF56" s="18"/>
      <c r="FG56" s="18"/>
      <c r="FH56" s="18"/>
      <c r="FI56" s="18"/>
      <c r="FJ56" s="18"/>
      <c r="FK56" s="18"/>
      <c r="FL56" s="18"/>
      <c r="FM56" s="18"/>
      <c r="FN56" s="18"/>
      <c r="FO56" s="18"/>
      <c r="FP56" s="18"/>
      <c r="FQ56" s="18"/>
      <c r="FR56" s="18"/>
      <c r="FS56" s="18"/>
      <c r="FT56" s="18"/>
      <c r="FU56" s="18"/>
      <c r="FV56" s="18"/>
      <c r="FW56" s="18"/>
      <c r="FX56" s="18"/>
      <c r="FY56" s="18"/>
      <c r="FZ56" s="18"/>
      <c r="GA56" s="18"/>
      <c r="GB56" s="18"/>
      <c r="GC56" s="18"/>
      <c r="GD56" s="18"/>
      <c r="GE56" s="18"/>
      <c r="GF56" s="18"/>
      <c r="GG56" s="18"/>
      <c r="GH56" s="18"/>
      <c r="GI56" s="18"/>
      <c r="GJ56" s="18"/>
      <c r="GK56" s="18"/>
      <c r="GL56" s="18"/>
      <c r="GM56" s="18"/>
      <c r="GN56" s="18"/>
      <c r="GO56" s="18"/>
      <c r="GP56" s="18"/>
      <c r="GQ56" s="18"/>
      <c r="GR56" s="18"/>
      <c r="GS56" s="18"/>
      <c r="GT56" s="18"/>
      <c r="GU56" s="18"/>
      <c r="GV56" s="18"/>
      <c r="GW56" s="18"/>
      <c r="GX56" s="18"/>
      <c r="GY56" s="18"/>
      <c r="GZ56" s="18"/>
      <c r="HA56" s="18"/>
      <c r="HB56" s="18"/>
      <c r="HC56" s="18"/>
      <c r="HD56" s="18"/>
      <c r="HE56" s="18"/>
      <c r="HF56" s="18"/>
      <c r="HG56" s="18"/>
      <c r="HH56" s="18"/>
      <c r="HI56" s="18"/>
      <c r="HJ56" s="18"/>
      <c r="HK56" s="18"/>
      <c r="HL56" s="18"/>
      <c r="HM56" s="18"/>
      <c r="HN56" s="18"/>
      <c r="HO56" s="18"/>
      <c r="HP56" s="18"/>
      <c r="HQ56" s="18"/>
      <c r="HR56" s="18"/>
      <c r="HS56" s="18"/>
      <c r="HT56" s="18"/>
      <c r="HU56" s="18"/>
      <c r="HV56" s="18"/>
      <c r="HW56" s="18"/>
      <c r="HX56" s="18"/>
      <c r="HY56" s="18"/>
      <c r="HZ56" s="18"/>
      <c r="IA56" s="18"/>
      <c r="IB56" s="18"/>
      <c r="IC56" s="18"/>
      <c r="ID56" s="18"/>
      <c r="IE56" s="18"/>
      <c r="IF56" s="18"/>
      <c r="IG56" s="18"/>
      <c r="IH56" s="18"/>
      <c r="II56" s="18"/>
      <c r="IJ56" s="18"/>
      <c r="IK56" s="18"/>
      <c r="IL56" s="18"/>
      <c r="IM56" s="18"/>
      <c r="IN56" s="18"/>
      <c r="IO56" s="18"/>
      <c r="IP56" s="18"/>
      <c r="IQ56" s="18"/>
      <c r="IR56" s="18"/>
      <c r="IS56" s="18"/>
      <c r="IT56" s="18"/>
      <c r="IU56" s="18"/>
      <c r="IV56" s="18"/>
      <c r="IW56" s="18"/>
      <c r="IX56" s="18"/>
      <c r="IY56" s="18"/>
      <c r="IZ56" s="18"/>
      <c r="JA56" s="18"/>
      <c r="JB56" s="18"/>
      <c r="JC56" s="18"/>
      <c r="JD56" s="18"/>
      <c r="JE56" s="18"/>
      <c r="JF56" s="18"/>
      <c r="JG56" s="18"/>
      <c r="JH56" s="18"/>
      <c r="JI56" s="18"/>
      <c r="JJ56" s="18"/>
      <c r="JK56" s="18"/>
      <c r="JL56" s="18"/>
      <c r="JM56" s="18"/>
      <c r="JN56" s="18"/>
      <c r="JO56" s="18"/>
      <c r="JP56" s="18"/>
      <c r="JQ56" s="18"/>
      <c r="JR56" s="18"/>
      <c r="JS56" s="18"/>
      <c r="JT56" s="18"/>
      <c r="JU56" s="18"/>
      <c r="JV56" s="18"/>
      <c r="JW56" s="18"/>
      <c r="JX56" s="18"/>
      <c r="JY56" s="18"/>
      <c r="JZ56" s="18"/>
      <c r="KA56" s="18"/>
      <c r="KB56" s="18"/>
      <c r="KC56" s="18"/>
      <c r="KD56" s="18"/>
      <c r="KE56" s="18"/>
      <c r="KF56" s="18"/>
      <c r="KG56" s="18"/>
      <c r="KH56" s="18"/>
      <c r="KI56" s="18"/>
      <c r="KJ56" s="18"/>
      <c r="KK56" s="18"/>
      <c r="KL56" s="18"/>
      <c r="KM56" s="18"/>
      <c r="KN56" s="18"/>
      <c r="KO56" s="18"/>
      <c r="KP56" s="18"/>
      <c r="KQ56" s="18"/>
      <c r="KR56" s="18"/>
      <c r="KS56" s="18"/>
      <c r="KT56" s="18"/>
      <c r="KU56" s="18"/>
      <c r="KV56" s="18"/>
      <c r="KW56" s="18"/>
      <c r="KX56" s="18"/>
      <c r="KY56" s="18"/>
      <c r="KZ56" s="18"/>
      <c r="LA56" s="18"/>
      <c r="LB56" s="18"/>
      <c r="LC56" s="18"/>
      <c r="LD56" s="18"/>
      <c r="LE56" s="18"/>
      <c r="LF56" s="18"/>
      <c r="LG56" s="18"/>
      <c r="LH56" s="18"/>
      <c r="LI56" s="18"/>
      <c r="LJ56" s="18"/>
      <c r="LK56" s="18"/>
      <c r="LL56" s="18"/>
      <c r="LM56" s="18"/>
      <c r="LN56" s="18"/>
      <c r="LO56" s="18"/>
      <c r="LP56" s="18"/>
      <c r="LQ56" s="18"/>
      <c r="LR56" s="18"/>
      <c r="LS56" s="18"/>
      <c r="LT56" s="18"/>
      <c r="LU56" s="18"/>
      <c r="LV56" s="18"/>
      <c r="LW56" s="18"/>
      <c r="LX56" s="18"/>
      <c r="LY56" s="18"/>
      <c r="LZ56" s="18"/>
      <c r="MA56" s="18"/>
      <c r="MB56" s="18"/>
      <c r="MC56" s="18"/>
      <c r="MD56" s="18"/>
      <c r="ME56" s="18"/>
      <c r="MF56" s="18"/>
      <c r="MG56" s="18"/>
      <c r="MH56" s="18"/>
      <c r="MI56" s="18"/>
      <c r="MJ56" s="18"/>
      <c r="MK56" s="18"/>
      <c r="ML56" s="18"/>
      <c r="MM56" s="18"/>
      <c r="MN56" s="18"/>
      <c r="MO56" s="18"/>
      <c r="MP56" s="18"/>
      <c r="MQ56" s="18"/>
      <c r="MR56" s="18"/>
      <c r="MS56" s="18"/>
      <c r="MT56" s="18"/>
      <c r="MU56" s="18"/>
      <c r="MV56" s="18"/>
      <c r="MW56" s="18"/>
      <c r="MX56" s="18"/>
      <c r="MY56" s="18"/>
      <c r="MZ56" s="18"/>
      <c r="NA56" s="18"/>
      <c r="NB56" s="18"/>
      <c r="NC56" s="18"/>
      <c r="ND56" s="18"/>
      <c r="NE56" s="18"/>
      <c r="NF56" s="18"/>
      <c r="NG56" s="18"/>
      <c r="NH56" s="18"/>
      <c r="NI56" s="18"/>
      <c r="NJ56" s="18"/>
      <c r="NK56" s="18"/>
      <c r="NL56" s="18"/>
      <c r="NM56" s="18"/>
      <c r="NN56" s="18"/>
      <c r="NO56" s="18"/>
      <c r="NP56" s="18"/>
      <c r="NQ56" s="18"/>
      <c r="NR56" s="18"/>
      <c r="NS56" s="18"/>
      <c r="NT56" s="18"/>
      <c r="NU56" s="18"/>
      <c r="NV56" s="18"/>
      <c r="NW56" s="18"/>
      <c r="NX56" s="18"/>
      <c r="NY56" s="18"/>
      <c r="NZ56" s="18"/>
      <c r="OA56" s="18"/>
      <c r="OB56" s="18"/>
      <c r="OC56" s="18"/>
      <c r="OD56" s="18"/>
      <c r="OE56" s="18"/>
      <c r="OF56" s="18"/>
      <c r="OG56" s="18"/>
      <c r="OH56" s="18"/>
      <c r="OI56" s="18"/>
      <c r="OJ56" s="18"/>
      <c r="OK56" s="18"/>
      <c r="OL56" s="18"/>
      <c r="OM56" s="18"/>
      <c r="ON56" s="18"/>
      <c r="OO56" s="18"/>
      <c r="OP56" s="18"/>
      <c r="OQ56" s="18"/>
      <c r="OR56" s="18"/>
      <c r="OS56" s="18"/>
      <c r="OT56" s="18"/>
      <c r="OU56" s="18"/>
      <c r="OV56" s="18"/>
      <c r="OW56" s="18"/>
      <c r="OX56" s="18"/>
      <c r="OY56" s="18"/>
      <c r="OZ56" s="18"/>
      <c r="PA56" s="18"/>
      <c r="PB56" s="18"/>
      <c r="PC56" s="18"/>
      <c r="PD56" s="18"/>
      <c r="PE56" s="18"/>
      <c r="PF56" s="18"/>
      <c r="PG56" s="18"/>
      <c r="PH56" s="18"/>
      <c r="PI56" s="18"/>
      <c r="PJ56" s="18"/>
      <c r="PK56" s="18"/>
      <c r="PL56" s="18"/>
      <c r="PM56" s="18"/>
      <c r="PN56" s="18"/>
      <c r="PO56" s="18"/>
      <c r="PP56" s="18"/>
      <c r="PQ56" s="18"/>
      <c r="PR56" s="18"/>
      <c r="PS56" s="18"/>
      <c r="PT56" s="18"/>
      <c r="PU56" s="18"/>
      <c r="PV56" s="18"/>
      <c r="PW56" s="18"/>
      <c r="PX56" s="18"/>
      <c r="PY56" s="18"/>
      <c r="PZ56" s="18"/>
      <c r="QA56" s="18"/>
      <c r="QB56" s="18"/>
      <c r="QC56" s="18"/>
      <c r="QD56" s="18"/>
      <c r="QE56" s="18"/>
      <c r="QF56" s="18"/>
      <c r="QG56" s="18"/>
      <c r="QH56" s="18"/>
      <c r="QI56" s="18"/>
      <c r="QJ56" s="18"/>
      <c r="QK56" s="18"/>
      <c r="QL56" s="18"/>
      <c r="QM56" s="18"/>
      <c r="QN56" s="18"/>
      <c r="QO56" s="18"/>
      <c r="QP56" s="18"/>
      <c r="QQ56" s="18"/>
      <c r="QR56" s="18"/>
      <c r="QS56" s="18"/>
      <c r="QT56" s="18"/>
      <c r="QU56" s="18"/>
      <c r="QV56" s="18"/>
      <c r="QW56" s="18"/>
      <c r="QX56" s="18"/>
      <c r="QY56" s="18"/>
      <c r="QZ56" s="18"/>
      <c r="RA56" s="18"/>
      <c r="RB56" s="18"/>
      <c r="RC56" s="18"/>
      <c r="RD56" s="18"/>
      <c r="RE56" s="18"/>
      <c r="RF56" s="18"/>
      <c r="RG56" s="18"/>
      <c r="RH56" s="18"/>
      <c r="RI56" s="18"/>
      <c r="RJ56" s="18"/>
      <c r="RK56" s="18"/>
      <c r="RL56" s="18"/>
      <c r="RM56" s="18"/>
      <c r="RN56" s="18"/>
      <c r="RO56" s="18"/>
      <c r="RP56" s="18"/>
      <c r="RQ56" s="18"/>
      <c r="RR56" s="18"/>
      <c r="RS56" s="18"/>
      <c r="RT56" s="18"/>
      <c r="RU56" s="18"/>
      <c r="RV56" s="18"/>
      <c r="RW56" s="18"/>
      <c r="RX56" s="18"/>
      <c r="RY56" s="18"/>
      <c r="RZ56" s="18"/>
      <c r="SA56" s="18"/>
      <c r="SB56" s="18"/>
      <c r="SC56" s="18"/>
      <c r="SD56" s="18"/>
      <c r="SE56" s="18"/>
      <c r="SF56" s="18"/>
      <c r="SG56" s="18"/>
      <c r="SH56" s="18"/>
      <c r="SI56" s="18"/>
      <c r="SJ56" s="18"/>
      <c r="SK56" s="18"/>
      <c r="SL56" s="18"/>
      <c r="SM56" s="18"/>
      <c r="SN56" s="18"/>
      <c r="SO56" s="18"/>
      <c r="SP56" s="18"/>
      <c r="SQ56" s="18"/>
      <c r="SR56" s="18"/>
      <c r="SS56" s="18"/>
      <c r="ST56" s="18"/>
      <c r="SU56" s="18"/>
      <c r="SV56" s="18"/>
      <c r="SW56" s="18"/>
      <c r="SX56" s="18"/>
      <c r="SY56" s="18"/>
      <c r="SZ56" s="18"/>
      <c r="TA56" s="18"/>
      <c r="TB56" s="18"/>
      <c r="TC56" s="18"/>
      <c r="TD56" s="18"/>
      <c r="TE56" s="18"/>
      <c r="TF56" s="18"/>
      <c r="TG56" s="18"/>
      <c r="TH56" s="18"/>
      <c r="TI56" s="18"/>
      <c r="TJ56" s="18"/>
      <c r="TK56" s="18"/>
      <c r="TL56" s="18"/>
      <c r="TM56" s="18"/>
      <c r="TN56" s="18"/>
      <c r="TO56" s="18"/>
      <c r="TP56" s="18"/>
      <c r="TQ56" s="18"/>
      <c r="TR56" s="18"/>
      <c r="TS56" s="18"/>
      <c r="TT56" s="18"/>
      <c r="TU56" s="18"/>
      <c r="TV56" s="18"/>
      <c r="TW56" s="18"/>
      <c r="TX56" s="18"/>
      <c r="TY56" s="18"/>
      <c r="TZ56" s="18"/>
      <c r="UA56" s="18"/>
      <c r="UB56" s="18"/>
      <c r="UC56" s="18"/>
      <c r="UD56" s="18"/>
      <c r="UE56" s="18"/>
      <c r="UF56" s="18"/>
      <c r="UG56" s="18"/>
      <c r="UH56" s="18"/>
      <c r="UI56" s="18"/>
      <c r="UJ56" s="18"/>
      <c r="UK56" s="18"/>
      <c r="UL56" s="18"/>
      <c r="UM56" s="18"/>
      <c r="UN56" s="18"/>
      <c r="UO56" s="18"/>
      <c r="UP56" s="18"/>
      <c r="UQ56" s="18"/>
      <c r="UR56" s="18"/>
      <c r="US56" s="18"/>
      <c r="UT56" s="18"/>
      <c r="UU56" s="18"/>
      <c r="UV56" s="18"/>
      <c r="UW56" s="18"/>
      <c r="UX56" s="18"/>
      <c r="UY56" s="18"/>
      <c r="UZ56" s="18"/>
      <c r="VA56" s="18"/>
      <c r="VB56" s="18"/>
      <c r="VC56" s="18"/>
      <c r="VD56" s="18"/>
      <c r="VE56" s="18"/>
      <c r="VF56" s="18"/>
      <c r="VG56" s="18"/>
      <c r="VH56" s="18"/>
      <c r="VI56" s="18"/>
      <c r="VJ56" s="18"/>
      <c r="VK56" s="18"/>
      <c r="VL56" s="18"/>
      <c r="VM56" s="18"/>
      <c r="VN56" s="18"/>
      <c r="VO56" s="18"/>
      <c r="VP56" s="18"/>
      <c r="VQ56" s="18"/>
      <c r="VR56" s="18"/>
      <c r="VS56" s="18"/>
      <c r="VT56" s="18"/>
      <c r="VU56" s="18"/>
      <c r="VV56" s="18"/>
      <c r="VW56" s="18"/>
      <c r="VX56" s="18"/>
      <c r="VY56" s="18"/>
      <c r="VZ56" s="18"/>
      <c r="WA56" s="18"/>
      <c r="WB56" s="18"/>
      <c r="WC56" s="18"/>
      <c r="WD56" s="18"/>
      <c r="WE56" s="18"/>
      <c r="WF56" s="18"/>
      <c r="WG56" s="18"/>
      <c r="WH56" s="18"/>
      <c r="WI56" s="18"/>
      <c r="WJ56" s="18"/>
      <c r="WK56" s="18"/>
      <c r="WL56" s="18"/>
      <c r="WM56" s="18"/>
      <c r="WN56" s="18"/>
      <c r="WO56" s="18"/>
      <c r="WP56" s="18"/>
      <c r="WQ56" s="18"/>
      <c r="WR56" s="18"/>
      <c r="WS56" s="18"/>
      <c r="WT56" s="18"/>
      <c r="WU56" s="18"/>
      <c r="WV56" s="18"/>
      <c r="WW56" s="18"/>
      <c r="WX56" s="18"/>
      <c r="WY56" s="18"/>
      <c r="WZ56" s="18"/>
      <c r="XA56" s="18"/>
      <c r="XB56" s="18"/>
      <c r="XC56" s="18"/>
      <c r="XD56" s="18"/>
      <c r="XE56" s="18"/>
      <c r="XF56" s="18"/>
      <c r="XG56" s="18"/>
      <c r="XH56" s="18"/>
      <c r="XI56" s="18"/>
      <c r="XJ56" s="18"/>
      <c r="XK56" s="18"/>
      <c r="XL56" s="18"/>
      <c r="XM56" s="18"/>
      <c r="XN56" s="18"/>
      <c r="XO56" s="18"/>
      <c r="XP56" s="18"/>
      <c r="XQ56" s="18"/>
      <c r="XR56" s="18"/>
      <c r="XS56" s="18"/>
      <c r="XT56" s="18"/>
      <c r="XU56" s="18"/>
      <c r="XV56" s="18"/>
      <c r="XW56" s="18"/>
      <c r="XX56" s="18"/>
      <c r="XY56" s="18"/>
      <c r="XZ56" s="18"/>
      <c r="YA56" s="18"/>
      <c r="YB56" s="18"/>
      <c r="YC56" s="18"/>
      <c r="YD56" s="18"/>
      <c r="YE56" s="18"/>
      <c r="YF56" s="18"/>
      <c r="YG56" s="18"/>
      <c r="YH56" s="18"/>
      <c r="YI56" s="18"/>
      <c r="YJ56" s="18"/>
      <c r="YK56" s="18"/>
      <c r="YL56" s="18"/>
      <c r="YM56" s="18"/>
      <c r="YN56" s="18"/>
      <c r="YO56" s="18"/>
      <c r="YP56" s="18"/>
      <c r="YQ56" s="18"/>
      <c r="YR56" s="18"/>
      <c r="YS56" s="18"/>
      <c r="YT56" s="18"/>
      <c r="YU56" s="18"/>
      <c r="YV56" s="18"/>
      <c r="YW56" s="18"/>
      <c r="YX56" s="18"/>
      <c r="YY56" s="18"/>
      <c r="YZ56" s="18"/>
      <c r="ZA56" s="18"/>
      <c r="ZB56" s="18"/>
      <c r="ZC56" s="18"/>
      <c r="ZD56" s="18"/>
      <c r="ZE56" s="18"/>
      <c r="ZF56" s="18"/>
      <c r="ZG56" s="18"/>
      <c r="ZH56" s="18"/>
      <c r="ZI56" s="18"/>
      <c r="ZJ56" s="18"/>
      <c r="ZK56" s="18"/>
      <c r="ZL56" s="18"/>
      <c r="ZM56" s="18"/>
      <c r="ZN56" s="18"/>
      <c r="ZO56" s="18"/>
      <c r="ZP56" s="18"/>
      <c r="ZQ56" s="18"/>
      <c r="ZR56" s="18"/>
      <c r="ZS56" s="18"/>
      <c r="ZT56" s="18"/>
      <c r="ZU56" s="18"/>
      <c r="ZV56" s="18"/>
      <c r="ZW56" s="18"/>
      <c r="ZX56" s="18"/>
      <c r="ZY56" s="18"/>
      <c r="ZZ56" s="18"/>
      <c r="AAA56" s="18"/>
      <c r="AAB56" s="18"/>
      <c r="AAC56" s="18"/>
      <c r="AAD56" s="18"/>
      <c r="AAE56" s="18"/>
      <c r="AAF56" s="18"/>
      <c r="AAG56" s="18"/>
      <c r="AAH56" s="18"/>
      <c r="AAI56" s="18"/>
      <c r="AAJ56" s="18"/>
      <c r="AAK56" s="18"/>
      <c r="AAL56" s="18"/>
      <c r="AAM56" s="18"/>
      <c r="AAN56" s="18"/>
      <c r="AAO56" s="18"/>
      <c r="AAP56" s="18"/>
      <c r="AAQ56" s="18"/>
      <c r="AAR56" s="18"/>
      <c r="AAS56" s="18"/>
      <c r="AAT56" s="18"/>
      <c r="AAU56" s="18"/>
      <c r="AAV56" s="18"/>
      <c r="AAW56" s="18"/>
      <c r="AAX56" s="18"/>
      <c r="AAY56" s="18"/>
      <c r="AAZ56" s="18"/>
      <c r="ABA56" s="18"/>
      <c r="ABB56" s="18"/>
      <c r="ABC56" s="18"/>
      <c r="ABD56" s="18"/>
      <c r="ABE56" s="18"/>
      <c r="ABF56" s="18"/>
      <c r="ABG56" s="18"/>
      <c r="ABH56" s="18"/>
      <c r="ABI56" s="18"/>
      <c r="ABJ56" s="18"/>
      <c r="ABK56" s="18"/>
      <c r="ABL56" s="18"/>
      <c r="ABM56" s="18"/>
      <c r="ABN56" s="18"/>
      <c r="ABO56" s="18"/>
      <c r="ABP56" s="18"/>
      <c r="ABQ56" s="18"/>
      <c r="ABR56" s="18"/>
      <c r="ABS56" s="18"/>
      <c r="ABT56" s="18"/>
      <c r="ABU56" s="18"/>
      <c r="ABV56" s="18"/>
      <c r="ABW56" s="18"/>
      <c r="ABX56" s="18"/>
      <c r="ABY56" s="18"/>
      <c r="ABZ56" s="18"/>
      <c r="ACA56" s="18"/>
      <c r="ACB56" s="18"/>
      <c r="ACC56" s="18"/>
      <c r="ACD56" s="18"/>
      <c r="ACE56" s="18"/>
      <c r="ACF56" s="18"/>
      <c r="ACG56" s="18"/>
      <c r="ACH56" s="18"/>
      <c r="ACI56" s="18"/>
      <c r="ACJ56" s="18"/>
      <c r="ACK56" s="18"/>
      <c r="ACL56" s="18"/>
      <c r="ACM56" s="18"/>
      <c r="ACN56" s="18"/>
      <c r="ACO56" s="18"/>
      <c r="ACP56" s="18"/>
      <c r="ACQ56" s="18"/>
      <c r="ACR56" s="18"/>
      <c r="ACS56" s="18"/>
      <c r="ACT56" s="18"/>
      <c r="ACU56" s="18"/>
      <c r="ACV56" s="18"/>
      <c r="ACW56" s="18"/>
      <c r="ACX56" s="18"/>
      <c r="ACY56" s="18"/>
      <c r="ACZ56" s="18"/>
      <c r="ADA56" s="18"/>
      <c r="ADB56" s="18"/>
      <c r="ADC56" s="18"/>
      <c r="ADD56" s="18"/>
      <c r="ADE56" s="18"/>
      <c r="ADF56" s="18"/>
      <c r="ADG56" s="18"/>
      <c r="ADH56" s="18"/>
      <c r="ADI56" s="18"/>
      <c r="ADJ56" s="18"/>
      <c r="ADK56" s="18"/>
      <c r="ADL56" s="18"/>
      <c r="ADM56" s="18"/>
      <c r="ADN56" s="18"/>
      <c r="ADO56" s="18"/>
      <c r="ADP56" s="18"/>
      <c r="ADQ56" s="18"/>
      <c r="ADR56" s="18"/>
      <c r="ADS56" s="18"/>
      <c r="ADT56" s="18"/>
      <c r="ADU56" s="18"/>
      <c r="ADV56" s="18"/>
      <c r="ADW56" s="18"/>
      <c r="ADX56" s="18"/>
      <c r="ADY56" s="18"/>
      <c r="ADZ56" s="18"/>
      <c r="AEA56" s="18"/>
      <c r="AEB56" s="18"/>
      <c r="AEC56" s="18"/>
      <c r="AED56" s="18"/>
      <c r="AEE56" s="18"/>
      <c r="AEF56" s="18"/>
      <c r="AEG56" s="18"/>
      <c r="AEH56" s="18"/>
      <c r="AEI56" s="18"/>
      <c r="AEJ56" s="18"/>
      <c r="AEK56" s="18"/>
      <c r="AEL56" s="18"/>
      <c r="AEM56" s="18"/>
      <c r="AEN56" s="18"/>
      <c r="AEO56" s="18"/>
      <c r="AEP56" s="18"/>
      <c r="AEQ56" s="18"/>
      <c r="AER56" s="18"/>
      <c r="AES56" s="18"/>
      <c r="AET56" s="18"/>
      <c r="AEU56" s="18"/>
      <c r="AEV56" s="18"/>
      <c r="AEW56" s="18"/>
      <c r="AEX56" s="18"/>
      <c r="AEY56" s="18"/>
      <c r="AEZ56" s="18"/>
      <c r="AFA56" s="18"/>
      <c r="AFB56" s="18"/>
      <c r="AFC56" s="18"/>
      <c r="AFD56" s="18"/>
      <c r="AFE56" s="18"/>
      <c r="AFF56" s="18"/>
      <c r="AFG56" s="18"/>
      <c r="AFH56" s="18"/>
      <c r="AFI56" s="18"/>
      <c r="AFJ56" s="18"/>
      <c r="AFK56" s="18"/>
      <c r="AFL56" s="18"/>
      <c r="AFM56" s="18"/>
      <c r="AFN56" s="18"/>
      <c r="AFO56" s="18"/>
      <c r="AFP56" s="18"/>
      <c r="AFQ56" s="18"/>
      <c r="AFR56" s="18"/>
      <c r="AFS56" s="18"/>
      <c r="AFT56" s="18"/>
      <c r="AFU56" s="18"/>
      <c r="AFV56" s="18"/>
      <c r="AFW56" s="18"/>
      <c r="AFX56" s="18"/>
      <c r="AFY56" s="18"/>
      <c r="AFZ56" s="18"/>
      <c r="AGA56" s="18"/>
      <c r="AGB56" s="18"/>
      <c r="AGC56" s="18"/>
      <c r="AGD56" s="18"/>
      <c r="AGE56" s="18"/>
      <c r="AGF56" s="18"/>
      <c r="AGG56" s="18"/>
      <c r="AGH56" s="18"/>
      <c r="AGI56" s="18"/>
      <c r="AGJ56" s="18"/>
      <c r="AGK56" s="18"/>
      <c r="AGL56" s="18"/>
      <c r="AGM56" s="18"/>
      <c r="AGN56" s="18"/>
      <c r="AGO56" s="18"/>
      <c r="AGP56" s="18"/>
      <c r="AGQ56" s="18"/>
      <c r="AGR56" s="18"/>
      <c r="AGS56" s="18"/>
      <c r="AGT56" s="18"/>
      <c r="AGU56" s="18"/>
      <c r="AGV56" s="18"/>
      <c r="AGW56" s="18"/>
      <c r="AGX56" s="18"/>
      <c r="AGY56" s="18"/>
      <c r="AGZ56" s="18"/>
      <c r="AHA56" s="18"/>
      <c r="AHB56" s="18"/>
      <c r="AHC56" s="18"/>
      <c r="AHD56" s="18"/>
      <c r="AHE56" s="18"/>
      <c r="AHF56" s="18"/>
      <c r="AHG56" s="18"/>
      <c r="AHH56" s="18"/>
      <c r="AHI56" s="18"/>
      <c r="AHJ56" s="18"/>
      <c r="AHK56" s="18"/>
      <c r="AHL56" s="18"/>
      <c r="AHM56" s="18"/>
      <c r="AHN56" s="18"/>
      <c r="AHO56" s="18"/>
      <c r="AHP56" s="18"/>
      <c r="AHQ56" s="18"/>
      <c r="AHR56" s="18"/>
      <c r="AHS56" s="18"/>
      <c r="AHT56" s="18"/>
      <c r="AHU56" s="18"/>
      <c r="AHV56" s="18"/>
      <c r="AHW56" s="18"/>
      <c r="AHX56" s="18"/>
      <c r="AHY56" s="18"/>
      <c r="AHZ56" s="18"/>
      <c r="AIA56" s="18"/>
      <c r="AIB56" s="18"/>
      <c r="AIC56" s="18"/>
      <c r="AID56" s="18"/>
      <c r="AIE56" s="18"/>
      <c r="AIF56" s="18"/>
      <c r="AIG56" s="18"/>
      <c r="AIH56" s="18"/>
      <c r="AII56" s="18"/>
      <c r="AIJ56" s="18"/>
      <c r="AIK56" s="18"/>
      <c r="AIL56" s="18"/>
      <c r="AIM56" s="18"/>
      <c r="AIN56" s="18"/>
      <c r="AIO56" s="18"/>
      <c r="AIP56" s="18"/>
      <c r="AIQ56" s="18"/>
      <c r="AIR56" s="18"/>
      <c r="AIS56" s="18"/>
      <c r="AIT56" s="18"/>
      <c r="AIU56" s="18"/>
      <c r="AIV56" s="18"/>
      <c r="AIW56" s="18"/>
      <c r="AIX56" s="18"/>
      <c r="AIY56" s="18"/>
      <c r="AIZ56" s="18"/>
      <c r="AJA56" s="18"/>
      <c r="AJB56" s="18"/>
      <c r="AJC56" s="18"/>
      <c r="AJD56" s="18"/>
      <c r="AJE56" s="18"/>
      <c r="AJF56" s="18"/>
      <c r="AJG56" s="18"/>
      <c r="AJH56" s="18"/>
      <c r="AJI56" s="18"/>
      <c r="AJJ56" s="18"/>
      <c r="AJK56" s="18"/>
      <c r="AJL56" s="18"/>
      <c r="AJM56" s="18"/>
      <c r="AJN56" s="18"/>
      <c r="AJO56" s="18"/>
      <c r="AJP56" s="18"/>
      <c r="AJQ56" s="18"/>
      <c r="AJR56" s="18"/>
      <c r="AJS56" s="18"/>
      <c r="AJT56" s="18"/>
      <c r="AJU56" s="18"/>
      <c r="AJV56" s="18"/>
      <c r="AJW56" s="18"/>
      <c r="AJX56" s="18"/>
      <c r="AJY56" s="18"/>
      <c r="AJZ56" s="18"/>
      <c r="AKA56" s="18"/>
      <c r="AKB56" s="18"/>
      <c r="AKC56" s="18"/>
      <c r="AKD56" s="18"/>
      <c r="AKE56" s="18"/>
      <c r="AKF56" s="18"/>
      <c r="AKG56" s="18"/>
      <c r="AKH56" s="18"/>
      <c r="AKI56" s="18"/>
      <c r="AKJ56" s="18"/>
      <c r="AKK56" s="18"/>
      <c r="AKL56" s="18"/>
      <c r="AKM56" s="18"/>
      <c r="AKN56" s="18"/>
      <c r="AKO56" s="18"/>
      <c r="AKP56" s="18"/>
      <c r="AKQ56" s="18"/>
      <c r="AKR56" s="18"/>
      <c r="AKS56" s="18"/>
      <c r="AKT56" s="18"/>
      <c r="AKU56" s="18"/>
      <c r="AKV56" s="18"/>
      <c r="AKW56" s="18"/>
      <c r="AKX56" s="18"/>
      <c r="AKY56" s="18"/>
      <c r="AKZ56" s="18"/>
      <c r="ALA56" s="18"/>
      <c r="ALB56" s="18"/>
      <c r="ALC56" s="18"/>
      <c r="ALD56" s="18"/>
      <c r="ALE56" s="18"/>
      <c r="ALF56" s="18"/>
      <c r="ALG56" s="18"/>
      <c r="ALH56" s="18"/>
      <c r="ALI56" s="18"/>
      <c r="ALJ56" s="18"/>
      <c r="ALK56" s="18"/>
      <c r="ALL56" s="18"/>
      <c r="ALM56" s="18"/>
      <c r="ALN56" s="18"/>
      <c r="ALO56" s="18"/>
      <c r="ALP56" s="18"/>
      <c r="ALQ56" s="18"/>
      <c r="ALR56" s="18"/>
      <c r="ALS56" s="18"/>
      <c r="ALT56" s="18"/>
      <c r="ALU56" s="18"/>
      <c r="ALV56" s="18"/>
      <c r="ALW56" s="18"/>
      <c r="ALX56" s="18"/>
      <c r="ALY56" s="18"/>
      <c r="ALZ56" s="18"/>
      <c r="AMA56" s="18"/>
      <c r="AMB56" s="18"/>
      <c r="AMC56" s="18"/>
      <c r="AMD56" s="18"/>
      <c r="AME56" s="18"/>
      <c r="AMF56" s="18"/>
      <c r="AMG56" s="18"/>
    </row>
    <row r="57" spans="1:1021" customFormat="1" ht="26.25" customHeight="1">
      <c r="A57" s="107" t="s">
        <v>199</v>
      </c>
      <c r="B57" s="161" t="s">
        <v>177</v>
      </c>
      <c r="C57" s="142" t="s">
        <v>154</v>
      </c>
      <c r="D57" s="142" t="s">
        <v>101</v>
      </c>
      <c r="E57" s="98">
        <v>83000</v>
      </c>
      <c r="F57" s="142">
        <v>35</v>
      </c>
      <c r="G57" s="225">
        <f t="shared" si="11"/>
        <v>2905</v>
      </c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  <c r="FF57" s="18"/>
      <c r="FG57" s="18"/>
      <c r="FH57" s="18"/>
      <c r="FI57" s="18"/>
      <c r="FJ57" s="18"/>
      <c r="FK57" s="18"/>
      <c r="FL57" s="18"/>
      <c r="FM57" s="18"/>
      <c r="FN57" s="18"/>
      <c r="FO57" s="18"/>
      <c r="FP57" s="18"/>
      <c r="FQ57" s="18"/>
      <c r="FR57" s="18"/>
      <c r="FS57" s="18"/>
      <c r="FT57" s="18"/>
      <c r="FU57" s="18"/>
      <c r="FV57" s="18"/>
      <c r="FW57" s="18"/>
      <c r="FX57" s="18"/>
      <c r="FY57" s="18"/>
      <c r="FZ57" s="18"/>
      <c r="GA57" s="18"/>
      <c r="GB57" s="18"/>
      <c r="GC57" s="18"/>
      <c r="GD57" s="18"/>
      <c r="GE57" s="18"/>
      <c r="GF57" s="18"/>
      <c r="GG57" s="18"/>
      <c r="GH57" s="18"/>
      <c r="GI57" s="18"/>
      <c r="GJ57" s="18"/>
      <c r="GK57" s="18"/>
      <c r="GL57" s="18"/>
      <c r="GM57" s="18"/>
      <c r="GN57" s="18"/>
      <c r="GO57" s="18"/>
      <c r="GP57" s="18"/>
      <c r="GQ57" s="18"/>
      <c r="GR57" s="18"/>
      <c r="GS57" s="18"/>
      <c r="GT57" s="18"/>
      <c r="GU57" s="18"/>
      <c r="GV57" s="18"/>
      <c r="GW57" s="18"/>
      <c r="GX57" s="18"/>
      <c r="GY57" s="18"/>
      <c r="GZ57" s="18"/>
      <c r="HA57" s="18"/>
      <c r="HB57" s="18"/>
      <c r="HC57" s="18"/>
      <c r="HD57" s="18"/>
      <c r="HE57" s="18"/>
      <c r="HF57" s="18"/>
      <c r="HG57" s="18"/>
      <c r="HH57" s="18"/>
      <c r="HI57" s="18"/>
      <c r="HJ57" s="18"/>
      <c r="HK57" s="18"/>
      <c r="HL57" s="18"/>
      <c r="HM57" s="18"/>
      <c r="HN57" s="18"/>
      <c r="HO57" s="18"/>
      <c r="HP57" s="18"/>
      <c r="HQ57" s="18"/>
      <c r="HR57" s="18"/>
      <c r="HS57" s="18"/>
      <c r="HT57" s="18"/>
      <c r="HU57" s="18"/>
      <c r="HV57" s="18"/>
      <c r="HW57" s="18"/>
      <c r="HX57" s="18"/>
      <c r="HY57" s="18"/>
      <c r="HZ57" s="18"/>
      <c r="IA57" s="18"/>
      <c r="IB57" s="18"/>
      <c r="IC57" s="18"/>
      <c r="ID57" s="18"/>
      <c r="IE57" s="18"/>
      <c r="IF57" s="18"/>
      <c r="IG57" s="18"/>
      <c r="IH57" s="18"/>
      <c r="II57" s="18"/>
      <c r="IJ57" s="18"/>
      <c r="IK57" s="18"/>
      <c r="IL57" s="18"/>
      <c r="IM57" s="18"/>
      <c r="IN57" s="18"/>
      <c r="IO57" s="18"/>
      <c r="IP57" s="18"/>
      <c r="IQ57" s="18"/>
      <c r="IR57" s="18"/>
      <c r="IS57" s="18"/>
      <c r="IT57" s="18"/>
      <c r="IU57" s="18"/>
      <c r="IV57" s="18"/>
      <c r="IW57" s="18"/>
      <c r="IX57" s="18"/>
      <c r="IY57" s="18"/>
      <c r="IZ57" s="18"/>
      <c r="JA57" s="18"/>
      <c r="JB57" s="18"/>
      <c r="JC57" s="18"/>
      <c r="JD57" s="18"/>
      <c r="JE57" s="18"/>
      <c r="JF57" s="18"/>
      <c r="JG57" s="18"/>
      <c r="JH57" s="18"/>
      <c r="JI57" s="18"/>
      <c r="JJ57" s="18"/>
      <c r="JK57" s="18"/>
      <c r="JL57" s="18"/>
      <c r="JM57" s="18"/>
      <c r="JN57" s="18"/>
      <c r="JO57" s="18"/>
      <c r="JP57" s="18"/>
      <c r="JQ57" s="18"/>
      <c r="JR57" s="18"/>
      <c r="JS57" s="18"/>
      <c r="JT57" s="18"/>
      <c r="JU57" s="18"/>
      <c r="JV57" s="18"/>
      <c r="JW57" s="18"/>
      <c r="JX57" s="18"/>
      <c r="JY57" s="18"/>
      <c r="JZ57" s="18"/>
      <c r="KA57" s="18"/>
      <c r="KB57" s="18"/>
      <c r="KC57" s="18"/>
      <c r="KD57" s="18"/>
      <c r="KE57" s="18"/>
      <c r="KF57" s="18"/>
      <c r="KG57" s="18"/>
      <c r="KH57" s="18"/>
      <c r="KI57" s="18"/>
      <c r="KJ57" s="18"/>
      <c r="KK57" s="18"/>
      <c r="KL57" s="18"/>
      <c r="KM57" s="18"/>
      <c r="KN57" s="18"/>
      <c r="KO57" s="18"/>
      <c r="KP57" s="18"/>
      <c r="KQ57" s="18"/>
      <c r="KR57" s="18"/>
      <c r="KS57" s="18"/>
      <c r="KT57" s="18"/>
      <c r="KU57" s="18"/>
      <c r="KV57" s="18"/>
      <c r="KW57" s="18"/>
      <c r="KX57" s="18"/>
      <c r="KY57" s="18"/>
      <c r="KZ57" s="18"/>
      <c r="LA57" s="18"/>
      <c r="LB57" s="18"/>
      <c r="LC57" s="18"/>
      <c r="LD57" s="18"/>
      <c r="LE57" s="18"/>
      <c r="LF57" s="18"/>
      <c r="LG57" s="18"/>
      <c r="LH57" s="18"/>
      <c r="LI57" s="18"/>
      <c r="LJ57" s="18"/>
      <c r="LK57" s="18"/>
      <c r="LL57" s="18"/>
      <c r="LM57" s="18"/>
      <c r="LN57" s="18"/>
      <c r="LO57" s="18"/>
      <c r="LP57" s="18"/>
      <c r="LQ57" s="18"/>
      <c r="LR57" s="18"/>
      <c r="LS57" s="18"/>
      <c r="LT57" s="18"/>
      <c r="LU57" s="18"/>
      <c r="LV57" s="18"/>
      <c r="LW57" s="18"/>
      <c r="LX57" s="18"/>
      <c r="LY57" s="18"/>
      <c r="LZ57" s="18"/>
      <c r="MA57" s="18"/>
      <c r="MB57" s="18"/>
      <c r="MC57" s="18"/>
      <c r="MD57" s="18"/>
      <c r="ME57" s="18"/>
      <c r="MF57" s="18"/>
      <c r="MG57" s="18"/>
      <c r="MH57" s="18"/>
      <c r="MI57" s="18"/>
      <c r="MJ57" s="18"/>
      <c r="MK57" s="18"/>
      <c r="ML57" s="18"/>
      <c r="MM57" s="18"/>
      <c r="MN57" s="18"/>
      <c r="MO57" s="18"/>
      <c r="MP57" s="18"/>
      <c r="MQ57" s="18"/>
      <c r="MR57" s="18"/>
      <c r="MS57" s="18"/>
      <c r="MT57" s="18"/>
      <c r="MU57" s="18"/>
      <c r="MV57" s="18"/>
      <c r="MW57" s="18"/>
      <c r="MX57" s="18"/>
      <c r="MY57" s="18"/>
      <c r="MZ57" s="18"/>
      <c r="NA57" s="18"/>
      <c r="NB57" s="18"/>
      <c r="NC57" s="18"/>
      <c r="ND57" s="18"/>
      <c r="NE57" s="18"/>
      <c r="NF57" s="18"/>
      <c r="NG57" s="18"/>
      <c r="NH57" s="18"/>
      <c r="NI57" s="18"/>
      <c r="NJ57" s="18"/>
      <c r="NK57" s="18"/>
      <c r="NL57" s="18"/>
      <c r="NM57" s="18"/>
      <c r="NN57" s="18"/>
      <c r="NO57" s="18"/>
      <c r="NP57" s="18"/>
      <c r="NQ57" s="18"/>
      <c r="NR57" s="18"/>
      <c r="NS57" s="18"/>
      <c r="NT57" s="18"/>
      <c r="NU57" s="18"/>
      <c r="NV57" s="18"/>
      <c r="NW57" s="18"/>
      <c r="NX57" s="18"/>
      <c r="NY57" s="18"/>
      <c r="NZ57" s="18"/>
      <c r="OA57" s="18"/>
      <c r="OB57" s="18"/>
      <c r="OC57" s="18"/>
      <c r="OD57" s="18"/>
      <c r="OE57" s="18"/>
      <c r="OF57" s="18"/>
      <c r="OG57" s="18"/>
      <c r="OH57" s="18"/>
      <c r="OI57" s="18"/>
      <c r="OJ57" s="18"/>
      <c r="OK57" s="18"/>
      <c r="OL57" s="18"/>
      <c r="OM57" s="18"/>
      <c r="ON57" s="18"/>
      <c r="OO57" s="18"/>
      <c r="OP57" s="18"/>
      <c r="OQ57" s="18"/>
      <c r="OR57" s="18"/>
      <c r="OS57" s="18"/>
      <c r="OT57" s="18"/>
      <c r="OU57" s="18"/>
      <c r="OV57" s="18"/>
      <c r="OW57" s="18"/>
      <c r="OX57" s="18"/>
      <c r="OY57" s="18"/>
      <c r="OZ57" s="18"/>
      <c r="PA57" s="18"/>
      <c r="PB57" s="18"/>
      <c r="PC57" s="18"/>
      <c r="PD57" s="18"/>
      <c r="PE57" s="18"/>
      <c r="PF57" s="18"/>
      <c r="PG57" s="18"/>
      <c r="PH57" s="18"/>
      <c r="PI57" s="18"/>
      <c r="PJ57" s="18"/>
      <c r="PK57" s="18"/>
      <c r="PL57" s="18"/>
      <c r="PM57" s="18"/>
      <c r="PN57" s="18"/>
      <c r="PO57" s="18"/>
      <c r="PP57" s="18"/>
      <c r="PQ57" s="18"/>
      <c r="PR57" s="18"/>
      <c r="PS57" s="18"/>
      <c r="PT57" s="18"/>
      <c r="PU57" s="18"/>
      <c r="PV57" s="18"/>
      <c r="PW57" s="18"/>
      <c r="PX57" s="18"/>
      <c r="PY57" s="18"/>
      <c r="PZ57" s="18"/>
      <c r="QA57" s="18"/>
      <c r="QB57" s="18"/>
      <c r="QC57" s="18"/>
      <c r="QD57" s="18"/>
      <c r="QE57" s="18"/>
      <c r="QF57" s="18"/>
      <c r="QG57" s="18"/>
      <c r="QH57" s="18"/>
      <c r="QI57" s="18"/>
      <c r="QJ57" s="18"/>
      <c r="QK57" s="18"/>
      <c r="QL57" s="18"/>
      <c r="QM57" s="18"/>
      <c r="QN57" s="18"/>
      <c r="QO57" s="18"/>
      <c r="QP57" s="18"/>
      <c r="QQ57" s="18"/>
      <c r="QR57" s="18"/>
      <c r="QS57" s="18"/>
      <c r="QT57" s="18"/>
      <c r="QU57" s="18"/>
      <c r="QV57" s="18"/>
      <c r="QW57" s="18"/>
      <c r="QX57" s="18"/>
      <c r="QY57" s="18"/>
      <c r="QZ57" s="18"/>
      <c r="RA57" s="18"/>
      <c r="RB57" s="18"/>
      <c r="RC57" s="18"/>
      <c r="RD57" s="18"/>
      <c r="RE57" s="18"/>
      <c r="RF57" s="18"/>
      <c r="RG57" s="18"/>
      <c r="RH57" s="18"/>
      <c r="RI57" s="18"/>
      <c r="RJ57" s="18"/>
      <c r="RK57" s="18"/>
      <c r="RL57" s="18"/>
      <c r="RM57" s="18"/>
      <c r="RN57" s="18"/>
      <c r="RO57" s="18"/>
      <c r="RP57" s="18"/>
      <c r="RQ57" s="18"/>
      <c r="RR57" s="18"/>
      <c r="RS57" s="18"/>
      <c r="RT57" s="18"/>
      <c r="RU57" s="18"/>
      <c r="RV57" s="18"/>
      <c r="RW57" s="18"/>
      <c r="RX57" s="18"/>
      <c r="RY57" s="18"/>
      <c r="RZ57" s="18"/>
      <c r="SA57" s="18"/>
      <c r="SB57" s="18"/>
      <c r="SC57" s="18"/>
      <c r="SD57" s="18"/>
      <c r="SE57" s="18"/>
      <c r="SF57" s="18"/>
      <c r="SG57" s="18"/>
      <c r="SH57" s="18"/>
      <c r="SI57" s="18"/>
      <c r="SJ57" s="18"/>
      <c r="SK57" s="18"/>
      <c r="SL57" s="18"/>
      <c r="SM57" s="18"/>
      <c r="SN57" s="18"/>
      <c r="SO57" s="18"/>
      <c r="SP57" s="18"/>
      <c r="SQ57" s="18"/>
      <c r="SR57" s="18"/>
      <c r="SS57" s="18"/>
      <c r="ST57" s="18"/>
      <c r="SU57" s="18"/>
      <c r="SV57" s="18"/>
      <c r="SW57" s="18"/>
      <c r="SX57" s="18"/>
      <c r="SY57" s="18"/>
      <c r="SZ57" s="18"/>
      <c r="TA57" s="18"/>
      <c r="TB57" s="18"/>
      <c r="TC57" s="18"/>
      <c r="TD57" s="18"/>
      <c r="TE57" s="18"/>
      <c r="TF57" s="18"/>
      <c r="TG57" s="18"/>
      <c r="TH57" s="18"/>
      <c r="TI57" s="18"/>
      <c r="TJ57" s="18"/>
      <c r="TK57" s="18"/>
      <c r="TL57" s="18"/>
      <c r="TM57" s="18"/>
      <c r="TN57" s="18"/>
      <c r="TO57" s="18"/>
      <c r="TP57" s="18"/>
      <c r="TQ57" s="18"/>
      <c r="TR57" s="18"/>
      <c r="TS57" s="18"/>
      <c r="TT57" s="18"/>
      <c r="TU57" s="18"/>
      <c r="TV57" s="18"/>
      <c r="TW57" s="18"/>
      <c r="TX57" s="18"/>
      <c r="TY57" s="18"/>
      <c r="TZ57" s="18"/>
      <c r="UA57" s="18"/>
      <c r="UB57" s="18"/>
      <c r="UC57" s="18"/>
      <c r="UD57" s="18"/>
      <c r="UE57" s="18"/>
      <c r="UF57" s="18"/>
      <c r="UG57" s="18"/>
      <c r="UH57" s="18"/>
      <c r="UI57" s="18"/>
      <c r="UJ57" s="18"/>
      <c r="UK57" s="18"/>
      <c r="UL57" s="18"/>
      <c r="UM57" s="18"/>
      <c r="UN57" s="18"/>
      <c r="UO57" s="18"/>
      <c r="UP57" s="18"/>
      <c r="UQ57" s="18"/>
      <c r="UR57" s="18"/>
      <c r="US57" s="18"/>
      <c r="UT57" s="18"/>
      <c r="UU57" s="18"/>
      <c r="UV57" s="18"/>
      <c r="UW57" s="18"/>
      <c r="UX57" s="18"/>
      <c r="UY57" s="18"/>
      <c r="UZ57" s="18"/>
      <c r="VA57" s="18"/>
      <c r="VB57" s="18"/>
      <c r="VC57" s="18"/>
      <c r="VD57" s="18"/>
      <c r="VE57" s="18"/>
      <c r="VF57" s="18"/>
      <c r="VG57" s="18"/>
      <c r="VH57" s="18"/>
      <c r="VI57" s="18"/>
      <c r="VJ57" s="18"/>
      <c r="VK57" s="18"/>
      <c r="VL57" s="18"/>
      <c r="VM57" s="18"/>
      <c r="VN57" s="18"/>
      <c r="VO57" s="18"/>
      <c r="VP57" s="18"/>
      <c r="VQ57" s="18"/>
      <c r="VR57" s="18"/>
      <c r="VS57" s="18"/>
      <c r="VT57" s="18"/>
      <c r="VU57" s="18"/>
      <c r="VV57" s="18"/>
      <c r="VW57" s="18"/>
      <c r="VX57" s="18"/>
      <c r="VY57" s="18"/>
      <c r="VZ57" s="18"/>
      <c r="WA57" s="18"/>
      <c r="WB57" s="18"/>
      <c r="WC57" s="18"/>
      <c r="WD57" s="18"/>
      <c r="WE57" s="18"/>
      <c r="WF57" s="18"/>
      <c r="WG57" s="18"/>
      <c r="WH57" s="18"/>
      <c r="WI57" s="18"/>
      <c r="WJ57" s="18"/>
      <c r="WK57" s="18"/>
      <c r="WL57" s="18"/>
      <c r="WM57" s="18"/>
      <c r="WN57" s="18"/>
      <c r="WO57" s="18"/>
      <c r="WP57" s="18"/>
      <c r="WQ57" s="18"/>
      <c r="WR57" s="18"/>
      <c r="WS57" s="18"/>
      <c r="WT57" s="18"/>
      <c r="WU57" s="18"/>
      <c r="WV57" s="18"/>
      <c r="WW57" s="18"/>
      <c r="WX57" s="18"/>
      <c r="WY57" s="18"/>
      <c r="WZ57" s="18"/>
      <c r="XA57" s="18"/>
      <c r="XB57" s="18"/>
      <c r="XC57" s="18"/>
      <c r="XD57" s="18"/>
      <c r="XE57" s="18"/>
      <c r="XF57" s="18"/>
      <c r="XG57" s="18"/>
      <c r="XH57" s="18"/>
      <c r="XI57" s="18"/>
      <c r="XJ57" s="18"/>
      <c r="XK57" s="18"/>
      <c r="XL57" s="18"/>
      <c r="XM57" s="18"/>
      <c r="XN57" s="18"/>
      <c r="XO57" s="18"/>
      <c r="XP57" s="18"/>
      <c r="XQ57" s="18"/>
      <c r="XR57" s="18"/>
      <c r="XS57" s="18"/>
      <c r="XT57" s="18"/>
      <c r="XU57" s="18"/>
      <c r="XV57" s="18"/>
      <c r="XW57" s="18"/>
      <c r="XX57" s="18"/>
      <c r="XY57" s="18"/>
      <c r="XZ57" s="18"/>
      <c r="YA57" s="18"/>
      <c r="YB57" s="18"/>
      <c r="YC57" s="18"/>
      <c r="YD57" s="18"/>
      <c r="YE57" s="18"/>
      <c r="YF57" s="18"/>
      <c r="YG57" s="18"/>
      <c r="YH57" s="18"/>
      <c r="YI57" s="18"/>
      <c r="YJ57" s="18"/>
      <c r="YK57" s="18"/>
      <c r="YL57" s="18"/>
      <c r="YM57" s="18"/>
      <c r="YN57" s="18"/>
      <c r="YO57" s="18"/>
      <c r="YP57" s="18"/>
      <c r="YQ57" s="18"/>
      <c r="YR57" s="18"/>
      <c r="YS57" s="18"/>
      <c r="YT57" s="18"/>
      <c r="YU57" s="18"/>
      <c r="YV57" s="18"/>
      <c r="YW57" s="18"/>
      <c r="YX57" s="18"/>
      <c r="YY57" s="18"/>
      <c r="YZ57" s="18"/>
      <c r="ZA57" s="18"/>
      <c r="ZB57" s="18"/>
      <c r="ZC57" s="18"/>
      <c r="ZD57" s="18"/>
      <c r="ZE57" s="18"/>
      <c r="ZF57" s="18"/>
      <c r="ZG57" s="18"/>
      <c r="ZH57" s="18"/>
      <c r="ZI57" s="18"/>
      <c r="ZJ57" s="18"/>
      <c r="ZK57" s="18"/>
      <c r="ZL57" s="18"/>
      <c r="ZM57" s="18"/>
      <c r="ZN57" s="18"/>
      <c r="ZO57" s="18"/>
      <c r="ZP57" s="18"/>
      <c r="ZQ57" s="18"/>
      <c r="ZR57" s="18"/>
      <c r="ZS57" s="18"/>
      <c r="ZT57" s="18"/>
      <c r="ZU57" s="18"/>
      <c r="ZV57" s="18"/>
      <c r="ZW57" s="18"/>
      <c r="ZX57" s="18"/>
      <c r="ZY57" s="18"/>
      <c r="ZZ57" s="18"/>
      <c r="AAA57" s="18"/>
      <c r="AAB57" s="18"/>
      <c r="AAC57" s="18"/>
      <c r="AAD57" s="18"/>
      <c r="AAE57" s="18"/>
      <c r="AAF57" s="18"/>
      <c r="AAG57" s="18"/>
      <c r="AAH57" s="18"/>
      <c r="AAI57" s="18"/>
      <c r="AAJ57" s="18"/>
      <c r="AAK57" s="18"/>
      <c r="AAL57" s="18"/>
      <c r="AAM57" s="18"/>
      <c r="AAN57" s="18"/>
      <c r="AAO57" s="18"/>
      <c r="AAP57" s="18"/>
      <c r="AAQ57" s="18"/>
      <c r="AAR57" s="18"/>
      <c r="AAS57" s="18"/>
      <c r="AAT57" s="18"/>
      <c r="AAU57" s="18"/>
      <c r="AAV57" s="18"/>
      <c r="AAW57" s="18"/>
      <c r="AAX57" s="18"/>
      <c r="AAY57" s="18"/>
      <c r="AAZ57" s="18"/>
      <c r="ABA57" s="18"/>
      <c r="ABB57" s="18"/>
      <c r="ABC57" s="18"/>
      <c r="ABD57" s="18"/>
      <c r="ABE57" s="18"/>
      <c r="ABF57" s="18"/>
      <c r="ABG57" s="18"/>
      <c r="ABH57" s="18"/>
      <c r="ABI57" s="18"/>
      <c r="ABJ57" s="18"/>
      <c r="ABK57" s="18"/>
      <c r="ABL57" s="18"/>
      <c r="ABM57" s="18"/>
      <c r="ABN57" s="18"/>
      <c r="ABO57" s="18"/>
      <c r="ABP57" s="18"/>
      <c r="ABQ57" s="18"/>
      <c r="ABR57" s="18"/>
      <c r="ABS57" s="18"/>
      <c r="ABT57" s="18"/>
      <c r="ABU57" s="18"/>
      <c r="ABV57" s="18"/>
      <c r="ABW57" s="18"/>
      <c r="ABX57" s="18"/>
      <c r="ABY57" s="18"/>
      <c r="ABZ57" s="18"/>
      <c r="ACA57" s="18"/>
      <c r="ACB57" s="18"/>
      <c r="ACC57" s="18"/>
      <c r="ACD57" s="18"/>
      <c r="ACE57" s="18"/>
      <c r="ACF57" s="18"/>
      <c r="ACG57" s="18"/>
      <c r="ACH57" s="18"/>
      <c r="ACI57" s="18"/>
      <c r="ACJ57" s="18"/>
      <c r="ACK57" s="18"/>
      <c r="ACL57" s="18"/>
      <c r="ACM57" s="18"/>
      <c r="ACN57" s="18"/>
      <c r="ACO57" s="18"/>
      <c r="ACP57" s="18"/>
      <c r="ACQ57" s="18"/>
      <c r="ACR57" s="18"/>
      <c r="ACS57" s="18"/>
      <c r="ACT57" s="18"/>
      <c r="ACU57" s="18"/>
      <c r="ACV57" s="18"/>
      <c r="ACW57" s="18"/>
      <c r="ACX57" s="18"/>
      <c r="ACY57" s="18"/>
      <c r="ACZ57" s="18"/>
      <c r="ADA57" s="18"/>
      <c r="ADB57" s="18"/>
      <c r="ADC57" s="18"/>
      <c r="ADD57" s="18"/>
      <c r="ADE57" s="18"/>
      <c r="ADF57" s="18"/>
      <c r="ADG57" s="18"/>
      <c r="ADH57" s="18"/>
      <c r="ADI57" s="18"/>
      <c r="ADJ57" s="18"/>
      <c r="ADK57" s="18"/>
      <c r="ADL57" s="18"/>
      <c r="ADM57" s="18"/>
      <c r="ADN57" s="18"/>
      <c r="ADO57" s="18"/>
      <c r="ADP57" s="18"/>
      <c r="ADQ57" s="18"/>
      <c r="ADR57" s="18"/>
      <c r="ADS57" s="18"/>
      <c r="ADT57" s="18"/>
      <c r="ADU57" s="18"/>
      <c r="ADV57" s="18"/>
      <c r="ADW57" s="18"/>
      <c r="ADX57" s="18"/>
      <c r="ADY57" s="18"/>
      <c r="ADZ57" s="18"/>
      <c r="AEA57" s="18"/>
      <c r="AEB57" s="18"/>
      <c r="AEC57" s="18"/>
      <c r="AED57" s="18"/>
      <c r="AEE57" s="18"/>
      <c r="AEF57" s="18"/>
      <c r="AEG57" s="18"/>
      <c r="AEH57" s="18"/>
      <c r="AEI57" s="18"/>
      <c r="AEJ57" s="18"/>
      <c r="AEK57" s="18"/>
      <c r="AEL57" s="18"/>
      <c r="AEM57" s="18"/>
      <c r="AEN57" s="18"/>
      <c r="AEO57" s="18"/>
      <c r="AEP57" s="18"/>
      <c r="AEQ57" s="18"/>
      <c r="AER57" s="18"/>
      <c r="AES57" s="18"/>
      <c r="AET57" s="18"/>
      <c r="AEU57" s="18"/>
      <c r="AEV57" s="18"/>
      <c r="AEW57" s="18"/>
      <c r="AEX57" s="18"/>
      <c r="AEY57" s="18"/>
      <c r="AEZ57" s="18"/>
      <c r="AFA57" s="18"/>
      <c r="AFB57" s="18"/>
      <c r="AFC57" s="18"/>
      <c r="AFD57" s="18"/>
      <c r="AFE57" s="18"/>
      <c r="AFF57" s="18"/>
      <c r="AFG57" s="18"/>
      <c r="AFH57" s="18"/>
      <c r="AFI57" s="18"/>
      <c r="AFJ57" s="18"/>
      <c r="AFK57" s="18"/>
      <c r="AFL57" s="18"/>
      <c r="AFM57" s="18"/>
      <c r="AFN57" s="18"/>
      <c r="AFO57" s="18"/>
      <c r="AFP57" s="18"/>
      <c r="AFQ57" s="18"/>
      <c r="AFR57" s="18"/>
      <c r="AFS57" s="18"/>
      <c r="AFT57" s="18"/>
      <c r="AFU57" s="18"/>
      <c r="AFV57" s="18"/>
      <c r="AFW57" s="18"/>
      <c r="AFX57" s="18"/>
      <c r="AFY57" s="18"/>
      <c r="AFZ57" s="18"/>
      <c r="AGA57" s="18"/>
      <c r="AGB57" s="18"/>
      <c r="AGC57" s="18"/>
      <c r="AGD57" s="18"/>
      <c r="AGE57" s="18"/>
      <c r="AGF57" s="18"/>
      <c r="AGG57" s="18"/>
      <c r="AGH57" s="18"/>
      <c r="AGI57" s="18"/>
      <c r="AGJ57" s="18"/>
      <c r="AGK57" s="18"/>
      <c r="AGL57" s="18"/>
      <c r="AGM57" s="18"/>
      <c r="AGN57" s="18"/>
      <c r="AGO57" s="18"/>
      <c r="AGP57" s="18"/>
      <c r="AGQ57" s="18"/>
      <c r="AGR57" s="18"/>
      <c r="AGS57" s="18"/>
      <c r="AGT57" s="18"/>
      <c r="AGU57" s="18"/>
      <c r="AGV57" s="18"/>
      <c r="AGW57" s="18"/>
      <c r="AGX57" s="18"/>
      <c r="AGY57" s="18"/>
      <c r="AGZ57" s="18"/>
      <c r="AHA57" s="18"/>
      <c r="AHB57" s="18"/>
      <c r="AHC57" s="18"/>
      <c r="AHD57" s="18"/>
      <c r="AHE57" s="18"/>
      <c r="AHF57" s="18"/>
      <c r="AHG57" s="18"/>
      <c r="AHH57" s="18"/>
      <c r="AHI57" s="18"/>
      <c r="AHJ57" s="18"/>
      <c r="AHK57" s="18"/>
      <c r="AHL57" s="18"/>
      <c r="AHM57" s="18"/>
      <c r="AHN57" s="18"/>
      <c r="AHO57" s="18"/>
      <c r="AHP57" s="18"/>
      <c r="AHQ57" s="18"/>
      <c r="AHR57" s="18"/>
      <c r="AHS57" s="18"/>
      <c r="AHT57" s="18"/>
      <c r="AHU57" s="18"/>
      <c r="AHV57" s="18"/>
      <c r="AHW57" s="18"/>
      <c r="AHX57" s="18"/>
      <c r="AHY57" s="18"/>
      <c r="AHZ57" s="18"/>
      <c r="AIA57" s="18"/>
      <c r="AIB57" s="18"/>
      <c r="AIC57" s="18"/>
      <c r="AID57" s="18"/>
      <c r="AIE57" s="18"/>
      <c r="AIF57" s="18"/>
      <c r="AIG57" s="18"/>
      <c r="AIH57" s="18"/>
      <c r="AII57" s="18"/>
      <c r="AIJ57" s="18"/>
      <c r="AIK57" s="18"/>
      <c r="AIL57" s="18"/>
      <c r="AIM57" s="18"/>
      <c r="AIN57" s="18"/>
      <c r="AIO57" s="18"/>
      <c r="AIP57" s="18"/>
      <c r="AIQ57" s="18"/>
      <c r="AIR57" s="18"/>
      <c r="AIS57" s="18"/>
      <c r="AIT57" s="18"/>
      <c r="AIU57" s="18"/>
      <c r="AIV57" s="18"/>
      <c r="AIW57" s="18"/>
      <c r="AIX57" s="18"/>
      <c r="AIY57" s="18"/>
      <c r="AIZ57" s="18"/>
      <c r="AJA57" s="18"/>
      <c r="AJB57" s="18"/>
      <c r="AJC57" s="18"/>
      <c r="AJD57" s="18"/>
      <c r="AJE57" s="18"/>
      <c r="AJF57" s="18"/>
      <c r="AJG57" s="18"/>
      <c r="AJH57" s="18"/>
      <c r="AJI57" s="18"/>
      <c r="AJJ57" s="18"/>
      <c r="AJK57" s="18"/>
      <c r="AJL57" s="18"/>
      <c r="AJM57" s="18"/>
      <c r="AJN57" s="18"/>
      <c r="AJO57" s="18"/>
      <c r="AJP57" s="18"/>
      <c r="AJQ57" s="18"/>
      <c r="AJR57" s="18"/>
      <c r="AJS57" s="18"/>
      <c r="AJT57" s="18"/>
      <c r="AJU57" s="18"/>
      <c r="AJV57" s="18"/>
      <c r="AJW57" s="18"/>
      <c r="AJX57" s="18"/>
      <c r="AJY57" s="18"/>
      <c r="AJZ57" s="18"/>
      <c r="AKA57" s="18"/>
      <c r="AKB57" s="18"/>
      <c r="AKC57" s="18"/>
      <c r="AKD57" s="18"/>
      <c r="AKE57" s="18"/>
      <c r="AKF57" s="18"/>
      <c r="AKG57" s="18"/>
      <c r="AKH57" s="18"/>
      <c r="AKI57" s="18"/>
      <c r="AKJ57" s="18"/>
      <c r="AKK57" s="18"/>
      <c r="AKL57" s="18"/>
      <c r="AKM57" s="18"/>
      <c r="AKN57" s="18"/>
      <c r="AKO57" s="18"/>
      <c r="AKP57" s="18"/>
      <c r="AKQ57" s="18"/>
      <c r="AKR57" s="18"/>
      <c r="AKS57" s="18"/>
      <c r="AKT57" s="18"/>
      <c r="AKU57" s="18"/>
      <c r="AKV57" s="18"/>
      <c r="AKW57" s="18"/>
      <c r="AKX57" s="18"/>
      <c r="AKY57" s="18"/>
      <c r="AKZ57" s="18"/>
      <c r="ALA57" s="18"/>
      <c r="ALB57" s="18"/>
      <c r="ALC57" s="18"/>
      <c r="ALD57" s="18"/>
      <c r="ALE57" s="18"/>
      <c r="ALF57" s="18"/>
      <c r="ALG57" s="18"/>
      <c r="ALH57" s="18"/>
      <c r="ALI57" s="18"/>
      <c r="ALJ57" s="18"/>
      <c r="ALK57" s="18"/>
      <c r="ALL57" s="18"/>
      <c r="ALM57" s="18"/>
      <c r="ALN57" s="18"/>
      <c r="ALO57" s="18"/>
      <c r="ALP57" s="18"/>
      <c r="ALQ57" s="18"/>
      <c r="ALR57" s="18"/>
      <c r="ALS57" s="18"/>
      <c r="ALT57" s="18"/>
      <c r="ALU57" s="18"/>
      <c r="ALV57" s="18"/>
      <c r="ALW57" s="18"/>
      <c r="ALX57" s="18"/>
      <c r="ALY57" s="18"/>
      <c r="ALZ57" s="18"/>
      <c r="AMA57" s="18"/>
      <c r="AMB57" s="18"/>
      <c r="AMC57" s="18"/>
      <c r="AMD57" s="18"/>
      <c r="AME57" s="18"/>
      <c r="AMF57" s="18"/>
      <c r="AMG57" s="18"/>
    </row>
    <row r="58" spans="1:1021" customFormat="1">
      <c r="A58" s="107" t="s">
        <v>198</v>
      </c>
      <c r="B58" s="161" t="s">
        <v>155</v>
      </c>
      <c r="C58" s="142" t="s">
        <v>154</v>
      </c>
      <c r="D58" s="142" t="s">
        <v>101</v>
      </c>
      <c r="E58" s="98">
        <v>120000</v>
      </c>
      <c r="F58" s="142">
        <v>35</v>
      </c>
      <c r="G58" s="225">
        <f t="shared" si="11"/>
        <v>4200</v>
      </c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  <c r="DQ58" s="18"/>
      <c r="DR58" s="18"/>
      <c r="DS58" s="18"/>
      <c r="DT58" s="18"/>
      <c r="DU58" s="18"/>
      <c r="DV58" s="18"/>
      <c r="DW58" s="18"/>
      <c r="DX58" s="18"/>
      <c r="DY58" s="18"/>
      <c r="DZ58" s="18"/>
      <c r="EA58" s="18"/>
      <c r="EB58" s="18"/>
      <c r="EC58" s="18"/>
      <c r="ED58" s="18"/>
      <c r="EE58" s="18"/>
      <c r="EF58" s="18"/>
      <c r="EG58" s="18"/>
      <c r="EH58" s="18"/>
      <c r="EI58" s="18"/>
      <c r="EJ58" s="18"/>
      <c r="EK58" s="18"/>
      <c r="EL58" s="18"/>
      <c r="EM58" s="18"/>
      <c r="EN58" s="18"/>
      <c r="EO58" s="18"/>
      <c r="EP58" s="18"/>
      <c r="EQ58" s="18"/>
      <c r="ER58" s="18"/>
      <c r="ES58" s="18"/>
      <c r="ET58" s="18"/>
      <c r="EU58" s="18"/>
      <c r="EV58" s="18"/>
      <c r="EW58" s="18"/>
      <c r="EX58" s="18"/>
      <c r="EY58" s="18"/>
      <c r="EZ58" s="18"/>
      <c r="FA58" s="18"/>
      <c r="FB58" s="18"/>
      <c r="FC58" s="18"/>
      <c r="FD58" s="18"/>
      <c r="FE58" s="18"/>
      <c r="FF58" s="18"/>
      <c r="FG58" s="18"/>
      <c r="FH58" s="18"/>
      <c r="FI58" s="18"/>
      <c r="FJ58" s="18"/>
      <c r="FK58" s="18"/>
      <c r="FL58" s="18"/>
      <c r="FM58" s="18"/>
      <c r="FN58" s="18"/>
      <c r="FO58" s="18"/>
      <c r="FP58" s="18"/>
      <c r="FQ58" s="18"/>
      <c r="FR58" s="18"/>
      <c r="FS58" s="18"/>
      <c r="FT58" s="18"/>
      <c r="FU58" s="18"/>
      <c r="FV58" s="18"/>
      <c r="FW58" s="18"/>
      <c r="FX58" s="18"/>
      <c r="FY58" s="18"/>
      <c r="FZ58" s="18"/>
      <c r="GA58" s="18"/>
      <c r="GB58" s="18"/>
      <c r="GC58" s="18"/>
      <c r="GD58" s="18"/>
      <c r="GE58" s="18"/>
      <c r="GF58" s="18"/>
      <c r="GG58" s="18"/>
      <c r="GH58" s="18"/>
      <c r="GI58" s="18"/>
      <c r="GJ58" s="18"/>
      <c r="GK58" s="18"/>
      <c r="GL58" s="18"/>
      <c r="GM58" s="18"/>
      <c r="GN58" s="18"/>
      <c r="GO58" s="18"/>
      <c r="GP58" s="18"/>
      <c r="GQ58" s="18"/>
      <c r="GR58" s="18"/>
      <c r="GS58" s="18"/>
      <c r="GT58" s="18"/>
      <c r="GU58" s="18"/>
      <c r="GV58" s="18"/>
      <c r="GW58" s="18"/>
      <c r="GX58" s="18"/>
      <c r="GY58" s="18"/>
      <c r="GZ58" s="18"/>
      <c r="HA58" s="18"/>
      <c r="HB58" s="18"/>
      <c r="HC58" s="18"/>
      <c r="HD58" s="18"/>
      <c r="HE58" s="18"/>
      <c r="HF58" s="18"/>
      <c r="HG58" s="18"/>
      <c r="HH58" s="18"/>
      <c r="HI58" s="18"/>
      <c r="HJ58" s="18"/>
      <c r="HK58" s="18"/>
      <c r="HL58" s="18"/>
      <c r="HM58" s="18"/>
      <c r="HN58" s="18"/>
      <c r="HO58" s="18"/>
      <c r="HP58" s="18"/>
      <c r="HQ58" s="18"/>
      <c r="HR58" s="18"/>
      <c r="HS58" s="18"/>
      <c r="HT58" s="18"/>
      <c r="HU58" s="18"/>
      <c r="HV58" s="18"/>
      <c r="HW58" s="18"/>
      <c r="HX58" s="18"/>
      <c r="HY58" s="18"/>
      <c r="HZ58" s="18"/>
      <c r="IA58" s="18"/>
      <c r="IB58" s="18"/>
      <c r="IC58" s="18"/>
      <c r="ID58" s="18"/>
      <c r="IE58" s="18"/>
      <c r="IF58" s="18"/>
      <c r="IG58" s="18"/>
      <c r="IH58" s="18"/>
      <c r="II58" s="18"/>
      <c r="IJ58" s="18"/>
      <c r="IK58" s="18"/>
      <c r="IL58" s="18"/>
      <c r="IM58" s="18"/>
      <c r="IN58" s="18"/>
      <c r="IO58" s="18"/>
      <c r="IP58" s="18"/>
      <c r="IQ58" s="18"/>
      <c r="IR58" s="18"/>
      <c r="IS58" s="18"/>
      <c r="IT58" s="18"/>
      <c r="IU58" s="18"/>
      <c r="IV58" s="18"/>
      <c r="IW58" s="18"/>
      <c r="IX58" s="18"/>
      <c r="IY58" s="18"/>
      <c r="IZ58" s="18"/>
      <c r="JA58" s="18"/>
      <c r="JB58" s="18"/>
      <c r="JC58" s="18"/>
      <c r="JD58" s="18"/>
      <c r="JE58" s="18"/>
      <c r="JF58" s="18"/>
      <c r="JG58" s="18"/>
      <c r="JH58" s="18"/>
      <c r="JI58" s="18"/>
      <c r="JJ58" s="18"/>
      <c r="JK58" s="18"/>
      <c r="JL58" s="18"/>
      <c r="JM58" s="18"/>
      <c r="JN58" s="18"/>
      <c r="JO58" s="18"/>
      <c r="JP58" s="18"/>
      <c r="JQ58" s="18"/>
      <c r="JR58" s="18"/>
      <c r="JS58" s="18"/>
      <c r="JT58" s="18"/>
      <c r="JU58" s="18"/>
      <c r="JV58" s="18"/>
      <c r="JW58" s="18"/>
      <c r="JX58" s="18"/>
      <c r="JY58" s="18"/>
      <c r="JZ58" s="18"/>
      <c r="KA58" s="18"/>
      <c r="KB58" s="18"/>
      <c r="KC58" s="18"/>
      <c r="KD58" s="18"/>
      <c r="KE58" s="18"/>
      <c r="KF58" s="18"/>
      <c r="KG58" s="18"/>
      <c r="KH58" s="18"/>
      <c r="KI58" s="18"/>
      <c r="KJ58" s="18"/>
      <c r="KK58" s="18"/>
      <c r="KL58" s="18"/>
      <c r="KM58" s="18"/>
      <c r="KN58" s="18"/>
      <c r="KO58" s="18"/>
      <c r="KP58" s="18"/>
      <c r="KQ58" s="18"/>
      <c r="KR58" s="18"/>
      <c r="KS58" s="18"/>
      <c r="KT58" s="18"/>
      <c r="KU58" s="18"/>
      <c r="KV58" s="18"/>
      <c r="KW58" s="18"/>
      <c r="KX58" s="18"/>
      <c r="KY58" s="18"/>
      <c r="KZ58" s="18"/>
      <c r="LA58" s="18"/>
      <c r="LB58" s="18"/>
      <c r="LC58" s="18"/>
      <c r="LD58" s="18"/>
      <c r="LE58" s="18"/>
      <c r="LF58" s="18"/>
      <c r="LG58" s="18"/>
      <c r="LH58" s="18"/>
      <c r="LI58" s="18"/>
      <c r="LJ58" s="18"/>
      <c r="LK58" s="18"/>
      <c r="LL58" s="18"/>
      <c r="LM58" s="18"/>
      <c r="LN58" s="18"/>
      <c r="LO58" s="18"/>
      <c r="LP58" s="18"/>
      <c r="LQ58" s="18"/>
      <c r="LR58" s="18"/>
      <c r="LS58" s="18"/>
      <c r="LT58" s="18"/>
      <c r="LU58" s="18"/>
      <c r="LV58" s="18"/>
      <c r="LW58" s="18"/>
      <c r="LX58" s="18"/>
      <c r="LY58" s="18"/>
      <c r="LZ58" s="18"/>
      <c r="MA58" s="18"/>
      <c r="MB58" s="18"/>
      <c r="MC58" s="18"/>
      <c r="MD58" s="18"/>
      <c r="ME58" s="18"/>
      <c r="MF58" s="18"/>
      <c r="MG58" s="18"/>
      <c r="MH58" s="18"/>
      <c r="MI58" s="18"/>
      <c r="MJ58" s="18"/>
      <c r="MK58" s="18"/>
      <c r="ML58" s="18"/>
      <c r="MM58" s="18"/>
      <c r="MN58" s="18"/>
      <c r="MO58" s="18"/>
      <c r="MP58" s="18"/>
      <c r="MQ58" s="18"/>
      <c r="MR58" s="18"/>
      <c r="MS58" s="18"/>
      <c r="MT58" s="18"/>
      <c r="MU58" s="18"/>
      <c r="MV58" s="18"/>
      <c r="MW58" s="18"/>
      <c r="MX58" s="18"/>
      <c r="MY58" s="18"/>
      <c r="MZ58" s="18"/>
      <c r="NA58" s="18"/>
      <c r="NB58" s="18"/>
      <c r="NC58" s="18"/>
      <c r="ND58" s="18"/>
      <c r="NE58" s="18"/>
      <c r="NF58" s="18"/>
      <c r="NG58" s="18"/>
      <c r="NH58" s="18"/>
      <c r="NI58" s="18"/>
      <c r="NJ58" s="18"/>
      <c r="NK58" s="18"/>
      <c r="NL58" s="18"/>
      <c r="NM58" s="18"/>
      <c r="NN58" s="18"/>
      <c r="NO58" s="18"/>
      <c r="NP58" s="18"/>
      <c r="NQ58" s="18"/>
      <c r="NR58" s="18"/>
      <c r="NS58" s="18"/>
      <c r="NT58" s="18"/>
      <c r="NU58" s="18"/>
      <c r="NV58" s="18"/>
      <c r="NW58" s="18"/>
      <c r="NX58" s="18"/>
      <c r="NY58" s="18"/>
      <c r="NZ58" s="18"/>
      <c r="OA58" s="18"/>
      <c r="OB58" s="18"/>
      <c r="OC58" s="18"/>
      <c r="OD58" s="18"/>
      <c r="OE58" s="18"/>
      <c r="OF58" s="18"/>
      <c r="OG58" s="18"/>
      <c r="OH58" s="18"/>
      <c r="OI58" s="18"/>
      <c r="OJ58" s="18"/>
      <c r="OK58" s="18"/>
      <c r="OL58" s="18"/>
      <c r="OM58" s="18"/>
      <c r="ON58" s="18"/>
      <c r="OO58" s="18"/>
      <c r="OP58" s="18"/>
      <c r="OQ58" s="18"/>
      <c r="OR58" s="18"/>
      <c r="OS58" s="18"/>
      <c r="OT58" s="18"/>
      <c r="OU58" s="18"/>
      <c r="OV58" s="18"/>
      <c r="OW58" s="18"/>
      <c r="OX58" s="18"/>
      <c r="OY58" s="18"/>
      <c r="OZ58" s="18"/>
      <c r="PA58" s="18"/>
      <c r="PB58" s="18"/>
      <c r="PC58" s="18"/>
      <c r="PD58" s="18"/>
      <c r="PE58" s="18"/>
      <c r="PF58" s="18"/>
      <c r="PG58" s="18"/>
      <c r="PH58" s="18"/>
      <c r="PI58" s="18"/>
      <c r="PJ58" s="18"/>
      <c r="PK58" s="18"/>
      <c r="PL58" s="18"/>
      <c r="PM58" s="18"/>
      <c r="PN58" s="18"/>
      <c r="PO58" s="18"/>
      <c r="PP58" s="18"/>
      <c r="PQ58" s="18"/>
      <c r="PR58" s="18"/>
      <c r="PS58" s="18"/>
      <c r="PT58" s="18"/>
      <c r="PU58" s="18"/>
      <c r="PV58" s="18"/>
      <c r="PW58" s="18"/>
      <c r="PX58" s="18"/>
      <c r="PY58" s="18"/>
      <c r="PZ58" s="18"/>
      <c r="QA58" s="18"/>
      <c r="QB58" s="18"/>
      <c r="QC58" s="18"/>
      <c r="QD58" s="18"/>
      <c r="QE58" s="18"/>
      <c r="QF58" s="18"/>
      <c r="QG58" s="18"/>
      <c r="QH58" s="18"/>
      <c r="QI58" s="18"/>
      <c r="QJ58" s="18"/>
      <c r="QK58" s="18"/>
      <c r="QL58" s="18"/>
      <c r="QM58" s="18"/>
      <c r="QN58" s="18"/>
      <c r="QO58" s="18"/>
      <c r="QP58" s="18"/>
      <c r="QQ58" s="18"/>
      <c r="QR58" s="18"/>
      <c r="QS58" s="18"/>
      <c r="QT58" s="18"/>
      <c r="QU58" s="18"/>
      <c r="QV58" s="18"/>
      <c r="QW58" s="18"/>
      <c r="QX58" s="18"/>
      <c r="QY58" s="18"/>
      <c r="QZ58" s="18"/>
      <c r="RA58" s="18"/>
      <c r="RB58" s="18"/>
      <c r="RC58" s="18"/>
      <c r="RD58" s="18"/>
      <c r="RE58" s="18"/>
      <c r="RF58" s="18"/>
      <c r="RG58" s="18"/>
      <c r="RH58" s="18"/>
      <c r="RI58" s="18"/>
      <c r="RJ58" s="18"/>
      <c r="RK58" s="18"/>
      <c r="RL58" s="18"/>
      <c r="RM58" s="18"/>
      <c r="RN58" s="18"/>
      <c r="RO58" s="18"/>
      <c r="RP58" s="18"/>
      <c r="RQ58" s="18"/>
      <c r="RR58" s="18"/>
      <c r="RS58" s="18"/>
      <c r="RT58" s="18"/>
      <c r="RU58" s="18"/>
      <c r="RV58" s="18"/>
      <c r="RW58" s="18"/>
      <c r="RX58" s="18"/>
      <c r="RY58" s="18"/>
      <c r="RZ58" s="18"/>
      <c r="SA58" s="18"/>
      <c r="SB58" s="18"/>
      <c r="SC58" s="18"/>
      <c r="SD58" s="18"/>
      <c r="SE58" s="18"/>
      <c r="SF58" s="18"/>
      <c r="SG58" s="18"/>
      <c r="SH58" s="18"/>
      <c r="SI58" s="18"/>
      <c r="SJ58" s="18"/>
      <c r="SK58" s="18"/>
      <c r="SL58" s="18"/>
      <c r="SM58" s="18"/>
      <c r="SN58" s="18"/>
      <c r="SO58" s="18"/>
      <c r="SP58" s="18"/>
      <c r="SQ58" s="18"/>
      <c r="SR58" s="18"/>
      <c r="SS58" s="18"/>
      <c r="ST58" s="18"/>
      <c r="SU58" s="18"/>
      <c r="SV58" s="18"/>
      <c r="SW58" s="18"/>
      <c r="SX58" s="18"/>
      <c r="SY58" s="18"/>
      <c r="SZ58" s="18"/>
      <c r="TA58" s="18"/>
      <c r="TB58" s="18"/>
      <c r="TC58" s="18"/>
      <c r="TD58" s="18"/>
      <c r="TE58" s="18"/>
      <c r="TF58" s="18"/>
      <c r="TG58" s="18"/>
      <c r="TH58" s="18"/>
      <c r="TI58" s="18"/>
      <c r="TJ58" s="18"/>
      <c r="TK58" s="18"/>
      <c r="TL58" s="18"/>
      <c r="TM58" s="18"/>
      <c r="TN58" s="18"/>
      <c r="TO58" s="18"/>
      <c r="TP58" s="18"/>
      <c r="TQ58" s="18"/>
      <c r="TR58" s="18"/>
      <c r="TS58" s="18"/>
      <c r="TT58" s="18"/>
      <c r="TU58" s="18"/>
      <c r="TV58" s="18"/>
      <c r="TW58" s="18"/>
      <c r="TX58" s="18"/>
      <c r="TY58" s="18"/>
      <c r="TZ58" s="18"/>
      <c r="UA58" s="18"/>
      <c r="UB58" s="18"/>
      <c r="UC58" s="18"/>
      <c r="UD58" s="18"/>
      <c r="UE58" s="18"/>
      <c r="UF58" s="18"/>
      <c r="UG58" s="18"/>
      <c r="UH58" s="18"/>
      <c r="UI58" s="18"/>
      <c r="UJ58" s="18"/>
      <c r="UK58" s="18"/>
      <c r="UL58" s="18"/>
      <c r="UM58" s="18"/>
      <c r="UN58" s="18"/>
      <c r="UO58" s="18"/>
      <c r="UP58" s="18"/>
      <c r="UQ58" s="18"/>
      <c r="UR58" s="18"/>
      <c r="US58" s="18"/>
      <c r="UT58" s="18"/>
      <c r="UU58" s="18"/>
      <c r="UV58" s="18"/>
      <c r="UW58" s="18"/>
      <c r="UX58" s="18"/>
      <c r="UY58" s="18"/>
      <c r="UZ58" s="18"/>
      <c r="VA58" s="18"/>
      <c r="VB58" s="18"/>
      <c r="VC58" s="18"/>
      <c r="VD58" s="18"/>
      <c r="VE58" s="18"/>
      <c r="VF58" s="18"/>
      <c r="VG58" s="18"/>
      <c r="VH58" s="18"/>
      <c r="VI58" s="18"/>
      <c r="VJ58" s="18"/>
      <c r="VK58" s="18"/>
      <c r="VL58" s="18"/>
      <c r="VM58" s="18"/>
      <c r="VN58" s="18"/>
      <c r="VO58" s="18"/>
      <c r="VP58" s="18"/>
      <c r="VQ58" s="18"/>
      <c r="VR58" s="18"/>
      <c r="VS58" s="18"/>
      <c r="VT58" s="18"/>
      <c r="VU58" s="18"/>
      <c r="VV58" s="18"/>
      <c r="VW58" s="18"/>
      <c r="VX58" s="18"/>
      <c r="VY58" s="18"/>
      <c r="VZ58" s="18"/>
      <c r="WA58" s="18"/>
      <c r="WB58" s="18"/>
      <c r="WC58" s="18"/>
      <c r="WD58" s="18"/>
      <c r="WE58" s="18"/>
      <c r="WF58" s="18"/>
      <c r="WG58" s="18"/>
      <c r="WH58" s="18"/>
      <c r="WI58" s="18"/>
      <c r="WJ58" s="18"/>
      <c r="WK58" s="18"/>
      <c r="WL58" s="18"/>
      <c r="WM58" s="18"/>
      <c r="WN58" s="18"/>
      <c r="WO58" s="18"/>
      <c r="WP58" s="18"/>
      <c r="WQ58" s="18"/>
      <c r="WR58" s="18"/>
      <c r="WS58" s="18"/>
      <c r="WT58" s="18"/>
      <c r="WU58" s="18"/>
      <c r="WV58" s="18"/>
      <c r="WW58" s="18"/>
      <c r="WX58" s="18"/>
      <c r="WY58" s="18"/>
      <c r="WZ58" s="18"/>
      <c r="XA58" s="18"/>
      <c r="XB58" s="18"/>
      <c r="XC58" s="18"/>
      <c r="XD58" s="18"/>
      <c r="XE58" s="18"/>
      <c r="XF58" s="18"/>
      <c r="XG58" s="18"/>
      <c r="XH58" s="18"/>
      <c r="XI58" s="18"/>
      <c r="XJ58" s="18"/>
      <c r="XK58" s="18"/>
      <c r="XL58" s="18"/>
      <c r="XM58" s="18"/>
      <c r="XN58" s="18"/>
      <c r="XO58" s="18"/>
      <c r="XP58" s="18"/>
      <c r="XQ58" s="18"/>
      <c r="XR58" s="18"/>
      <c r="XS58" s="18"/>
      <c r="XT58" s="18"/>
      <c r="XU58" s="18"/>
      <c r="XV58" s="18"/>
      <c r="XW58" s="18"/>
      <c r="XX58" s="18"/>
      <c r="XY58" s="18"/>
      <c r="XZ58" s="18"/>
      <c r="YA58" s="18"/>
      <c r="YB58" s="18"/>
      <c r="YC58" s="18"/>
      <c r="YD58" s="18"/>
      <c r="YE58" s="18"/>
      <c r="YF58" s="18"/>
      <c r="YG58" s="18"/>
      <c r="YH58" s="18"/>
      <c r="YI58" s="18"/>
      <c r="YJ58" s="18"/>
      <c r="YK58" s="18"/>
      <c r="YL58" s="18"/>
      <c r="YM58" s="18"/>
      <c r="YN58" s="18"/>
      <c r="YO58" s="18"/>
      <c r="YP58" s="18"/>
      <c r="YQ58" s="18"/>
      <c r="YR58" s="18"/>
      <c r="YS58" s="18"/>
      <c r="YT58" s="18"/>
      <c r="YU58" s="18"/>
      <c r="YV58" s="18"/>
      <c r="YW58" s="18"/>
      <c r="YX58" s="18"/>
      <c r="YY58" s="18"/>
      <c r="YZ58" s="18"/>
      <c r="ZA58" s="18"/>
      <c r="ZB58" s="18"/>
      <c r="ZC58" s="18"/>
      <c r="ZD58" s="18"/>
      <c r="ZE58" s="18"/>
      <c r="ZF58" s="18"/>
      <c r="ZG58" s="18"/>
      <c r="ZH58" s="18"/>
      <c r="ZI58" s="18"/>
      <c r="ZJ58" s="18"/>
      <c r="ZK58" s="18"/>
      <c r="ZL58" s="18"/>
      <c r="ZM58" s="18"/>
      <c r="ZN58" s="18"/>
      <c r="ZO58" s="18"/>
      <c r="ZP58" s="18"/>
      <c r="ZQ58" s="18"/>
      <c r="ZR58" s="18"/>
      <c r="ZS58" s="18"/>
      <c r="ZT58" s="18"/>
      <c r="ZU58" s="18"/>
      <c r="ZV58" s="18"/>
      <c r="ZW58" s="18"/>
      <c r="ZX58" s="18"/>
      <c r="ZY58" s="18"/>
      <c r="ZZ58" s="18"/>
      <c r="AAA58" s="18"/>
      <c r="AAB58" s="18"/>
      <c r="AAC58" s="18"/>
      <c r="AAD58" s="18"/>
      <c r="AAE58" s="18"/>
      <c r="AAF58" s="18"/>
      <c r="AAG58" s="18"/>
      <c r="AAH58" s="18"/>
      <c r="AAI58" s="18"/>
      <c r="AAJ58" s="18"/>
      <c r="AAK58" s="18"/>
      <c r="AAL58" s="18"/>
      <c r="AAM58" s="18"/>
      <c r="AAN58" s="18"/>
      <c r="AAO58" s="18"/>
      <c r="AAP58" s="18"/>
      <c r="AAQ58" s="18"/>
      <c r="AAR58" s="18"/>
      <c r="AAS58" s="18"/>
      <c r="AAT58" s="18"/>
      <c r="AAU58" s="18"/>
      <c r="AAV58" s="18"/>
      <c r="AAW58" s="18"/>
      <c r="AAX58" s="18"/>
      <c r="AAY58" s="18"/>
      <c r="AAZ58" s="18"/>
      <c r="ABA58" s="18"/>
      <c r="ABB58" s="18"/>
      <c r="ABC58" s="18"/>
      <c r="ABD58" s="18"/>
      <c r="ABE58" s="18"/>
      <c r="ABF58" s="18"/>
      <c r="ABG58" s="18"/>
      <c r="ABH58" s="18"/>
      <c r="ABI58" s="18"/>
      <c r="ABJ58" s="18"/>
      <c r="ABK58" s="18"/>
      <c r="ABL58" s="18"/>
      <c r="ABM58" s="18"/>
      <c r="ABN58" s="18"/>
      <c r="ABO58" s="18"/>
      <c r="ABP58" s="18"/>
      <c r="ABQ58" s="18"/>
      <c r="ABR58" s="18"/>
      <c r="ABS58" s="18"/>
      <c r="ABT58" s="18"/>
      <c r="ABU58" s="18"/>
      <c r="ABV58" s="18"/>
      <c r="ABW58" s="18"/>
      <c r="ABX58" s="18"/>
      <c r="ABY58" s="18"/>
      <c r="ABZ58" s="18"/>
      <c r="ACA58" s="18"/>
      <c r="ACB58" s="18"/>
      <c r="ACC58" s="18"/>
      <c r="ACD58" s="18"/>
      <c r="ACE58" s="18"/>
      <c r="ACF58" s="18"/>
      <c r="ACG58" s="18"/>
      <c r="ACH58" s="18"/>
      <c r="ACI58" s="18"/>
      <c r="ACJ58" s="18"/>
      <c r="ACK58" s="18"/>
      <c r="ACL58" s="18"/>
      <c r="ACM58" s="18"/>
      <c r="ACN58" s="18"/>
      <c r="ACO58" s="18"/>
      <c r="ACP58" s="18"/>
      <c r="ACQ58" s="18"/>
      <c r="ACR58" s="18"/>
      <c r="ACS58" s="18"/>
      <c r="ACT58" s="18"/>
      <c r="ACU58" s="18"/>
      <c r="ACV58" s="18"/>
      <c r="ACW58" s="18"/>
      <c r="ACX58" s="18"/>
      <c r="ACY58" s="18"/>
      <c r="ACZ58" s="18"/>
      <c r="ADA58" s="18"/>
      <c r="ADB58" s="18"/>
      <c r="ADC58" s="18"/>
      <c r="ADD58" s="18"/>
      <c r="ADE58" s="18"/>
      <c r="ADF58" s="18"/>
      <c r="ADG58" s="18"/>
      <c r="ADH58" s="18"/>
      <c r="ADI58" s="18"/>
      <c r="ADJ58" s="18"/>
      <c r="ADK58" s="18"/>
      <c r="ADL58" s="18"/>
      <c r="ADM58" s="18"/>
      <c r="ADN58" s="18"/>
      <c r="ADO58" s="18"/>
      <c r="ADP58" s="18"/>
      <c r="ADQ58" s="18"/>
      <c r="ADR58" s="18"/>
      <c r="ADS58" s="18"/>
      <c r="ADT58" s="18"/>
      <c r="ADU58" s="18"/>
      <c r="ADV58" s="18"/>
      <c r="ADW58" s="18"/>
      <c r="ADX58" s="18"/>
      <c r="ADY58" s="18"/>
      <c r="ADZ58" s="18"/>
      <c r="AEA58" s="18"/>
      <c r="AEB58" s="18"/>
      <c r="AEC58" s="18"/>
      <c r="AED58" s="18"/>
      <c r="AEE58" s="18"/>
      <c r="AEF58" s="18"/>
      <c r="AEG58" s="18"/>
      <c r="AEH58" s="18"/>
      <c r="AEI58" s="18"/>
      <c r="AEJ58" s="18"/>
      <c r="AEK58" s="18"/>
      <c r="AEL58" s="18"/>
      <c r="AEM58" s="18"/>
      <c r="AEN58" s="18"/>
      <c r="AEO58" s="18"/>
      <c r="AEP58" s="18"/>
      <c r="AEQ58" s="18"/>
      <c r="AER58" s="18"/>
      <c r="AES58" s="18"/>
      <c r="AET58" s="18"/>
      <c r="AEU58" s="18"/>
      <c r="AEV58" s="18"/>
      <c r="AEW58" s="18"/>
      <c r="AEX58" s="18"/>
      <c r="AEY58" s="18"/>
      <c r="AEZ58" s="18"/>
      <c r="AFA58" s="18"/>
      <c r="AFB58" s="18"/>
      <c r="AFC58" s="18"/>
      <c r="AFD58" s="18"/>
      <c r="AFE58" s="18"/>
      <c r="AFF58" s="18"/>
      <c r="AFG58" s="18"/>
      <c r="AFH58" s="18"/>
      <c r="AFI58" s="18"/>
      <c r="AFJ58" s="18"/>
      <c r="AFK58" s="18"/>
      <c r="AFL58" s="18"/>
      <c r="AFM58" s="18"/>
      <c r="AFN58" s="18"/>
      <c r="AFO58" s="18"/>
      <c r="AFP58" s="18"/>
      <c r="AFQ58" s="18"/>
      <c r="AFR58" s="18"/>
      <c r="AFS58" s="18"/>
      <c r="AFT58" s="18"/>
      <c r="AFU58" s="18"/>
      <c r="AFV58" s="18"/>
      <c r="AFW58" s="18"/>
      <c r="AFX58" s="18"/>
      <c r="AFY58" s="18"/>
      <c r="AFZ58" s="18"/>
      <c r="AGA58" s="18"/>
      <c r="AGB58" s="18"/>
      <c r="AGC58" s="18"/>
      <c r="AGD58" s="18"/>
      <c r="AGE58" s="18"/>
      <c r="AGF58" s="18"/>
      <c r="AGG58" s="18"/>
      <c r="AGH58" s="18"/>
      <c r="AGI58" s="18"/>
      <c r="AGJ58" s="18"/>
      <c r="AGK58" s="18"/>
      <c r="AGL58" s="18"/>
      <c r="AGM58" s="18"/>
      <c r="AGN58" s="18"/>
      <c r="AGO58" s="18"/>
      <c r="AGP58" s="18"/>
      <c r="AGQ58" s="18"/>
      <c r="AGR58" s="18"/>
      <c r="AGS58" s="18"/>
      <c r="AGT58" s="18"/>
      <c r="AGU58" s="18"/>
      <c r="AGV58" s="18"/>
      <c r="AGW58" s="18"/>
      <c r="AGX58" s="18"/>
      <c r="AGY58" s="18"/>
      <c r="AGZ58" s="18"/>
      <c r="AHA58" s="18"/>
      <c r="AHB58" s="18"/>
      <c r="AHC58" s="18"/>
      <c r="AHD58" s="18"/>
      <c r="AHE58" s="18"/>
      <c r="AHF58" s="18"/>
      <c r="AHG58" s="18"/>
      <c r="AHH58" s="18"/>
      <c r="AHI58" s="18"/>
      <c r="AHJ58" s="18"/>
      <c r="AHK58" s="18"/>
      <c r="AHL58" s="18"/>
      <c r="AHM58" s="18"/>
      <c r="AHN58" s="18"/>
      <c r="AHO58" s="18"/>
      <c r="AHP58" s="18"/>
      <c r="AHQ58" s="18"/>
      <c r="AHR58" s="18"/>
      <c r="AHS58" s="18"/>
      <c r="AHT58" s="18"/>
      <c r="AHU58" s="18"/>
      <c r="AHV58" s="18"/>
      <c r="AHW58" s="18"/>
      <c r="AHX58" s="18"/>
      <c r="AHY58" s="18"/>
      <c r="AHZ58" s="18"/>
      <c r="AIA58" s="18"/>
      <c r="AIB58" s="18"/>
      <c r="AIC58" s="18"/>
      <c r="AID58" s="18"/>
      <c r="AIE58" s="18"/>
      <c r="AIF58" s="18"/>
      <c r="AIG58" s="18"/>
      <c r="AIH58" s="18"/>
      <c r="AII58" s="18"/>
      <c r="AIJ58" s="18"/>
      <c r="AIK58" s="18"/>
      <c r="AIL58" s="18"/>
      <c r="AIM58" s="18"/>
      <c r="AIN58" s="18"/>
      <c r="AIO58" s="18"/>
      <c r="AIP58" s="18"/>
      <c r="AIQ58" s="18"/>
      <c r="AIR58" s="18"/>
      <c r="AIS58" s="18"/>
      <c r="AIT58" s="18"/>
      <c r="AIU58" s="18"/>
      <c r="AIV58" s="18"/>
      <c r="AIW58" s="18"/>
      <c r="AIX58" s="18"/>
      <c r="AIY58" s="18"/>
      <c r="AIZ58" s="18"/>
      <c r="AJA58" s="18"/>
      <c r="AJB58" s="18"/>
      <c r="AJC58" s="18"/>
      <c r="AJD58" s="18"/>
      <c r="AJE58" s="18"/>
      <c r="AJF58" s="18"/>
      <c r="AJG58" s="18"/>
      <c r="AJH58" s="18"/>
      <c r="AJI58" s="18"/>
      <c r="AJJ58" s="18"/>
      <c r="AJK58" s="18"/>
      <c r="AJL58" s="18"/>
      <c r="AJM58" s="18"/>
      <c r="AJN58" s="18"/>
      <c r="AJO58" s="18"/>
      <c r="AJP58" s="18"/>
      <c r="AJQ58" s="18"/>
      <c r="AJR58" s="18"/>
      <c r="AJS58" s="18"/>
      <c r="AJT58" s="18"/>
      <c r="AJU58" s="18"/>
      <c r="AJV58" s="18"/>
      <c r="AJW58" s="18"/>
      <c r="AJX58" s="18"/>
      <c r="AJY58" s="18"/>
      <c r="AJZ58" s="18"/>
      <c r="AKA58" s="18"/>
      <c r="AKB58" s="18"/>
      <c r="AKC58" s="18"/>
      <c r="AKD58" s="18"/>
      <c r="AKE58" s="18"/>
      <c r="AKF58" s="18"/>
      <c r="AKG58" s="18"/>
      <c r="AKH58" s="18"/>
      <c r="AKI58" s="18"/>
      <c r="AKJ58" s="18"/>
      <c r="AKK58" s="18"/>
      <c r="AKL58" s="18"/>
      <c r="AKM58" s="18"/>
      <c r="AKN58" s="18"/>
      <c r="AKO58" s="18"/>
      <c r="AKP58" s="18"/>
      <c r="AKQ58" s="18"/>
      <c r="AKR58" s="18"/>
      <c r="AKS58" s="18"/>
      <c r="AKT58" s="18"/>
      <c r="AKU58" s="18"/>
      <c r="AKV58" s="18"/>
      <c r="AKW58" s="18"/>
      <c r="AKX58" s="18"/>
      <c r="AKY58" s="18"/>
      <c r="AKZ58" s="18"/>
      <c r="ALA58" s="18"/>
      <c r="ALB58" s="18"/>
      <c r="ALC58" s="18"/>
      <c r="ALD58" s="18"/>
      <c r="ALE58" s="18"/>
      <c r="ALF58" s="18"/>
      <c r="ALG58" s="18"/>
      <c r="ALH58" s="18"/>
      <c r="ALI58" s="18"/>
      <c r="ALJ58" s="18"/>
      <c r="ALK58" s="18"/>
      <c r="ALL58" s="18"/>
      <c r="ALM58" s="18"/>
      <c r="ALN58" s="18"/>
      <c r="ALO58" s="18"/>
      <c r="ALP58" s="18"/>
      <c r="ALQ58" s="18"/>
      <c r="ALR58" s="18"/>
      <c r="ALS58" s="18"/>
      <c r="ALT58" s="18"/>
      <c r="ALU58" s="18"/>
      <c r="ALV58" s="18"/>
      <c r="ALW58" s="18"/>
      <c r="ALX58" s="18"/>
      <c r="ALY58" s="18"/>
      <c r="ALZ58" s="18"/>
      <c r="AMA58" s="18"/>
      <c r="AMB58" s="18"/>
      <c r="AMC58" s="18"/>
      <c r="AMD58" s="18"/>
      <c r="AME58" s="18"/>
      <c r="AMF58" s="18"/>
      <c r="AMG58" s="18"/>
    </row>
    <row r="59" spans="1:1021" customFormat="1">
      <c r="A59" s="107" t="s">
        <v>157</v>
      </c>
      <c r="B59" s="162" t="s">
        <v>178</v>
      </c>
      <c r="C59" s="142" t="s">
        <v>154</v>
      </c>
      <c r="D59" s="142" t="s">
        <v>101</v>
      </c>
      <c r="E59" s="98">
        <v>36000</v>
      </c>
      <c r="F59" s="142">
        <v>35</v>
      </c>
      <c r="G59" s="225">
        <f t="shared" si="11"/>
        <v>1260</v>
      </c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  <c r="DQ59" s="18"/>
      <c r="DR59" s="18"/>
      <c r="DS59" s="18"/>
      <c r="DT59" s="18"/>
      <c r="DU59" s="18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8"/>
      <c r="EH59" s="18"/>
      <c r="EI59" s="18"/>
      <c r="EJ59" s="18"/>
      <c r="EK59" s="18"/>
      <c r="EL59" s="18"/>
      <c r="EM59" s="18"/>
      <c r="EN59" s="18"/>
      <c r="EO59" s="18"/>
      <c r="EP59" s="18"/>
      <c r="EQ59" s="18"/>
      <c r="ER59" s="18"/>
      <c r="ES59" s="18"/>
      <c r="ET59" s="18"/>
      <c r="EU59" s="18"/>
      <c r="EV59" s="18"/>
      <c r="EW59" s="18"/>
      <c r="EX59" s="18"/>
      <c r="EY59" s="18"/>
      <c r="EZ59" s="18"/>
      <c r="FA59" s="18"/>
      <c r="FB59" s="18"/>
      <c r="FC59" s="18"/>
      <c r="FD59" s="18"/>
      <c r="FE59" s="18"/>
      <c r="FF59" s="18"/>
      <c r="FG59" s="18"/>
      <c r="FH59" s="18"/>
      <c r="FI59" s="18"/>
      <c r="FJ59" s="18"/>
      <c r="FK59" s="18"/>
      <c r="FL59" s="18"/>
      <c r="FM59" s="18"/>
      <c r="FN59" s="18"/>
      <c r="FO59" s="18"/>
      <c r="FP59" s="18"/>
      <c r="FQ59" s="18"/>
      <c r="FR59" s="18"/>
      <c r="FS59" s="18"/>
      <c r="FT59" s="18"/>
      <c r="FU59" s="18"/>
      <c r="FV59" s="18"/>
      <c r="FW59" s="18"/>
      <c r="FX59" s="18"/>
      <c r="FY59" s="18"/>
      <c r="FZ59" s="18"/>
      <c r="GA59" s="18"/>
      <c r="GB59" s="18"/>
      <c r="GC59" s="18"/>
      <c r="GD59" s="18"/>
      <c r="GE59" s="18"/>
      <c r="GF59" s="18"/>
      <c r="GG59" s="18"/>
      <c r="GH59" s="18"/>
      <c r="GI59" s="18"/>
      <c r="GJ59" s="18"/>
      <c r="GK59" s="18"/>
      <c r="GL59" s="18"/>
      <c r="GM59" s="18"/>
      <c r="GN59" s="18"/>
      <c r="GO59" s="18"/>
      <c r="GP59" s="18"/>
      <c r="GQ59" s="18"/>
      <c r="GR59" s="18"/>
      <c r="GS59" s="18"/>
      <c r="GT59" s="18"/>
      <c r="GU59" s="18"/>
      <c r="GV59" s="18"/>
      <c r="GW59" s="18"/>
      <c r="GX59" s="18"/>
      <c r="GY59" s="18"/>
      <c r="GZ59" s="18"/>
      <c r="HA59" s="18"/>
      <c r="HB59" s="18"/>
      <c r="HC59" s="18"/>
      <c r="HD59" s="18"/>
      <c r="HE59" s="18"/>
      <c r="HF59" s="18"/>
      <c r="HG59" s="18"/>
      <c r="HH59" s="18"/>
      <c r="HI59" s="18"/>
      <c r="HJ59" s="18"/>
      <c r="HK59" s="18"/>
      <c r="HL59" s="18"/>
      <c r="HM59" s="18"/>
      <c r="HN59" s="18"/>
      <c r="HO59" s="18"/>
      <c r="HP59" s="18"/>
      <c r="HQ59" s="18"/>
      <c r="HR59" s="18"/>
      <c r="HS59" s="18"/>
      <c r="HT59" s="18"/>
      <c r="HU59" s="18"/>
      <c r="HV59" s="18"/>
      <c r="HW59" s="18"/>
      <c r="HX59" s="18"/>
      <c r="HY59" s="18"/>
      <c r="HZ59" s="18"/>
      <c r="IA59" s="18"/>
      <c r="IB59" s="18"/>
      <c r="IC59" s="18"/>
      <c r="ID59" s="18"/>
      <c r="IE59" s="18"/>
      <c r="IF59" s="18"/>
      <c r="IG59" s="18"/>
      <c r="IH59" s="18"/>
      <c r="II59" s="18"/>
      <c r="IJ59" s="18"/>
      <c r="IK59" s="18"/>
      <c r="IL59" s="18"/>
      <c r="IM59" s="18"/>
      <c r="IN59" s="18"/>
      <c r="IO59" s="18"/>
      <c r="IP59" s="18"/>
      <c r="IQ59" s="18"/>
      <c r="IR59" s="18"/>
      <c r="IS59" s="18"/>
      <c r="IT59" s="18"/>
      <c r="IU59" s="18"/>
      <c r="IV59" s="18"/>
      <c r="IW59" s="18"/>
      <c r="IX59" s="18"/>
      <c r="IY59" s="18"/>
      <c r="IZ59" s="18"/>
      <c r="JA59" s="18"/>
      <c r="JB59" s="18"/>
      <c r="JC59" s="18"/>
      <c r="JD59" s="18"/>
      <c r="JE59" s="18"/>
      <c r="JF59" s="18"/>
      <c r="JG59" s="18"/>
      <c r="JH59" s="18"/>
      <c r="JI59" s="18"/>
      <c r="JJ59" s="18"/>
      <c r="JK59" s="18"/>
      <c r="JL59" s="18"/>
      <c r="JM59" s="18"/>
      <c r="JN59" s="18"/>
      <c r="JO59" s="18"/>
      <c r="JP59" s="18"/>
      <c r="JQ59" s="18"/>
      <c r="JR59" s="18"/>
      <c r="JS59" s="18"/>
      <c r="JT59" s="18"/>
      <c r="JU59" s="18"/>
      <c r="JV59" s="18"/>
      <c r="JW59" s="18"/>
      <c r="JX59" s="18"/>
      <c r="JY59" s="18"/>
      <c r="JZ59" s="18"/>
      <c r="KA59" s="18"/>
      <c r="KB59" s="18"/>
      <c r="KC59" s="18"/>
      <c r="KD59" s="18"/>
      <c r="KE59" s="18"/>
      <c r="KF59" s="18"/>
      <c r="KG59" s="18"/>
      <c r="KH59" s="18"/>
      <c r="KI59" s="18"/>
      <c r="KJ59" s="18"/>
      <c r="KK59" s="18"/>
      <c r="KL59" s="18"/>
      <c r="KM59" s="18"/>
      <c r="KN59" s="18"/>
      <c r="KO59" s="18"/>
      <c r="KP59" s="18"/>
      <c r="KQ59" s="18"/>
      <c r="KR59" s="18"/>
      <c r="KS59" s="18"/>
      <c r="KT59" s="18"/>
      <c r="KU59" s="18"/>
      <c r="KV59" s="18"/>
      <c r="KW59" s="18"/>
      <c r="KX59" s="18"/>
      <c r="KY59" s="18"/>
      <c r="KZ59" s="18"/>
      <c r="LA59" s="18"/>
      <c r="LB59" s="18"/>
      <c r="LC59" s="18"/>
      <c r="LD59" s="18"/>
      <c r="LE59" s="18"/>
      <c r="LF59" s="18"/>
      <c r="LG59" s="18"/>
      <c r="LH59" s="18"/>
      <c r="LI59" s="18"/>
      <c r="LJ59" s="18"/>
      <c r="LK59" s="18"/>
      <c r="LL59" s="18"/>
      <c r="LM59" s="18"/>
      <c r="LN59" s="18"/>
      <c r="LO59" s="18"/>
      <c r="LP59" s="18"/>
      <c r="LQ59" s="18"/>
      <c r="LR59" s="18"/>
      <c r="LS59" s="18"/>
      <c r="LT59" s="18"/>
      <c r="LU59" s="18"/>
      <c r="LV59" s="18"/>
      <c r="LW59" s="18"/>
      <c r="LX59" s="18"/>
      <c r="LY59" s="18"/>
      <c r="LZ59" s="18"/>
      <c r="MA59" s="18"/>
      <c r="MB59" s="18"/>
      <c r="MC59" s="18"/>
      <c r="MD59" s="18"/>
      <c r="ME59" s="18"/>
      <c r="MF59" s="18"/>
      <c r="MG59" s="18"/>
      <c r="MH59" s="18"/>
      <c r="MI59" s="18"/>
      <c r="MJ59" s="18"/>
      <c r="MK59" s="18"/>
      <c r="ML59" s="18"/>
      <c r="MM59" s="18"/>
      <c r="MN59" s="18"/>
      <c r="MO59" s="18"/>
      <c r="MP59" s="18"/>
      <c r="MQ59" s="18"/>
      <c r="MR59" s="18"/>
      <c r="MS59" s="18"/>
      <c r="MT59" s="18"/>
      <c r="MU59" s="18"/>
      <c r="MV59" s="18"/>
      <c r="MW59" s="18"/>
      <c r="MX59" s="18"/>
      <c r="MY59" s="18"/>
      <c r="MZ59" s="18"/>
      <c r="NA59" s="18"/>
      <c r="NB59" s="18"/>
      <c r="NC59" s="18"/>
      <c r="ND59" s="18"/>
      <c r="NE59" s="18"/>
      <c r="NF59" s="18"/>
      <c r="NG59" s="18"/>
      <c r="NH59" s="18"/>
      <c r="NI59" s="18"/>
      <c r="NJ59" s="18"/>
      <c r="NK59" s="18"/>
      <c r="NL59" s="18"/>
      <c r="NM59" s="18"/>
      <c r="NN59" s="18"/>
      <c r="NO59" s="18"/>
      <c r="NP59" s="18"/>
      <c r="NQ59" s="18"/>
      <c r="NR59" s="18"/>
      <c r="NS59" s="18"/>
      <c r="NT59" s="18"/>
      <c r="NU59" s="18"/>
      <c r="NV59" s="18"/>
      <c r="NW59" s="18"/>
      <c r="NX59" s="18"/>
      <c r="NY59" s="18"/>
      <c r="NZ59" s="18"/>
      <c r="OA59" s="18"/>
      <c r="OB59" s="18"/>
      <c r="OC59" s="18"/>
      <c r="OD59" s="18"/>
      <c r="OE59" s="18"/>
      <c r="OF59" s="18"/>
      <c r="OG59" s="18"/>
      <c r="OH59" s="18"/>
      <c r="OI59" s="18"/>
      <c r="OJ59" s="18"/>
      <c r="OK59" s="18"/>
      <c r="OL59" s="18"/>
      <c r="OM59" s="18"/>
      <c r="ON59" s="18"/>
      <c r="OO59" s="18"/>
      <c r="OP59" s="18"/>
      <c r="OQ59" s="18"/>
      <c r="OR59" s="18"/>
      <c r="OS59" s="18"/>
      <c r="OT59" s="18"/>
      <c r="OU59" s="18"/>
      <c r="OV59" s="18"/>
      <c r="OW59" s="18"/>
      <c r="OX59" s="18"/>
      <c r="OY59" s="18"/>
      <c r="OZ59" s="18"/>
      <c r="PA59" s="18"/>
      <c r="PB59" s="18"/>
      <c r="PC59" s="18"/>
      <c r="PD59" s="18"/>
      <c r="PE59" s="18"/>
      <c r="PF59" s="18"/>
      <c r="PG59" s="18"/>
      <c r="PH59" s="18"/>
      <c r="PI59" s="18"/>
      <c r="PJ59" s="18"/>
      <c r="PK59" s="18"/>
      <c r="PL59" s="18"/>
      <c r="PM59" s="18"/>
      <c r="PN59" s="18"/>
      <c r="PO59" s="18"/>
      <c r="PP59" s="18"/>
      <c r="PQ59" s="18"/>
      <c r="PR59" s="18"/>
      <c r="PS59" s="18"/>
      <c r="PT59" s="18"/>
      <c r="PU59" s="18"/>
      <c r="PV59" s="18"/>
      <c r="PW59" s="18"/>
      <c r="PX59" s="18"/>
      <c r="PY59" s="18"/>
      <c r="PZ59" s="18"/>
      <c r="QA59" s="18"/>
      <c r="QB59" s="18"/>
      <c r="QC59" s="18"/>
      <c r="QD59" s="18"/>
      <c r="QE59" s="18"/>
      <c r="QF59" s="18"/>
      <c r="QG59" s="18"/>
      <c r="QH59" s="18"/>
      <c r="QI59" s="18"/>
      <c r="QJ59" s="18"/>
      <c r="QK59" s="18"/>
      <c r="QL59" s="18"/>
      <c r="QM59" s="18"/>
      <c r="QN59" s="18"/>
      <c r="QO59" s="18"/>
      <c r="QP59" s="18"/>
      <c r="QQ59" s="18"/>
      <c r="QR59" s="18"/>
      <c r="QS59" s="18"/>
      <c r="QT59" s="18"/>
      <c r="QU59" s="18"/>
      <c r="QV59" s="18"/>
      <c r="QW59" s="18"/>
      <c r="QX59" s="18"/>
      <c r="QY59" s="18"/>
      <c r="QZ59" s="18"/>
      <c r="RA59" s="18"/>
      <c r="RB59" s="18"/>
      <c r="RC59" s="18"/>
      <c r="RD59" s="18"/>
      <c r="RE59" s="18"/>
      <c r="RF59" s="18"/>
      <c r="RG59" s="18"/>
      <c r="RH59" s="18"/>
      <c r="RI59" s="18"/>
      <c r="RJ59" s="18"/>
      <c r="RK59" s="18"/>
      <c r="RL59" s="18"/>
      <c r="RM59" s="18"/>
      <c r="RN59" s="18"/>
      <c r="RO59" s="18"/>
      <c r="RP59" s="18"/>
      <c r="RQ59" s="18"/>
      <c r="RR59" s="18"/>
      <c r="RS59" s="18"/>
      <c r="RT59" s="18"/>
      <c r="RU59" s="18"/>
      <c r="RV59" s="18"/>
      <c r="RW59" s="18"/>
      <c r="RX59" s="18"/>
      <c r="RY59" s="18"/>
      <c r="RZ59" s="18"/>
      <c r="SA59" s="18"/>
      <c r="SB59" s="18"/>
      <c r="SC59" s="18"/>
      <c r="SD59" s="18"/>
      <c r="SE59" s="18"/>
      <c r="SF59" s="18"/>
      <c r="SG59" s="18"/>
      <c r="SH59" s="18"/>
      <c r="SI59" s="18"/>
      <c r="SJ59" s="18"/>
      <c r="SK59" s="18"/>
      <c r="SL59" s="18"/>
      <c r="SM59" s="18"/>
      <c r="SN59" s="18"/>
      <c r="SO59" s="18"/>
      <c r="SP59" s="18"/>
      <c r="SQ59" s="18"/>
      <c r="SR59" s="18"/>
      <c r="SS59" s="18"/>
      <c r="ST59" s="18"/>
      <c r="SU59" s="18"/>
      <c r="SV59" s="18"/>
      <c r="SW59" s="18"/>
      <c r="SX59" s="18"/>
      <c r="SY59" s="18"/>
      <c r="SZ59" s="18"/>
      <c r="TA59" s="18"/>
      <c r="TB59" s="18"/>
      <c r="TC59" s="18"/>
      <c r="TD59" s="18"/>
      <c r="TE59" s="18"/>
      <c r="TF59" s="18"/>
      <c r="TG59" s="18"/>
      <c r="TH59" s="18"/>
      <c r="TI59" s="18"/>
      <c r="TJ59" s="18"/>
      <c r="TK59" s="18"/>
      <c r="TL59" s="18"/>
      <c r="TM59" s="18"/>
      <c r="TN59" s="18"/>
      <c r="TO59" s="18"/>
      <c r="TP59" s="18"/>
      <c r="TQ59" s="18"/>
      <c r="TR59" s="18"/>
      <c r="TS59" s="18"/>
      <c r="TT59" s="18"/>
      <c r="TU59" s="18"/>
      <c r="TV59" s="18"/>
      <c r="TW59" s="18"/>
      <c r="TX59" s="18"/>
      <c r="TY59" s="18"/>
      <c r="TZ59" s="18"/>
      <c r="UA59" s="18"/>
      <c r="UB59" s="18"/>
      <c r="UC59" s="18"/>
      <c r="UD59" s="18"/>
      <c r="UE59" s="18"/>
      <c r="UF59" s="18"/>
      <c r="UG59" s="18"/>
      <c r="UH59" s="18"/>
      <c r="UI59" s="18"/>
      <c r="UJ59" s="18"/>
      <c r="UK59" s="18"/>
      <c r="UL59" s="18"/>
      <c r="UM59" s="18"/>
      <c r="UN59" s="18"/>
      <c r="UO59" s="18"/>
      <c r="UP59" s="18"/>
      <c r="UQ59" s="18"/>
      <c r="UR59" s="18"/>
      <c r="US59" s="18"/>
      <c r="UT59" s="18"/>
      <c r="UU59" s="18"/>
      <c r="UV59" s="18"/>
      <c r="UW59" s="18"/>
      <c r="UX59" s="18"/>
      <c r="UY59" s="18"/>
      <c r="UZ59" s="18"/>
      <c r="VA59" s="18"/>
      <c r="VB59" s="18"/>
      <c r="VC59" s="18"/>
      <c r="VD59" s="18"/>
      <c r="VE59" s="18"/>
      <c r="VF59" s="18"/>
      <c r="VG59" s="18"/>
      <c r="VH59" s="18"/>
      <c r="VI59" s="18"/>
      <c r="VJ59" s="18"/>
      <c r="VK59" s="18"/>
      <c r="VL59" s="18"/>
      <c r="VM59" s="18"/>
      <c r="VN59" s="18"/>
      <c r="VO59" s="18"/>
      <c r="VP59" s="18"/>
      <c r="VQ59" s="18"/>
      <c r="VR59" s="18"/>
      <c r="VS59" s="18"/>
      <c r="VT59" s="18"/>
      <c r="VU59" s="18"/>
      <c r="VV59" s="18"/>
      <c r="VW59" s="18"/>
      <c r="VX59" s="18"/>
      <c r="VY59" s="18"/>
      <c r="VZ59" s="18"/>
      <c r="WA59" s="18"/>
      <c r="WB59" s="18"/>
      <c r="WC59" s="18"/>
      <c r="WD59" s="18"/>
      <c r="WE59" s="18"/>
      <c r="WF59" s="18"/>
      <c r="WG59" s="18"/>
      <c r="WH59" s="18"/>
      <c r="WI59" s="18"/>
      <c r="WJ59" s="18"/>
      <c r="WK59" s="18"/>
      <c r="WL59" s="18"/>
      <c r="WM59" s="18"/>
      <c r="WN59" s="18"/>
      <c r="WO59" s="18"/>
      <c r="WP59" s="18"/>
      <c r="WQ59" s="18"/>
      <c r="WR59" s="18"/>
      <c r="WS59" s="18"/>
      <c r="WT59" s="18"/>
      <c r="WU59" s="18"/>
      <c r="WV59" s="18"/>
      <c r="WW59" s="18"/>
      <c r="WX59" s="18"/>
      <c r="WY59" s="18"/>
      <c r="WZ59" s="18"/>
      <c r="XA59" s="18"/>
      <c r="XB59" s="18"/>
      <c r="XC59" s="18"/>
      <c r="XD59" s="18"/>
      <c r="XE59" s="18"/>
      <c r="XF59" s="18"/>
      <c r="XG59" s="18"/>
      <c r="XH59" s="18"/>
      <c r="XI59" s="18"/>
      <c r="XJ59" s="18"/>
      <c r="XK59" s="18"/>
      <c r="XL59" s="18"/>
      <c r="XM59" s="18"/>
      <c r="XN59" s="18"/>
      <c r="XO59" s="18"/>
      <c r="XP59" s="18"/>
      <c r="XQ59" s="18"/>
      <c r="XR59" s="18"/>
      <c r="XS59" s="18"/>
      <c r="XT59" s="18"/>
      <c r="XU59" s="18"/>
      <c r="XV59" s="18"/>
      <c r="XW59" s="18"/>
      <c r="XX59" s="18"/>
      <c r="XY59" s="18"/>
      <c r="XZ59" s="18"/>
      <c r="YA59" s="18"/>
      <c r="YB59" s="18"/>
      <c r="YC59" s="18"/>
      <c r="YD59" s="18"/>
      <c r="YE59" s="18"/>
      <c r="YF59" s="18"/>
      <c r="YG59" s="18"/>
      <c r="YH59" s="18"/>
      <c r="YI59" s="18"/>
      <c r="YJ59" s="18"/>
      <c r="YK59" s="18"/>
      <c r="YL59" s="18"/>
      <c r="YM59" s="18"/>
      <c r="YN59" s="18"/>
      <c r="YO59" s="18"/>
      <c r="YP59" s="18"/>
      <c r="YQ59" s="18"/>
      <c r="YR59" s="18"/>
      <c r="YS59" s="18"/>
      <c r="YT59" s="18"/>
      <c r="YU59" s="18"/>
      <c r="YV59" s="18"/>
      <c r="YW59" s="18"/>
      <c r="YX59" s="18"/>
      <c r="YY59" s="18"/>
      <c r="YZ59" s="18"/>
      <c r="ZA59" s="18"/>
      <c r="ZB59" s="18"/>
      <c r="ZC59" s="18"/>
      <c r="ZD59" s="18"/>
      <c r="ZE59" s="18"/>
      <c r="ZF59" s="18"/>
      <c r="ZG59" s="18"/>
      <c r="ZH59" s="18"/>
      <c r="ZI59" s="18"/>
      <c r="ZJ59" s="18"/>
      <c r="ZK59" s="18"/>
      <c r="ZL59" s="18"/>
      <c r="ZM59" s="18"/>
      <c r="ZN59" s="18"/>
      <c r="ZO59" s="18"/>
      <c r="ZP59" s="18"/>
      <c r="ZQ59" s="18"/>
      <c r="ZR59" s="18"/>
      <c r="ZS59" s="18"/>
      <c r="ZT59" s="18"/>
      <c r="ZU59" s="18"/>
      <c r="ZV59" s="18"/>
      <c r="ZW59" s="18"/>
      <c r="ZX59" s="18"/>
      <c r="ZY59" s="18"/>
      <c r="ZZ59" s="18"/>
      <c r="AAA59" s="18"/>
      <c r="AAB59" s="18"/>
      <c r="AAC59" s="18"/>
      <c r="AAD59" s="18"/>
      <c r="AAE59" s="18"/>
      <c r="AAF59" s="18"/>
      <c r="AAG59" s="18"/>
      <c r="AAH59" s="18"/>
      <c r="AAI59" s="18"/>
      <c r="AAJ59" s="18"/>
      <c r="AAK59" s="18"/>
      <c r="AAL59" s="18"/>
      <c r="AAM59" s="18"/>
      <c r="AAN59" s="18"/>
      <c r="AAO59" s="18"/>
      <c r="AAP59" s="18"/>
      <c r="AAQ59" s="18"/>
      <c r="AAR59" s="18"/>
      <c r="AAS59" s="18"/>
      <c r="AAT59" s="18"/>
      <c r="AAU59" s="18"/>
      <c r="AAV59" s="18"/>
      <c r="AAW59" s="18"/>
      <c r="AAX59" s="18"/>
      <c r="AAY59" s="18"/>
      <c r="AAZ59" s="18"/>
      <c r="ABA59" s="18"/>
      <c r="ABB59" s="18"/>
      <c r="ABC59" s="18"/>
      <c r="ABD59" s="18"/>
      <c r="ABE59" s="18"/>
      <c r="ABF59" s="18"/>
      <c r="ABG59" s="18"/>
      <c r="ABH59" s="18"/>
      <c r="ABI59" s="18"/>
      <c r="ABJ59" s="18"/>
      <c r="ABK59" s="18"/>
      <c r="ABL59" s="18"/>
      <c r="ABM59" s="18"/>
      <c r="ABN59" s="18"/>
      <c r="ABO59" s="18"/>
      <c r="ABP59" s="18"/>
      <c r="ABQ59" s="18"/>
      <c r="ABR59" s="18"/>
      <c r="ABS59" s="18"/>
      <c r="ABT59" s="18"/>
      <c r="ABU59" s="18"/>
      <c r="ABV59" s="18"/>
      <c r="ABW59" s="18"/>
      <c r="ABX59" s="18"/>
      <c r="ABY59" s="18"/>
      <c r="ABZ59" s="18"/>
      <c r="ACA59" s="18"/>
      <c r="ACB59" s="18"/>
      <c r="ACC59" s="18"/>
      <c r="ACD59" s="18"/>
      <c r="ACE59" s="18"/>
      <c r="ACF59" s="18"/>
      <c r="ACG59" s="18"/>
      <c r="ACH59" s="18"/>
      <c r="ACI59" s="18"/>
      <c r="ACJ59" s="18"/>
      <c r="ACK59" s="18"/>
      <c r="ACL59" s="18"/>
      <c r="ACM59" s="18"/>
      <c r="ACN59" s="18"/>
      <c r="ACO59" s="18"/>
      <c r="ACP59" s="18"/>
      <c r="ACQ59" s="18"/>
      <c r="ACR59" s="18"/>
      <c r="ACS59" s="18"/>
      <c r="ACT59" s="18"/>
      <c r="ACU59" s="18"/>
      <c r="ACV59" s="18"/>
      <c r="ACW59" s="18"/>
      <c r="ACX59" s="18"/>
      <c r="ACY59" s="18"/>
      <c r="ACZ59" s="18"/>
      <c r="ADA59" s="18"/>
      <c r="ADB59" s="18"/>
      <c r="ADC59" s="18"/>
      <c r="ADD59" s="18"/>
      <c r="ADE59" s="18"/>
      <c r="ADF59" s="18"/>
      <c r="ADG59" s="18"/>
      <c r="ADH59" s="18"/>
      <c r="ADI59" s="18"/>
      <c r="ADJ59" s="18"/>
      <c r="ADK59" s="18"/>
      <c r="ADL59" s="18"/>
      <c r="ADM59" s="18"/>
      <c r="ADN59" s="18"/>
      <c r="ADO59" s="18"/>
      <c r="ADP59" s="18"/>
      <c r="ADQ59" s="18"/>
      <c r="ADR59" s="18"/>
      <c r="ADS59" s="18"/>
      <c r="ADT59" s="18"/>
      <c r="ADU59" s="18"/>
      <c r="ADV59" s="18"/>
      <c r="ADW59" s="18"/>
      <c r="ADX59" s="18"/>
      <c r="ADY59" s="18"/>
      <c r="ADZ59" s="18"/>
      <c r="AEA59" s="18"/>
      <c r="AEB59" s="18"/>
      <c r="AEC59" s="18"/>
      <c r="AED59" s="18"/>
      <c r="AEE59" s="18"/>
      <c r="AEF59" s="18"/>
      <c r="AEG59" s="18"/>
      <c r="AEH59" s="18"/>
      <c r="AEI59" s="18"/>
      <c r="AEJ59" s="18"/>
      <c r="AEK59" s="18"/>
      <c r="AEL59" s="18"/>
      <c r="AEM59" s="18"/>
      <c r="AEN59" s="18"/>
      <c r="AEO59" s="18"/>
      <c r="AEP59" s="18"/>
      <c r="AEQ59" s="18"/>
      <c r="AER59" s="18"/>
      <c r="AES59" s="18"/>
      <c r="AET59" s="18"/>
      <c r="AEU59" s="18"/>
      <c r="AEV59" s="18"/>
      <c r="AEW59" s="18"/>
      <c r="AEX59" s="18"/>
      <c r="AEY59" s="18"/>
      <c r="AEZ59" s="18"/>
      <c r="AFA59" s="18"/>
      <c r="AFB59" s="18"/>
      <c r="AFC59" s="18"/>
      <c r="AFD59" s="18"/>
      <c r="AFE59" s="18"/>
      <c r="AFF59" s="18"/>
      <c r="AFG59" s="18"/>
      <c r="AFH59" s="18"/>
      <c r="AFI59" s="18"/>
      <c r="AFJ59" s="18"/>
      <c r="AFK59" s="18"/>
      <c r="AFL59" s="18"/>
      <c r="AFM59" s="18"/>
      <c r="AFN59" s="18"/>
      <c r="AFO59" s="18"/>
      <c r="AFP59" s="18"/>
      <c r="AFQ59" s="18"/>
      <c r="AFR59" s="18"/>
      <c r="AFS59" s="18"/>
      <c r="AFT59" s="18"/>
      <c r="AFU59" s="18"/>
      <c r="AFV59" s="18"/>
      <c r="AFW59" s="18"/>
      <c r="AFX59" s="18"/>
      <c r="AFY59" s="18"/>
      <c r="AFZ59" s="18"/>
      <c r="AGA59" s="18"/>
      <c r="AGB59" s="18"/>
      <c r="AGC59" s="18"/>
      <c r="AGD59" s="18"/>
      <c r="AGE59" s="18"/>
      <c r="AGF59" s="18"/>
      <c r="AGG59" s="18"/>
      <c r="AGH59" s="18"/>
      <c r="AGI59" s="18"/>
      <c r="AGJ59" s="18"/>
      <c r="AGK59" s="18"/>
      <c r="AGL59" s="18"/>
      <c r="AGM59" s="18"/>
      <c r="AGN59" s="18"/>
      <c r="AGO59" s="18"/>
      <c r="AGP59" s="18"/>
      <c r="AGQ59" s="18"/>
      <c r="AGR59" s="18"/>
      <c r="AGS59" s="18"/>
      <c r="AGT59" s="18"/>
      <c r="AGU59" s="18"/>
      <c r="AGV59" s="18"/>
      <c r="AGW59" s="18"/>
      <c r="AGX59" s="18"/>
      <c r="AGY59" s="18"/>
      <c r="AGZ59" s="18"/>
      <c r="AHA59" s="18"/>
      <c r="AHB59" s="18"/>
      <c r="AHC59" s="18"/>
      <c r="AHD59" s="18"/>
      <c r="AHE59" s="18"/>
      <c r="AHF59" s="18"/>
      <c r="AHG59" s="18"/>
      <c r="AHH59" s="18"/>
      <c r="AHI59" s="18"/>
      <c r="AHJ59" s="18"/>
      <c r="AHK59" s="18"/>
      <c r="AHL59" s="18"/>
      <c r="AHM59" s="18"/>
      <c r="AHN59" s="18"/>
      <c r="AHO59" s="18"/>
      <c r="AHP59" s="18"/>
      <c r="AHQ59" s="18"/>
      <c r="AHR59" s="18"/>
      <c r="AHS59" s="18"/>
      <c r="AHT59" s="18"/>
      <c r="AHU59" s="18"/>
      <c r="AHV59" s="18"/>
      <c r="AHW59" s="18"/>
      <c r="AHX59" s="18"/>
      <c r="AHY59" s="18"/>
      <c r="AHZ59" s="18"/>
      <c r="AIA59" s="18"/>
      <c r="AIB59" s="18"/>
      <c r="AIC59" s="18"/>
      <c r="AID59" s="18"/>
      <c r="AIE59" s="18"/>
      <c r="AIF59" s="18"/>
      <c r="AIG59" s="18"/>
      <c r="AIH59" s="18"/>
      <c r="AII59" s="18"/>
      <c r="AIJ59" s="18"/>
      <c r="AIK59" s="18"/>
      <c r="AIL59" s="18"/>
      <c r="AIM59" s="18"/>
      <c r="AIN59" s="18"/>
      <c r="AIO59" s="18"/>
      <c r="AIP59" s="18"/>
      <c r="AIQ59" s="18"/>
      <c r="AIR59" s="18"/>
      <c r="AIS59" s="18"/>
      <c r="AIT59" s="18"/>
      <c r="AIU59" s="18"/>
      <c r="AIV59" s="18"/>
      <c r="AIW59" s="18"/>
      <c r="AIX59" s="18"/>
      <c r="AIY59" s="18"/>
      <c r="AIZ59" s="18"/>
      <c r="AJA59" s="18"/>
      <c r="AJB59" s="18"/>
      <c r="AJC59" s="18"/>
      <c r="AJD59" s="18"/>
      <c r="AJE59" s="18"/>
      <c r="AJF59" s="18"/>
      <c r="AJG59" s="18"/>
      <c r="AJH59" s="18"/>
      <c r="AJI59" s="18"/>
      <c r="AJJ59" s="18"/>
      <c r="AJK59" s="18"/>
      <c r="AJL59" s="18"/>
      <c r="AJM59" s="18"/>
      <c r="AJN59" s="18"/>
      <c r="AJO59" s="18"/>
      <c r="AJP59" s="18"/>
      <c r="AJQ59" s="18"/>
      <c r="AJR59" s="18"/>
      <c r="AJS59" s="18"/>
      <c r="AJT59" s="18"/>
      <c r="AJU59" s="18"/>
      <c r="AJV59" s="18"/>
      <c r="AJW59" s="18"/>
      <c r="AJX59" s="18"/>
      <c r="AJY59" s="18"/>
      <c r="AJZ59" s="18"/>
      <c r="AKA59" s="18"/>
      <c r="AKB59" s="18"/>
      <c r="AKC59" s="18"/>
      <c r="AKD59" s="18"/>
      <c r="AKE59" s="18"/>
      <c r="AKF59" s="18"/>
      <c r="AKG59" s="18"/>
      <c r="AKH59" s="18"/>
      <c r="AKI59" s="18"/>
      <c r="AKJ59" s="18"/>
      <c r="AKK59" s="18"/>
      <c r="AKL59" s="18"/>
      <c r="AKM59" s="18"/>
      <c r="AKN59" s="18"/>
      <c r="AKO59" s="18"/>
      <c r="AKP59" s="18"/>
      <c r="AKQ59" s="18"/>
      <c r="AKR59" s="18"/>
      <c r="AKS59" s="18"/>
      <c r="AKT59" s="18"/>
      <c r="AKU59" s="18"/>
      <c r="AKV59" s="18"/>
      <c r="AKW59" s="18"/>
      <c r="AKX59" s="18"/>
      <c r="AKY59" s="18"/>
      <c r="AKZ59" s="18"/>
      <c r="ALA59" s="18"/>
      <c r="ALB59" s="18"/>
      <c r="ALC59" s="18"/>
      <c r="ALD59" s="18"/>
      <c r="ALE59" s="18"/>
      <c r="ALF59" s="18"/>
      <c r="ALG59" s="18"/>
      <c r="ALH59" s="18"/>
      <c r="ALI59" s="18"/>
      <c r="ALJ59" s="18"/>
      <c r="ALK59" s="18"/>
      <c r="ALL59" s="18"/>
      <c r="ALM59" s="18"/>
      <c r="ALN59" s="18"/>
      <c r="ALO59" s="18"/>
      <c r="ALP59" s="18"/>
      <c r="ALQ59" s="18"/>
      <c r="ALR59" s="18"/>
      <c r="ALS59" s="18"/>
      <c r="ALT59" s="18"/>
      <c r="ALU59" s="18"/>
      <c r="ALV59" s="18"/>
      <c r="ALW59" s="18"/>
      <c r="ALX59" s="18"/>
      <c r="ALY59" s="18"/>
      <c r="ALZ59" s="18"/>
      <c r="AMA59" s="18"/>
      <c r="AMB59" s="18"/>
      <c r="AMC59" s="18"/>
      <c r="AMD59" s="18"/>
      <c r="AME59" s="18"/>
      <c r="AMF59" s="18"/>
      <c r="AMG59" s="18"/>
    </row>
    <row r="60" spans="1:1021">
      <c r="A60" s="107" t="s">
        <v>230</v>
      </c>
      <c r="B60" s="161" t="s">
        <v>231</v>
      </c>
      <c r="C60" s="172" t="s">
        <v>158</v>
      </c>
      <c r="D60" s="142" t="s">
        <v>101</v>
      </c>
      <c r="E60" s="98">
        <v>200000</v>
      </c>
      <c r="F60" s="142">
        <v>1</v>
      </c>
      <c r="G60" s="225">
        <f t="shared" si="11"/>
        <v>200</v>
      </c>
    </row>
    <row r="61" spans="1:1021">
      <c r="A61" s="107" t="s">
        <v>159</v>
      </c>
      <c r="B61" s="161" t="s">
        <v>160</v>
      </c>
      <c r="C61" s="172" t="s">
        <v>158</v>
      </c>
      <c r="D61" s="142" t="s">
        <v>101</v>
      </c>
      <c r="E61" s="98">
        <v>150000</v>
      </c>
      <c r="F61" s="142">
        <v>1</v>
      </c>
      <c r="G61" s="225">
        <f t="shared" si="11"/>
        <v>150</v>
      </c>
    </row>
  </sheetData>
  <mergeCells count="14">
    <mergeCell ref="D8:F8"/>
    <mergeCell ref="B51:F51"/>
    <mergeCell ref="A7:F7"/>
    <mergeCell ref="B1:G1"/>
    <mergeCell ref="A2:G2"/>
    <mergeCell ref="A3:G3"/>
    <mergeCell ref="A4:G4"/>
    <mergeCell ref="A5:A6"/>
    <mergeCell ref="B5:B6"/>
    <mergeCell ref="C5:C6"/>
    <mergeCell ref="D5:D6"/>
    <mergeCell ref="E5:E6"/>
    <mergeCell ref="F5:G5"/>
    <mergeCell ref="B9:F9"/>
  </mergeCells>
  <phoneticPr fontId="119" type="noConversion"/>
  <pageMargins left="0.7" right="0.7" top="0.75" bottom="0.75" header="0.3" footer="0.3"/>
  <pageSetup paperSize="9" scale="76" orientation="landscape" r:id="rId1"/>
  <ignoredErrors>
    <ignoredError sqref="G3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havelvac 1</vt:lpstr>
      <vt:lpstr>Հավելված 2</vt:lpstr>
      <vt:lpstr>Հավելված 3</vt:lpstr>
      <vt:lpstr>Հավելված 4</vt:lpstr>
      <vt:lpstr>havelvac 5</vt:lpstr>
      <vt:lpstr>havelvac 6</vt:lpstr>
      <vt:lpstr>Հավելված 7</vt:lpstr>
      <vt:lpstr>'Հավելված 2'!Область_печати</vt:lpstr>
      <vt:lpstr>'Հավելված 7'!Область_печати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Hovsepyan</dc:creator>
  <cp:keywords>https:/mul2-mtc.gov.am/tasks/1276447/oneclick?token=3237d21b32ef36f217166ab8d617a67c</cp:keywords>
  <cp:lastModifiedBy>Hayk Hovsepyan</cp:lastModifiedBy>
  <dcterms:created xsi:type="dcterms:W3CDTF">2025-01-29T10:16:04Z</dcterms:created>
  <dcterms:modified xsi:type="dcterms:W3CDTF">2026-05-20T07:03:47Z</dcterms:modified>
</cp:coreProperties>
</file>