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11430" tabRatio="765"/>
  </bookViews>
  <sheets>
    <sheet name="1" sheetId="22" r:id="rId1"/>
    <sheet name="2" sheetId="23" r:id="rId2"/>
    <sheet name="3" sheetId="28" r:id="rId3"/>
  </sheets>
  <definedNames>
    <definedName name="_xlnm.Print_Area" localSheetId="2">'3'!$A$1:$L$22</definedName>
  </definedNames>
  <calcPr calcId="144525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G46" i="23" l="1"/>
  <c r="H46" i="23"/>
  <c r="I46" i="23"/>
  <c r="L19" i="28" l="1"/>
  <c r="G28" i="23" l="1"/>
  <c r="H28" i="23"/>
  <c r="G45" i="23"/>
  <c r="G44" i="23" s="1"/>
  <c r="G43" i="23" s="1"/>
  <c r="G41" i="23" s="1"/>
  <c r="G39" i="23" s="1"/>
  <c r="G37" i="23" s="1"/>
  <c r="G35" i="23" s="1"/>
  <c r="G33" i="23" s="1"/>
  <c r="G31" i="23" s="1"/>
  <c r="G29" i="23" s="1"/>
  <c r="H45" i="23"/>
  <c r="H44" i="23" s="1"/>
  <c r="H43" i="23" s="1"/>
  <c r="H41" i="23" s="1"/>
  <c r="H39" i="23" s="1"/>
  <c r="H37" i="23" s="1"/>
  <c r="H35" i="23" s="1"/>
  <c r="H33" i="23" s="1"/>
  <c r="H31" i="23" s="1"/>
  <c r="H29" i="23" s="1"/>
  <c r="I28" i="23"/>
  <c r="H26" i="23" l="1"/>
  <c r="H25" i="23" s="1"/>
  <c r="H24" i="23" s="1"/>
  <c r="H22" i="23" s="1"/>
  <c r="H20" i="23" s="1"/>
  <c r="H18" i="23" s="1"/>
  <c r="H27" i="23"/>
  <c r="I26" i="23"/>
  <c r="I27" i="23"/>
  <c r="G26" i="23"/>
  <c r="G25" i="23" s="1"/>
  <c r="G24" i="23" s="1"/>
  <c r="G22" i="23" s="1"/>
  <c r="G20" i="23" s="1"/>
  <c r="G18" i="23" s="1"/>
  <c r="G27" i="23"/>
  <c r="G13" i="22"/>
  <c r="H13" i="22"/>
  <c r="G10" i="22"/>
  <c r="H12" i="22"/>
  <c r="G12" i="22"/>
  <c r="L12" i="28" l="1"/>
  <c r="K12" i="28" s="1"/>
  <c r="J12" i="28" s="1"/>
  <c r="J11" i="28" s="1"/>
  <c r="J10" i="28" s="1"/>
  <c r="K19" i="28"/>
  <c r="J19" i="28" s="1"/>
  <c r="I11" i="22"/>
  <c r="I10" i="22" s="1"/>
  <c r="I25" i="23"/>
  <c r="I24" i="23" s="1"/>
  <c r="G11" i="22"/>
  <c r="G10" i="23"/>
  <c r="H11" i="22"/>
  <c r="H10" i="22" s="1"/>
  <c r="I14" i="22"/>
  <c r="I13" i="22" s="1"/>
  <c r="H17" i="23"/>
  <c r="H15" i="23" s="1"/>
  <c r="H13" i="23" s="1"/>
  <c r="H11" i="23" s="1"/>
  <c r="H14" i="22"/>
  <c r="K18" i="28"/>
  <c r="K17" i="28" s="1"/>
  <c r="G14" i="22"/>
  <c r="G17" i="23"/>
  <c r="G15" i="23" s="1"/>
  <c r="G13" i="23" s="1"/>
  <c r="G11" i="23" s="1"/>
  <c r="I22" i="23" l="1"/>
  <c r="I20" i="23" s="1"/>
  <c r="I18" i="23" s="1"/>
  <c r="I17" i="23" s="1"/>
  <c r="I15" i="23" s="1"/>
  <c r="I13" i="23" s="1"/>
  <c r="I11" i="23" s="1"/>
  <c r="K11" i="28"/>
  <c r="K10" i="28" s="1"/>
  <c r="L18" i="28"/>
  <c r="L17" i="28" s="1"/>
  <c r="I45" i="23"/>
  <c r="I44" i="23" s="1"/>
  <c r="I43" i="23" s="1"/>
  <c r="I41" i="23" s="1"/>
  <c r="I39" i="23" s="1"/>
  <c r="I37" i="23" s="1"/>
  <c r="I35" i="23" s="1"/>
  <c r="I33" i="23" s="1"/>
  <c r="I31" i="23" s="1"/>
  <c r="I29" i="23" s="1"/>
  <c r="J18" i="28"/>
  <c r="J17" i="28" s="1"/>
  <c r="L11" i="28" l="1"/>
  <c r="L10" i="28" l="1"/>
  <c r="L9" i="28" s="1"/>
</calcChain>
</file>

<file path=xl/sharedStrings.xml><?xml version="1.0" encoding="utf-8"?>
<sst xmlns="http://schemas.openxmlformats.org/spreadsheetml/2006/main" count="134" uniqueCount="92">
  <si>
    <t xml:space="preserve"> Տարի </t>
  </si>
  <si>
    <t>Բաժին</t>
  </si>
  <si>
    <t>Խումբ</t>
  </si>
  <si>
    <t>Ծրագիր</t>
  </si>
  <si>
    <t>ՀՀ արտաքին գործերի նախարարություն</t>
  </si>
  <si>
    <t>___________  ___-ի N _______ -Ն   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</si>
  <si>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</si>
  <si>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</si>
  <si>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</si>
  <si>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</si>
  <si>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</si>
  <si>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այդ թվում`</t>
  </si>
  <si>
    <t>______________ ի    ___Ն որոշման</t>
  </si>
  <si>
    <t>ԸՆՀԴԱՆՈՒՐ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</si>
  <si>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</si>
  <si>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Արտաքին հարաբերություններ</t>
  </si>
  <si>
    <t>Միջոցա ռում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</si>
  <si>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</si>
  <si>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</si>
  <si>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</si>
  <si>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այդ թվում` ըստ կատարողների</t>
  </si>
  <si>
    <t>Առաջին կիսամյակ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</si>
  <si>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</si>
  <si>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</si>
  <si>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</si>
  <si>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</si>
  <si>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</si>
  <si>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</si>
  <si>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</si>
  <si>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Ծառայությունների մատուցում </t>
  </si>
  <si>
    <t xml:space="preserve">ԸՆԴԱՄԵՆԸ </t>
  </si>
  <si>
    <t xml:space="preserve"> Վերջնական արդյունքի նկարագրությունը/Միջոցառման տեսակը</t>
  </si>
  <si>
    <t>ԸՆԴԱՄԵՆԸ</t>
  </si>
  <si>
    <t xml:space="preserve"> Առաջին կիսամյակ</t>
  </si>
  <si>
    <r>
      <t xml:space="preserve"> ԸՆԴԱՄԵՆԸ ԾԱԽՍԵՐ
</t>
    </r>
    <r>
      <rPr>
        <sz val="11"/>
        <color indexed="8"/>
        <rFont val="GHEA Grapalat"/>
        <family val="3"/>
      </rPr>
      <t>այդ թվում՝</t>
    </r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</si>
  <si>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</si>
  <si>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</si>
  <si>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</si>
  <si>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</si>
  <si>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կառավարություն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</si>
  <si>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</si>
  <si>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</si>
  <si>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</si>
  <si>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O1</t>
  </si>
  <si>
    <t xml:space="preserve"> ՀՀ արտաքին գործերի  նախարարություն</t>
  </si>
  <si>
    <t xml:space="preserve"> 1139</t>
  </si>
  <si>
    <t xml:space="preserve"> ՀՀ կառավարության պահուստային ֆոնդ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</si>
  <si>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</si>
  <si>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</si>
  <si>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</si>
  <si>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</si>
  <si>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</si>
  <si>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O3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</si>
  <si>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</si>
  <si>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</si>
  <si>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</si>
  <si>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Միջոցառում</t>
  </si>
  <si>
    <t xml:space="preserve"> ՀՀ արտաքին գործերի  նախարարություն </t>
  </si>
  <si>
    <t>Հավելված  N 1</t>
  </si>
  <si>
    <t>Հավելված  N 2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</si>
  <si>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</si>
  <si>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</si>
  <si>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</si>
  <si>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</si>
  <si>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</si>
  <si>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ՀՀ կառավարություն </t>
  </si>
  <si>
    <t>Ցուցանիշների փոփոխություն (ավելացումները նշված են դրական նշանով, իսկ նվազեցումները փակագծերում)</t>
  </si>
  <si>
    <t xml:space="preserve"> Արտաքին գործերի ոլորտում Կառավարության քաղաքականության մշակում և իրականացում</t>
  </si>
  <si>
    <t>Հայաստանի Հանրապետության ինքնիշխանության և պետական շահերի պաշտպանություն</t>
  </si>
  <si>
    <t>Տարածաշրջանային խաղաղության և կայունության հաստատում, գործընկերների հետ համագործակցության խթանում և հարաբերությունների կարգավորում, ԼՂ-ից բռնի տեղահանվածների կարիքների հասցեագրում</t>
  </si>
  <si>
    <t xml:space="preserve"> 1061</t>
  </si>
  <si>
    <t xml:space="preserve"> Արտաքին գործերի ոլորտում Կառավարության քաղաքականության մշակում և իրականացում </t>
  </si>
  <si>
    <t xml:space="preserve"> Ծառայությունը մատուցողի անվանումը` ՀՀ արտաքին գործերի նախարարություն </t>
  </si>
  <si>
    <t xml:space="preserve"> Անվանումը </t>
  </si>
  <si>
    <t xml:space="preserve"> Նկարագրությունը </t>
  </si>
  <si>
    <t xml:space="preserve"> ԲԳԿ/ԲՍԿ </t>
  </si>
  <si>
    <t>հազար դրամներով</t>
  </si>
  <si>
    <t xml:space="preserve">ՀՀ կառավարության  2026 թվականի </t>
  </si>
  <si>
    <t>1061-11011</t>
  </si>
  <si>
    <t xml:space="preserve"> ՍՈՑԻԱԼԱԿԱՆ  ՆՊԱՍՏՆԵՐ ԵՎ ԿԵՆՍԱԹՈՇԱԿՆԵՐ</t>
  </si>
  <si>
    <t xml:space="preserve"> - Այլ նպաստներ բյուջեից</t>
  </si>
  <si>
    <t>ՀԱՅԱՍՏԱՆԻ ՀԱՆՐԱՊԵՏՈՒԹՅԱՆ ԿԱՌԱՎԱՐՈՒԹՅԱՆ 2025 ԹՎԱԿԱՆԻ ԴԵԿՏԵՄԲԵՐԻ 25-Ի N1910-Ն ՈՐՈՇՄԱՆ NN 3 և 4 ՀԱՎԵԼՎԱԾՆԵՐՈՒՄ  ԿԱՏԱՐՎՈՂ ՓՈՓՈԽՈՒԹՅՈՒՆՆԵՐԸ ԵՎ ԼՐԱՑՈՒՄՆԵՐԸ</t>
  </si>
  <si>
    <t>Հավելված 3</t>
  </si>
  <si>
    <t>ՀԱՅԱՍՏԱՆԻ ՀԱՆՐԱՊԵՏՈՒԹՅԱՆ ԿԱՌԱՎԱՐՈՒԹՅԱՆ 2025 ԹՎԱԿԱՆԻ ԴԵԿՏԵՄԲԵՐԻ 25-Ի N1910-Ն ՈՐՈՇՄԱՆ N 9 և 9.1 ՀԱՎԵԼՎԱԾՆԵՐՈՒՄ ԿԱՏԱՐՎՈՂ ՓՈՓՈԽՈՒԹՅՈՒՆՆԵՐԸ ԵՎ ԼՐԱՑՈՒՄՆԵՐԸ</t>
  </si>
  <si>
    <t xml:space="preserve">ՀՀ քաղաքացիների իրավունքների և շահերի պաշտպանություն </t>
  </si>
  <si>
    <t xml:space="preserve"> Սոցիալական օգնության դրամական արտահայտությամբ նպաստներ (բյուջեից)</t>
  </si>
  <si>
    <t xml:space="preserve"> ԱՅԼ  ԾԱԽՍԵՐ</t>
  </si>
  <si>
    <t xml:space="preserve"> Պահուստային միջոցներ</t>
  </si>
  <si>
    <t>«ՀԱՅԱՍՏԱՆԻ ՀԱՆՐԱՊԵՏՈՒԹՅԱՆ 2026 ԹՎԱԿԱՆԻ ՊԵՏԱԿԱՆ ԲՅՈՒՋԵԻ ՄԱՍԻՆ» ՀԱՅԱՍՏԱՆԻ ՀԱՆՐԱՊԵՏՈՒԹՅԱՆ ՕՐԵՆՔԻ N 1 ՀԱՎԵԼՎԱԾԻ N 2 ԱՂՅՈՒՍԱԿՈՒՄ  ԿԱՏԱՐՎՈՂ ՎԵՐԱԲԱՇԽՈՒՄԸ , ԼՐԱՑՈՒՄԸ ԵՎ ՀԱՅԱՍՏԱՆԻ ՀԱՆՐԱՊԵՏՈՒԹՅԱՆ ԿԱՌԱՎԱՐՈՒԹՅԱՆ 2025 ԹՎԱԿԱՆԻ ԴԵԿՏԵՄԲԵՐԻ 25-Ի N1910-Ն ՈՐՈՇՄԱՆ N 5 ՀԱՎԵԼՎԱԾԻ N 1 ԱՂՅՈՒՍԱԿՈՒՄ  ԿԱՏԱՐՎՈՂ ՓՈՓՈԽՈՒԹՅՈՒՆՆԵՐԸ ԵՎ ԼՐԱՑՈՒՄՆԵՐԸ</t>
  </si>
  <si>
    <t>Մերձավոր Արևելքում ռազմական գործողություններով և անվտանգային իրավիճակով պայմանավորված ՀՀ քաղաքացիների Հայաստանի Հանրապետություն վերադարձի համար ձեռք բերված ավիատոմսերի փոխհատուցում</t>
  </si>
  <si>
    <t>Շահառուների թիվ, անձ</t>
  </si>
  <si>
    <t>Ինն ամիս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</si>
</sst>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_(* #,##0.0_);_(* \(#,##0.0\);_(* &quot;-&quot;??_);_(@_)"/>
    <numFmt numFmtId="166" formatCode="_-* #,##0.0_р_._-;\-* #,##0.0_р_._-;_-* &quot;-&quot;??_р_._-;_-@_-"/>
    <numFmt numFmtId="167" formatCode="#,##0.0_);\(#,##0.0\)"/>
    <numFmt numFmtId="168" formatCode="##,##0.0;\(##,##0.0\);\-"/>
  </numFmts>
  <fonts count="5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Arial Armenian"/>
      <family val="2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GHEA Grapalat"/>
      <family val="3"/>
    </font>
    <font>
      <sz val="12"/>
      <name val="GHEA Grapalat"/>
      <family val="3"/>
    </font>
    <font>
      <i/>
      <sz val="11"/>
      <name val="GHEA Grapalat"/>
      <family val="3"/>
    </font>
    <font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2"/>
    </font>
    <font>
      <b/>
      <sz val="11"/>
      <color theme="1"/>
      <name val="GHEA Grapalat"/>
      <family val="2"/>
    </font>
    <font>
      <sz val="12"/>
      <color theme="1"/>
      <name val="GHEA Grapalat"/>
      <family val="2"/>
    </font>
    <font>
      <sz val="10"/>
      <name val="GHEA Grapalat"/>
      <family val="3"/>
    </font>
    <font>
      <b/>
      <sz val="10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b/>
      <sz val="12"/>
      <name val="GHEA Grapalat"/>
      <family val="3"/>
    </font>
    <font>
      <b/>
      <sz val="1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0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22" fillId="0" borderId="0"/>
    <xf numFmtId="0" fontId="35" fillId="0" borderId="0"/>
    <xf numFmtId="0" fontId="30" fillId="0" borderId="0"/>
    <xf numFmtId="0" fontId="29" fillId="0" borderId="0">
      <alignment horizontal="left" vertical="top" wrapText="1"/>
    </xf>
    <xf numFmtId="0" fontId="26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9" fontId="4" fillId="0" borderId="0" applyFont="0" applyFill="0" applyBorder="0" applyAlignment="0" applyProtection="0"/>
    <xf numFmtId="168" fontId="29" fillId="0" borderId="0" applyFill="0" applyBorder="0" applyProtection="0">
      <alignment horizontal="right" vertical="top"/>
    </xf>
    <xf numFmtId="168" fontId="28" fillId="0" borderId="0" applyFill="0" applyBorder="0" applyProtection="0">
      <alignment horizontal="right" vertical="top"/>
    </xf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168" fontId="46" fillId="0" borderId="0" applyFill="0" applyBorder="0" applyProtection="0">
      <alignment horizontal="right" vertical="top"/>
    </xf>
  </cellStyleXfs>
  <cellXfs count="114">
    <xf numFmtId="0" fontId="0" fillId="0" borderId="0" xfId="0"/>
    <xf numFmtId="0" fontId="23" fillId="0" borderId="0" xfId="50" applyFont="1" applyFill="1" applyBorder="1" applyAlignment="1">
      <alignment horizontal="left" vertical="center"/>
    </xf>
    <xf numFmtId="0" fontId="36" fillId="0" borderId="0" xfId="0" applyFont="1"/>
    <xf numFmtId="0" fontId="36" fillId="0" borderId="0" xfId="0" applyFont="1" applyFill="1" applyAlignment="1">
      <alignment horizontal="right"/>
    </xf>
    <xf numFmtId="0" fontId="37" fillId="0" borderId="0" xfId="0" applyFont="1"/>
    <xf numFmtId="0" fontId="37" fillId="0" borderId="0" xfId="0" applyFont="1" applyFill="1" applyAlignment="1">
      <alignment horizontal="right"/>
    </xf>
    <xf numFmtId="0" fontId="37" fillId="0" borderId="0" xfId="0" applyFont="1" applyBorder="1"/>
    <xf numFmtId="0" fontId="39" fillId="0" borderId="0" xfId="0" applyFont="1"/>
    <xf numFmtId="0" fontId="39" fillId="0" borderId="0" xfId="0" applyFont="1" applyAlignment="1">
      <alignment horizontal="right"/>
    </xf>
    <xf numFmtId="0" fontId="37" fillId="0" borderId="0" xfId="0" applyFont="1" applyFill="1" applyAlignment="1"/>
    <xf numFmtId="0" fontId="40" fillId="0" borderId="0" xfId="0" applyFont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168" fontId="25" fillId="0" borderId="10" xfId="55" applyNumberFormat="1" applyFont="1" applyBorder="1" applyAlignment="1">
      <alignment horizontal="right" vertical="top"/>
    </xf>
    <xf numFmtId="0" fontId="37" fillId="0" borderId="0" xfId="0" applyFont="1" applyFill="1"/>
    <xf numFmtId="0" fontId="41" fillId="0" borderId="0" xfId="0" applyFont="1" applyAlignment="1">
      <alignment horizontal="center"/>
    </xf>
    <xf numFmtId="0" fontId="37" fillId="0" borderId="0" xfId="50" applyFont="1" applyFill="1" applyBorder="1" applyAlignment="1">
      <alignment horizontal="left" vertical="center"/>
    </xf>
    <xf numFmtId="0" fontId="42" fillId="24" borderId="0" xfId="49" applyFont="1" applyFill="1">
      <alignment horizontal="left" vertical="top" wrapText="1"/>
    </xf>
    <xf numFmtId="0" fontId="42" fillId="24" borderId="0" xfId="49" applyFont="1" applyFill="1" applyAlignment="1">
      <alignment horizontal="left" vertical="top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0" xfId="49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left" vertical="center" wrapText="1"/>
    </xf>
    <xf numFmtId="0" fontId="42" fillId="24" borderId="10" xfId="49" applyFont="1" applyFill="1" applyBorder="1">
      <alignment horizontal="left" vertical="top" wrapText="1"/>
    </xf>
    <xf numFmtId="0" fontId="42" fillId="0" borderId="0" xfId="49" applyFont="1" applyFill="1">
      <alignment horizontal="left" vertical="top" wrapText="1"/>
    </xf>
    <xf numFmtId="0" fontId="42" fillId="0" borderId="10" xfId="49" applyFont="1" applyFill="1" applyBorder="1" applyAlignment="1">
      <alignment horizontal="center" vertical="center" wrapText="1"/>
    </xf>
    <xf numFmtId="0" fontId="42" fillId="0" borderId="10" xfId="49" applyFont="1" applyFill="1" applyBorder="1" applyAlignment="1">
      <alignment horizontal="center" vertical="top" wrapText="1"/>
    </xf>
    <xf numFmtId="0" fontId="42" fillId="0" borderId="10" xfId="49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horizontal="center" vertical="top" wrapText="1"/>
    </xf>
    <xf numFmtId="0" fontId="41" fillId="24" borderId="10" xfId="49" applyNumberFormat="1" applyFont="1" applyFill="1" applyBorder="1" applyAlignment="1">
      <alignment horizontal="left" vertical="top" wrapText="1"/>
    </xf>
    <xf numFmtId="0" fontId="42" fillId="24" borderId="10" xfId="49" applyNumberFormat="1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vertical="top" wrapText="1"/>
    </xf>
    <xf numFmtId="168" fontId="43" fillId="24" borderId="10" xfId="55" applyNumberFormat="1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left" vertical="top" wrapText="1"/>
    </xf>
    <xf numFmtId="0" fontId="3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wrapText="1"/>
    </xf>
    <xf numFmtId="0" fontId="4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center" wrapText="1"/>
    </xf>
    <xf numFmtId="0" fontId="39" fillId="0" borderId="10" xfId="0" applyFont="1" applyBorder="1"/>
    <xf numFmtId="0" fontId="25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8" fontId="24" fillId="0" borderId="10" xfId="55" applyNumberFormat="1" applyFont="1" applyBorder="1" applyAlignment="1">
      <alignment horizontal="right" vertical="top" wrapText="1"/>
    </xf>
    <xf numFmtId="0" fontId="39" fillId="0" borderId="10" xfId="0" applyFont="1" applyBorder="1" applyAlignment="1">
      <alignment horizontal="center"/>
    </xf>
    <xf numFmtId="168" fontId="25" fillId="0" borderId="10" xfId="0" applyNumberFormat="1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8" fontId="25" fillId="0" borderId="10" xfId="0" applyNumberFormat="1" applyFont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165" fontId="34" fillId="0" borderId="10" xfId="0" applyNumberFormat="1" applyFont="1" applyFill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168" fontId="37" fillId="24" borderId="10" xfId="55" applyNumberFormat="1" applyFont="1" applyFill="1" applyBorder="1" applyAlignment="1">
      <alignment horizontal="center" vertical="center" wrapText="1"/>
    </xf>
    <xf numFmtId="43" fontId="36" fillId="0" borderId="0" xfId="0" applyNumberFormat="1" applyFont="1"/>
    <xf numFmtId="0" fontId="24" fillId="0" borderId="10" xfId="0" applyFont="1" applyBorder="1" applyAlignment="1">
      <alignment horizontal="center" vertical="center" wrapText="1"/>
    </xf>
    <xf numFmtId="165" fontId="25" fillId="0" borderId="10" xfId="0" applyNumberFormat="1" applyFont="1" applyBorder="1" applyAlignment="1">
      <alignment vertical="center" wrapText="1"/>
    </xf>
    <xf numFmtId="165" fontId="38" fillId="0" borderId="0" xfId="0" applyNumberFormat="1" applyFont="1"/>
    <xf numFmtId="165" fontId="45" fillId="0" borderId="0" xfId="35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36" fillId="0" borderId="0" xfId="0" applyFont="1" applyFill="1" applyAlignment="1">
      <alignment horizontal="center" wrapText="1"/>
    </xf>
    <xf numFmtId="165" fontId="24" fillId="0" borderId="10" xfId="0" applyNumberFormat="1" applyFont="1" applyBorder="1" applyAlignment="1">
      <alignment vertical="center" wrapText="1"/>
    </xf>
    <xf numFmtId="0" fontId="24" fillId="0" borderId="10" xfId="0" applyFont="1" applyBorder="1" applyAlignment="1">
      <alignment horizontal="center" vertical="top" wrapText="1"/>
    </xf>
    <xf numFmtId="165" fontId="36" fillId="0" borderId="10" xfId="29" applyNumberFormat="1" applyFont="1" applyFill="1" applyBorder="1" applyAlignment="1">
      <alignment horizontal="right" vertical="center" wrapText="1"/>
    </xf>
    <xf numFmtId="167" fontId="39" fillId="0" borderId="10" xfId="0" applyNumberFormat="1" applyFont="1" applyBorder="1"/>
    <xf numFmtId="0" fontId="42" fillId="24" borderId="10" xfId="49" applyFont="1" applyFill="1" applyBorder="1" applyAlignment="1">
      <alignment vertical="center" wrapText="1"/>
    </xf>
    <xf numFmtId="0" fontId="24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39" fillId="0" borderId="0" xfId="0" applyFont="1" applyBorder="1"/>
    <xf numFmtId="0" fontId="24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22" xfId="0" applyFont="1" applyBorder="1" applyAlignment="1">
      <alignment horizontal="left" vertical="top" wrapText="1"/>
    </xf>
    <xf numFmtId="0" fontId="25" fillId="0" borderId="2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vertical="top"/>
    </xf>
    <xf numFmtId="0" fontId="48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168" fontId="24" fillId="0" borderId="0" xfId="0" applyNumberFormat="1" applyFont="1" applyAlignment="1">
      <alignment vertical="top" wrapText="1"/>
    </xf>
    <xf numFmtId="0" fontId="40" fillId="0" borderId="0" xfId="0" applyFont="1"/>
    <xf numFmtId="0" fontId="50" fillId="0" borderId="10" xfId="0" applyFont="1" applyBorder="1" applyAlignment="1">
      <alignment vertical="center"/>
    </xf>
    <xf numFmtId="166" fontId="25" fillId="0" borderId="10" xfId="29" applyNumberFormat="1" applyFont="1" applyBorder="1" applyAlignment="1">
      <alignment vertical="center"/>
    </xf>
    <xf numFmtId="0" fontId="41" fillId="24" borderId="10" xfId="49" applyNumberFormat="1" applyFont="1" applyFill="1" applyBorder="1">
      <alignment horizontal="left" vertical="top" wrapText="1"/>
    </xf>
    <xf numFmtId="0" fontId="41" fillId="0" borderId="10" xfId="49" applyFont="1" applyFill="1" applyBorder="1">
      <alignment horizontal="left" vertical="top" wrapText="1"/>
    </xf>
    <xf numFmtId="0" fontId="41" fillId="24" borderId="10" xfId="49" applyFont="1" applyFill="1" applyBorder="1" applyAlignment="1">
      <alignment horizontal="left" vertical="top" wrapText="1"/>
    </xf>
    <xf numFmtId="168" fontId="41" fillId="24" borderId="10" xfId="55" applyNumberFormat="1" applyFont="1" applyFill="1" applyBorder="1" applyAlignment="1">
      <alignment horizontal="center" vertical="center" wrapText="1"/>
    </xf>
    <xf numFmtId="0" fontId="41" fillId="24" borderId="0" xfId="49" applyFont="1" applyFill="1">
      <alignment horizontal="left" vertical="top" wrapText="1"/>
    </xf>
    <xf numFmtId="0" fontId="49" fillId="0" borderId="11" xfId="0" applyFont="1" applyFill="1" applyBorder="1" applyAlignment="1">
      <alignment horizontal="left" vertical="center" wrapText="1"/>
    </xf>
    <xf numFmtId="168" fontId="41" fillId="0" borderId="10" xfId="55" applyNumberFormat="1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left" vertical="top" wrapText="1"/>
    </xf>
    <xf numFmtId="0" fontId="49" fillId="0" borderId="11" xfId="0" applyFont="1" applyFill="1" applyBorder="1" applyAlignment="1">
      <alignment horizontal="left" vertical="top" wrapText="1"/>
    </xf>
    <xf numFmtId="0" fontId="32" fillId="0" borderId="15" xfId="0" applyFont="1" applyFill="1" applyBorder="1" applyAlignment="1">
      <alignment horizontal="left" vertical="top" wrapText="1"/>
    </xf>
    <xf numFmtId="0" fontId="32" fillId="0" borderId="16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49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0" fontId="34" fillId="0" borderId="10" xfId="49" applyFont="1" applyFill="1" applyBorder="1" applyAlignment="1">
      <alignment horizontal="center" vertical="top" wrapText="1"/>
    </xf>
    <xf numFmtId="0" fontId="49" fillId="0" borderId="10" xfId="49" applyFont="1" applyFill="1" applyBorder="1" applyAlignment="1">
      <alignment horizontal="center" vertical="top" wrapText="1"/>
    </xf>
    <xf numFmtId="0" fontId="44" fillId="0" borderId="10" xfId="0" applyFont="1" applyFill="1" applyBorder="1" applyAlignment="1">
      <alignment horizontal="left" wrapText="1"/>
    </xf>
    <xf numFmtId="0" fontId="44" fillId="0" borderId="11" xfId="0" applyFont="1" applyFill="1" applyBorder="1" applyAlignment="1">
      <alignment horizontal="left" wrapText="1"/>
    </xf>
    <xf numFmtId="0" fontId="42" fillId="24" borderId="18" xfId="49" applyFont="1" applyFill="1" applyBorder="1" applyAlignment="1">
      <alignment horizontal="center" vertical="center" wrapText="1"/>
    </xf>
    <xf numFmtId="0" fontId="42" fillId="24" borderId="19" xfId="49" applyFont="1" applyFill="1" applyBorder="1" applyAlignment="1">
      <alignment horizontal="center" vertical="center" wrapText="1"/>
    </xf>
    <xf numFmtId="0" fontId="42" fillId="24" borderId="17" xfId="49" applyFont="1" applyFill="1" applyBorder="1" applyAlignment="1">
      <alignment horizontal="center" vertical="center" wrapText="1"/>
    </xf>
    <xf numFmtId="0" fontId="42" fillId="24" borderId="13" xfId="49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2" xfId="49" applyFont="1" applyFill="1" applyBorder="1" applyAlignment="1">
      <alignment horizontal="center" vertical="center" wrapText="1"/>
    </xf>
    <xf numFmtId="0" fontId="42" fillId="24" borderId="10" xfId="49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 wrapText="1"/>
    </xf>
    <xf numFmtId="0" fontId="38" fillId="0" borderId="0" xfId="0" applyFont="1" applyFill="1" applyAlignment="1">
      <alignment horizontal="center" vertical="center" wrapText="1"/>
    </xf>
    <xf numFmtId="0" fontId="25" fillId="0" borderId="10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center" vertical="top" wrapText="1"/>
    </xf>
    <xf numFmtId="0" fontId="25" fillId="0" borderId="21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left" vertical="top"/>
    </xf>
    <xf numFmtId="0" fontId="25" fillId="0" borderId="21" xfId="0" applyFont="1" applyBorder="1" applyAlignment="1">
      <alignment horizontal="left" vertical="top"/>
    </xf>
    <xf numFmtId="0" fontId="25" fillId="0" borderId="14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</cellXfs>
  <cellStyles count="60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 builtinId="3"/>
    <cellStyle name="Comma 2" xfId="30"/>
    <cellStyle name="Comma 2 2" xfId="31"/>
    <cellStyle name="Comma 3" xfId="32"/>
    <cellStyle name="Comma 4" xfId="33"/>
    <cellStyle name="Comma 5" xfId="34"/>
    <cellStyle name="Comma_General 17.02.04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/>
    <cellStyle name="Normal 2" xfId="45"/>
    <cellStyle name="Normal 3" xfId="46"/>
    <cellStyle name="Normal 4" xfId="47"/>
    <cellStyle name="Normal 5" xfId="48"/>
    <cellStyle name="Normal 8" xfId="49"/>
    <cellStyle name="Normal_General 17.02.04" xfId="50"/>
    <cellStyle name="Note" xfId="51"/>
    <cellStyle name="Output" xfId="52"/>
    <cellStyle name="Percent 2" xfId="53"/>
    <cellStyle name="SN_241" xfId="54"/>
    <cellStyle name="SN_b" xfId="55"/>
    <cellStyle name="SN10_bold" xfId="59"/>
    <cellStyle name="Title" xfId="56"/>
    <cellStyle name="Total" xfId="57"/>
    <cellStyle name="Warning Text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"/>
  <sheetViews>
    <sheetView tabSelected="1" zoomScaleNormal="100" zoomScaleSheetLayoutView="100" workbookViewId="0">
      <selection activeCell="B6" sqref="B6:H6"/>
    </sheetView>
  </sheetViews>
  <sheetFormatPr defaultRowHeight="17.25"/>
  <cols>
    <col min="1" max="1" width="9.140625" style="2"/>
    <col min="2" max="2" width="13.85546875" style="2" customWidth="1"/>
    <col min="3" max="3" width="33.28515625" style="2" customWidth="1"/>
    <col min="4" max="4" width="41" style="2" customWidth="1"/>
    <col min="5" max="5" width="50.5703125" style="2" customWidth="1"/>
    <col min="6" max="6" width="57.7109375" style="2" customWidth="1"/>
    <col min="7" max="8" width="16.42578125" style="2" customWidth="1"/>
    <col min="9" max="9" width="22.28515625" style="2" customWidth="1"/>
    <col min="10" max="16384" width="9.140625" style="2"/>
  </cols>
  <sheetData>
    <row r="1" spans="1:45" ht="20.25" customHeight="1">
      <c r="I1" s="53" t="s">
        <v>58</v>
      </c>
      <c r="J1" s="3"/>
    </row>
    <row r="2" spans="1:45" s="4" customFormat="1" ht="16.5">
      <c r="C2" s="1"/>
      <c r="D2" s="1"/>
      <c r="E2" s="1"/>
      <c r="F2" s="1"/>
      <c r="G2" s="1"/>
      <c r="H2" s="1"/>
      <c r="I2" s="54" t="s">
        <v>77</v>
      </c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4" customFormat="1" ht="15.75" customHeight="1">
      <c r="I3" s="5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ht="17.25" hidden="1" customHeight="1">
      <c r="I4" s="3"/>
      <c r="J4" s="3"/>
    </row>
    <row r="5" spans="1:45" ht="15.75" hidden="1" customHeight="1">
      <c r="I5" s="3"/>
      <c r="J5" s="3"/>
    </row>
    <row r="6" spans="1:45" ht="73.5" customHeight="1">
      <c r="B6" s="89" t="s">
        <v>88</v>
      </c>
      <c r="C6" s="89"/>
      <c r="D6" s="89"/>
      <c r="E6" s="89"/>
      <c r="F6" s="89"/>
      <c r="G6" s="89"/>
      <c r="H6" s="89"/>
      <c r="I6" s="56" t="s">
        <v>76</v>
      </c>
      <c r="J6" s="56"/>
    </row>
    <row r="7" spans="1:45" s="7" customFormat="1" ht="117" customHeight="1">
      <c r="A7" s="92" t="s">
        <v>53</v>
      </c>
      <c r="B7" s="92" t="s">
        <v>7</v>
      </c>
      <c r="C7" s="92"/>
      <c r="D7" s="92" t="s">
        <v>54</v>
      </c>
      <c r="E7" s="92" t="s">
        <v>55</v>
      </c>
      <c r="F7" s="92" t="s">
        <v>31</v>
      </c>
      <c r="G7" s="92" t="s">
        <v>66</v>
      </c>
      <c r="H7" s="92"/>
      <c r="I7" s="92"/>
    </row>
    <row r="8" spans="1:45" s="7" customFormat="1" ht="48.75" customHeight="1">
      <c r="A8" s="92"/>
      <c r="B8" s="50" t="s">
        <v>3</v>
      </c>
      <c r="C8" s="50" t="s">
        <v>56</v>
      </c>
      <c r="D8" s="92"/>
      <c r="E8" s="92"/>
      <c r="F8" s="92"/>
      <c r="G8" s="45" t="s">
        <v>33</v>
      </c>
      <c r="H8" s="45" t="s">
        <v>91</v>
      </c>
      <c r="I8" s="45" t="s">
        <v>9</v>
      </c>
    </row>
    <row r="9" spans="1:45" s="7" customFormat="1" ht="24.75" customHeight="1">
      <c r="A9" s="91" t="s">
        <v>32</v>
      </c>
      <c r="B9" s="91"/>
      <c r="C9" s="91"/>
      <c r="D9" s="91"/>
      <c r="E9" s="91"/>
      <c r="F9" s="91"/>
      <c r="G9" s="40">
        <v>0</v>
      </c>
      <c r="H9" s="40">
        <v>0</v>
      </c>
      <c r="I9" s="40">
        <v>0</v>
      </c>
    </row>
    <row r="10" spans="1:45" s="75" customFormat="1" ht="29.25" customHeight="1">
      <c r="B10" s="90" t="s">
        <v>4</v>
      </c>
      <c r="C10" s="90"/>
      <c r="D10" s="90"/>
      <c r="E10" s="76"/>
      <c r="F10" s="77"/>
      <c r="G10" s="51">
        <f t="shared" ref="G10:H11" si="0">+G11</f>
        <v>450000</v>
      </c>
      <c r="H10" s="51">
        <f t="shared" si="0"/>
        <v>450000</v>
      </c>
      <c r="I10" s="51">
        <f>+I11</f>
        <v>450000</v>
      </c>
    </row>
    <row r="11" spans="1:45" s="7" customFormat="1" ht="66">
      <c r="B11" s="58">
        <v>1061</v>
      </c>
      <c r="C11" s="38"/>
      <c r="D11" s="42" t="s">
        <v>67</v>
      </c>
      <c r="E11" s="38" t="s">
        <v>68</v>
      </c>
      <c r="F11" s="38" t="s">
        <v>69</v>
      </c>
      <c r="G11" s="57">
        <f t="shared" si="0"/>
        <v>450000</v>
      </c>
      <c r="H11" s="57">
        <f t="shared" si="0"/>
        <v>450000</v>
      </c>
      <c r="I11" s="57">
        <f>+I12</f>
        <v>450000</v>
      </c>
    </row>
    <row r="12" spans="1:45" s="7" customFormat="1" ht="99">
      <c r="B12" s="38"/>
      <c r="C12" s="58" t="s">
        <v>78</v>
      </c>
      <c r="D12" s="62" t="s">
        <v>84</v>
      </c>
      <c r="E12" s="38" t="s">
        <v>89</v>
      </c>
      <c r="F12" s="38" t="s">
        <v>42</v>
      </c>
      <c r="G12" s="59">
        <f>+-G15</f>
        <v>450000</v>
      </c>
      <c r="H12" s="59">
        <f>+-H15</f>
        <v>450000</v>
      </c>
      <c r="I12" s="57">
        <v>450000</v>
      </c>
    </row>
    <row r="13" spans="1:45">
      <c r="B13" s="87" t="s">
        <v>39</v>
      </c>
      <c r="C13" s="87"/>
      <c r="D13" s="88"/>
      <c r="G13" s="52">
        <f t="shared" ref="G13:H13" si="1">+G14</f>
        <v>-450000</v>
      </c>
      <c r="H13" s="52">
        <f t="shared" si="1"/>
        <v>-450000</v>
      </c>
      <c r="I13" s="52">
        <f>+I14</f>
        <v>-450000</v>
      </c>
    </row>
    <row r="14" spans="1:45" ht="57" customHeight="1">
      <c r="B14" s="58" t="s">
        <v>35</v>
      </c>
      <c r="C14" s="38"/>
      <c r="D14" s="38" t="s">
        <v>36</v>
      </c>
      <c r="E14" s="38" t="s">
        <v>37</v>
      </c>
      <c r="F14" s="38" t="s">
        <v>38</v>
      </c>
      <c r="G14" s="59">
        <f>+G15</f>
        <v>-450000</v>
      </c>
      <c r="H14" s="59">
        <f>+H15</f>
        <v>-450000</v>
      </c>
      <c r="I14" s="59">
        <f>+I15</f>
        <v>-450000</v>
      </c>
    </row>
    <row r="15" spans="1:45" ht="82.5" customHeight="1">
      <c r="B15" s="38"/>
      <c r="C15" s="58" t="s">
        <v>40</v>
      </c>
      <c r="D15" s="38" t="s">
        <v>36</v>
      </c>
      <c r="E15" s="38" t="s">
        <v>41</v>
      </c>
      <c r="F15" s="38" t="s">
        <v>42</v>
      </c>
      <c r="G15" s="59">
        <v>-450000</v>
      </c>
      <c r="H15" s="59">
        <v>-450000</v>
      </c>
      <c r="I15" s="59">
        <v>-450000</v>
      </c>
    </row>
    <row r="18" spans="9:9">
      <c r="I18" s="49"/>
    </row>
  </sheetData>
  <mergeCells count="10">
    <mergeCell ref="B13:D13"/>
    <mergeCell ref="B6:H6"/>
    <mergeCell ref="B10:D10"/>
    <mergeCell ref="A9:F9"/>
    <mergeCell ref="A7:A8"/>
    <mergeCell ref="B7:C7"/>
    <mergeCell ref="D7:D8"/>
    <mergeCell ref="E7:E8"/>
    <mergeCell ref="F7:F8"/>
    <mergeCell ref="G7:I7"/>
  </mergeCells>
  <pageMargins left="0" right="0" top="0" bottom="0" header="0" footer="0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opLeftCell="A26" zoomScaleNormal="100" workbookViewId="0">
      <selection activeCell="G20" sqref="G20:I20"/>
    </sheetView>
  </sheetViews>
  <sheetFormatPr defaultRowHeight="16.5"/>
  <cols>
    <col min="1" max="1" width="5.42578125" style="16" customWidth="1"/>
    <col min="2" max="2" width="7" style="16" customWidth="1"/>
    <col min="3" max="3" width="6.28515625" style="16" customWidth="1"/>
    <col min="4" max="4" width="8.42578125" style="16" customWidth="1"/>
    <col min="5" max="5" width="7.42578125" style="22" customWidth="1"/>
    <col min="6" max="6" width="62.28515625" style="17" customWidth="1"/>
    <col min="7" max="8" width="13.28515625" style="17" customWidth="1"/>
    <col min="9" max="9" width="18.85546875" style="17" customWidth="1"/>
    <col min="10" max="16384" width="9.140625" style="16"/>
  </cols>
  <sheetData>
    <row r="1" spans="1:35" s="4" customFormat="1" ht="24" customHeight="1">
      <c r="D1" s="13"/>
      <c r="E1" s="13"/>
      <c r="I1" s="5" t="s">
        <v>59</v>
      </c>
    </row>
    <row r="2" spans="1:35" s="4" customFormat="1">
      <c r="E2" s="9"/>
      <c r="F2" s="15"/>
      <c r="G2" s="15"/>
      <c r="H2" s="15"/>
      <c r="I2" s="14" t="s">
        <v>77</v>
      </c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s="4" customFormat="1" ht="15.75" customHeight="1">
      <c r="E3" s="9"/>
      <c r="F3" s="9"/>
      <c r="G3" s="9"/>
      <c r="H3" s="9"/>
      <c r="I3" s="5" t="s">
        <v>5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5" s="4" customFormat="1" ht="15.75" customHeight="1">
      <c r="D4" s="5"/>
      <c r="E4" s="5"/>
      <c r="F4" s="5"/>
      <c r="G4" s="5"/>
      <c r="H4" s="5"/>
    </row>
    <row r="5" spans="1:35" s="4" customFormat="1" ht="48" customHeight="1">
      <c r="A5" s="101" t="s">
        <v>81</v>
      </c>
      <c r="B5" s="101"/>
      <c r="C5" s="101"/>
      <c r="D5" s="101"/>
      <c r="E5" s="101"/>
      <c r="F5" s="101"/>
      <c r="G5" s="101"/>
      <c r="H5" s="101"/>
      <c r="I5" s="101"/>
    </row>
    <row r="6" spans="1:35" ht="14.25" customHeight="1">
      <c r="H6" s="105" t="s">
        <v>76</v>
      </c>
      <c r="I6" s="105"/>
    </row>
    <row r="7" spans="1:35" ht="12" hidden="1" customHeight="1">
      <c r="A7" s="102"/>
      <c r="B7" s="102"/>
      <c r="C7" s="102"/>
      <c r="D7" s="102"/>
      <c r="E7" s="102"/>
      <c r="F7" s="102"/>
      <c r="G7" s="18"/>
      <c r="H7" s="18"/>
    </row>
    <row r="8" spans="1:35" ht="83.25" customHeight="1">
      <c r="A8" s="97" t="s">
        <v>6</v>
      </c>
      <c r="B8" s="103"/>
      <c r="C8" s="98"/>
      <c r="D8" s="97" t="s">
        <v>7</v>
      </c>
      <c r="E8" s="98"/>
      <c r="F8" s="99" t="s">
        <v>8</v>
      </c>
      <c r="G8" s="104" t="s">
        <v>66</v>
      </c>
      <c r="H8" s="104"/>
      <c r="I8" s="104"/>
    </row>
    <row r="9" spans="1:35" ht="31.5" customHeight="1">
      <c r="A9" s="19" t="s">
        <v>1</v>
      </c>
      <c r="B9" s="19" t="s">
        <v>2</v>
      </c>
      <c r="C9" s="19" t="s">
        <v>10</v>
      </c>
      <c r="D9" s="19" t="s">
        <v>3</v>
      </c>
      <c r="E9" s="23" t="s">
        <v>16</v>
      </c>
      <c r="F9" s="100"/>
      <c r="G9" s="61" t="s">
        <v>21</v>
      </c>
      <c r="H9" s="61" t="s">
        <v>91</v>
      </c>
      <c r="I9" s="61" t="s">
        <v>9</v>
      </c>
    </row>
    <row r="10" spans="1:35" ht="29.25" customHeight="1">
      <c r="A10" s="26"/>
      <c r="B10" s="26"/>
      <c r="C10" s="26"/>
      <c r="D10" s="26"/>
      <c r="E10" s="24"/>
      <c r="F10" s="20" t="s">
        <v>34</v>
      </c>
      <c r="G10" s="40">
        <f>+H10</f>
        <v>0</v>
      </c>
      <c r="H10" s="40">
        <v>0</v>
      </c>
      <c r="I10" s="40">
        <v>0</v>
      </c>
    </row>
    <row r="11" spans="1:35" s="82" customFormat="1" ht="33">
      <c r="A11" s="27" t="s">
        <v>43</v>
      </c>
      <c r="B11" s="78"/>
      <c r="C11" s="78"/>
      <c r="D11" s="78"/>
      <c r="E11" s="79"/>
      <c r="F11" s="80" t="s">
        <v>13</v>
      </c>
      <c r="G11" s="81">
        <f>+G13</f>
        <v>450000</v>
      </c>
      <c r="H11" s="81">
        <f>+H13</f>
        <v>450000</v>
      </c>
      <c r="I11" s="81">
        <f>+I13</f>
        <v>450000</v>
      </c>
    </row>
    <row r="12" spans="1:35" s="82" customFormat="1" ht="13.5" customHeight="1">
      <c r="A12" s="78"/>
      <c r="B12" s="78"/>
      <c r="C12" s="78"/>
      <c r="D12" s="78"/>
      <c r="E12" s="79"/>
      <c r="F12" s="80" t="s">
        <v>11</v>
      </c>
      <c r="G12" s="81"/>
      <c r="H12" s="81"/>
      <c r="I12" s="81"/>
    </row>
    <row r="13" spans="1:35" s="82" customFormat="1" ht="49.5">
      <c r="A13" s="78"/>
      <c r="B13" s="27" t="s">
        <v>43</v>
      </c>
      <c r="C13" s="78"/>
      <c r="D13" s="78"/>
      <c r="E13" s="79"/>
      <c r="F13" s="80" t="s">
        <v>14</v>
      </c>
      <c r="G13" s="81">
        <f>+G15</f>
        <v>450000</v>
      </c>
      <c r="H13" s="81">
        <f>+H15</f>
        <v>450000</v>
      </c>
      <c r="I13" s="81">
        <f>+I15</f>
        <v>450000</v>
      </c>
    </row>
    <row r="14" spans="1:35" s="82" customFormat="1">
      <c r="A14" s="78"/>
      <c r="B14" s="78"/>
      <c r="C14" s="78"/>
      <c r="D14" s="78"/>
      <c r="E14" s="79"/>
      <c r="F14" s="80" t="s">
        <v>11</v>
      </c>
      <c r="G14" s="81"/>
      <c r="H14" s="81"/>
      <c r="I14" s="81"/>
    </row>
    <row r="15" spans="1:35" s="82" customFormat="1">
      <c r="A15" s="78"/>
      <c r="B15" s="78"/>
      <c r="C15" s="27" t="s">
        <v>52</v>
      </c>
      <c r="D15" s="78"/>
      <c r="E15" s="79"/>
      <c r="F15" s="80" t="s">
        <v>15</v>
      </c>
      <c r="G15" s="81">
        <f>+G17</f>
        <v>450000</v>
      </c>
      <c r="H15" s="81">
        <f>+H17</f>
        <v>450000</v>
      </c>
      <c r="I15" s="81">
        <f>+I17</f>
        <v>450000</v>
      </c>
    </row>
    <row r="16" spans="1:35" s="82" customFormat="1">
      <c r="A16" s="78"/>
      <c r="B16" s="78"/>
      <c r="C16" s="78"/>
      <c r="D16" s="78"/>
      <c r="E16" s="79"/>
      <c r="F16" s="80" t="s">
        <v>11</v>
      </c>
      <c r="G16" s="81"/>
      <c r="H16" s="81"/>
      <c r="I16" s="81"/>
    </row>
    <row r="17" spans="1:9" s="82" customFormat="1">
      <c r="A17" s="78"/>
      <c r="B17" s="78"/>
      <c r="C17" s="78"/>
      <c r="D17" s="78"/>
      <c r="E17" s="79"/>
      <c r="F17" s="80" t="s">
        <v>4</v>
      </c>
      <c r="G17" s="81">
        <f>+G18</f>
        <v>450000</v>
      </c>
      <c r="H17" s="81">
        <f>+H18</f>
        <v>450000</v>
      </c>
      <c r="I17" s="81">
        <f>+I18</f>
        <v>450000</v>
      </c>
    </row>
    <row r="18" spans="1:9" ht="33">
      <c r="A18" s="28"/>
      <c r="B18" s="28"/>
      <c r="C18" s="28"/>
      <c r="D18" s="42" t="s">
        <v>70</v>
      </c>
      <c r="E18" s="42"/>
      <c r="F18" s="42" t="s">
        <v>67</v>
      </c>
      <c r="G18" s="30">
        <f>+G20</f>
        <v>450000</v>
      </c>
      <c r="H18" s="30">
        <f t="shared" ref="H18:I18" si="0">+H20</f>
        <v>450000</v>
      </c>
      <c r="I18" s="30">
        <f t="shared" si="0"/>
        <v>450000</v>
      </c>
    </row>
    <row r="19" spans="1:9">
      <c r="A19" s="28"/>
      <c r="B19" s="28"/>
      <c r="C19" s="28"/>
      <c r="D19" s="42"/>
      <c r="E19" s="42"/>
      <c r="F19" s="42" t="s">
        <v>11</v>
      </c>
      <c r="G19" s="30"/>
      <c r="H19" s="30"/>
      <c r="I19" s="30"/>
    </row>
    <row r="20" spans="1:9" ht="33">
      <c r="A20" s="28"/>
      <c r="B20" s="28"/>
      <c r="C20" s="28"/>
      <c r="D20" s="42"/>
      <c r="E20" s="42">
        <v>11011</v>
      </c>
      <c r="F20" s="69" t="s">
        <v>84</v>
      </c>
      <c r="G20" s="48">
        <f>+G22</f>
        <v>450000</v>
      </c>
      <c r="H20" s="48">
        <f t="shared" ref="H20:I20" si="1">+H22</f>
        <v>450000</v>
      </c>
      <c r="I20" s="48">
        <f t="shared" si="1"/>
        <v>450000</v>
      </c>
    </row>
    <row r="21" spans="1:9" ht="21" customHeight="1">
      <c r="A21" s="29"/>
      <c r="B21" s="29"/>
      <c r="C21" s="29"/>
      <c r="D21" s="42"/>
      <c r="E21" s="42"/>
      <c r="F21" s="42" t="s">
        <v>20</v>
      </c>
      <c r="G21" s="30"/>
      <c r="H21" s="30"/>
      <c r="I21" s="30"/>
    </row>
    <row r="22" spans="1:9">
      <c r="A22" s="29"/>
      <c r="B22" s="29"/>
      <c r="C22" s="29"/>
      <c r="D22" s="42"/>
      <c r="E22" s="42"/>
      <c r="F22" s="43" t="s">
        <v>44</v>
      </c>
      <c r="G22" s="48">
        <f>+G24</f>
        <v>450000</v>
      </c>
      <c r="H22" s="48">
        <f t="shared" ref="H22:I22" si="2">+H24</f>
        <v>450000</v>
      </c>
      <c r="I22" s="48">
        <f t="shared" si="2"/>
        <v>450000</v>
      </c>
    </row>
    <row r="23" spans="1:9" ht="33">
      <c r="A23" s="29"/>
      <c r="B23" s="29"/>
      <c r="C23" s="29"/>
      <c r="D23" s="42"/>
      <c r="E23" s="42"/>
      <c r="F23" s="42" t="s">
        <v>17</v>
      </c>
      <c r="G23" s="30"/>
      <c r="H23" s="30"/>
      <c r="I23" s="30"/>
    </row>
    <row r="24" spans="1:9">
      <c r="A24" s="29"/>
      <c r="B24" s="29"/>
      <c r="C24" s="29"/>
      <c r="D24" s="42"/>
      <c r="E24" s="42"/>
      <c r="F24" s="63" t="s">
        <v>18</v>
      </c>
      <c r="G24" s="48">
        <f t="shared" ref="G24:I24" si="3">+G25</f>
        <v>450000</v>
      </c>
      <c r="H24" s="48">
        <f t="shared" si="3"/>
        <v>450000</v>
      </c>
      <c r="I24" s="48">
        <f t="shared" si="3"/>
        <v>450000</v>
      </c>
    </row>
    <row r="25" spans="1:9">
      <c r="A25" s="29"/>
      <c r="B25" s="29"/>
      <c r="C25" s="29"/>
      <c r="D25" s="42"/>
      <c r="E25" s="42"/>
      <c r="F25" s="42" t="s">
        <v>19</v>
      </c>
      <c r="G25" s="48">
        <f t="shared" ref="G25:I25" si="4">+G26</f>
        <v>450000</v>
      </c>
      <c r="H25" s="48">
        <f t="shared" si="4"/>
        <v>450000</v>
      </c>
      <c r="I25" s="48">
        <f t="shared" si="4"/>
        <v>450000</v>
      </c>
    </row>
    <row r="26" spans="1:9">
      <c r="A26" s="21"/>
      <c r="B26" s="21"/>
      <c r="C26" s="21"/>
      <c r="D26" s="42"/>
      <c r="E26" s="42"/>
      <c r="F26" s="63" t="s">
        <v>79</v>
      </c>
      <c r="G26" s="48">
        <f>+G28</f>
        <v>450000</v>
      </c>
      <c r="H26" s="48">
        <f>+H28</f>
        <v>450000</v>
      </c>
      <c r="I26" s="48">
        <f>+I28</f>
        <v>450000</v>
      </c>
    </row>
    <row r="27" spans="1:9" ht="33">
      <c r="A27" s="21"/>
      <c r="B27" s="21"/>
      <c r="C27" s="21"/>
      <c r="D27" s="42"/>
      <c r="E27" s="42"/>
      <c r="F27" s="63" t="s">
        <v>85</v>
      </c>
      <c r="G27" s="48">
        <f>+G28</f>
        <v>450000</v>
      </c>
      <c r="H27" s="48">
        <f t="shared" ref="H27:I27" si="5">+H28</f>
        <v>450000</v>
      </c>
      <c r="I27" s="48">
        <f t="shared" si="5"/>
        <v>450000</v>
      </c>
    </row>
    <row r="28" spans="1:9">
      <c r="A28" s="21"/>
      <c r="B28" s="21"/>
      <c r="C28" s="21"/>
      <c r="D28" s="42"/>
      <c r="E28" s="42"/>
      <c r="F28" s="63" t="s">
        <v>80</v>
      </c>
      <c r="G28" s="48">
        <f>+'1'!G12</f>
        <v>450000</v>
      </c>
      <c r="H28" s="48">
        <f>+'1'!H12</f>
        <v>450000</v>
      </c>
      <c r="I28" s="48">
        <f>+'1'!I12</f>
        <v>450000</v>
      </c>
    </row>
    <row r="29" spans="1:9" s="85" customFormat="1" ht="34.5">
      <c r="A29" s="93" t="s">
        <v>48</v>
      </c>
      <c r="B29" s="94"/>
      <c r="C29" s="94"/>
      <c r="D29" s="93"/>
      <c r="E29" s="93"/>
      <c r="F29" s="83" t="s">
        <v>49</v>
      </c>
      <c r="G29" s="84">
        <f t="shared" ref="G29:H29" si="6">+G31</f>
        <v>-450000</v>
      </c>
      <c r="H29" s="84">
        <f t="shared" si="6"/>
        <v>-450000</v>
      </c>
      <c r="I29" s="84">
        <f>+I31</f>
        <v>-450000</v>
      </c>
    </row>
    <row r="30" spans="1:9" s="85" customFormat="1" ht="17.25">
      <c r="A30" s="93"/>
      <c r="B30" s="94"/>
      <c r="C30" s="94"/>
      <c r="D30" s="93"/>
      <c r="E30" s="93"/>
      <c r="F30" s="86" t="s">
        <v>11</v>
      </c>
      <c r="G30" s="81"/>
      <c r="H30" s="81"/>
      <c r="I30" s="81"/>
    </row>
    <row r="31" spans="1:9" s="85" customFormat="1" ht="34.5">
      <c r="A31" s="93"/>
      <c r="B31" s="93" t="s">
        <v>50</v>
      </c>
      <c r="C31" s="94"/>
      <c r="D31" s="93"/>
      <c r="E31" s="93"/>
      <c r="F31" s="83" t="s">
        <v>51</v>
      </c>
      <c r="G31" s="81">
        <f t="shared" ref="G31:H31" si="7">+G33</f>
        <v>-450000</v>
      </c>
      <c r="H31" s="81">
        <f t="shared" si="7"/>
        <v>-450000</v>
      </c>
      <c r="I31" s="81">
        <f>+I33</f>
        <v>-450000</v>
      </c>
    </row>
    <row r="32" spans="1:9" s="85" customFormat="1" ht="17.25">
      <c r="A32" s="93"/>
      <c r="B32" s="93"/>
      <c r="C32" s="94"/>
      <c r="D32" s="93"/>
      <c r="E32" s="93"/>
      <c r="F32" s="86" t="s">
        <v>11</v>
      </c>
      <c r="G32" s="81"/>
      <c r="H32" s="81"/>
      <c r="I32" s="81"/>
    </row>
    <row r="33" spans="1:9" s="85" customFormat="1" ht="17.25">
      <c r="A33" s="93"/>
      <c r="B33" s="93"/>
      <c r="C33" s="93" t="s">
        <v>50</v>
      </c>
      <c r="D33" s="93"/>
      <c r="E33" s="93"/>
      <c r="F33" s="86" t="s">
        <v>46</v>
      </c>
      <c r="G33" s="81">
        <f t="shared" ref="G33:H33" si="8">+G35</f>
        <v>-450000</v>
      </c>
      <c r="H33" s="81">
        <f t="shared" si="8"/>
        <v>-450000</v>
      </c>
      <c r="I33" s="81">
        <f>+I35</f>
        <v>-450000</v>
      </c>
    </row>
    <row r="34" spans="1:9" s="85" customFormat="1" ht="17.25">
      <c r="A34" s="93"/>
      <c r="B34" s="93"/>
      <c r="C34" s="93"/>
      <c r="D34" s="93"/>
      <c r="E34" s="93"/>
      <c r="F34" s="86" t="s">
        <v>11</v>
      </c>
      <c r="G34" s="81"/>
      <c r="H34" s="81"/>
      <c r="I34" s="81"/>
    </row>
    <row r="35" spans="1:9" s="85" customFormat="1" ht="17.25">
      <c r="A35" s="93"/>
      <c r="B35" s="93"/>
      <c r="C35" s="93"/>
      <c r="D35" s="93"/>
      <c r="E35" s="93"/>
      <c r="F35" s="86" t="s">
        <v>47</v>
      </c>
      <c r="G35" s="81">
        <f t="shared" ref="G35:H35" si="9">+G37</f>
        <v>-450000</v>
      </c>
      <c r="H35" s="81">
        <f t="shared" si="9"/>
        <v>-450000</v>
      </c>
      <c r="I35" s="81">
        <f>+I37</f>
        <v>-450000</v>
      </c>
    </row>
    <row r="36" spans="1:9" s="31" customFormat="1" ht="17.25">
      <c r="A36" s="93"/>
      <c r="B36" s="93"/>
      <c r="C36" s="93"/>
      <c r="D36" s="93"/>
      <c r="E36" s="93"/>
      <c r="F36" s="32" t="s">
        <v>11</v>
      </c>
      <c r="G36" s="48"/>
      <c r="H36" s="48"/>
      <c r="I36" s="48"/>
    </row>
    <row r="37" spans="1:9" s="31" customFormat="1" ht="17.25">
      <c r="A37" s="93"/>
      <c r="B37" s="93"/>
      <c r="C37" s="93"/>
      <c r="D37" s="93" t="s">
        <v>45</v>
      </c>
      <c r="E37" s="95" t="s">
        <v>36</v>
      </c>
      <c r="F37" s="96" t="s">
        <v>46</v>
      </c>
      <c r="G37" s="48">
        <f t="shared" ref="G37:H37" si="10">+G39</f>
        <v>-450000</v>
      </c>
      <c r="H37" s="48">
        <f t="shared" si="10"/>
        <v>-450000</v>
      </c>
      <c r="I37" s="48">
        <f>+I39</f>
        <v>-450000</v>
      </c>
    </row>
    <row r="38" spans="1:9" s="31" customFormat="1" ht="17.25">
      <c r="A38" s="93"/>
      <c r="B38" s="93"/>
      <c r="C38" s="93"/>
      <c r="D38" s="93"/>
      <c r="E38" s="33"/>
      <c r="F38" s="34" t="s">
        <v>11</v>
      </c>
      <c r="G38" s="48"/>
      <c r="H38" s="48"/>
      <c r="I38" s="48"/>
    </row>
    <row r="39" spans="1:9" s="31" customFormat="1" ht="40.5" customHeight="1">
      <c r="A39" s="93"/>
      <c r="B39" s="93"/>
      <c r="C39" s="93"/>
      <c r="D39" s="93"/>
      <c r="E39" s="35">
        <v>11001</v>
      </c>
      <c r="F39" s="63" t="s">
        <v>46</v>
      </c>
      <c r="G39" s="48">
        <f t="shared" ref="G39:H39" si="11">+G41</f>
        <v>-450000</v>
      </c>
      <c r="H39" s="48">
        <f t="shared" si="11"/>
        <v>-450000</v>
      </c>
      <c r="I39" s="48">
        <f>+I41</f>
        <v>-450000</v>
      </c>
    </row>
    <row r="40" spans="1:9" s="31" customFormat="1" ht="17.25">
      <c r="A40" s="93"/>
      <c r="B40" s="93"/>
      <c r="C40" s="93"/>
      <c r="D40" s="93"/>
      <c r="E40" s="93"/>
      <c r="F40" s="63" t="s">
        <v>20</v>
      </c>
      <c r="G40" s="46"/>
      <c r="H40" s="46"/>
      <c r="I40" s="46"/>
    </row>
    <row r="41" spans="1:9" s="31" customFormat="1" ht="42" customHeight="1">
      <c r="A41" s="93"/>
      <c r="B41" s="93"/>
      <c r="C41" s="93"/>
      <c r="D41" s="93"/>
      <c r="E41" s="93"/>
      <c r="F41" s="72" t="s">
        <v>47</v>
      </c>
      <c r="G41" s="48">
        <f t="shared" ref="G41:H41" si="12">+G43</f>
        <v>-450000</v>
      </c>
      <c r="H41" s="48">
        <f t="shared" si="12"/>
        <v>-450000</v>
      </c>
      <c r="I41" s="48">
        <f>+I43</f>
        <v>-450000</v>
      </c>
    </row>
    <row r="42" spans="1:9" s="31" customFormat="1" ht="33">
      <c r="A42" s="93"/>
      <c r="B42" s="93"/>
      <c r="C42" s="93"/>
      <c r="D42" s="93"/>
      <c r="E42" s="93"/>
      <c r="F42" s="63" t="s">
        <v>17</v>
      </c>
      <c r="G42" s="48"/>
      <c r="H42" s="48"/>
      <c r="I42" s="48"/>
    </row>
    <row r="43" spans="1:9" s="31" customFormat="1" ht="17.25">
      <c r="A43" s="93"/>
      <c r="B43" s="93"/>
      <c r="C43" s="93"/>
      <c r="D43" s="93"/>
      <c r="E43" s="93"/>
      <c r="F43" s="63" t="s">
        <v>18</v>
      </c>
      <c r="G43" s="48">
        <f t="shared" ref="G43:H45" si="13">+G44</f>
        <v>-450000</v>
      </c>
      <c r="H43" s="48">
        <f t="shared" si="13"/>
        <v>-450000</v>
      </c>
      <c r="I43" s="48">
        <f>+I44</f>
        <v>-450000</v>
      </c>
    </row>
    <row r="44" spans="1:9">
      <c r="A44" s="93"/>
      <c r="B44" s="93"/>
      <c r="C44" s="93"/>
      <c r="D44" s="93"/>
      <c r="E44" s="25"/>
      <c r="F44" s="63" t="s">
        <v>19</v>
      </c>
      <c r="G44" s="48">
        <f t="shared" si="13"/>
        <v>-450000</v>
      </c>
      <c r="H44" s="48">
        <f t="shared" si="13"/>
        <v>-450000</v>
      </c>
      <c r="I44" s="48">
        <f>+I45</f>
        <v>-450000</v>
      </c>
    </row>
    <row r="45" spans="1:9">
      <c r="A45" s="93"/>
      <c r="B45" s="93"/>
      <c r="C45" s="93"/>
      <c r="D45" s="93"/>
      <c r="E45" s="25"/>
      <c r="F45" s="63" t="s">
        <v>86</v>
      </c>
      <c r="G45" s="48">
        <f t="shared" si="13"/>
        <v>-450000</v>
      </c>
      <c r="H45" s="48">
        <f t="shared" si="13"/>
        <v>-450000</v>
      </c>
      <c r="I45" s="48">
        <f>+I46</f>
        <v>-450000</v>
      </c>
    </row>
    <row r="46" spans="1:9">
      <c r="A46" s="93"/>
      <c r="B46" s="93"/>
      <c r="C46" s="93"/>
      <c r="D46" s="93"/>
      <c r="E46" s="25"/>
      <c r="F46" s="63" t="s">
        <v>87</v>
      </c>
      <c r="G46" s="48">
        <f>+'1'!G15</f>
        <v>-450000</v>
      </c>
      <c r="H46" s="48">
        <f>+'1'!H15</f>
        <v>-450000</v>
      </c>
      <c r="I46" s="48">
        <f>+'1'!I15</f>
        <v>-450000</v>
      </c>
    </row>
  </sheetData>
  <mergeCells count="17">
    <mergeCell ref="D8:E8"/>
    <mergeCell ref="F8:F9"/>
    <mergeCell ref="A5:I5"/>
    <mergeCell ref="A7:F7"/>
    <mergeCell ref="A8:C8"/>
    <mergeCell ref="G8:I8"/>
    <mergeCell ref="H6:I6"/>
    <mergeCell ref="E40:E43"/>
    <mergeCell ref="D37:D46"/>
    <mergeCell ref="C33:C46"/>
    <mergeCell ref="B31:B46"/>
    <mergeCell ref="A29:A46"/>
    <mergeCell ref="B29:B30"/>
    <mergeCell ref="C29:C32"/>
    <mergeCell ref="D29:D36"/>
    <mergeCell ref="E29:E36"/>
    <mergeCell ref="E37:F37"/>
  </mergeCells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3" zoomScale="77" zoomScaleNormal="77" workbookViewId="0">
      <selection activeCell="K8" sqref="K8"/>
    </sheetView>
  </sheetViews>
  <sheetFormatPr defaultRowHeight="13.5"/>
  <cols>
    <col min="1" max="1" width="17.5703125" style="7" customWidth="1"/>
    <col min="2" max="2" width="14" style="7" customWidth="1"/>
    <col min="3" max="3" width="13.42578125" style="7" customWidth="1"/>
    <col min="4" max="4" width="17.85546875" style="7" customWidth="1"/>
    <col min="5" max="5" width="49.85546875" style="7" customWidth="1"/>
    <col min="6" max="6" width="21.7109375" style="7" customWidth="1"/>
    <col min="7" max="7" width="15.7109375" style="7" customWidth="1"/>
    <col min="8" max="8" width="25.140625" style="7" customWidth="1"/>
    <col min="9" max="9" width="32.5703125" style="7" customWidth="1"/>
    <col min="10" max="10" width="18" style="7" customWidth="1"/>
    <col min="11" max="11" width="18.85546875" style="7" customWidth="1"/>
    <col min="12" max="12" width="21.5703125" style="7" customWidth="1"/>
    <col min="13" max="13" width="9.140625" style="7"/>
    <col min="14" max="14" width="9.7109375" style="7" bestFit="1" customWidth="1"/>
    <col min="15" max="16384" width="9.140625" style="7"/>
  </cols>
  <sheetData>
    <row r="1" spans="1:12">
      <c r="K1" s="8"/>
      <c r="L1" s="8" t="s">
        <v>82</v>
      </c>
    </row>
    <row r="2" spans="1:12" ht="14.25">
      <c r="A2" s="1"/>
      <c r="B2" s="1"/>
      <c r="J2" s="1"/>
      <c r="K2" s="10"/>
      <c r="L2" s="10" t="s">
        <v>77</v>
      </c>
    </row>
    <row r="3" spans="1:12" ht="14.25">
      <c r="K3" s="10"/>
      <c r="L3" s="10" t="s">
        <v>12</v>
      </c>
    </row>
    <row r="5" spans="1:12" ht="34.5" customHeight="1">
      <c r="A5" s="106" t="s">
        <v>83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2">
      <c r="L6" s="7" t="s">
        <v>76</v>
      </c>
    </row>
    <row r="7" spans="1:12" ht="78" customHeight="1">
      <c r="A7" s="92" t="s">
        <v>75</v>
      </c>
      <c r="B7" s="92" t="s">
        <v>22</v>
      </c>
      <c r="C7" s="92"/>
      <c r="D7" s="92" t="s">
        <v>23</v>
      </c>
      <c r="E7" s="92"/>
      <c r="F7" s="92"/>
      <c r="G7" s="92"/>
      <c r="H7" s="92" t="s">
        <v>24</v>
      </c>
      <c r="I7" s="92" t="s">
        <v>25</v>
      </c>
      <c r="J7" s="104" t="s">
        <v>66</v>
      </c>
      <c r="K7" s="104"/>
      <c r="L7" s="104"/>
    </row>
    <row r="8" spans="1:12" ht="33">
      <c r="A8" s="92"/>
      <c r="B8" s="11" t="s">
        <v>26</v>
      </c>
      <c r="C8" s="11" t="s">
        <v>73</v>
      </c>
      <c r="D8" s="11" t="s">
        <v>26</v>
      </c>
      <c r="E8" s="11" t="s">
        <v>73</v>
      </c>
      <c r="F8" s="11" t="s">
        <v>74</v>
      </c>
      <c r="G8" s="11" t="s">
        <v>27</v>
      </c>
      <c r="H8" s="92"/>
      <c r="I8" s="92"/>
      <c r="J8" s="73" t="s">
        <v>28</v>
      </c>
      <c r="K8" s="73" t="s">
        <v>91</v>
      </c>
      <c r="L8" s="11" t="s">
        <v>0</v>
      </c>
    </row>
    <row r="9" spans="1:12" ht="16.5">
      <c r="A9" s="110" t="s">
        <v>30</v>
      </c>
      <c r="B9" s="111"/>
      <c r="C9" s="111"/>
      <c r="D9" s="111"/>
      <c r="E9" s="111"/>
      <c r="F9" s="111"/>
      <c r="G9" s="111"/>
      <c r="H9" s="112"/>
      <c r="I9" s="12"/>
      <c r="J9" s="36">
        <v>0</v>
      </c>
      <c r="K9" s="36">
        <v>0</v>
      </c>
      <c r="L9" s="60">
        <f>+L10+L17</f>
        <v>0</v>
      </c>
    </row>
    <row r="10" spans="1:12" ht="16.5">
      <c r="A10" s="113" t="s">
        <v>57</v>
      </c>
      <c r="B10" s="113"/>
      <c r="C10" s="113"/>
      <c r="D10" s="113"/>
      <c r="E10" s="113"/>
      <c r="F10" s="113"/>
      <c r="G10" s="113"/>
      <c r="H10" s="113"/>
      <c r="I10" s="113"/>
      <c r="J10" s="41">
        <f t="shared" ref="J10:L11" si="0">+J11</f>
        <v>450000</v>
      </c>
      <c r="K10" s="41">
        <f t="shared" si="0"/>
        <v>450000</v>
      </c>
      <c r="L10" s="41">
        <f>+L11</f>
        <v>450000</v>
      </c>
    </row>
    <row r="11" spans="1:12" ht="16.5">
      <c r="A11" s="36"/>
      <c r="B11" s="37">
        <v>1061</v>
      </c>
      <c r="C11" s="107" t="s">
        <v>71</v>
      </c>
      <c r="D11" s="107"/>
      <c r="E11" s="107"/>
      <c r="F11" s="107"/>
      <c r="G11" s="107"/>
      <c r="H11" s="107"/>
      <c r="I11" s="107"/>
      <c r="J11" s="39">
        <f t="shared" si="0"/>
        <v>450000</v>
      </c>
      <c r="K11" s="39">
        <f t="shared" si="0"/>
        <v>450000</v>
      </c>
      <c r="L11" s="39">
        <f t="shared" si="0"/>
        <v>450000</v>
      </c>
    </row>
    <row r="12" spans="1:12" ht="22.5" customHeight="1">
      <c r="A12" s="36"/>
      <c r="B12" s="38"/>
      <c r="C12" s="38"/>
      <c r="D12" s="37" t="s">
        <v>78</v>
      </c>
      <c r="E12" s="108" t="s">
        <v>84</v>
      </c>
      <c r="F12" s="109"/>
      <c r="G12" s="109"/>
      <c r="H12" s="109"/>
      <c r="I12" s="109"/>
      <c r="J12" s="74">
        <f>+K12</f>
        <v>450000</v>
      </c>
      <c r="K12" s="74">
        <f>+L12</f>
        <v>450000</v>
      </c>
      <c r="L12" s="39">
        <f>+-L19</f>
        <v>450000</v>
      </c>
    </row>
    <row r="13" spans="1:12" ht="54.75" customHeight="1">
      <c r="A13" s="36"/>
      <c r="B13" s="38"/>
      <c r="C13" s="38"/>
      <c r="D13" s="38"/>
      <c r="E13" s="38"/>
      <c r="F13" s="107" t="s">
        <v>89</v>
      </c>
      <c r="G13" s="107"/>
      <c r="H13" s="107"/>
      <c r="I13" s="107"/>
      <c r="J13" s="107"/>
      <c r="K13" s="107"/>
      <c r="L13" s="107"/>
    </row>
    <row r="14" spans="1:12" ht="16.5">
      <c r="A14" s="36"/>
      <c r="B14" s="38"/>
      <c r="C14" s="38"/>
      <c r="D14" s="38"/>
      <c r="E14" s="38"/>
      <c r="F14" s="38"/>
      <c r="G14" s="107" t="s">
        <v>29</v>
      </c>
      <c r="H14" s="107"/>
      <c r="I14" s="107"/>
      <c r="J14" s="107"/>
      <c r="K14" s="107"/>
      <c r="L14" s="107"/>
    </row>
    <row r="15" spans="1:12" ht="16.5">
      <c r="A15" s="36"/>
      <c r="B15" s="38"/>
      <c r="C15" s="38"/>
      <c r="D15" s="38"/>
      <c r="E15" s="38"/>
      <c r="F15" s="38"/>
      <c r="G15" s="38"/>
      <c r="H15" s="107" t="s">
        <v>72</v>
      </c>
      <c r="I15" s="107"/>
      <c r="J15" s="107"/>
      <c r="K15" s="107"/>
      <c r="L15" s="107"/>
    </row>
    <row r="16" spans="1:12" ht="16.5">
      <c r="A16" s="64"/>
      <c r="B16" s="65"/>
      <c r="C16" s="65"/>
      <c r="D16" s="65"/>
      <c r="E16" s="65"/>
      <c r="F16" s="65"/>
      <c r="G16" s="65"/>
      <c r="H16" s="66"/>
      <c r="I16" s="67" t="s">
        <v>90</v>
      </c>
      <c r="J16" s="47">
        <v>1800</v>
      </c>
      <c r="K16" s="47"/>
      <c r="L16" s="68">
        <v>1800</v>
      </c>
    </row>
    <row r="17" spans="1:12" ht="18.75" customHeight="1">
      <c r="A17" s="71" t="s">
        <v>65</v>
      </c>
      <c r="B17" s="71"/>
      <c r="C17" s="71"/>
      <c r="D17" s="71"/>
      <c r="E17" s="71"/>
      <c r="F17" s="71"/>
      <c r="G17" s="71"/>
      <c r="H17" s="71"/>
      <c r="I17" s="71"/>
      <c r="J17" s="44">
        <f t="shared" ref="J17:L18" si="1">+J18</f>
        <v>-450000</v>
      </c>
      <c r="K17" s="41">
        <f t="shared" si="1"/>
        <v>-450000</v>
      </c>
      <c r="L17" s="41">
        <f t="shared" si="1"/>
        <v>-450000</v>
      </c>
    </row>
    <row r="18" spans="1:12" ht="16.5">
      <c r="A18" s="36"/>
      <c r="B18" s="70" t="s">
        <v>60</v>
      </c>
      <c r="C18" s="107" t="s">
        <v>61</v>
      </c>
      <c r="D18" s="107"/>
      <c r="E18" s="107"/>
      <c r="F18" s="107"/>
      <c r="G18" s="107"/>
      <c r="H18" s="107"/>
      <c r="I18" s="107"/>
      <c r="J18" s="39">
        <f t="shared" si="1"/>
        <v>-450000</v>
      </c>
      <c r="K18" s="39">
        <f t="shared" si="1"/>
        <v>-450000</v>
      </c>
      <c r="L18" s="39">
        <f t="shared" si="1"/>
        <v>-450000</v>
      </c>
    </row>
    <row r="19" spans="1:12" ht="16.5">
      <c r="A19" s="36"/>
      <c r="B19" s="38"/>
      <c r="C19" s="38"/>
      <c r="D19" s="37" t="s">
        <v>62</v>
      </c>
      <c r="E19" s="107" t="s">
        <v>36</v>
      </c>
      <c r="F19" s="107"/>
      <c r="G19" s="107"/>
      <c r="H19" s="107"/>
      <c r="I19" s="107"/>
      <c r="J19" s="39">
        <f>+K19</f>
        <v>-450000</v>
      </c>
      <c r="K19" s="39">
        <f>+L19</f>
        <v>-450000</v>
      </c>
      <c r="L19" s="39">
        <f>+'1'!I15</f>
        <v>-450000</v>
      </c>
    </row>
    <row r="20" spans="1:12" ht="43.5" customHeight="1">
      <c r="A20" s="36"/>
      <c r="B20" s="38"/>
      <c r="C20" s="38"/>
      <c r="D20" s="38"/>
      <c r="E20" s="38"/>
      <c r="F20" s="107" t="s">
        <v>63</v>
      </c>
      <c r="G20" s="107"/>
      <c r="H20" s="107"/>
      <c r="I20" s="107"/>
      <c r="J20" s="107"/>
      <c r="K20" s="107"/>
      <c r="L20" s="107"/>
    </row>
    <row r="21" spans="1:12" ht="16.5">
      <c r="A21" s="36"/>
      <c r="B21" s="38"/>
      <c r="C21" s="38"/>
      <c r="D21" s="38"/>
      <c r="E21" s="38"/>
      <c r="F21" s="38"/>
      <c r="G21" s="107" t="s">
        <v>29</v>
      </c>
      <c r="H21" s="107"/>
      <c r="I21" s="107"/>
      <c r="J21" s="107"/>
      <c r="K21" s="107"/>
      <c r="L21" s="107"/>
    </row>
    <row r="22" spans="1:12" ht="16.5">
      <c r="A22" s="36"/>
      <c r="B22" s="38"/>
      <c r="C22" s="38"/>
      <c r="D22" s="38"/>
      <c r="E22" s="38"/>
      <c r="F22" s="38"/>
      <c r="G22" s="38"/>
      <c r="H22" s="107" t="s">
        <v>64</v>
      </c>
      <c r="I22" s="107"/>
      <c r="J22" s="107"/>
      <c r="K22" s="107"/>
      <c r="L22" s="107"/>
    </row>
  </sheetData>
  <mergeCells count="19">
    <mergeCell ref="H22:L22"/>
    <mergeCell ref="A9:H9"/>
    <mergeCell ref="D7:G7"/>
    <mergeCell ref="H7:H8"/>
    <mergeCell ref="I7:I8"/>
    <mergeCell ref="A10:I10"/>
    <mergeCell ref="F13:L13"/>
    <mergeCell ref="H15:L15"/>
    <mergeCell ref="G21:L21"/>
    <mergeCell ref="C11:I11"/>
    <mergeCell ref="B7:C7"/>
    <mergeCell ref="G14:L14"/>
    <mergeCell ref="A5:K5"/>
    <mergeCell ref="C18:I18"/>
    <mergeCell ref="E19:I19"/>
    <mergeCell ref="F20:L20"/>
    <mergeCell ref="A7:A8"/>
    <mergeCell ref="J7:L7"/>
    <mergeCell ref="E12:I12"/>
  </mergeCells>
  <pageMargins left="0.7" right="0.7" top="0.75" bottom="0.75" header="0.3" footer="0.3"/>
  <pageSetup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'3'!Print_Area</vt:lpstr>
    </vt:vector>
  </TitlesOfParts>
  <Company>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note</cp:lastModifiedBy>
  <cp:lastPrinted>2025-10-27T09:59:22Z</cp:lastPrinted>
  <dcterms:created xsi:type="dcterms:W3CDTF">2005-12-26T18:09:45Z</dcterms:created>
  <dcterms:modified xsi:type="dcterms:W3CDTF">2026-05-21T21:05:06Z</dcterms:modified>
</cp:coreProperties>
</file>