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1880" activeTab="1"/>
  </bookViews>
  <sheets>
    <sheet name="Հավելված 1" sheetId="20" r:id="rId1"/>
    <sheet name="Հավելված 2 " sheetId="17" r:id="rId2"/>
    <sheet name="Հավելված 3" sheetId="16" r:id="rId3"/>
    <sheet name="Հավելված 4" sheetId="19" r:id="rId4"/>
  </sheets>
  <externalReferences>
    <externalReference r:id="rId5"/>
    <externalReference r:id="rId6"/>
    <externalReference r:id="rId7"/>
  </externalReferences>
  <definedNames>
    <definedName name="\A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">#REF!</definedName>
    <definedName name="aaaa">#REF!</definedName>
    <definedName name="aaaaa">#REF!</definedName>
    <definedName name="AgencyCode">#REF!</definedName>
    <definedName name="AgencyName">#REF!</definedName>
    <definedName name="alis">#REF!</definedName>
    <definedName name="alisa">#REF!</definedName>
    <definedName name="als">#REF!</definedName>
    <definedName name="ampop_krchat">#REF!</definedName>
    <definedName name="Armata">#REF!</definedName>
    <definedName name="asd">#REF!</definedName>
    <definedName name="åû">#REF!</definedName>
    <definedName name="BOP">#REF!</definedName>
    <definedName name="BOPfoot">#REF!</definedName>
    <definedName name="davit">#REF!</definedName>
    <definedName name="DebtCG">'[1]Fis-Debt'!#REF!</definedName>
    <definedName name="DebtGG">#REF!</definedName>
    <definedName name="fff">#REF!</definedName>
    <definedName name="Functional1">#REF!</definedName>
    <definedName name="ggg">#REF!</definedName>
    <definedName name="h">#REF!</definedName>
    <definedName name="Hav">#REF!,#REF!</definedName>
    <definedName name="havelvac">#REF!</definedName>
    <definedName name="mas">#REF!</definedName>
    <definedName name="mass">#REF!</definedName>
    <definedName name="MonExo">#REF!</definedName>
    <definedName name="MonGrow">[2]BM!#REF!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'Հավելված 2 '!$A$1:$I$17</definedName>
    <definedName name="_xlnm.Print_Titles">[3]BP!$C:$C,[3]BP!$1:$3</definedName>
    <definedName name="program">#REF!,#REF!,#REF!,#REF!,#REF!,#REF!,#REF!,#REF!,#REF!,#REF!,#REF!,#REF!,#REF!,#REF!,#REF!,#REF!,#REF!,#REF!,#REF!,#REF!</definedName>
    <definedName name="RealExo">#REF!</definedName>
    <definedName name="RealPercent">#REF!</definedName>
    <definedName name="Table_2._Turkey__Exogenous_assumptions">#REF!</definedName>
    <definedName name="x">#REF!</definedName>
    <definedName name="Z_248BE2BA_E445_11D3_BFE0_00003960F508_.wvu.Cols" hidden="1">[3]Finprog!$D:$AJ,[3]Finprog!#REF!</definedName>
    <definedName name="Z_695446A2_A8C9_11D3_8A18_0004AC53A12A_.wvu.Rows" hidden="1">[3]Cashflow!$32:$33,[3]Cashflow!$38:$38</definedName>
    <definedName name="է">[2]BM!#REF!</definedName>
    <definedName name="Հավել">#REF!</definedName>
    <definedName name="Հավելված">#REF!</definedName>
    <definedName name="ՀՀՀՀՀ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6" l="1"/>
  <c r="D10" i="16"/>
  <c r="C11" i="16"/>
  <c r="C10" i="16"/>
  <c r="D9" i="16"/>
  <c r="I36" i="17" l="1"/>
  <c r="I35" i="17" s="1"/>
  <c r="I34" i="17" s="1"/>
  <c r="I33" i="17" s="1"/>
  <c r="I31" i="17" s="1"/>
  <c r="I29" i="17" s="1"/>
  <c r="I11" i="16" s="1"/>
  <c r="H36" i="17"/>
  <c r="H35" i="17" s="1"/>
  <c r="H34" i="17" s="1"/>
  <c r="H33" i="17" s="1"/>
  <c r="H31" i="17" s="1"/>
  <c r="H29" i="17" s="1"/>
  <c r="H11" i="16" s="1"/>
  <c r="G36" i="17"/>
  <c r="G35" i="17" s="1"/>
  <c r="G34" i="17" s="1"/>
  <c r="G33" i="17" s="1"/>
  <c r="G31" i="17" s="1"/>
  <c r="G29" i="17" s="1"/>
  <c r="G11" i="16" s="1"/>
  <c r="I27" i="17"/>
  <c r="I26" i="17" s="1"/>
  <c r="I25" i="17" s="1"/>
  <c r="I24" i="17" s="1"/>
  <c r="I22" i="17" s="1"/>
  <c r="I20" i="17" s="1"/>
  <c r="H27" i="17"/>
  <c r="H26" i="17" s="1"/>
  <c r="H25" i="17" s="1"/>
  <c r="H24" i="17" s="1"/>
  <c r="H22" i="17" s="1"/>
  <c r="H20" i="17" s="1"/>
  <c r="G27" i="17"/>
  <c r="G26" i="17" s="1"/>
  <c r="G25" i="17" s="1"/>
  <c r="G24" i="17" s="1"/>
  <c r="G22" i="17" s="1"/>
  <c r="G20" i="17" s="1"/>
  <c r="G10" i="16" s="1"/>
  <c r="L14" i="19" l="1"/>
  <c r="J14" i="19"/>
  <c r="K14" i="19"/>
  <c r="K9" i="19"/>
  <c r="H10" i="16"/>
  <c r="H9" i="16" s="1"/>
  <c r="H8" i="16" s="1"/>
  <c r="H7" i="16" s="1"/>
  <c r="J9" i="19"/>
  <c r="G9" i="16"/>
  <c r="G8" i="16" s="1"/>
  <c r="G7" i="16" s="1"/>
  <c r="L9" i="19"/>
  <c r="I10" i="16"/>
  <c r="I9" i="16" s="1"/>
  <c r="I8" i="16" s="1"/>
  <c r="I7" i="16" s="1"/>
  <c r="I18" i="17"/>
  <c r="I16" i="17" s="1"/>
  <c r="G18" i="17"/>
  <c r="G16" i="17" s="1"/>
  <c r="H18" i="17"/>
  <c r="H16" i="17" s="1"/>
  <c r="K8" i="19" l="1"/>
  <c r="K7" i="19" s="1"/>
  <c r="K6" i="19" s="1"/>
  <c r="J8" i="19"/>
  <c r="J7" i="19" s="1"/>
  <c r="J6" i="19" s="1"/>
  <c r="L8" i="19"/>
  <c r="L7" i="19" s="1"/>
  <c r="L6" i="19" s="1"/>
  <c r="H14" i="17" l="1"/>
  <c r="H12" i="17" s="1"/>
  <c r="H11" i="17" s="1"/>
  <c r="H9" i="17" l="1"/>
  <c r="H7" i="17" s="1"/>
  <c r="I14" i="17"/>
  <c r="I12" i="17" s="1"/>
  <c r="I11" i="17" s="1"/>
  <c r="C15" i="20" l="1"/>
  <c r="C14" i="20" s="1"/>
  <c r="C13" i="20" s="1"/>
  <c r="C11" i="20" s="1"/>
  <c r="C9" i="20" s="1"/>
  <c r="I9" i="17" l="1"/>
  <c r="I7" i="17" s="1"/>
  <c r="G14" i="17" l="1"/>
  <c r="G12" i="17" s="1"/>
  <c r="G11" i="17" l="1"/>
  <c r="G9" i="17" s="1"/>
  <c r="G7" i="17" s="1"/>
  <c r="B15" i="20"/>
  <c r="B14" i="20" s="1"/>
  <c r="B13" i="20" s="1"/>
  <c r="B11" i="20" s="1"/>
  <c r="B9" i="20" s="1"/>
</calcChain>
</file>

<file path=xl/sharedStrings.xml><?xml version="1.0" encoding="utf-8"?>
<sst xmlns="http://schemas.openxmlformats.org/spreadsheetml/2006/main" count="122" uniqueCount="100">
  <si>
    <t>հազար դրամներով</t>
  </si>
  <si>
    <t>Տարի</t>
  </si>
  <si>
    <t>Ծրագիր</t>
  </si>
  <si>
    <t>Միջոցառում</t>
  </si>
  <si>
    <t>ԸՆԴԱՄԵՆԸ</t>
  </si>
  <si>
    <t>ՀՀ էկոնոմիկայի նախարարություն</t>
  </si>
  <si>
    <t xml:space="preserve"> ՀՀ էկոնոմիկայի նախարարություն</t>
  </si>
  <si>
    <t xml:space="preserve"> Ծրագրային դասիչը</t>
  </si>
  <si>
    <t xml:space="preserve"> Առաջին կիսամյակ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</si>
  <si>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</si>
  <si>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</si>
  <si>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</si>
  <si>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</si>
  <si>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ՀՀ էկոնոմիկայի նախարարություն </t>
  </si>
  <si>
    <t xml:space="preserve"> Ծառայությունների մատուցում </t>
  </si>
  <si>
    <t xml:space="preserve"> այդ թվում`</t>
  </si>
  <si>
    <t xml:space="preserve"> ԸՆԴԱՄԵՆԸ ԾԱԽՍԵՐ</t>
  </si>
  <si>
    <t xml:space="preserve"> Գյուղատնտեսություն, անտառային տնտեսություն, ձկնորսություն և որսորդություն</t>
  </si>
  <si>
    <t xml:space="preserve"> 01</t>
  </si>
  <si>
    <t xml:space="preserve"> Գյուղատնտեսություն</t>
  </si>
  <si>
    <t xml:space="preserve"> ՏՆՏԵՍԱԿԱՆ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</si>
  <si>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</si>
  <si>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</si>
  <si>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</si>
  <si>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</si>
  <si>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</si>
  <si>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Տրանսֆերտների տրամադրում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</si>
  <si>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</si>
  <si>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</si>
  <si>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</si>
  <si>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</si>
  <si>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Ծառայությունների մատուցում</t>
  </si>
  <si>
    <t>Տրանսֆերտների տրամադրում</t>
  </si>
  <si>
    <t xml:space="preserve"> հազար դրամներով</t>
  </si>
  <si>
    <t>Գործառնական դասիչ</t>
  </si>
  <si>
    <t xml:space="preserve"> 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</si>
  <si>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>Բաժին</t>
  </si>
  <si>
    <t>Խումբ</t>
  </si>
  <si>
    <t>Դաս</t>
  </si>
  <si>
    <t>ԸՆԴԱՄԵՆԸ ԾԱԽՍԵՐ</t>
  </si>
  <si>
    <t xml:space="preserve"> 04</t>
  </si>
  <si>
    <t>02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</si>
  <si>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</si>
  <si>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</si>
  <si>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</si>
  <si>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</si>
  <si>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</si>
  <si>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Անվա-նումը </t>
  </si>
  <si>
    <t xml:space="preserve"> Նկարագրու-թյունը </t>
  </si>
  <si>
    <t xml:space="preserve"> Տեսակը </t>
  </si>
  <si>
    <t xml:space="preserve"> Տարի </t>
  </si>
  <si>
    <t xml:space="preserve"> ԸՆԴԱՄԵՆԸ </t>
  </si>
  <si>
    <t xml:space="preserve"> Առաջին կիսամյակ </t>
  </si>
  <si>
    <t xml:space="preserve"> Ինն ամիս </t>
  </si>
  <si>
    <t xml:space="preserve"> - Այլ ընթացիկ դրամաշնորհներ համայնքներին</t>
  </si>
  <si>
    <t xml:space="preserve"> Բուսաբուծության խթանում և բույսերի պաշտպանություն</t>
  </si>
  <si>
    <t xml:space="preserve"> ՀՀ-ում գարնանացան, աշնանացան և կերային մշակաբույսերի ցանքատարածությունների մոնիթորինգի իրականացմանն աջակցություն</t>
  </si>
  <si>
    <t>Հողագործությունից ստացվող արդյունքի բարելավում</t>
  </si>
  <si>
    <t>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</si>
  <si>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>Համայնքների կողմից մշակաբույսերի և բազմամյա խոտաբույսերի մոնիթորինգի իրականացում, արդյունքների ամփոփում և համապատասխան տեղեկատվության ներկայացում</t>
  </si>
  <si>
    <t>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</t>
  </si>
  <si>
    <t>ՀՀ-ում գարնանացան, աշնանացան և կերային մշակաբույսերի ցանքատարածությունների մոնիթորինգի իրականացմանն աջակցություն</t>
  </si>
  <si>
    <t xml:space="preserve"> 1059 </t>
  </si>
  <si>
    <t xml:space="preserve"> Բուսաբուծության խթանում և բույսերի պաշտպանություն </t>
  </si>
  <si>
    <t xml:space="preserve"> 1059 - 11010 </t>
  </si>
  <si>
    <t xml:space="preserve"> Համայնքների կողմից մշակաբույսերի և բազմամյա խոտաբույսերի մոնիթորինգի իրականացում, արդյունքների ամփոփում և համապատասխան տեղեկատվության ներկայացում </t>
  </si>
  <si>
    <t xml:space="preserve"> Ծառայությունը մատուցողի անվանումը` ՀՀ համայնքներ՛ ընտրված համաձայն՛ ՀՀ կառավարության 2025թ. մարտի 27-ի 356-Լ որոշմամբ հաստատված ծրագրի </t>
  </si>
  <si>
    <t>Աշնանացան ցորենի մոնիթորինգի ենթարկված ցանքատարածություններ, հա</t>
  </si>
  <si>
    <t xml:space="preserve"> 1059 - 12003 </t>
  </si>
  <si>
    <t>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</si>
  <si>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 xml:space="preserve"> Մշակաբույսերի և բազմամյա խոտաբույսերի ցանքատարածությունների ընդլայնմանը նպաստելու նպատակով մշակության հիմնական աշխատանքների համար կատարված ծախսերի մասնակի փոխհատուցում </t>
  </si>
  <si>
    <t xml:space="preserve"> Շահառուների ընտրության չափորոշիչները` Գյուղատնտեսությունում տնտեսավարողներ՛ ընտրված համաձայն ՀՀ կառավարության 2025 թ. մարտի 27-ի N 356-Լ որոշմամբ հաստատված ծրագրի </t>
  </si>
  <si>
    <t>Աշնանացան ցորենի ցանքատարածությունների ավելացում, հա</t>
  </si>
  <si>
    <t xml:space="preserve"> ՀՀ-ում գարնանացան, աշնանացան և կերային մշակաբույսերի մշակության հիմնական աշխատանքների համար կատարված ծախսերի մասնակի փոխհատուցման տրամադրում</t>
  </si>
  <si>
    <t>ՀՀ կառավարության 2026 թվականի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</si>
  <si>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</si>
  <si>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</si>
  <si>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>Ինն ամիս</t>
  </si>
  <si>
    <t xml:space="preserve">  ԸՆԴԱՄԵՆԸ</t>
  </si>
  <si>
    <t>այդ թվում՝</t>
  </si>
  <si>
    <t>2. Ֆինանսական զուտ ակտիվներ</t>
  </si>
  <si>
    <t>Առաջին կիսամյակ</t>
  </si>
  <si>
    <t>Ցուցանիշների փոփոխությունը (ավելացումները նշված են դրական նշանով)</t>
  </si>
  <si>
    <t>Հավելված N 1</t>
  </si>
  <si>
    <t xml:space="preserve"> ԲԳԿ/ԲՍԿ</t>
  </si>
  <si>
    <t xml:space="preserve"> ՀԱՅԱUՏԱՆԻ ՀԱՆՐԱՊԵՏՈՒԹՅԱՆ ԿԱՌԱՎԱՐՈՒԹՅԱՆ 2025 ԹՎԱԿԱՆԻ ԴԵԿՏԵՄԲԵՐԻ 25-Ի N 1910-Ն ՈՐՈՇՄԱՆ N 1 ՀԱՎԵԼՎԱԾԻ N 1 ԱՂՅՈՒՍԱԿՈՒՄ ԿԱՏԱՐՎՈՂ ՓՈՓՈԽՈՒԹՅՈՒՆՆԵՐԸ  </t>
  </si>
  <si>
    <t>Ա.Ներքին աղբյուրներ-ընդամենը</t>
  </si>
  <si>
    <t>2.6.Այլ</t>
  </si>
  <si>
    <t>ժամանակավորապես ազատ միջոցներ</t>
  </si>
  <si>
    <t>Հավելված 4
ՀՀ կառավարության 2026 թվականի
____________ի  N _____-Ն որոշման</t>
  </si>
  <si>
    <t>Ցուցանիշների փոփոխությունները (ավելացումներ նշված են դրական նշանով)</t>
  </si>
  <si>
    <t>Ցուցանիշների փոփոխությունները (ավելացումները նշված են դրական նշանով)</t>
  </si>
  <si>
    <t xml:space="preserve"> ՀԱՅԱՍՏԱՆԻ ՀԱՆՐԱՊԵՏՈՒԹՅԱՆ ԿԱՌԱՎԱՐՈՒԹՅԱՆ 2025 ԹՎԱԿԱՆԻ ԴԵԿՏԵՄԲԵՐԻ 25-Ի N 1910-Ն ՈՐՈՇՄԱՆ N 5 ՀԱՎԵԼՎԱԾԻ  N 1 ԱՂՅՈՒՍԱԿՈՒՄ ԿԱՏԱՐՎՈՂ ՓՈՓՈԽՈՒԹՅՈՒՆՆԵՐԸ</t>
  </si>
  <si>
    <t>Հավելված 2
ՀՀ կառավարության 2026 թվականի 
____________ի  N _____-Ն որոշման</t>
  </si>
  <si>
    <t>Հավելված N 3
ՀՀ կառավարության 2026 թվականի
____________ի  N _____-Ն որոշման</t>
  </si>
  <si>
    <t>ՀԱՅԱՍՏԱՆԻ ՀԱՆՐԱՊԵՏՈՒԹՅԱՆ ԿԱՌԱՎԱՐՈՒԹՅԱՆ 2025 ԹՎԱԿԱՆԻ ԴԵԿՏԵՄԲԵՐԻ 25-Ի N 1910-Ն ՈՐՈՇՄԱՆ NN 3 ԵՎ 4 ՀԱՎԵԼՎԱԾՆԵՐՈՒՄ ԿԱՏԱՐՎՈՂ ՓՈՓՈԽՈՒԹՅՈՒՆՆԵՐԸ</t>
  </si>
  <si>
    <t>ՀԱՅԱՍՏԱՆԻ ՀԱՆՐԱՊԵՏՈՒԹՅԱՆ ԿԱՌԱՎԱՐՈՒԹՅԱՆ 2025 ԹՎԱԿԱՆԻ ԴԵԿՏԵՄԲԵՐԻ 25-Ի N 1910-Ն ՈՐՈՇՄԱՆ NN 9 և 9.1 ՀԱՎԵԼՎԱԾՆԵՐՈՒՄ ԿԱՏԱՐՎՈՂ ՓՈՓՈԽՈՒԹՅՈՒՆՆԵՐԸ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</si>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</sst>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#,##0.0_);\(#,##0.0\)"/>
    <numFmt numFmtId="169" formatCode="_-* #,##0.00\ _դ_ր_._-;\-* #,##0.00\ _դ_ր_._-;_-* &quot;-&quot;??\ _դ_ր_._-;_-@_-"/>
    <numFmt numFmtId="170" formatCode="_(* #,##0_);_(* \(#,##0\);_(* &quot;-&quot;??_);_(@_)"/>
  </numFmts>
  <fonts count="1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11"/>
      <color theme="0"/>
      <name val="Calibri"/>
      <family val="2"/>
      <scheme val="minor"/>
    </font>
    <font>
      <sz val="10"/>
      <color theme="1"/>
      <name val="GHEA Grapalat"/>
      <family val="3"/>
    </font>
    <font>
      <sz val="11"/>
      <color indexed="8"/>
      <name val="Calibri"/>
      <family val="2"/>
    </font>
    <font>
      <sz val="10"/>
      <name val="GHEA Grapalat"/>
      <family val="3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8"/>
      <name val="GHEA Grapalat"/>
      <family val="2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2"/>
      <color theme="1"/>
      <name val="GHEA Grapalat"/>
      <family val="3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18"/>
      <color theme="3"/>
      <name val="Calibri Light"/>
      <family val="2"/>
      <scheme val="major"/>
    </font>
    <font>
      <sz val="11"/>
      <color rgb="FF9C6500"/>
      <name val="Calibri"/>
      <family val="2"/>
      <scheme val="minor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name val="Arial"/>
      <family val="2"/>
      <charset val="204"/>
    </font>
    <font>
      <sz val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1"/>
      <name val="GHEA Grapalat"/>
      <family val="3"/>
    </font>
    <font>
      <sz val="11"/>
      <color theme="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rgb="FF9C5700"/>
      <name val="Calibri"/>
      <family val="2"/>
      <scheme val="minor"/>
    </font>
    <font>
      <b/>
      <i/>
      <sz val="12"/>
      <color theme="1"/>
      <name val="GHEA Grapalat"/>
      <family val="3"/>
    </font>
    <font>
      <i/>
      <sz val="11"/>
      <color theme="1"/>
      <name val="GHEA Grapalat"/>
      <family val="3"/>
    </font>
    <font>
      <b/>
      <sz val="9"/>
      <name val="GHEA Grapalat"/>
      <family val="2"/>
    </font>
    <font>
      <sz val="11"/>
      <color rgb="FF000000"/>
      <name val="Calibri"/>
      <family val="2"/>
    </font>
    <font>
      <b/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10"/>
      <color indexed="9"/>
      <name val="GHEA Grapalat"/>
      <family val="3"/>
    </font>
    <font>
      <sz val="10"/>
      <color rgb="FFFF0000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72">
    <xf numFmtId="0" fontId="0" fillId="0" borderId="0"/>
    <xf numFmtId="43" fontId="1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0" fillId="0" borderId="0"/>
    <xf numFmtId="0" fontId="7" fillId="0" borderId="0"/>
    <xf numFmtId="0" fontId="11" fillId="4" borderId="0" applyNumberFormat="0" applyBorder="0" applyAlignment="0" applyProtection="0"/>
    <xf numFmtId="0" fontId="8" fillId="0" borderId="0"/>
    <xf numFmtId="0" fontId="9" fillId="0" borderId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6" borderId="0" applyNumberFormat="0" applyBorder="0" applyAlignment="0" applyProtection="0"/>
    <xf numFmtId="0" fontId="5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37" borderId="0" applyNumberFormat="0" applyBorder="0" applyAlignment="0" applyProtection="0"/>
    <xf numFmtId="0" fontId="5" fillId="36" borderId="0" applyNumberFormat="0" applyBorder="0" applyAlignment="0" applyProtection="0"/>
    <xf numFmtId="0" fontId="5" fillId="42" borderId="0" applyNumberFormat="0" applyBorder="0" applyAlignment="0" applyProtection="0"/>
    <xf numFmtId="0" fontId="5" fillId="44" borderId="0" applyNumberFormat="0" applyBorder="0" applyAlignment="0" applyProtection="0"/>
    <xf numFmtId="0" fontId="12" fillId="45" borderId="0" applyNumberFormat="0" applyBorder="0" applyAlignment="0" applyProtection="0"/>
    <xf numFmtId="0" fontId="12" fillId="43" borderId="0" applyNumberFormat="0" applyBorder="0" applyAlignment="0" applyProtection="0"/>
    <xf numFmtId="0" fontId="12" fillId="37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39" borderId="0" applyNumberFormat="0" applyBorder="0" applyAlignment="0" applyProtection="0"/>
    <xf numFmtId="0" fontId="12" fillId="47" borderId="0" applyNumberFormat="0" applyBorder="0" applyAlignment="0" applyProtection="0"/>
    <xf numFmtId="0" fontId="12" fillId="48" borderId="0" applyNumberFormat="0" applyBorder="0" applyAlignment="0" applyProtection="0"/>
    <xf numFmtId="0" fontId="12" fillId="49" borderId="0" applyNumberFormat="0" applyBorder="0" applyAlignment="0" applyProtection="0"/>
    <xf numFmtId="0" fontId="12" fillId="38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3" fillId="34" borderId="0" applyNumberFormat="0" applyBorder="0" applyAlignment="0" applyProtection="0"/>
    <xf numFmtId="0" fontId="14" fillId="51" borderId="16" applyNumberFormat="0" applyAlignment="0" applyProtection="0"/>
    <xf numFmtId="0" fontId="15" fillId="52" borderId="1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35" borderId="0" applyNumberFormat="0" applyBorder="0" applyAlignment="0" applyProtection="0"/>
    <xf numFmtId="0" fontId="18" fillId="0" borderId="18" applyNumberFormat="0" applyFill="0" applyAlignment="0" applyProtection="0"/>
    <xf numFmtId="0" fontId="19" fillId="0" borderId="19" applyNumberFormat="0" applyFill="0" applyAlignment="0" applyProtection="0"/>
    <xf numFmtId="0" fontId="20" fillId="0" borderId="20" applyNumberFormat="0" applyFill="0" applyAlignment="0" applyProtection="0"/>
    <xf numFmtId="0" fontId="20" fillId="0" borderId="0" applyNumberFormat="0" applyFill="0" applyBorder="0" applyAlignment="0" applyProtection="0"/>
    <xf numFmtId="0" fontId="21" fillId="41" borderId="16" applyNumberFormat="0" applyAlignment="0" applyProtection="0"/>
    <xf numFmtId="0" fontId="22" fillId="0" borderId="21" applyNumberFormat="0" applyFill="0" applyAlignment="0" applyProtection="0"/>
    <xf numFmtId="0" fontId="23" fillId="53" borderId="0" applyNumberFormat="0" applyBorder="0" applyAlignment="0" applyProtection="0"/>
    <xf numFmtId="1" fontId="29" fillId="0" borderId="0"/>
    <xf numFmtId="1" fontId="29" fillId="0" borderId="0"/>
    <xf numFmtId="1" fontId="29" fillId="0" borderId="0"/>
    <xf numFmtId="0" fontId="1" fillId="0" borderId="0"/>
    <xf numFmtId="0" fontId="9" fillId="0" borderId="0"/>
    <xf numFmtId="0" fontId="9" fillId="0" borderId="0"/>
    <xf numFmtId="0" fontId="7" fillId="54" borderId="22" applyNumberFormat="0" applyFont="0" applyAlignment="0" applyProtection="0"/>
    <xf numFmtId="0" fontId="24" fillId="51" borderId="23" applyNumberFormat="0" applyAlignment="0" applyProtection="0"/>
    <xf numFmtId="0" fontId="28" fillId="0" borderId="0"/>
    <xf numFmtId="0" fontId="28" fillId="0" borderId="0"/>
    <xf numFmtId="0" fontId="28" fillId="0" borderId="0"/>
    <xf numFmtId="0" fontId="25" fillId="0" borderId="0" applyNumberFormat="0" applyFill="0" applyBorder="0" applyAlignment="0" applyProtection="0"/>
    <xf numFmtId="0" fontId="26" fillId="0" borderId="24" applyNumberFormat="0" applyFill="0" applyAlignment="0" applyProtection="0"/>
    <xf numFmtId="0" fontId="27" fillId="0" borderId="0" applyNumberFormat="0" applyFill="0" applyBorder="0" applyAlignment="0" applyProtection="0"/>
    <xf numFmtId="0" fontId="10" fillId="0" borderId="0"/>
    <xf numFmtId="1" fontId="29" fillId="0" borderId="0"/>
    <xf numFmtId="0" fontId="30" fillId="0" borderId="0"/>
    <xf numFmtId="0" fontId="9" fillId="0" borderId="0"/>
    <xf numFmtId="0" fontId="10" fillId="0" borderId="0"/>
    <xf numFmtId="0" fontId="28" fillId="0" borderId="0"/>
    <xf numFmtId="165" fontId="31" fillId="0" borderId="0" applyFill="0" applyBorder="0" applyProtection="0">
      <alignment horizontal="right" vertical="top"/>
    </xf>
    <xf numFmtId="165" fontId="33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9" fillId="0" borderId="0"/>
    <xf numFmtId="0" fontId="37" fillId="33" borderId="0" applyNumberFormat="0" applyBorder="0" applyAlignment="0" applyProtection="0"/>
    <xf numFmtId="0" fontId="37" fillId="34" borderId="0" applyNumberFormat="0" applyBorder="0" applyAlignment="0" applyProtection="0"/>
    <xf numFmtId="0" fontId="37" fillId="35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41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37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4" borderId="0" applyNumberFormat="0" applyBorder="0" applyAlignment="0" applyProtection="0"/>
    <xf numFmtId="0" fontId="38" fillId="45" borderId="0" applyNumberFormat="0" applyBorder="0" applyAlignment="0" applyProtection="0"/>
    <xf numFmtId="0" fontId="38" fillId="43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39" borderId="0" applyNumberFormat="0" applyBorder="0" applyAlignment="0" applyProtection="0"/>
    <xf numFmtId="0" fontId="9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9" fillId="0" borderId="0" applyFont="0" applyFill="0" applyBorder="0" applyAlignment="0" applyProtection="0"/>
    <xf numFmtId="0" fontId="7" fillId="0" borderId="0"/>
    <xf numFmtId="0" fontId="7" fillId="0" borderId="0"/>
    <xf numFmtId="0" fontId="38" fillId="47" borderId="0" applyNumberFormat="0" applyBorder="0" applyAlignment="0" applyProtection="0"/>
    <xf numFmtId="0" fontId="38" fillId="48" borderId="0" applyNumberFormat="0" applyBorder="0" applyAlignment="0" applyProtection="0"/>
    <xf numFmtId="0" fontId="38" fillId="49" borderId="0" applyNumberFormat="0" applyBorder="0" applyAlignment="0" applyProtection="0"/>
    <xf numFmtId="0" fontId="38" fillId="38" borderId="0" applyNumberFormat="0" applyBorder="0" applyAlignment="0" applyProtection="0"/>
    <xf numFmtId="0" fontId="38" fillId="46" borderId="0" applyNumberFormat="0" applyBorder="0" applyAlignment="0" applyProtection="0"/>
    <xf numFmtId="0" fontId="38" fillId="50" borderId="0" applyNumberFormat="0" applyBorder="0" applyAlignment="0" applyProtection="0"/>
    <xf numFmtId="0" fontId="39" fillId="41" borderId="16" applyNumberFormat="0" applyAlignment="0" applyProtection="0"/>
    <xf numFmtId="0" fontId="40" fillId="51" borderId="23" applyNumberFormat="0" applyAlignment="0" applyProtection="0"/>
    <xf numFmtId="0" fontId="41" fillId="51" borderId="16" applyNumberFormat="0" applyAlignment="0" applyProtection="0"/>
    <xf numFmtId="0" fontId="42" fillId="0" borderId="18" applyNumberFormat="0" applyFill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4" fillId="0" borderId="0" applyNumberFormat="0" applyFill="0" applyBorder="0" applyAlignment="0" applyProtection="0"/>
    <xf numFmtId="0" fontId="45" fillId="0" borderId="24" applyNumberFormat="0" applyFill="0" applyAlignment="0" applyProtection="0"/>
    <xf numFmtId="0" fontId="46" fillId="52" borderId="17" applyNumberFormat="0" applyAlignment="0" applyProtection="0"/>
    <xf numFmtId="0" fontId="47" fillId="0" borderId="0" applyNumberFormat="0" applyFill="0" applyBorder="0" applyAlignment="0" applyProtection="0"/>
    <xf numFmtId="0" fontId="48" fillId="53" borderId="0" applyNumberFormat="0" applyBorder="0" applyAlignment="0" applyProtection="0"/>
    <xf numFmtId="0" fontId="49" fillId="34" borderId="0" applyNumberFormat="0" applyBorder="0" applyAlignment="0" applyProtection="0"/>
    <xf numFmtId="0" fontId="50" fillId="0" borderId="0" applyNumberFormat="0" applyFill="0" applyBorder="0" applyAlignment="0" applyProtection="0"/>
    <xf numFmtId="0" fontId="9" fillId="54" borderId="22" applyNumberFormat="0" applyFont="0" applyAlignment="0" applyProtection="0"/>
    <xf numFmtId="0" fontId="51" fillId="0" borderId="21" applyNumberFormat="0" applyFill="0" applyAlignment="0" applyProtection="0"/>
    <xf numFmtId="0" fontId="52" fillId="0" borderId="0" applyNumberFormat="0" applyFill="0" applyBorder="0" applyAlignment="0" applyProtection="0"/>
    <xf numFmtId="0" fontId="53" fillId="35" borderId="0" applyNumberFormat="0" applyBorder="0" applyAlignment="0" applyProtection="0"/>
    <xf numFmtId="0" fontId="7" fillId="0" borderId="0"/>
    <xf numFmtId="0" fontId="31" fillId="0" borderId="0">
      <alignment horizontal="left" vertical="top" wrapText="1"/>
    </xf>
    <xf numFmtId="0" fontId="8" fillId="0" borderId="0"/>
    <xf numFmtId="0" fontId="56" fillId="10" borderId="0" applyNumberFormat="0" applyBorder="0" applyAlignment="0" applyProtection="0"/>
    <xf numFmtId="0" fontId="56" fillId="14" borderId="0" applyNumberFormat="0" applyBorder="0" applyAlignment="0" applyProtection="0"/>
    <xf numFmtId="0" fontId="56" fillId="18" borderId="0" applyNumberFormat="0" applyBorder="0" applyAlignment="0" applyProtection="0"/>
    <xf numFmtId="0" fontId="56" fillId="22" borderId="0" applyNumberFormat="0" applyBorder="0" applyAlignment="0" applyProtection="0"/>
    <xf numFmtId="0" fontId="56" fillId="26" borderId="0" applyNumberFormat="0" applyBorder="0" applyAlignment="0" applyProtection="0"/>
    <xf numFmtId="0" fontId="56" fillId="30" borderId="0" applyNumberFormat="0" applyBorder="0" applyAlignment="0" applyProtection="0"/>
    <xf numFmtId="0" fontId="56" fillId="11" borderId="0" applyNumberFormat="0" applyBorder="0" applyAlignment="0" applyProtection="0"/>
    <xf numFmtId="0" fontId="56" fillId="15" borderId="0" applyNumberFormat="0" applyBorder="0" applyAlignment="0" applyProtection="0"/>
    <xf numFmtId="0" fontId="56" fillId="19" borderId="0" applyNumberFormat="0" applyBorder="0" applyAlignment="0" applyProtection="0"/>
    <xf numFmtId="0" fontId="56" fillId="23" borderId="0" applyNumberFormat="0" applyBorder="0" applyAlignment="0" applyProtection="0"/>
    <xf numFmtId="0" fontId="56" fillId="27" borderId="0" applyNumberFormat="0" applyBorder="0" applyAlignment="0" applyProtection="0"/>
    <xf numFmtId="0" fontId="56" fillId="31" borderId="0" applyNumberFormat="0" applyBorder="0" applyAlignment="0" applyProtection="0"/>
    <xf numFmtId="0" fontId="57" fillId="12" borderId="0" applyNumberFormat="0" applyBorder="0" applyAlignment="0" applyProtection="0"/>
    <xf numFmtId="0" fontId="57" fillId="16" borderId="0" applyNumberFormat="0" applyBorder="0" applyAlignment="0" applyProtection="0"/>
    <xf numFmtId="0" fontId="57" fillId="20" borderId="0" applyNumberFormat="0" applyBorder="0" applyAlignment="0" applyProtection="0"/>
    <xf numFmtId="0" fontId="57" fillId="24" borderId="0" applyNumberFormat="0" applyBorder="0" applyAlignment="0" applyProtection="0"/>
    <xf numFmtId="0" fontId="57" fillId="28" borderId="0" applyNumberFormat="0" applyBorder="0" applyAlignment="0" applyProtection="0"/>
    <xf numFmtId="0" fontId="57" fillId="32" borderId="0" applyNumberFormat="0" applyBorder="0" applyAlignment="0" applyProtection="0"/>
    <xf numFmtId="0" fontId="57" fillId="9" borderId="0" applyNumberFormat="0" applyBorder="0" applyAlignment="0" applyProtection="0"/>
    <xf numFmtId="0" fontId="57" fillId="13" borderId="0" applyNumberFormat="0" applyBorder="0" applyAlignment="0" applyProtection="0"/>
    <xf numFmtId="0" fontId="57" fillId="17" borderId="0" applyNumberFormat="0" applyBorder="0" applyAlignment="0" applyProtection="0"/>
    <xf numFmtId="0" fontId="57" fillId="21" borderId="0" applyNumberFormat="0" applyBorder="0" applyAlignment="0" applyProtection="0"/>
    <xf numFmtId="0" fontId="57" fillId="25" borderId="0" applyNumberFormat="0" applyBorder="0" applyAlignment="0" applyProtection="0"/>
    <xf numFmtId="0" fontId="57" fillId="29" borderId="0" applyNumberFormat="0" applyBorder="0" applyAlignment="0" applyProtection="0"/>
    <xf numFmtId="0" fontId="58" fillId="3" borderId="0" applyNumberFormat="0" applyBorder="0" applyAlignment="0" applyProtection="0"/>
    <xf numFmtId="0" fontId="59" fillId="6" borderId="4" applyNumberFormat="0" applyAlignment="0" applyProtection="0"/>
    <xf numFmtId="0" fontId="60" fillId="7" borderId="7" applyNumberFormat="0" applyAlignment="0" applyProtection="0"/>
    <xf numFmtId="43" fontId="8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2" borderId="0" applyNumberFormat="0" applyBorder="0" applyAlignment="0" applyProtection="0"/>
    <xf numFmtId="0" fontId="63" fillId="0" borderId="1" applyNumberFormat="0" applyFill="0" applyAlignment="0" applyProtection="0"/>
    <xf numFmtId="0" fontId="64" fillId="0" borderId="2" applyNumberFormat="0" applyFill="0" applyAlignment="0" applyProtection="0"/>
    <xf numFmtId="0" fontId="65" fillId="0" borderId="3" applyNumberFormat="0" applyFill="0" applyAlignment="0" applyProtection="0"/>
    <xf numFmtId="0" fontId="65" fillId="0" borderId="0" applyNumberFormat="0" applyFill="0" applyBorder="0" applyAlignment="0" applyProtection="0"/>
    <xf numFmtId="0" fontId="66" fillId="5" borderId="4" applyNumberFormat="0" applyAlignment="0" applyProtection="0"/>
    <xf numFmtId="0" fontId="67" fillId="0" borderId="6" applyNumberFormat="0" applyFill="0" applyAlignment="0" applyProtection="0"/>
    <xf numFmtId="0" fontId="68" fillId="4" borderId="0" applyNumberFormat="0" applyBorder="0" applyAlignment="0" applyProtection="0"/>
    <xf numFmtId="0" fontId="8" fillId="0" borderId="0"/>
    <xf numFmtId="0" fontId="69" fillId="0" borderId="0"/>
    <xf numFmtId="0" fontId="31" fillId="0" borderId="0">
      <alignment horizontal="left" vertical="top" wrapText="1"/>
    </xf>
    <xf numFmtId="0" fontId="56" fillId="8" borderId="8" applyNumberFormat="0" applyFont="0" applyAlignment="0" applyProtection="0"/>
    <xf numFmtId="0" fontId="1" fillId="8" borderId="8" applyNumberFormat="0" applyFont="0" applyAlignment="0" applyProtection="0"/>
    <xf numFmtId="0" fontId="70" fillId="6" borderId="5" applyNumberFormat="0" applyAlignment="0" applyProtection="0"/>
    <xf numFmtId="0" fontId="2" fillId="0" borderId="0" applyNumberFormat="0" applyFill="0" applyBorder="0" applyAlignment="0" applyProtection="0"/>
    <xf numFmtId="0" fontId="71" fillId="0" borderId="9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0" fontId="1" fillId="8" borderId="8" applyNumberFormat="0" applyFont="0" applyAlignment="0" applyProtection="0"/>
    <xf numFmtId="0" fontId="73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77" fillId="0" borderId="0"/>
    <xf numFmtId="0" fontId="79" fillId="0" borderId="1" applyNumberFormat="0" applyFill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83" fillId="3" borderId="0" applyNumberFormat="0" applyBorder="0" applyAlignment="0" applyProtection="0"/>
    <xf numFmtId="0" fontId="84" fillId="5" borderId="4" applyNumberFormat="0" applyAlignment="0" applyProtection="0"/>
    <xf numFmtId="0" fontId="85" fillId="6" borderId="5" applyNumberFormat="0" applyAlignment="0" applyProtection="0"/>
    <xf numFmtId="0" fontId="86" fillId="6" borderId="4" applyNumberFormat="0" applyAlignment="0" applyProtection="0"/>
    <xf numFmtId="0" fontId="87" fillId="0" borderId="6" applyNumberFormat="0" applyFill="0" applyAlignment="0" applyProtection="0"/>
    <xf numFmtId="0" fontId="88" fillId="7" borderId="7" applyNumberFormat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97" fillId="0" borderId="0"/>
    <xf numFmtId="43" fontId="7" fillId="0" borderId="0" applyFont="0" applyFill="0" applyBorder="0" applyAlignment="0" applyProtection="0"/>
    <xf numFmtId="43" fontId="98" fillId="0" borderId="0" applyFont="0" applyFill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98" fillId="0" borderId="0"/>
    <xf numFmtId="167" fontId="10" fillId="0" borderId="0" applyFont="0" applyFill="0" applyBorder="0" applyAlignment="0" applyProtection="0"/>
    <xf numFmtId="43" fontId="98" fillId="0" borderId="0" applyFont="0" applyFill="0" applyBorder="0" applyAlignment="0" applyProtection="0"/>
    <xf numFmtId="0" fontId="31" fillId="0" borderId="0">
      <alignment horizontal="left" vertical="top" wrapText="1"/>
    </xf>
    <xf numFmtId="165" fontId="102" fillId="0" borderId="0" applyFill="0" applyBorder="0" applyProtection="0">
      <alignment horizontal="right" vertical="top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103" fillId="0" borderId="0"/>
    <xf numFmtId="0" fontId="8" fillId="0" borderId="0"/>
    <xf numFmtId="43" fontId="8" fillId="0" borderId="0" applyFont="0" applyFill="0" applyBorder="0" applyAlignment="0" applyProtection="0"/>
    <xf numFmtId="0" fontId="9" fillId="0" borderId="0"/>
    <xf numFmtId="0" fontId="7" fillId="0" borderId="0"/>
    <xf numFmtId="0" fontId="31" fillId="0" borderId="0">
      <alignment horizontal="left" vertical="top" wrapText="1"/>
    </xf>
    <xf numFmtId="43" fontId="8" fillId="0" borderId="0" applyFont="0" applyFill="0" applyBorder="0" applyAlignment="0" applyProtection="0"/>
    <xf numFmtId="0" fontId="9" fillId="0" borderId="0"/>
    <xf numFmtId="0" fontId="7" fillId="0" borderId="0"/>
    <xf numFmtId="43" fontId="31" fillId="0" borderId="0" applyFont="0" applyFill="0" applyBorder="0" applyAlignment="0" applyProtection="0"/>
    <xf numFmtId="0" fontId="1" fillId="0" borderId="0"/>
    <xf numFmtId="43" fontId="103" fillId="0" borderId="0" applyFont="0" applyFill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98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8" fillId="0" borderId="0"/>
    <xf numFmtId="0" fontId="98" fillId="0" borderId="0"/>
    <xf numFmtId="0" fontId="10" fillId="0" borderId="0"/>
    <xf numFmtId="0" fontId="98" fillId="0" borderId="0"/>
    <xf numFmtId="0" fontId="98" fillId="0" borderId="0"/>
    <xf numFmtId="0" fontId="1" fillId="8" borderId="8" applyNumberFormat="0" applyFont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9" fontId="78" fillId="0" borderId="0" applyFont="0" applyFill="0" applyBorder="0" applyAlignment="0" applyProtection="0"/>
    <xf numFmtId="0" fontId="3" fillId="9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84" fillId="5" borderId="4" applyNumberFormat="0" applyAlignment="0" applyProtection="0"/>
    <xf numFmtId="0" fontId="85" fillId="6" borderId="5" applyNumberFormat="0" applyAlignment="0" applyProtection="0"/>
    <xf numFmtId="0" fontId="86" fillId="6" borderId="4" applyNumberFormat="0" applyAlignment="0" applyProtection="0"/>
    <xf numFmtId="0" fontId="79" fillId="0" borderId="1" applyNumberFormat="0" applyFill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88" fillId="7" borderId="7" applyNumberFormat="0" applyAlignment="0" applyProtection="0"/>
    <xf numFmtId="0" fontId="2" fillId="0" borderId="0" applyNumberFormat="0" applyFill="0" applyBorder="0" applyAlignment="0" applyProtection="0"/>
    <xf numFmtId="0" fontId="74" fillId="4" borderId="0" applyNumberFormat="0" applyBorder="0" applyAlignment="0" applyProtection="0"/>
    <xf numFmtId="0" fontId="31" fillId="0" borderId="0">
      <alignment horizontal="left" vertical="top" wrapText="1"/>
    </xf>
    <xf numFmtId="0" fontId="31" fillId="0" borderId="0">
      <alignment horizontal="left" vertical="top" wrapText="1"/>
    </xf>
    <xf numFmtId="0" fontId="83" fillId="3" borderId="0" applyNumberFormat="0" applyBorder="0" applyAlignment="0" applyProtection="0"/>
    <xf numFmtId="0" fontId="90" fillId="0" borderId="0" applyNumberFormat="0" applyFill="0" applyBorder="0" applyAlignment="0" applyProtection="0"/>
    <xf numFmtId="0" fontId="87" fillId="0" borderId="6" applyNumberFormat="0" applyFill="0" applyAlignment="0" applyProtection="0"/>
    <xf numFmtId="0" fontId="89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1" fillId="0" borderId="0"/>
    <xf numFmtId="0" fontId="1" fillId="0" borderId="0"/>
    <xf numFmtId="0" fontId="31" fillId="0" borderId="0">
      <alignment horizontal="left" vertical="top" wrapText="1"/>
    </xf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03" fillId="0" borderId="0"/>
    <xf numFmtId="9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5" fillId="0" borderId="0"/>
    <xf numFmtId="9" fontId="9" fillId="0" borderId="0" applyFont="0" applyFill="0" applyBorder="0" applyAlignment="0" applyProtection="0"/>
    <xf numFmtId="0" fontId="10" fillId="0" borderId="0"/>
    <xf numFmtId="0" fontId="7" fillId="0" borderId="0"/>
    <xf numFmtId="0" fontId="99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74" fillId="4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1" fillId="0" borderId="0"/>
    <xf numFmtId="43" fontId="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0" borderId="0"/>
    <xf numFmtId="0" fontId="109" fillId="3" borderId="0" applyNumberFormat="0" applyBorder="0" applyAlignment="0" applyProtection="0"/>
    <xf numFmtId="0" fontId="107" fillId="0" borderId="3" applyNumberFormat="0" applyFill="0" applyAlignment="0" applyProtection="0"/>
    <xf numFmtId="169" fontId="31" fillId="0" borderId="0" applyFont="0" applyFill="0" applyBorder="0" applyAlignment="0" applyProtection="0">
      <alignment horizontal="left" vertical="top" wrapText="1"/>
    </xf>
    <xf numFmtId="0" fontId="106" fillId="0" borderId="2" applyNumberFormat="0" applyFill="0" applyAlignment="0" applyProtection="0"/>
    <xf numFmtId="0" fontId="108" fillId="2" borderId="0" applyNumberFormat="0" applyBorder="0" applyAlignment="0" applyProtection="0"/>
    <xf numFmtId="0" fontId="105" fillId="0" borderId="1" applyNumberFormat="0" applyFill="0" applyAlignment="0" applyProtection="0"/>
    <xf numFmtId="0" fontId="110" fillId="4" borderId="0" applyNumberFormat="0" applyBorder="0" applyAlignment="0" applyProtection="0"/>
    <xf numFmtId="0" fontId="107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111" fillId="5" borderId="4" applyNumberFormat="0" applyAlignment="0" applyProtection="0"/>
    <xf numFmtId="0" fontId="112" fillId="6" borderId="5" applyNumberFormat="0" applyAlignment="0" applyProtection="0"/>
    <xf numFmtId="0" fontId="113" fillId="6" borderId="4" applyNumberFormat="0" applyAlignment="0" applyProtection="0"/>
    <xf numFmtId="0" fontId="114" fillId="0" borderId="6" applyNumberFormat="0" applyFill="0" applyAlignment="0" applyProtection="0"/>
    <xf numFmtId="0" fontId="115" fillId="7" borderId="7" applyNumberFormat="0" applyAlignment="0" applyProtection="0"/>
    <xf numFmtId="0" fontId="116" fillId="0" borderId="0" applyNumberFormat="0" applyFill="0" applyBorder="0" applyAlignment="0" applyProtection="0"/>
    <xf numFmtId="0" fontId="98" fillId="8" borderId="8" applyNumberFormat="0" applyFont="0" applyAlignment="0" applyProtection="0"/>
    <xf numFmtId="0" fontId="117" fillId="0" borderId="0" applyNumberFormat="0" applyFill="0" applyBorder="0" applyAlignment="0" applyProtection="0"/>
    <xf numFmtId="0" fontId="118" fillId="0" borderId="9" applyNumberFormat="0" applyFill="0" applyAlignment="0" applyProtection="0"/>
    <xf numFmtId="0" fontId="119" fillId="9" borderId="0" applyNumberFormat="0" applyBorder="0" applyAlignment="0" applyProtection="0"/>
    <xf numFmtId="0" fontId="98" fillId="10" borderId="0" applyNumberFormat="0" applyBorder="0" applyAlignment="0" applyProtection="0"/>
    <xf numFmtId="0" fontId="98" fillId="11" borderId="0" applyNumberFormat="0" applyBorder="0" applyAlignment="0" applyProtection="0"/>
    <xf numFmtId="0" fontId="119" fillId="12" borderId="0" applyNumberFormat="0" applyBorder="0" applyAlignment="0" applyProtection="0"/>
    <xf numFmtId="0" fontId="119" fillId="13" borderId="0" applyNumberFormat="0" applyBorder="0" applyAlignment="0" applyProtection="0"/>
    <xf numFmtId="0" fontId="98" fillId="14" borderId="0" applyNumberFormat="0" applyBorder="0" applyAlignment="0" applyProtection="0"/>
    <xf numFmtId="0" fontId="98" fillId="15" borderId="0" applyNumberFormat="0" applyBorder="0" applyAlignment="0" applyProtection="0"/>
    <xf numFmtId="0" fontId="119" fillId="16" borderId="0" applyNumberFormat="0" applyBorder="0" applyAlignment="0" applyProtection="0"/>
    <xf numFmtId="0" fontId="119" fillId="17" borderId="0" applyNumberFormat="0" applyBorder="0" applyAlignment="0" applyProtection="0"/>
    <xf numFmtId="0" fontId="98" fillId="18" borderId="0" applyNumberFormat="0" applyBorder="0" applyAlignment="0" applyProtection="0"/>
    <xf numFmtId="0" fontId="98" fillId="19" borderId="0" applyNumberFormat="0" applyBorder="0" applyAlignment="0" applyProtection="0"/>
    <xf numFmtId="0" fontId="119" fillId="20" borderId="0" applyNumberFormat="0" applyBorder="0" applyAlignment="0" applyProtection="0"/>
    <xf numFmtId="0" fontId="119" fillId="21" borderId="0" applyNumberFormat="0" applyBorder="0" applyAlignment="0" applyProtection="0"/>
    <xf numFmtId="0" fontId="98" fillId="22" borderId="0" applyNumberFormat="0" applyBorder="0" applyAlignment="0" applyProtection="0"/>
    <xf numFmtId="0" fontId="98" fillId="23" borderId="0" applyNumberFormat="0" applyBorder="0" applyAlignment="0" applyProtection="0"/>
    <xf numFmtId="0" fontId="119" fillId="24" borderId="0" applyNumberFormat="0" applyBorder="0" applyAlignment="0" applyProtection="0"/>
    <xf numFmtId="0" fontId="119" fillId="25" borderId="0" applyNumberFormat="0" applyBorder="0" applyAlignment="0" applyProtection="0"/>
    <xf numFmtId="0" fontId="98" fillId="26" borderId="0" applyNumberFormat="0" applyBorder="0" applyAlignment="0" applyProtection="0"/>
    <xf numFmtId="0" fontId="98" fillId="27" borderId="0" applyNumberFormat="0" applyBorder="0" applyAlignment="0" applyProtection="0"/>
    <xf numFmtId="0" fontId="119" fillId="28" borderId="0" applyNumberFormat="0" applyBorder="0" applyAlignment="0" applyProtection="0"/>
    <xf numFmtId="0" fontId="119" fillId="29" borderId="0" applyNumberFormat="0" applyBorder="0" applyAlignment="0" applyProtection="0"/>
    <xf numFmtId="0" fontId="98" fillId="30" borderId="0" applyNumberFormat="0" applyBorder="0" applyAlignment="0" applyProtection="0"/>
    <xf numFmtId="0" fontId="98" fillId="31" borderId="0" applyNumberFormat="0" applyBorder="0" applyAlignment="0" applyProtection="0"/>
    <xf numFmtId="0" fontId="119" fillId="32" borderId="0" applyNumberFormat="0" applyBorder="0" applyAlignment="0" applyProtection="0"/>
    <xf numFmtId="0" fontId="9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7" fillId="0" borderId="0"/>
    <xf numFmtId="0" fontId="8" fillId="0" borderId="0"/>
    <xf numFmtId="43" fontId="8" fillId="0" borderId="0" applyFont="0" applyFill="0" applyBorder="0" applyAlignment="0" applyProtection="0"/>
    <xf numFmtId="0" fontId="31" fillId="0" borderId="0">
      <alignment horizontal="left" vertical="top" wrapText="1"/>
    </xf>
    <xf numFmtId="0" fontId="98" fillId="0" borderId="0"/>
    <xf numFmtId="9" fontId="98" fillId="0" borderId="0" applyFont="0" applyFill="0" applyBorder="0" applyAlignment="0" applyProtection="0"/>
    <xf numFmtId="0" fontId="86" fillId="6" borderId="4" applyNumberFormat="0" applyAlignment="0" applyProtection="0"/>
    <xf numFmtId="0" fontId="31" fillId="0" borderId="0">
      <alignment horizontal="left" vertical="top" wrapText="1"/>
    </xf>
    <xf numFmtId="0" fontId="7" fillId="0" borderId="0"/>
    <xf numFmtId="0" fontId="79" fillId="0" borderId="1" applyNumberFormat="0" applyFill="0" applyAlignment="0" applyProtection="0"/>
    <xf numFmtId="0" fontId="80" fillId="0" borderId="2" applyNumberFormat="0" applyFill="0" applyAlignment="0" applyProtection="0"/>
    <xf numFmtId="0" fontId="81" fillId="0" borderId="3" applyNumberFormat="0" applyFill="0" applyAlignment="0" applyProtection="0"/>
    <xf numFmtId="0" fontId="81" fillId="0" borderId="0" applyNumberFormat="0" applyFill="0" applyBorder="0" applyAlignment="0" applyProtection="0"/>
    <xf numFmtId="0" fontId="82" fillId="2" borderId="0" applyNumberFormat="0" applyBorder="0" applyAlignment="0" applyProtection="0"/>
    <xf numFmtId="0" fontId="83" fillId="3" borderId="0" applyNumberFormat="0" applyBorder="0" applyAlignment="0" applyProtection="0"/>
    <xf numFmtId="0" fontId="99" fillId="4" borderId="0" applyNumberFormat="0" applyBorder="0" applyAlignment="0" applyProtection="0"/>
    <xf numFmtId="0" fontId="84" fillId="5" borderId="4" applyNumberFormat="0" applyAlignment="0" applyProtection="0"/>
    <xf numFmtId="0" fontId="85" fillId="6" borderId="5" applyNumberFormat="0" applyAlignment="0" applyProtection="0"/>
    <xf numFmtId="0" fontId="87" fillId="0" borderId="6" applyNumberFormat="0" applyFill="0" applyAlignment="0" applyProtection="0"/>
    <xf numFmtId="0" fontId="88" fillId="7" borderId="7" applyNumberFormat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3" fillId="9" borderId="0" applyNumberFormat="0" applyBorder="0" applyAlignment="0" applyProtection="0"/>
    <xf numFmtId="0" fontId="1" fillId="12" borderId="0" applyNumberFormat="0" applyBorder="0" applyAlignment="0" applyProtection="0"/>
    <xf numFmtId="0" fontId="3" fillId="13" borderId="0" applyNumberFormat="0" applyBorder="0" applyAlignment="0" applyProtection="0"/>
    <xf numFmtId="0" fontId="1" fillId="16" borderId="0" applyNumberFormat="0" applyBorder="0" applyAlignment="0" applyProtection="0"/>
    <xf numFmtId="0" fontId="3" fillId="17" borderId="0" applyNumberFormat="0" applyBorder="0" applyAlignment="0" applyProtection="0"/>
    <xf numFmtId="0" fontId="1" fillId="20" borderId="0" applyNumberFormat="0" applyBorder="0" applyAlignment="0" applyProtection="0"/>
    <xf numFmtId="0" fontId="3" fillId="21" borderId="0" applyNumberFormat="0" applyBorder="0" applyAlignment="0" applyProtection="0"/>
    <xf numFmtId="0" fontId="1" fillId="24" borderId="0" applyNumberFormat="0" applyBorder="0" applyAlignment="0" applyProtection="0"/>
    <xf numFmtId="0" fontId="3" fillId="25" borderId="0" applyNumberFormat="0" applyBorder="0" applyAlignment="0" applyProtection="0"/>
    <xf numFmtId="0" fontId="1" fillId="28" borderId="0" applyNumberFormat="0" applyBorder="0" applyAlignment="0" applyProtection="0"/>
    <xf numFmtId="0" fontId="3" fillId="29" borderId="0" applyNumberFormat="0" applyBorder="0" applyAlignment="0" applyProtection="0"/>
    <xf numFmtId="0" fontId="1" fillId="32" borderId="0" applyNumberFormat="0" applyBorder="0" applyAlignment="0" applyProtection="0"/>
    <xf numFmtId="0" fontId="120" fillId="0" borderId="0"/>
    <xf numFmtId="0" fontId="9" fillId="0" borderId="0"/>
    <xf numFmtId="167" fontId="9" fillId="0" borderId="0" applyFont="0" applyFill="0" applyBorder="0" applyAlignment="0" applyProtection="0"/>
    <xf numFmtId="0" fontId="98" fillId="0" borderId="0"/>
    <xf numFmtId="0" fontId="1" fillId="0" borderId="0"/>
    <xf numFmtId="0" fontId="98" fillId="0" borderId="0"/>
    <xf numFmtId="43" fontId="98" fillId="0" borderId="0" applyFont="0" applyFill="0" applyBorder="0" applyAlignment="0" applyProtection="0"/>
    <xf numFmtId="0" fontId="98" fillId="0" borderId="0"/>
    <xf numFmtId="43" fontId="1" fillId="0" borderId="0" applyFont="0" applyFill="0" applyBorder="0" applyAlignment="0" applyProtection="0"/>
    <xf numFmtId="0" fontId="9" fillId="0" borderId="0"/>
    <xf numFmtId="0" fontId="9" fillId="0" borderId="0"/>
  </cellStyleXfs>
  <cellXfs count="144">
    <xf numFmtId="0" fontId="0" fillId="0" borderId="0" xfId="0"/>
    <xf numFmtId="0" fontId="54" fillId="0" borderId="0" xfId="0" applyFont="1" applyAlignment="1">
      <alignment horizontal="left" vertical="top" wrapText="1"/>
    </xf>
    <xf numFmtId="0" fontId="54" fillId="55" borderId="0" xfId="0" applyFont="1" applyFill="1"/>
    <xf numFmtId="0" fontId="93" fillId="55" borderId="10" xfId="0" applyFont="1" applyFill="1" applyBorder="1" applyAlignment="1">
      <alignment horizontal="center" vertical="center" wrapText="1"/>
    </xf>
    <xf numFmtId="0" fontId="92" fillId="55" borderId="10" xfId="250" applyFont="1" applyFill="1" applyBorder="1" applyAlignment="1">
      <alignment horizontal="left" vertical="center" wrapText="1"/>
    </xf>
    <xf numFmtId="166" fontId="54" fillId="55" borderId="10" xfId="1" applyNumberFormat="1" applyFont="1" applyFill="1" applyBorder="1" applyAlignment="1">
      <alignment horizontal="center" vertical="center"/>
    </xf>
    <xf numFmtId="166" fontId="36" fillId="55" borderId="10" xfId="1" applyNumberFormat="1" applyFont="1" applyFill="1" applyBorder="1" applyAlignment="1">
      <alignment horizontal="right" vertical="top"/>
    </xf>
    <xf numFmtId="0" fontId="34" fillId="55" borderId="10" xfId="0" applyFont="1" applyFill="1" applyBorder="1" applyAlignment="1">
      <alignment horizontal="left" vertical="top" wrapText="1"/>
    </xf>
    <xf numFmtId="0" fontId="54" fillId="55" borderId="0" xfId="0" applyFont="1" applyFill="1" applyAlignment="1">
      <alignment horizontal="left" vertical="top" wrapText="1"/>
    </xf>
    <xf numFmtId="0" fontId="94" fillId="55" borderId="10" xfId="250" applyFont="1" applyFill="1" applyBorder="1" applyAlignment="1">
      <alignment horizontal="left" vertical="center" wrapText="1"/>
    </xf>
    <xf numFmtId="165" fontId="36" fillId="55" borderId="10" xfId="87" applyFont="1" applyFill="1" applyBorder="1" applyAlignment="1">
      <alignment horizontal="center" vertical="center"/>
    </xf>
    <xf numFmtId="165" fontId="34" fillId="55" borderId="10" xfId="87" applyFont="1" applyFill="1" applyBorder="1" applyAlignment="1">
      <alignment horizontal="center" vertical="center"/>
    </xf>
    <xf numFmtId="0" fontId="36" fillId="55" borderId="10" xfId="0" applyFont="1" applyFill="1" applyBorder="1" applyAlignment="1">
      <alignment horizontal="left" vertical="top" wrapText="1"/>
    </xf>
    <xf numFmtId="0" fontId="75" fillId="55" borderId="0" xfId="0" applyFont="1" applyFill="1" applyAlignment="1">
      <alignment horizontal="left" vertical="top" wrapText="1"/>
    </xf>
    <xf numFmtId="0" fontId="76" fillId="55" borderId="10" xfId="0" applyFont="1" applyFill="1" applyBorder="1" applyAlignment="1">
      <alignment horizontal="left" vertical="top" wrapText="1"/>
    </xf>
    <xf numFmtId="0" fontId="32" fillId="55" borderId="0" xfId="0" applyFont="1" applyFill="1" applyAlignment="1">
      <alignment horizontal="center" vertical="center" wrapText="1"/>
    </xf>
    <xf numFmtId="0" fontId="94" fillId="55" borderId="26" xfId="0" applyFont="1" applyFill="1" applyBorder="1" applyAlignment="1">
      <alignment horizontal="right" wrapText="1"/>
    </xf>
    <xf numFmtId="166" fontId="93" fillId="55" borderId="10" xfId="1" applyNumberFormat="1" applyFont="1" applyFill="1" applyBorder="1" applyAlignment="1">
      <alignment horizontal="center" vertical="center" wrapText="1"/>
    </xf>
    <xf numFmtId="166" fontId="93" fillId="55" borderId="10" xfId="1" applyNumberFormat="1" applyFont="1" applyFill="1" applyBorder="1" applyAlignment="1">
      <alignment horizontal="right" vertical="top"/>
    </xf>
    <xf numFmtId="166" fontId="93" fillId="55" borderId="10" xfId="1" applyNumberFormat="1" applyFont="1" applyFill="1" applyBorder="1" applyAlignment="1">
      <alignment horizontal="right" vertical="center"/>
    </xf>
    <xf numFmtId="0" fontId="95" fillId="55" borderId="10" xfId="0" applyFont="1" applyFill="1" applyBorder="1" applyAlignment="1">
      <alignment horizontal="left" vertical="center" wrapText="1"/>
    </xf>
    <xf numFmtId="0" fontId="9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left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left" vertical="center" wrapText="1"/>
    </xf>
    <xf numFmtId="0" fontId="34" fillId="55" borderId="10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vertical="center" wrapText="1"/>
    </xf>
    <xf numFmtId="0" fontId="34" fillId="55" borderId="0" xfId="0" applyFont="1" applyFill="1" applyAlignment="1">
      <alignment horizontal="center" vertical="center" wrapText="1"/>
    </xf>
    <xf numFmtId="0" fontId="35" fillId="55" borderId="0" xfId="0" applyFont="1" applyFill="1" applyAlignment="1">
      <alignment horizontal="center" vertical="center" wrapText="1"/>
    </xf>
    <xf numFmtId="166" fontId="36" fillId="55" borderId="10" xfId="1" applyNumberFormat="1" applyFont="1" applyFill="1" applyBorder="1" applyAlignment="1">
      <alignment horizontal="center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5" borderId="0" xfId="0" applyFont="1" applyFill="1" applyAlignment="1">
      <alignment horizontal="left" vertical="top" wrapText="1"/>
    </xf>
    <xf numFmtId="0" fontId="36" fillId="55" borderId="0" xfId="0" applyFont="1" applyFill="1" applyAlignment="1">
      <alignment horizontal="left" vertical="top" wrapText="1"/>
    </xf>
    <xf numFmtId="0" fontId="36" fillId="55" borderId="10" xfId="0" applyFont="1" applyFill="1" applyBorder="1" applyAlignment="1">
      <alignment vertical="center" textRotation="90" wrapText="1"/>
    </xf>
    <xf numFmtId="43" fontId="34" fillId="55" borderId="0" xfId="0" applyNumberFormat="1" applyFont="1" applyFill="1" applyAlignment="1">
      <alignment horizontal="left" vertical="top" wrapText="1"/>
    </xf>
    <xf numFmtId="43" fontId="34" fillId="55" borderId="0" xfId="1" applyFont="1" applyFill="1" applyAlignment="1">
      <alignment horizontal="left" vertical="top" wrapText="1"/>
    </xf>
    <xf numFmtId="0" fontId="95" fillId="55" borderId="10" xfId="376" applyFont="1" applyFill="1" applyBorder="1">
      <alignment horizontal="left" vertical="top" wrapText="1"/>
    </xf>
    <xf numFmtId="166" fontId="54" fillId="55" borderId="0" xfId="1" applyNumberFormat="1" applyFont="1" applyFill="1"/>
    <xf numFmtId="0" fontId="54" fillId="55" borderId="0" xfId="0" applyFont="1" applyFill="1" applyAlignment="1">
      <alignment horizontal="center" vertical="top" wrapText="1"/>
    </xf>
    <xf numFmtId="0" fontId="95" fillId="55" borderId="10" xfId="376" applyFont="1" applyFill="1" applyBorder="1" applyAlignment="1">
      <alignment horizontal="center" vertical="top" wrapText="1"/>
    </xf>
    <xf numFmtId="0" fontId="92" fillId="55" borderId="0" xfId="0" applyFont="1" applyFill="1" applyAlignment="1">
      <alignment horizontal="left" vertical="top" wrapText="1"/>
    </xf>
    <xf numFmtId="168" fontId="54" fillId="55" borderId="0" xfId="0" applyNumberFormat="1" applyFont="1" applyFill="1" applyAlignment="1">
      <alignment horizontal="left" vertical="top" wrapText="1"/>
    </xf>
    <xf numFmtId="0" fontId="54" fillId="55" borderId="0" xfId="0" applyFont="1" applyFill="1" applyAlignment="1">
      <alignment horizontal="left" vertical="center"/>
    </xf>
    <xf numFmtId="0" fontId="35" fillId="55" borderId="26" xfId="0" applyFont="1" applyFill="1" applyBorder="1" applyAlignment="1">
      <alignment horizontal="right"/>
    </xf>
    <xf numFmtId="0" fontId="34" fillId="55" borderId="0" xfId="0" applyFont="1" applyFill="1"/>
    <xf numFmtId="166" fontId="34" fillId="55" borderId="0" xfId="1" applyNumberFormat="1" applyFont="1" applyFill="1"/>
    <xf numFmtId="0" fontId="95" fillId="0" borderId="10" xfId="0" applyFont="1" applyBorder="1" applyAlignment="1">
      <alignment horizontal="left" vertical="top" wrapText="1"/>
    </xf>
    <xf numFmtId="0" fontId="96" fillId="0" borderId="10" xfId="0" applyFont="1" applyBorder="1" applyAlignment="1">
      <alignment horizontal="left" vertical="top" wrapText="1"/>
    </xf>
    <xf numFmtId="165" fontId="96" fillId="0" borderId="10" xfId="255" applyFont="1" applyBorder="1">
      <alignment horizontal="right" vertical="top"/>
    </xf>
    <xf numFmtId="0" fontId="95" fillId="0" borderId="10" xfId="0" applyFont="1" applyBorder="1" applyAlignment="1">
      <alignment horizontal="right" vertical="top" wrapText="1"/>
    </xf>
    <xf numFmtId="165" fontId="34" fillId="0" borderId="10" xfId="87" applyFont="1" applyFill="1" applyBorder="1" applyAlignment="1">
      <alignment horizontal="center" vertical="center"/>
    </xf>
    <xf numFmtId="165" fontId="36" fillId="0" borderId="10" xfId="87" applyFont="1" applyFill="1" applyBorder="1" applyAlignment="1">
      <alignment horizontal="center" vertical="center"/>
    </xf>
    <xf numFmtId="0" fontId="96" fillId="0" borderId="10" xfId="0" applyFont="1" applyBorder="1" applyAlignment="1">
      <alignment horizontal="left" vertical="center" wrapText="1"/>
    </xf>
    <xf numFmtId="166" fontId="75" fillId="55" borderId="10" xfId="1" applyNumberFormat="1" applyFont="1" applyFill="1" applyBorder="1" applyAlignment="1">
      <alignment horizontal="center" vertical="center"/>
    </xf>
    <xf numFmtId="0" fontId="54" fillId="0" borderId="0" xfId="0" applyFont="1"/>
    <xf numFmtId="0" fontId="92" fillId="0" borderId="0" xfId="0" applyFont="1" applyAlignment="1">
      <alignment horizontal="left" vertical="top" wrapText="1"/>
    </xf>
    <xf numFmtId="166" fontId="54" fillId="0" borderId="0" xfId="1" applyNumberFormat="1" applyFont="1" applyFill="1"/>
    <xf numFmtId="166" fontId="34" fillId="55" borderId="10" xfId="1" applyNumberFormat="1" applyFont="1" applyFill="1" applyBorder="1" applyAlignment="1">
      <alignment horizontal="center" vertical="center" wrapText="1"/>
    </xf>
    <xf numFmtId="0" fontId="34" fillId="55" borderId="13" xfId="0" applyFont="1" applyFill="1" applyBorder="1" applyAlignment="1">
      <alignment horizontal="center" vertical="center" wrapText="1"/>
    </xf>
    <xf numFmtId="0" fontId="34" fillId="0" borderId="0" xfId="0" applyFont="1" applyAlignment="1">
      <alignment wrapText="1"/>
    </xf>
    <xf numFmtId="0" fontId="76" fillId="0" borderId="0" xfId="0" applyFont="1" applyAlignment="1">
      <alignment horizontal="right"/>
    </xf>
    <xf numFmtId="0" fontId="121" fillId="0" borderId="0" xfId="0" applyFont="1"/>
    <xf numFmtId="0" fontId="122" fillId="0" borderId="0" xfId="0" applyFont="1"/>
    <xf numFmtId="0" fontId="6" fillId="0" borderId="0" xfId="0" applyFont="1"/>
    <xf numFmtId="0" fontId="100" fillId="0" borderId="0" xfId="0" applyFont="1" applyAlignment="1">
      <alignment horizontal="right"/>
    </xf>
    <xf numFmtId="0" fontId="36" fillId="0" borderId="0" xfId="0" applyFont="1" applyAlignment="1">
      <alignment horizontal="right"/>
    </xf>
    <xf numFmtId="43" fontId="4" fillId="0" borderId="0" xfId="253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4" fillId="0" borderId="0" xfId="253" applyFont="1" applyFill="1" applyBorder="1"/>
    <xf numFmtId="0" fontId="4" fillId="0" borderId="0" xfId="0" applyFont="1"/>
    <xf numFmtId="170" fontId="121" fillId="0" borderId="0" xfId="253" applyNumberFormat="1" applyFont="1" applyFill="1" applyBorder="1"/>
    <xf numFmtId="170" fontId="122" fillId="0" borderId="0" xfId="253" applyNumberFormat="1" applyFont="1" applyFill="1" applyBorder="1"/>
    <xf numFmtId="170" fontId="6" fillId="0" borderId="0" xfId="253" applyNumberFormat="1" applyFont="1" applyFill="1" applyBorder="1"/>
    <xf numFmtId="170" fontId="6" fillId="0" borderId="0" xfId="253" applyNumberFormat="1" applyFont="1" applyFill="1"/>
    <xf numFmtId="170" fontId="6" fillId="0" borderId="0" xfId="253" applyNumberFormat="1" applyFont="1" applyFill="1" applyBorder="1" applyAlignment="1">
      <alignment wrapText="1"/>
    </xf>
    <xf numFmtId="0" fontId="6" fillId="0" borderId="0" xfId="0" applyFont="1" applyAlignment="1">
      <alignment wrapText="1"/>
    </xf>
    <xf numFmtId="166" fontId="36" fillId="55" borderId="10" xfId="1" applyNumberFormat="1" applyFont="1" applyFill="1" applyBorder="1" applyAlignment="1">
      <alignment horizontal="right" vertical="top"/>
    </xf>
    <xf numFmtId="165" fontId="36" fillId="55" borderId="10" xfId="87" applyFont="1" applyFill="1" applyBorder="1" applyAlignment="1">
      <alignment horizontal="center" vertical="center"/>
    </xf>
    <xf numFmtId="166" fontId="93" fillId="55" borderId="10" xfId="1" applyNumberFormat="1" applyFont="1" applyFill="1" applyBorder="1" applyAlignment="1">
      <alignment horizontal="right" vertical="top"/>
    </xf>
    <xf numFmtId="166" fontId="93" fillId="55" borderId="10" xfId="1" applyNumberFormat="1" applyFont="1" applyFill="1" applyBorder="1" applyAlignment="1">
      <alignment horizontal="right" vertical="center"/>
    </xf>
    <xf numFmtId="0" fontId="34" fillId="0" borderId="0" xfId="471" applyFont="1" applyAlignment="1">
      <alignment horizontal="left" vertical="top" wrapText="1"/>
    </xf>
    <xf numFmtId="0" fontId="34" fillId="0" borderId="0" xfId="471" applyFont="1" applyAlignment="1">
      <alignment horizontal="right" vertical="center" wrapText="1"/>
    </xf>
    <xf numFmtId="0" fontId="36" fillId="55" borderId="27" xfId="0" applyFont="1" applyFill="1" applyBorder="1" applyAlignment="1">
      <alignment horizontal="center" vertical="center" wrapText="1"/>
    </xf>
    <xf numFmtId="166" fontId="36" fillId="55" borderId="28" xfId="0" applyNumberFormat="1" applyFont="1" applyFill="1" applyBorder="1" applyAlignment="1">
      <alignment horizontal="center" vertical="center"/>
    </xf>
    <xf numFmtId="0" fontId="36" fillId="0" borderId="10" xfId="471" applyFont="1" applyBorder="1" applyAlignment="1">
      <alignment wrapText="1"/>
    </xf>
    <xf numFmtId="166" fontId="36" fillId="0" borderId="10" xfId="246" applyNumberFormat="1" applyFont="1" applyFill="1" applyBorder="1" applyAlignment="1">
      <alignment vertical="center"/>
    </xf>
    <xf numFmtId="166" fontId="36" fillId="0" borderId="10" xfId="246" applyNumberFormat="1" applyFont="1" applyFill="1" applyBorder="1" applyAlignment="1">
      <alignment horizontal="center" vertical="center"/>
    </xf>
    <xf numFmtId="0" fontId="34" fillId="0" borderId="10" xfId="471" applyFont="1" applyBorder="1" applyAlignment="1">
      <alignment vertical="center" wrapText="1"/>
    </xf>
    <xf numFmtId="166" fontId="34" fillId="0" borderId="10" xfId="246" applyNumberFormat="1" applyFont="1" applyFill="1" applyBorder="1" applyAlignment="1">
      <alignment vertical="center"/>
    </xf>
    <xf numFmtId="166" fontId="34" fillId="0" borderId="10" xfId="246" applyNumberFormat="1" applyFont="1" applyFill="1" applyBorder="1" applyAlignment="1">
      <alignment horizontal="center" vertical="center"/>
    </xf>
    <xf numFmtId="0" fontId="36" fillId="0" borderId="10" xfId="471" applyFont="1" applyBorder="1" applyAlignment="1">
      <alignment vertical="center" wrapText="1"/>
    </xf>
    <xf numFmtId="166" fontId="36" fillId="0" borderId="10" xfId="246" applyNumberFormat="1" applyFont="1" applyFill="1" applyBorder="1" applyAlignment="1">
      <alignment horizontal="left" vertical="center"/>
    </xf>
    <xf numFmtId="0" fontId="34" fillId="0" borderId="10" xfId="471" applyFont="1" applyBorder="1" applyAlignment="1">
      <alignment horizontal="left" vertical="center" wrapText="1"/>
    </xf>
    <xf numFmtId="165" fontId="34" fillId="0" borderId="10" xfId="471" applyNumberFormat="1" applyFont="1" applyBorder="1" applyAlignment="1">
      <alignment vertical="center" wrapText="1"/>
    </xf>
    <xf numFmtId="165" fontId="34" fillId="0" borderId="10" xfId="471" applyNumberFormat="1" applyFont="1" applyBorder="1" applyAlignment="1">
      <alignment horizontal="center" vertical="center" wrapText="1"/>
    </xf>
    <xf numFmtId="0" fontId="36" fillId="0" borderId="0" xfId="471" applyFont="1" applyAlignment="1">
      <alignment horizontal="center" vertical="center" wrapText="1"/>
    </xf>
    <xf numFmtId="0" fontId="35" fillId="0" borderId="0" xfId="471" applyFont="1" applyAlignment="1">
      <alignment horizontal="right" vertical="top" wrapText="1"/>
    </xf>
    <xf numFmtId="43" fontId="36" fillId="0" borderId="25" xfId="245" applyFont="1" applyFill="1" applyBorder="1" applyAlignment="1">
      <alignment horizontal="center" vertical="center" wrapText="1"/>
    </xf>
    <xf numFmtId="43" fontId="36" fillId="0" borderId="11" xfId="245" applyFont="1" applyFill="1" applyBorder="1" applyAlignment="1">
      <alignment horizontal="center" vertical="center" wrapText="1"/>
    </xf>
    <xf numFmtId="0" fontId="76" fillId="0" borderId="29" xfId="471" applyFont="1" applyBorder="1" applyAlignment="1">
      <alignment horizontal="center" vertical="top" wrapText="1"/>
    </xf>
    <xf numFmtId="0" fontId="76" fillId="0" borderId="30" xfId="471" applyFont="1" applyBorder="1" applyAlignment="1">
      <alignment horizontal="center" vertical="top" wrapText="1"/>
    </xf>
    <xf numFmtId="0" fontId="76" fillId="0" borderId="31" xfId="471" applyFont="1" applyBorder="1" applyAlignment="1">
      <alignment horizontal="center" vertical="top" wrapText="1"/>
    </xf>
    <xf numFmtId="0" fontId="36" fillId="55" borderId="25" xfId="0" applyFont="1" applyFill="1" applyBorder="1" applyAlignment="1">
      <alignment horizontal="center" vertical="top" wrapText="1"/>
    </xf>
    <xf numFmtId="0" fontId="36" fillId="55" borderId="15" xfId="0" applyFont="1" applyFill="1" applyBorder="1" applyAlignment="1">
      <alignment horizontal="center" vertical="top" wrapText="1"/>
    </xf>
    <xf numFmtId="0" fontId="36" fillId="55" borderId="11" xfId="0" applyFont="1" applyFill="1" applyBorder="1" applyAlignment="1">
      <alignment horizontal="center" vertical="top" wrapText="1"/>
    </xf>
    <xf numFmtId="0" fontId="34" fillId="55" borderId="13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textRotation="90" wrapText="1"/>
    </xf>
    <xf numFmtId="0" fontId="34" fillId="55" borderId="10" xfId="0" applyFont="1" applyFill="1" applyBorder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textRotation="90" wrapText="1"/>
    </xf>
    <xf numFmtId="0" fontId="36" fillId="55" borderId="25" xfId="0" applyFont="1" applyFill="1" applyBorder="1" applyAlignment="1">
      <alignment horizontal="center" vertical="center" wrapText="1"/>
    </xf>
    <xf numFmtId="0" fontId="36" fillId="55" borderId="11" xfId="0" applyFont="1" applyFill="1" applyBorder="1" applyAlignment="1">
      <alignment horizontal="center" vertical="center" wrapText="1"/>
    </xf>
    <xf numFmtId="0" fontId="100" fillId="55" borderId="0" xfId="0" applyFont="1" applyFill="1" applyAlignment="1">
      <alignment horizontal="right" vertical="center" wrapText="1"/>
    </xf>
    <xf numFmtId="0" fontId="34" fillId="55" borderId="0" xfId="0" applyFont="1" applyFill="1" applyAlignment="1">
      <alignment horizontal="center" vertical="top" wrapText="1"/>
    </xf>
    <xf numFmtId="0" fontId="36" fillId="55" borderId="0" xfId="0" applyFont="1" applyFill="1" applyAlignment="1">
      <alignment horizontal="center" vertical="center" wrapText="1"/>
    </xf>
    <xf numFmtId="0" fontId="36" fillId="55" borderId="10" xfId="0" applyFont="1" applyFill="1" applyBorder="1" applyAlignment="1">
      <alignment horizontal="center" vertical="center" wrapText="1"/>
    </xf>
    <xf numFmtId="0" fontId="36" fillId="55" borderId="12" xfId="0" applyFont="1" applyFill="1" applyBorder="1" applyAlignment="1">
      <alignment horizontal="center" vertical="center" wrapText="1"/>
    </xf>
    <xf numFmtId="0" fontId="36" fillId="55" borderId="13" xfId="0" applyFont="1" applyFill="1" applyBorder="1" applyAlignment="1">
      <alignment horizontal="center" vertical="center" wrapText="1"/>
    </xf>
    <xf numFmtId="0" fontId="36" fillId="55" borderId="25" xfId="0" applyFont="1" applyFill="1" applyBorder="1" applyAlignment="1">
      <alignment horizontal="center" vertical="center" textRotation="90" wrapText="1"/>
    </xf>
    <xf numFmtId="0" fontId="36" fillId="55" borderId="11" xfId="0" applyFont="1" applyFill="1" applyBorder="1" applyAlignment="1">
      <alignment horizontal="center" vertical="center" textRotation="90" wrapText="1"/>
    </xf>
    <xf numFmtId="0" fontId="36" fillId="55" borderId="10" xfId="0" quotePrefix="1" applyFont="1" applyFill="1" applyBorder="1" applyAlignment="1">
      <alignment horizontal="center" vertical="top" wrapText="1"/>
    </xf>
    <xf numFmtId="0" fontId="36" fillId="55" borderId="10" xfId="0" applyFont="1" applyFill="1" applyBorder="1" applyAlignment="1">
      <alignment horizontal="center" vertical="top" wrapText="1"/>
    </xf>
    <xf numFmtId="0" fontId="36" fillId="55" borderId="13" xfId="0" applyFont="1" applyFill="1" applyBorder="1" applyAlignment="1">
      <alignment horizontal="center" vertical="top" wrapText="1"/>
    </xf>
    <xf numFmtId="0" fontId="54" fillId="0" borderId="10" xfId="0" applyFont="1" applyBorder="1" applyAlignment="1">
      <alignment horizontal="center" vertical="top" wrapText="1"/>
    </xf>
    <xf numFmtId="0" fontId="96" fillId="55" borderId="25" xfId="0" applyFont="1" applyFill="1" applyBorder="1" applyAlignment="1">
      <alignment horizontal="center" vertical="top" wrapText="1"/>
    </xf>
    <xf numFmtId="0" fontId="96" fillId="55" borderId="15" xfId="0" applyFont="1" applyFill="1" applyBorder="1" applyAlignment="1">
      <alignment horizontal="center" vertical="top" wrapText="1"/>
    </xf>
    <xf numFmtId="0" fontId="93" fillId="55" borderId="14" xfId="0" applyFont="1" applyFill="1" applyBorder="1" applyAlignment="1">
      <alignment horizontal="left" vertical="center" wrapText="1"/>
    </xf>
    <xf numFmtId="0" fontId="93" fillId="55" borderId="12" xfId="0" applyFont="1" applyFill="1" applyBorder="1" applyAlignment="1">
      <alignment horizontal="left" vertical="center" wrapText="1"/>
    </xf>
    <xf numFmtId="0" fontId="93" fillId="55" borderId="13" xfId="0" applyFont="1" applyFill="1" applyBorder="1" applyAlignment="1">
      <alignment horizontal="left" vertical="center" wrapText="1"/>
    </xf>
    <xf numFmtId="0" fontId="93" fillId="55" borderId="10" xfId="0" applyFont="1" applyFill="1" applyBorder="1" applyAlignment="1">
      <alignment horizontal="left" vertical="center" wrapText="1"/>
    </xf>
    <xf numFmtId="0" fontId="92" fillId="55" borderId="15" xfId="0" applyFont="1" applyFill="1" applyBorder="1" applyAlignment="1">
      <alignment horizontal="center" vertical="center" wrapText="1"/>
    </xf>
    <xf numFmtId="0" fontId="75" fillId="55" borderId="0" xfId="0" applyFont="1" applyFill="1" applyAlignment="1">
      <alignment horizontal="center" vertical="center" wrapText="1"/>
    </xf>
    <xf numFmtId="166" fontId="101" fillId="55" borderId="26" xfId="1" applyNumberFormat="1" applyFont="1" applyFill="1" applyBorder="1" applyAlignment="1">
      <alignment horizontal="right" vertical="center"/>
    </xf>
    <xf numFmtId="0" fontId="93" fillId="55" borderId="10" xfId="0" applyFont="1" applyFill="1" applyBorder="1" applyAlignment="1">
      <alignment horizontal="center" vertical="center" wrapText="1"/>
    </xf>
    <xf numFmtId="166" fontId="32" fillId="55" borderId="14" xfId="1" applyNumberFormat="1" applyFont="1" applyFill="1" applyBorder="1" applyAlignment="1">
      <alignment horizontal="center" vertical="center" wrapText="1"/>
    </xf>
    <xf numFmtId="166" fontId="32" fillId="55" borderId="12" xfId="1" applyNumberFormat="1" applyFont="1" applyFill="1" applyBorder="1" applyAlignment="1">
      <alignment horizontal="center" vertical="center" wrapText="1"/>
    </xf>
    <xf numFmtId="166" fontId="32" fillId="55" borderId="13" xfId="1" applyNumberFormat="1" applyFont="1" applyFill="1" applyBorder="1" applyAlignment="1">
      <alignment horizontal="center" vertical="center" wrapText="1"/>
    </xf>
    <xf numFmtId="0" fontId="96" fillId="0" borderId="10" xfId="0" applyFont="1" applyBorder="1" applyAlignment="1">
      <alignment horizontal="left" vertical="top" wrapText="1"/>
    </xf>
    <xf numFmtId="0" fontId="36" fillId="55" borderId="10" xfId="0" applyFont="1" applyFill="1" applyBorder="1" applyAlignment="1">
      <alignment horizontal="left" vertical="top"/>
    </xf>
    <xf numFmtId="0" fontId="36" fillId="55" borderId="10" xfId="256" applyFont="1" applyFill="1" applyBorder="1" applyAlignment="1">
      <alignment horizontal="left" vertical="top"/>
    </xf>
    <xf numFmtId="0" fontId="36" fillId="55" borderId="14" xfId="0" applyFont="1" applyFill="1" applyBorder="1" applyAlignment="1">
      <alignment horizontal="center" vertical="center" wrapText="1"/>
    </xf>
    <xf numFmtId="0" fontId="76" fillId="55" borderId="0" xfId="0" applyFont="1" applyFill="1" applyAlignment="1">
      <alignment horizontal="right" vertical="center" wrapText="1"/>
    </xf>
    <xf numFmtId="0" fontId="34" fillId="55" borderId="25" xfId="0" applyFont="1" applyFill="1" applyBorder="1" applyAlignment="1">
      <alignment horizontal="center" vertical="center" wrapText="1"/>
    </xf>
    <xf numFmtId="0" fontId="34" fillId="56" borderId="10" xfId="0" applyFont="1" applyFill="1" applyBorder="1" applyAlignment="1">
      <alignment horizontal="left" vertical="top" wrapText="1"/>
    </xf>
  </cellXfs>
  <cellStyles count="472">
    <cellStyle name="_artabyuje" xfId="89"/>
    <cellStyle name="20% - Accent1" xfId="2" builtinId="30" customBuiltin="1"/>
    <cellStyle name="20% - Accent1 2" xfId="28"/>
    <cellStyle name="20% - Accent1 2 2" xfId="140"/>
    <cellStyle name="20% - Accent1 2 2 2" xfId="275"/>
    <cellStyle name="20% - Accent1 2 3" xfId="232"/>
    <cellStyle name="20% - Accent1 3" xfId="197"/>
    <cellStyle name="20% - Accent1 4" xfId="397"/>
    <cellStyle name="20% - Accent2" xfId="4" builtinId="34" customBuiltin="1"/>
    <cellStyle name="20% - Accent2 2" xfId="29"/>
    <cellStyle name="20% - Accent2 2 2" xfId="141"/>
    <cellStyle name="20% - Accent2 2 2 2" xfId="276"/>
    <cellStyle name="20% - Accent2 2 3" xfId="234"/>
    <cellStyle name="20% - Accent2 3" xfId="198"/>
    <cellStyle name="20% - Accent2 4" xfId="401"/>
    <cellStyle name="20% - Accent3" xfId="6" builtinId="38" customBuiltin="1"/>
    <cellStyle name="20% - Accent3 2" xfId="30"/>
    <cellStyle name="20% - Accent3 2 2" xfId="142"/>
    <cellStyle name="20% - Accent3 2 2 2" xfId="277"/>
    <cellStyle name="20% - Accent3 2 3" xfId="236"/>
    <cellStyle name="20% - Accent3 3" xfId="199"/>
    <cellStyle name="20% - Accent3 4" xfId="405"/>
    <cellStyle name="20% - Accent4" xfId="8" builtinId="42" customBuiltin="1"/>
    <cellStyle name="20% - Accent4 2" xfId="31"/>
    <cellStyle name="20% - Accent4 2 2" xfId="143"/>
    <cellStyle name="20% - Accent4 2 2 2" xfId="278"/>
    <cellStyle name="20% - Accent4 2 3" xfId="238"/>
    <cellStyle name="20% - Accent4 3" xfId="200"/>
    <cellStyle name="20% - Accent4 4" xfId="409"/>
    <cellStyle name="20% - Accent5" xfId="10" builtinId="46" customBuiltin="1"/>
    <cellStyle name="20% - Accent5 2" xfId="32"/>
    <cellStyle name="20% - Accent5 2 2" xfId="144"/>
    <cellStyle name="20% - Accent5 2 2 2" xfId="279"/>
    <cellStyle name="20% - Accent5 2 3" xfId="240"/>
    <cellStyle name="20% - Accent5 3" xfId="201"/>
    <cellStyle name="20% - Accent5 4" xfId="413"/>
    <cellStyle name="20% - Accent6" xfId="12" builtinId="50" customBuiltin="1"/>
    <cellStyle name="20% - Accent6 2" xfId="33"/>
    <cellStyle name="20% - Accent6 2 2" xfId="145"/>
    <cellStyle name="20% - Accent6 2 2 2" xfId="280"/>
    <cellStyle name="20% - Accent6 2 3" xfId="242"/>
    <cellStyle name="20% - Accent6 3" xfId="202"/>
    <cellStyle name="20% - Accent6 4" xfId="417"/>
    <cellStyle name="20% - Акцент1" xfId="90"/>
    <cellStyle name="20% - Акцент1 2" xfId="281"/>
    <cellStyle name="20% - Акцент2" xfId="91"/>
    <cellStyle name="20% - Акцент2 2" xfId="282"/>
    <cellStyle name="20% - Акцент3" xfId="92"/>
    <cellStyle name="20% - Акцент3 2" xfId="283"/>
    <cellStyle name="20% - Акцент4" xfId="93"/>
    <cellStyle name="20% - Акцент4 2" xfId="284"/>
    <cellStyle name="20% - Акцент5" xfId="94"/>
    <cellStyle name="20% - Акцент5 2" xfId="285"/>
    <cellStyle name="20% - Акцент6" xfId="95"/>
    <cellStyle name="20% - Акцент6 2" xfId="286"/>
    <cellStyle name="40% - Accent1" xfId="3" builtinId="31" customBuiltin="1"/>
    <cellStyle name="40% - Accent1 2" xfId="34"/>
    <cellStyle name="40% - Accent1 2 2" xfId="146"/>
    <cellStyle name="40% - Accent1 2 2 2" xfId="287"/>
    <cellStyle name="40% - Accent1 2 3" xfId="233"/>
    <cellStyle name="40% - Accent1 3" xfId="203"/>
    <cellStyle name="40% - Accent1 4" xfId="398"/>
    <cellStyle name="40% - Accent2" xfId="5" builtinId="35" customBuiltin="1"/>
    <cellStyle name="40% - Accent2 2" xfId="35"/>
    <cellStyle name="40% - Accent2 2 2" xfId="147"/>
    <cellStyle name="40% - Accent2 2 2 2" xfId="288"/>
    <cellStyle name="40% - Accent2 2 3" xfId="235"/>
    <cellStyle name="40% - Accent2 3" xfId="204"/>
    <cellStyle name="40% - Accent2 4" xfId="402"/>
    <cellStyle name="40% - Accent3" xfId="7" builtinId="39" customBuiltin="1"/>
    <cellStyle name="40% - Accent3 2" xfId="36"/>
    <cellStyle name="40% - Accent3 2 2" xfId="148"/>
    <cellStyle name="40% - Accent3 2 2 2" xfId="289"/>
    <cellStyle name="40% - Accent3 2 3" xfId="237"/>
    <cellStyle name="40% - Accent3 3" xfId="205"/>
    <cellStyle name="40% - Accent3 4" xfId="406"/>
    <cellStyle name="40% - Accent4" xfId="9" builtinId="43" customBuiltin="1"/>
    <cellStyle name="40% - Accent4 2" xfId="37"/>
    <cellStyle name="40% - Accent4 2 2" xfId="149"/>
    <cellStyle name="40% - Accent4 2 2 2" xfId="290"/>
    <cellStyle name="40% - Accent4 2 3" xfId="239"/>
    <cellStyle name="40% - Accent4 3" xfId="206"/>
    <cellStyle name="40% - Accent4 4" xfId="410"/>
    <cellStyle name="40% - Accent5" xfId="11" builtinId="47" customBuiltin="1"/>
    <cellStyle name="40% - Accent5 2" xfId="38"/>
    <cellStyle name="40% - Accent5 2 2" xfId="150"/>
    <cellStyle name="40% - Accent5 2 2 2" xfId="291"/>
    <cellStyle name="40% - Accent5 2 3" xfId="241"/>
    <cellStyle name="40% - Accent5 3" xfId="207"/>
    <cellStyle name="40% - Accent5 4" xfId="414"/>
    <cellStyle name="40% - Accent6" xfId="13" builtinId="51" customBuiltin="1"/>
    <cellStyle name="40% - Accent6 2" xfId="39"/>
    <cellStyle name="40% - Accent6 2 2" xfId="151"/>
    <cellStyle name="40% - Accent6 2 2 2" xfId="292"/>
    <cellStyle name="40% - Accent6 2 3" xfId="243"/>
    <cellStyle name="40% - Accent6 3" xfId="208"/>
    <cellStyle name="40% - Accent6 4" xfId="418"/>
    <cellStyle name="40% - Акцент1" xfId="96"/>
    <cellStyle name="40% - Акцент1 2" xfId="293"/>
    <cellStyle name="40% - Акцент2" xfId="97"/>
    <cellStyle name="40% - Акцент2 2" xfId="294"/>
    <cellStyle name="40% - Акцент3" xfId="98"/>
    <cellStyle name="40% - Акцент3 2" xfId="295"/>
    <cellStyle name="40% - Акцент4" xfId="99"/>
    <cellStyle name="40% - Акцент4 2" xfId="296"/>
    <cellStyle name="40% - Акцент5" xfId="100"/>
    <cellStyle name="40% - Акцент5 2" xfId="297"/>
    <cellStyle name="40% - Акцент6" xfId="101"/>
    <cellStyle name="40% - Акцент6 2" xfId="298"/>
    <cellStyle name="60% - Accent1" xfId="370" builtinId="32" customBuiltin="1"/>
    <cellStyle name="60% - Accent1 2" xfId="40"/>
    <cellStyle name="60% - Accent1 2 2" xfId="152"/>
    <cellStyle name="60% - Accent1 2 2 2" xfId="360"/>
    <cellStyle name="60% - Accent1 2 3" xfId="450"/>
    <cellStyle name="60% - Accent1 3" xfId="190"/>
    <cellStyle name="60% - Accent1 3 2" xfId="353"/>
    <cellStyle name="60% - Accent1 4" xfId="399"/>
    <cellStyle name="60% - Accent2" xfId="371" builtinId="36" customBuiltin="1"/>
    <cellStyle name="60% - Accent2 2" xfId="41"/>
    <cellStyle name="60% - Accent2 2 2" xfId="153"/>
    <cellStyle name="60% - Accent2 2 2 2" xfId="361"/>
    <cellStyle name="60% - Accent2 2 3" xfId="452"/>
    <cellStyle name="60% - Accent2 3" xfId="191"/>
    <cellStyle name="60% - Accent2 3 2" xfId="354"/>
    <cellStyle name="60% - Accent2 4" xfId="403"/>
    <cellStyle name="60% - Accent3" xfId="372" builtinId="40" customBuiltin="1"/>
    <cellStyle name="60% - Accent3 2" xfId="42"/>
    <cellStyle name="60% - Accent3 2 2" xfId="154"/>
    <cellStyle name="60% - Accent3 2 2 2" xfId="362"/>
    <cellStyle name="60% - Accent3 2 3" xfId="454"/>
    <cellStyle name="60% - Accent3 3" xfId="192"/>
    <cellStyle name="60% - Accent3 3 2" xfId="355"/>
    <cellStyle name="60% - Accent3 4" xfId="407"/>
    <cellStyle name="60% - Accent4" xfId="373" builtinId="44" customBuiltin="1"/>
    <cellStyle name="60% - Accent4 2" xfId="43"/>
    <cellStyle name="60% - Accent4 2 2" xfId="155"/>
    <cellStyle name="60% - Accent4 2 2 2" xfId="363"/>
    <cellStyle name="60% - Accent4 2 3" xfId="456"/>
    <cellStyle name="60% - Accent4 3" xfId="193"/>
    <cellStyle name="60% - Accent4 3 2" xfId="356"/>
    <cellStyle name="60% - Accent4 4" xfId="411"/>
    <cellStyle name="60% - Accent5" xfId="374" builtinId="48" customBuiltin="1"/>
    <cellStyle name="60% - Accent5 2" xfId="44"/>
    <cellStyle name="60% - Accent5 2 2" xfId="156"/>
    <cellStyle name="60% - Accent5 2 2 2" xfId="364"/>
    <cellStyle name="60% - Accent5 2 3" xfId="458"/>
    <cellStyle name="60% - Accent5 3" xfId="194"/>
    <cellStyle name="60% - Accent5 3 2" xfId="357"/>
    <cellStyle name="60% - Accent5 4" xfId="415"/>
    <cellStyle name="60% - Accent6" xfId="375" builtinId="52" customBuiltin="1"/>
    <cellStyle name="60% - Accent6 2" xfId="45"/>
    <cellStyle name="60% - Accent6 2 2" xfId="157"/>
    <cellStyle name="60% - Accent6 2 2 2" xfId="365"/>
    <cellStyle name="60% - Accent6 2 3" xfId="460"/>
    <cellStyle name="60% - Accent6 3" xfId="195"/>
    <cellStyle name="60% - Accent6 3 2" xfId="358"/>
    <cellStyle name="60% - Accent6 4" xfId="419"/>
    <cellStyle name="60% - Акцент1" xfId="102"/>
    <cellStyle name="60% - Акцент1 2" xfId="299"/>
    <cellStyle name="60% - Акцент2" xfId="103"/>
    <cellStyle name="60% - Акцент2 2" xfId="300"/>
    <cellStyle name="60% - Акцент3" xfId="104"/>
    <cellStyle name="60% - Акцент3 2" xfId="301"/>
    <cellStyle name="60% - Акцент4" xfId="105"/>
    <cellStyle name="60% - Акцент4 2" xfId="302"/>
    <cellStyle name="60% - Акцент5" xfId="106"/>
    <cellStyle name="60% - Акцент5 2" xfId="303"/>
    <cellStyle name="60% - Акцент6" xfId="107"/>
    <cellStyle name="60% - Акцент6 2" xfId="304"/>
    <cellStyle name="Accent1" xfId="114" builtinId="29" customBuiltin="1"/>
    <cellStyle name="Accent1 2" xfId="46"/>
    <cellStyle name="Accent1 2 2" xfId="158"/>
    <cellStyle name="Accent1 2 3" xfId="449"/>
    <cellStyle name="Accent1 3" xfId="225"/>
    <cellStyle name="Accent1 4" xfId="396"/>
    <cellStyle name="Accent2" xfId="115" builtinId="33" customBuiltin="1"/>
    <cellStyle name="Accent2 2" xfId="47"/>
    <cellStyle name="Accent2 2 2" xfId="159"/>
    <cellStyle name="Accent2 2 3" xfId="451"/>
    <cellStyle name="Accent2 3" xfId="226"/>
    <cellStyle name="Accent2 4" xfId="400"/>
    <cellStyle name="Accent3" xfId="116" builtinId="37" customBuiltin="1"/>
    <cellStyle name="Accent3 2" xfId="48"/>
    <cellStyle name="Accent3 2 2" xfId="160"/>
    <cellStyle name="Accent3 2 3" xfId="453"/>
    <cellStyle name="Accent3 3" xfId="227"/>
    <cellStyle name="Accent3 4" xfId="404"/>
    <cellStyle name="Accent4" xfId="117" builtinId="41" customBuiltin="1"/>
    <cellStyle name="Accent4 2" xfId="49"/>
    <cellStyle name="Accent4 2 2" xfId="161"/>
    <cellStyle name="Accent4 2 3" xfId="455"/>
    <cellStyle name="Accent4 3" xfId="228"/>
    <cellStyle name="Accent4 4" xfId="408"/>
    <cellStyle name="Accent5" xfId="118" builtinId="45" customBuiltin="1"/>
    <cellStyle name="Accent5 2" xfId="50"/>
    <cellStyle name="Accent5 2 2" xfId="162"/>
    <cellStyle name="Accent5 2 3" xfId="457"/>
    <cellStyle name="Accent5 3" xfId="229"/>
    <cellStyle name="Accent5 4" xfId="412"/>
    <cellStyle name="Accent6" xfId="119" builtinId="49" customBuiltin="1"/>
    <cellStyle name="Accent6 2" xfId="51"/>
    <cellStyle name="Accent6 2 2" xfId="163"/>
    <cellStyle name="Accent6 2 3" xfId="459"/>
    <cellStyle name="Accent6 3" xfId="230"/>
    <cellStyle name="Accent6 4" xfId="416"/>
    <cellStyle name="Bad" xfId="131" builtinId="27" customBuiltin="1"/>
    <cellStyle name="Bad 2" xfId="52"/>
    <cellStyle name="Bad 2 2" xfId="164"/>
    <cellStyle name="Bad 2 3" xfId="440"/>
    <cellStyle name="Bad 3" xfId="216"/>
    <cellStyle name="Bad 4" xfId="378"/>
    <cellStyle name="Calculation" xfId="122" builtinId="22" customBuiltin="1"/>
    <cellStyle name="Calculation 2" xfId="53"/>
    <cellStyle name="Calculation 2 2" xfId="165"/>
    <cellStyle name="Calculation 2 3" xfId="432"/>
    <cellStyle name="Calculation 3" xfId="219"/>
    <cellStyle name="Calculation 4" xfId="389"/>
    <cellStyle name="Check Cell" xfId="128" builtinId="23" customBuiltin="1"/>
    <cellStyle name="Check Cell 2" xfId="54"/>
    <cellStyle name="Check Cell 2 2" xfId="166"/>
    <cellStyle name="Check Cell 2 3" xfId="445"/>
    <cellStyle name="Check Cell 3" xfId="221"/>
    <cellStyle name="Check Cell 4" xfId="391"/>
    <cellStyle name="Comma" xfId="1" builtinId="3"/>
    <cellStyle name="Comma 11" xfId="268"/>
    <cellStyle name="Comma 11 4" xfId="467"/>
    <cellStyle name="Comma 12 2" xfId="273"/>
    <cellStyle name="Comma 15" xfId="88"/>
    <cellStyle name="Comma 15 2" xfId="306"/>
    <cellStyle name="Comma 15 3" xfId="245"/>
    <cellStyle name="Comma 19" xfId="246"/>
    <cellStyle name="Comma 2" xfId="15"/>
    <cellStyle name="Comma 2 2" xfId="19"/>
    <cellStyle name="Comma 2 2 2" xfId="55"/>
    <cellStyle name="Comma 2 2 5 2" xfId="272"/>
    <cellStyle name="Comma 2 3" xfId="22"/>
    <cellStyle name="Comma 2 3 2" xfId="261"/>
    <cellStyle name="Comma 2 3 2 2" xfId="368"/>
    <cellStyle name="Comma 2 4" xfId="108"/>
    <cellStyle name="Comma 2 4 2" xfId="343"/>
    <cellStyle name="Comma 2 6" xfId="270"/>
    <cellStyle name="Comma 2 8" xfId="253"/>
    <cellStyle name="Comma 21 3" xfId="252"/>
    <cellStyle name="Comma 3" xfId="18"/>
    <cellStyle name="Comma 3 2" xfId="56"/>
    <cellStyle name="Comma 3 2 2" xfId="369"/>
    <cellStyle name="Comma 3 2 3" xfId="265"/>
    <cellStyle name="Comma 3 3" xfId="109"/>
    <cellStyle name="Comma 3 3 2" xfId="347"/>
    <cellStyle name="Comma 3 4" xfId="463"/>
    <cellStyle name="Comma 4" xfId="21"/>
    <cellStyle name="Comma 4 2" xfId="110"/>
    <cellStyle name="Comma 4 2 2" xfId="428"/>
    <cellStyle name="Comma 5" xfId="111"/>
    <cellStyle name="Comma 5 2" xfId="305"/>
    <cellStyle name="Comma 5 6" xfId="469"/>
    <cellStyle name="Comma 6" xfId="167"/>
    <cellStyle name="Comma 7" xfId="380"/>
    <cellStyle name="Explanatory Text" xfId="132" builtinId="53" customBuiltin="1"/>
    <cellStyle name="Explanatory Text 2" xfId="57"/>
    <cellStyle name="Explanatory Text 2 2" xfId="168"/>
    <cellStyle name="Explanatory Text 2 3" xfId="447"/>
    <cellStyle name="Explanatory Text 3" xfId="223"/>
    <cellStyle name="Explanatory Text 4" xfId="394"/>
    <cellStyle name="Good" xfId="136" builtinId="26" customBuiltin="1"/>
    <cellStyle name="Good 2" xfId="58"/>
    <cellStyle name="Good 2 2" xfId="169"/>
    <cellStyle name="Good 2 3" xfId="439"/>
    <cellStyle name="Good 3" xfId="215"/>
    <cellStyle name="Good 4" xfId="382"/>
    <cellStyle name="Heading 1" xfId="123" builtinId="16" customBuiltin="1"/>
    <cellStyle name="Heading 1 2" xfId="59"/>
    <cellStyle name="Heading 1 2 2" xfId="170"/>
    <cellStyle name="Heading 1 2 3" xfId="435"/>
    <cellStyle name="Heading 1 3" xfId="211"/>
    <cellStyle name="Heading 1 4" xfId="383"/>
    <cellStyle name="Heading 2" xfId="124" builtinId="17" customBuiltin="1"/>
    <cellStyle name="Heading 2 2" xfId="60"/>
    <cellStyle name="Heading 2 2 2" xfId="171"/>
    <cellStyle name="Heading 2 2 3" xfId="436"/>
    <cellStyle name="Heading 2 3" xfId="212"/>
    <cellStyle name="Heading 2 4" xfId="381"/>
    <cellStyle name="Heading 3" xfId="125" builtinId="18" customBuiltin="1"/>
    <cellStyle name="Heading 3 2" xfId="61"/>
    <cellStyle name="Heading 3 2 2" xfId="172"/>
    <cellStyle name="Heading 3 2 3" xfId="437"/>
    <cellStyle name="Heading 3 3" xfId="213"/>
    <cellStyle name="Heading 3 4" xfId="379"/>
    <cellStyle name="Heading 4" xfId="126" builtinId="19" customBuiltin="1"/>
    <cellStyle name="Heading 4 2" xfId="62"/>
    <cellStyle name="Heading 4 2 2" xfId="173"/>
    <cellStyle name="Heading 4 2 3" xfId="438"/>
    <cellStyle name="Heading 4 3" xfId="214"/>
    <cellStyle name="Heading 4 4" xfId="385"/>
    <cellStyle name="Input" xfId="120" builtinId="20" customBuiltin="1"/>
    <cellStyle name="Input 2" xfId="63"/>
    <cellStyle name="Input 2 2" xfId="174"/>
    <cellStyle name="Input 2 3" xfId="442"/>
    <cellStyle name="Input 3" xfId="217"/>
    <cellStyle name="Input 4" xfId="387"/>
    <cellStyle name="Linked Cell" xfId="134" builtinId="24" customBuiltin="1"/>
    <cellStyle name="Linked Cell 2" xfId="64"/>
    <cellStyle name="Linked Cell 2 2" xfId="175"/>
    <cellStyle name="Linked Cell 2 3" xfId="444"/>
    <cellStyle name="Linked Cell 3" xfId="220"/>
    <cellStyle name="Linked Cell 4" xfId="390"/>
    <cellStyle name="Neutral" xfId="130" builtinId="28" customBuiltin="1"/>
    <cellStyle name="Neutral 2" xfId="25"/>
    <cellStyle name="Neutral 2 2" xfId="176"/>
    <cellStyle name="Neutral 2 2 2" xfId="359"/>
    <cellStyle name="Neutral 2 3" xfId="441"/>
    <cellStyle name="Neutral 3" xfId="65"/>
    <cellStyle name="Neutral 4" xfId="189"/>
    <cellStyle name="Neutral 4 2" xfId="352"/>
    <cellStyle name="Neutral 5" xfId="384"/>
    <cellStyle name="Normal" xfId="0" builtinId="0"/>
    <cellStyle name="Normal 10" xfId="177"/>
    <cellStyle name="Normal 10 2 3" xfId="271"/>
    <cellStyle name="Normal 10 3 6" xfId="468"/>
    <cellStyle name="Normal 11" xfId="137"/>
    <cellStyle name="Normal 11 2" xfId="263"/>
    <cellStyle name="Normal 11 2 2" xfId="267"/>
    <cellStyle name="Normal 11 2 3" xfId="427"/>
    <cellStyle name="Normal 11 3" xfId="464"/>
    <cellStyle name="Normal 12" xfId="244"/>
    <cellStyle name="Normal 12 2" xfId="259"/>
    <cellStyle name="Normal 12 2 2" xfId="376"/>
    <cellStyle name="Normal 12 3" xfId="429"/>
    <cellStyle name="Normal 12 4" xfId="471"/>
    <cellStyle name="Normal 12 5" xfId="470"/>
    <cellStyle name="Normal 12 5 2 2 2" xfId="269"/>
    <cellStyle name="Normal 13" xfId="461"/>
    <cellStyle name="Normal 13 5" xfId="247"/>
    <cellStyle name="Normal 14" xfId="462"/>
    <cellStyle name="Normal 19" xfId="366"/>
    <cellStyle name="Normal 2" xfId="14"/>
    <cellStyle name="Normal 2 2" xfId="66"/>
    <cellStyle name="Normal 2 2 2" xfId="83"/>
    <cellStyle name="Normal 2 2 3" xfId="178"/>
    <cellStyle name="Normal 2 2 3 2" xfId="308"/>
    <cellStyle name="Normal 2 2 4" xfId="425"/>
    <cellStyle name="Normal 2 2 5" xfId="251"/>
    <cellStyle name="Normal 2 3" xfId="67"/>
    <cellStyle name="Normal 2 3 2" xfId="420"/>
    <cellStyle name="Normal 2 3 2 2" xfId="426"/>
    <cellStyle name="Normal 2 4" xfId="264"/>
    <cellStyle name="Normal 2 4 2" xfId="307"/>
    <cellStyle name="Normal 2 4 3" xfId="434"/>
    <cellStyle name="Normal 2 5" xfId="342"/>
    <cellStyle name="Normal 2 5 3" xfId="433"/>
    <cellStyle name="Normal 2_IV-ՀՐԱՏԱՊ ՓՈՒԼԵՐՈՎ" xfId="421"/>
    <cellStyle name="Normal 3" xfId="17"/>
    <cellStyle name="Normal 3 2" xfId="23"/>
    <cellStyle name="Normal 3 2 2" xfId="68"/>
    <cellStyle name="Normal 3 2 2 2" xfId="351"/>
    <cellStyle name="Normal 3 2 3" xfId="179"/>
    <cellStyle name="Normal 3 3" xfId="266"/>
    <cellStyle name="Normal 3 4" xfId="262"/>
    <cellStyle name="Normal 3 5" xfId="430"/>
    <cellStyle name="Normal 3_HavelvacN2axjusakN3" xfId="26"/>
    <cellStyle name="Normal 4" xfId="20"/>
    <cellStyle name="Normal 4 2" xfId="24"/>
    <cellStyle name="Normal 4 3" xfId="309"/>
    <cellStyle name="Normal 4 4" xfId="340"/>
    <cellStyle name="Normal 5" xfId="27"/>
    <cellStyle name="Normal 5 2" xfId="69"/>
    <cellStyle name="Normal 5 2 2" xfId="260"/>
    <cellStyle name="Normal 5 2 3" xfId="422"/>
    <cellStyle name="Normal 5 3" xfId="112"/>
    <cellStyle name="Normal 5 3 2" xfId="345"/>
    <cellStyle name="Normal 56" xfId="256"/>
    <cellStyle name="Normal 58" xfId="257"/>
    <cellStyle name="Normal 6" xfId="70"/>
    <cellStyle name="Normal 6 2" xfId="113"/>
    <cellStyle name="Normal 6 2 2" xfId="310"/>
    <cellStyle name="Normal 6 2 3" xfId="423"/>
    <cellStyle name="Normal 60" xfId="258"/>
    <cellStyle name="Normal 66" xfId="466"/>
    <cellStyle name="Normal 69" xfId="248"/>
    <cellStyle name="Normal 7" xfId="71"/>
    <cellStyle name="Normal 7 2" xfId="350"/>
    <cellStyle name="Normal 70" xfId="249"/>
    <cellStyle name="Normal 71" xfId="250"/>
    <cellStyle name="Normal 8" xfId="82"/>
    <cellStyle name="Normal 8 2" xfId="138"/>
    <cellStyle name="Normal 8 2 2" xfId="311"/>
    <cellStyle name="Normal 8 3" xfId="341"/>
    <cellStyle name="Normal 8 5" xfId="254"/>
    <cellStyle name="Normal 9" xfId="139"/>
    <cellStyle name="Normal 9 2" xfId="274"/>
    <cellStyle name="Note" xfId="133" builtinId="10" customBuiltin="1"/>
    <cellStyle name="Note 2" xfId="72"/>
    <cellStyle name="Note 2 2" xfId="180"/>
    <cellStyle name="Note 2 2 2" xfId="312"/>
    <cellStyle name="Note 2 3" xfId="231"/>
    <cellStyle name="Note 3" xfId="181"/>
    <cellStyle name="Note 3 2" xfId="187"/>
    <cellStyle name="Note 4" xfId="196"/>
    <cellStyle name="Note 5" xfId="209"/>
    <cellStyle name="Note 6" xfId="393"/>
    <cellStyle name="Output" xfId="121" builtinId="21" customBuiltin="1"/>
    <cellStyle name="Output 2" xfId="73"/>
    <cellStyle name="Output 2 2" xfId="182"/>
    <cellStyle name="Output 2 3" xfId="443"/>
    <cellStyle name="Output 3" xfId="218"/>
    <cellStyle name="Output 4" xfId="388"/>
    <cellStyle name="Percent 2" xfId="16"/>
    <cellStyle name="Percent 2 2" xfId="314"/>
    <cellStyle name="Percent 2 3" xfId="315"/>
    <cellStyle name="Percent 2 4" xfId="313"/>
    <cellStyle name="Percent 2 5" xfId="344"/>
    <cellStyle name="Percent 2 6" xfId="431"/>
    <cellStyle name="Percent 3" xfId="346"/>
    <cellStyle name="Percent 4" xfId="349"/>
    <cellStyle name="SN_241" xfId="86"/>
    <cellStyle name="SN_b" xfId="87"/>
    <cellStyle name="SN_b 2" xfId="255"/>
    <cellStyle name="Style 1" xfId="74"/>
    <cellStyle name="Style 1 2" xfId="75"/>
    <cellStyle name="Style 1 2 2" xfId="85"/>
    <cellStyle name="Style 1_verchnakan_ax21-25_2018" xfId="76"/>
    <cellStyle name="Title" xfId="129" builtinId="15" customBuiltin="1"/>
    <cellStyle name="Title 2" xfId="77"/>
    <cellStyle name="Title 2 2" xfId="183"/>
    <cellStyle name="Title 3" xfId="188"/>
    <cellStyle name="Title 4" xfId="386"/>
    <cellStyle name="Total" xfId="127" builtinId="25" customBuiltin="1"/>
    <cellStyle name="Total 2" xfId="78"/>
    <cellStyle name="Total 2 2" xfId="184"/>
    <cellStyle name="Total 2 3" xfId="448"/>
    <cellStyle name="Total 3" xfId="224"/>
    <cellStyle name="Total 4" xfId="395"/>
    <cellStyle name="Warning Text" xfId="135" builtinId="11" customBuiltin="1"/>
    <cellStyle name="Warning Text 2" xfId="79"/>
    <cellStyle name="Warning Text 2 2" xfId="185"/>
    <cellStyle name="Warning Text 2 3" xfId="446"/>
    <cellStyle name="Warning Text 3" xfId="222"/>
    <cellStyle name="Warning Text 4" xfId="392"/>
    <cellStyle name="Акцент1 2" xfId="316"/>
    <cellStyle name="Акцент2 2" xfId="317"/>
    <cellStyle name="Акцент3 2" xfId="318"/>
    <cellStyle name="Акцент4 2" xfId="319"/>
    <cellStyle name="Акцент5 2" xfId="320"/>
    <cellStyle name="Акцент6 2" xfId="321"/>
    <cellStyle name="Ввод  2" xfId="322"/>
    <cellStyle name="Вывод 2" xfId="323"/>
    <cellStyle name="Вычисление 2" xfId="324"/>
    <cellStyle name="Заголовок 1 2" xfId="325"/>
    <cellStyle name="Заголовок 2 2" xfId="326"/>
    <cellStyle name="Заголовок 3 2" xfId="327"/>
    <cellStyle name="Заголовок 4 2" xfId="328"/>
    <cellStyle name="Итог 2" xfId="329"/>
    <cellStyle name="Контрольная ячейка 2" xfId="330"/>
    <cellStyle name="Название 2" xfId="331"/>
    <cellStyle name="Нейтральный 2" xfId="332"/>
    <cellStyle name="Обычный 2" xfId="80"/>
    <cellStyle name="Обычный 2 2" xfId="81"/>
    <cellStyle name="Обычный 2 2 2" xfId="334"/>
    <cellStyle name="Обычный 2 2 3" xfId="424"/>
    <cellStyle name="Обычный 2 3" xfId="84"/>
    <cellStyle name="Обычный 2 4" xfId="333"/>
    <cellStyle name="Обычный 3" xfId="210"/>
    <cellStyle name="Обычный 3 2" xfId="377"/>
    <cellStyle name="Обычный 3 3" xfId="465"/>
    <cellStyle name="Плохой 2" xfId="335"/>
    <cellStyle name="Пояснение 2" xfId="336"/>
    <cellStyle name="Связанная ячейка 2" xfId="337"/>
    <cellStyle name="Стиль 1" xfId="186"/>
    <cellStyle name="Стиль 1 2" xfId="348"/>
    <cellStyle name="Текст предупреждения 2" xfId="338"/>
    <cellStyle name="Финансовый 2" xfId="367"/>
    <cellStyle name="Хороший 2" xfId="3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igran1\FINPROG\2003\Finprog\2002\Medterm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Finprog\2017\4\Finprog_annual_2017_MTEF30.03-activ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minekh\monetary%20pol\cashflow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ToC"/>
      <sheetName val="Variables"/>
      <sheetName val="Summary"/>
      <sheetName val="RealExo"/>
      <sheetName val="Real"/>
      <sheetName val="Real%"/>
      <sheetName val="FisRevExo"/>
      <sheetName val="FisExpExo"/>
      <sheetName val="Fiscal"/>
      <sheetName val="Fis-Debt"/>
      <sheetName val="BoPexo"/>
      <sheetName val="BoP"/>
      <sheetName val="ExtDebt"/>
      <sheetName val="NFA"/>
      <sheetName val="MonExo"/>
      <sheetName val="Money"/>
      <sheetName val="CBT"/>
      <sheetName val="Agr"/>
      <sheetName val="constr"/>
      <sheetName val="Services"/>
      <sheetName val="Tra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 me"/>
      <sheetName val="Assumptions"/>
      <sheetName val="Summary "/>
      <sheetName val="Summary comparable GDP"/>
      <sheetName val="GDP2001-2030"/>
      <sheetName val="N"/>
      <sheetName val="R &amp; Def"/>
      <sheetName val="BOP"/>
      <sheetName val="BOP 1"/>
      <sheetName val="BoP a&amp;v"/>
      <sheetName val="Cashflow"/>
      <sheetName val="FOF_New"/>
      <sheetName val="CPI"/>
      <sheetName val="RM"/>
      <sheetName val="BM"/>
      <sheetName val="Fiscal-state"/>
      <sheetName val="Fiscal"/>
      <sheetName val=" Debt"/>
      <sheetName val="GDP sectors"/>
      <sheetName val="Employment"/>
      <sheetName val="GDP per capita"/>
      <sheetName val="Help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flowIMF"/>
      <sheetName val="Cashflow"/>
      <sheetName val="BP"/>
      <sheetName val="Finprog"/>
    </sheetNames>
    <sheetDataSet>
      <sheetData sheetId="0" refreshError="1"/>
      <sheetData sheetId="1" refreshError="1">
        <row r="32">
          <cell r="A32" t="str">
            <v>Other conversions</v>
          </cell>
          <cell r="B32" t="str">
            <v>²ÛÉ ÷áË³ñÏáõÙÝ»ñ</v>
          </cell>
          <cell r="C32" t="str">
            <v>Other conversions</v>
          </cell>
          <cell r="K32">
            <v>-23.14</v>
          </cell>
          <cell r="L32">
            <v>6.3310000000000004</v>
          </cell>
          <cell r="M32">
            <v>5.2109999999999799</v>
          </cell>
          <cell r="N32">
            <v>8.6999999999999993</v>
          </cell>
          <cell r="O32">
            <v>61.99</v>
          </cell>
          <cell r="P32">
            <v>82.231999999999985</v>
          </cell>
          <cell r="Q32">
            <v>5.3877699999999997</v>
          </cell>
          <cell r="R32">
            <v>-16.315000000000001</v>
          </cell>
          <cell r="S32">
            <v>9.4522200000000005</v>
          </cell>
          <cell r="T32">
            <v>20.488</v>
          </cell>
          <cell r="U32">
            <v>19.012989999999999</v>
          </cell>
          <cell r="V32">
            <v>-30.590290312111961</v>
          </cell>
          <cell r="W32">
            <v>-2.1941556250004624</v>
          </cell>
          <cell r="X32">
            <v>-1.60879860859963</v>
          </cell>
          <cell r="Y32">
            <v>-10.456</v>
          </cell>
          <cell r="Z32">
            <v>-44.849244545712054</v>
          </cell>
          <cell r="AE32">
            <v>0</v>
          </cell>
          <cell r="AF32">
            <v>-10</v>
          </cell>
          <cell r="AG32">
            <v>-10</v>
          </cell>
          <cell r="AH32">
            <v>-10</v>
          </cell>
        </row>
        <row r="33">
          <cell r="A33" t="str">
            <v>Interventions</v>
          </cell>
          <cell r="B33" t="str">
            <v>ÆÝï»ñí»ÝóÇ³Ý»ñ</v>
          </cell>
          <cell r="C33" t="str">
            <v>Interventions</v>
          </cell>
          <cell r="K33">
            <v>-33.4</v>
          </cell>
          <cell r="L33">
            <v>-10.425000000000001</v>
          </cell>
          <cell r="M33">
            <v>-5.875</v>
          </cell>
          <cell r="N33">
            <v>-8.68</v>
          </cell>
          <cell r="O33">
            <v>-19.512</v>
          </cell>
          <cell r="P33">
            <v>-44.492000000000004</v>
          </cell>
          <cell r="Q33">
            <v>-12</v>
          </cell>
          <cell r="R33">
            <v>3.7789999999999999</v>
          </cell>
          <cell r="S33">
            <v>3.3769999999999998</v>
          </cell>
          <cell r="T33">
            <v>-37.469000000000001</v>
          </cell>
          <cell r="U33">
            <v>-42.313000000000002</v>
          </cell>
          <cell r="V33">
            <v>-4.1749999999999998</v>
          </cell>
          <cell r="W33">
            <v>-0.1</v>
          </cell>
          <cell r="X33">
            <v>-2.65</v>
          </cell>
          <cell r="Y33">
            <v>-0.65696600000000005</v>
          </cell>
          <cell r="Z33">
            <v>-7.5819659999999987</v>
          </cell>
          <cell r="AA33">
            <v>-11.500000000000002</v>
          </cell>
          <cell r="AB33">
            <v>-10.199999999999998</v>
          </cell>
          <cell r="AC33">
            <v>-5.5500000000000007</v>
          </cell>
          <cell r="AD33">
            <v>-10.7</v>
          </cell>
          <cell r="AE33">
            <v>-37.950000000000003</v>
          </cell>
          <cell r="AF33">
            <v>-7.8312249999999697</v>
          </cell>
          <cell r="AG33">
            <v>-15.5936500000001</v>
          </cell>
          <cell r="AH33">
            <v>-15.6736500000001</v>
          </cell>
          <cell r="AI33">
            <v>-7.5</v>
          </cell>
          <cell r="AJ33">
            <v>-10.199999999999999</v>
          </cell>
          <cell r="AK33">
            <v>-7.35</v>
          </cell>
          <cell r="AL33">
            <v>-12.8</v>
          </cell>
          <cell r="AM33">
            <v>-37.85</v>
          </cell>
        </row>
        <row r="38">
          <cell r="A38" t="str">
            <v>Gross official reserves (formula)</v>
          </cell>
          <cell r="B38" t="str">
            <v>Ð³Ù³Ë³éÝ ³ñï³ùÇÝ å³ÑáõëïÝ»ñ (Íñ³·ñ. ÷áË³ñÅ»ùáí)</v>
          </cell>
          <cell r="C38" t="str">
            <v>Gross official reserves (formula)</v>
          </cell>
          <cell r="K38">
            <v>242.42699999999999</v>
          </cell>
          <cell r="L38">
            <v>259.63299999999998</v>
          </cell>
          <cell r="M38">
            <v>253.76899999999995</v>
          </cell>
          <cell r="N38">
            <v>262.88899999999995</v>
          </cell>
          <cell r="O38">
            <v>297.26699999999994</v>
          </cell>
          <cell r="P38">
            <v>297.26699999999994</v>
          </cell>
          <cell r="Q38">
            <v>288.48152370999992</v>
          </cell>
          <cell r="R38">
            <v>265.52842099499992</v>
          </cell>
          <cell r="S38">
            <v>301.46964582914194</v>
          </cell>
          <cell r="T38">
            <v>303.00363373211195</v>
          </cell>
          <cell r="U38">
            <v>303.00363373211195</v>
          </cell>
          <cell r="V38">
            <v>290.9757954836</v>
          </cell>
          <cell r="W38">
            <v>287.15079548359955</v>
          </cell>
          <cell r="X38">
            <v>296.47532499999994</v>
          </cell>
          <cell r="Y38">
            <v>313.74720331249995</v>
          </cell>
          <cell r="Z38">
            <v>313.74720331249995</v>
          </cell>
          <cell r="AA38">
            <v>303.65788331549993</v>
          </cell>
          <cell r="AB38">
            <v>312.01548037581813</v>
          </cell>
          <cell r="AC38">
            <v>331.49224332463632</v>
          </cell>
          <cell r="AD38">
            <v>343.4427234951545</v>
          </cell>
          <cell r="AE38">
            <v>343.4427234951545</v>
          </cell>
          <cell r="AF38">
            <v>344.62786169515454</v>
          </cell>
          <cell r="AG38">
            <v>347.21579219515445</v>
          </cell>
          <cell r="AH38">
            <v>328.73077069515432</v>
          </cell>
        </row>
      </sheetData>
      <sheetData sheetId="2" refreshError="1">
        <row r="1">
          <cell r="A1">
            <v>1</v>
          </cell>
          <cell r="C1" t="str">
            <v>Balance of Payments</v>
          </cell>
          <cell r="E1">
            <v>0.14640027557698931</v>
          </cell>
          <cell r="F1">
            <v>0.26076472614536689</v>
          </cell>
          <cell r="G1">
            <v>0.30899069927661038</v>
          </cell>
          <cell r="H1">
            <v>0.28384429900103342</v>
          </cell>
          <cell r="J1">
            <v>0.15413367284176299</v>
          </cell>
          <cell r="K1">
            <v>0.23853621399353958</v>
          </cell>
          <cell r="L1">
            <v>0.26611553896246337</v>
          </cell>
          <cell r="M1">
            <v>0.34121457420223406</v>
          </cell>
          <cell r="O1">
            <v>0.25770905133321242</v>
          </cell>
          <cell r="P1">
            <v>0.27022492290948669</v>
          </cell>
          <cell r="Q1">
            <v>0.24696172682749867</v>
          </cell>
          <cell r="R1">
            <v>0.2251042989298023</v>
          </cell>
        </row>
        <row r="2">
          <cell r="A2" t="str">
            <v>Balance of Payments</v>
          </cell>
          <cell r="B2" t="str">
            <v>ì×³ñ³ÛÇÝ Ñ³ßí»ÏßÇé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AI2">
            <v>195.17631312</v>
          </cell>
          <cell r="AJ2">
            <v>212.48453392704002</v>
          </cell>
        </row>
        <row r="3">
          <cell r="A3" t="str">
            <v>mln USD</v>
          </cell>
          <cell r="B3" t="str">
            <v>ÙÉÝ.²ØÜ ¹áÉ³ñ</v>
          </cell>
          <cell r="C3" t="str">
            <v>mln USD</v>
          </cell>
          <cell r="D3">
            <v>1995</v>
          </cell>
          <cell r="E3">
            <v>1.96</v>
          </cell>
          <cell r="F3">
            <v>2.96</v>
          </cell>
          <cell r="G3">
            <v>3.96</v>
          </cell>
          <cell r="H3">
            <v>4.96</v>
          </cell>
          <cell r="I3">
            <v>1996</v>
          </cell>
          <cell r="J3">
            <v>1.97</v>
          </cell>
          <cell r="K3">
            <v>2.97</v>
          </cell>
          <cell r="L3">
            <v>3.97</v>
          </cell>
          <cell r="M3">
            <v>4.97</v>
          </cell>
          <cell r="N3">
            <v>1997</v>
          </cell>
          <cell r="O3">
            <v>1.98</v>
          </cell>
          <cell r="P3">
            <v>2.98</v>
          </cell>
          <cell r="Q3">
            <v>3.98</v>
          </cell>
          <cell r="R3">
            <v>4.9800000000000004</v>
          </cell>
          <cell r="S3">
            <v>1998</v>
          </cell>
          <cell r="T3">
            <v>1.99</v>
          </cell>
          <cell r="U3">
            <v>2.99</v>
          </cell>
          <cell r="V3">
            <v>3.99</v>
          </cell>
          <cell r="W3">
            <v>4.99</v>
          </cell>
          <cell r="X3">
            <v>1999</v>
          </cell>
          <cell r="Y3">
            <v>1</v>
          </cell>
          <cell r="Z3">
            <v>2</v>
          </cell>
          <cell r="AA3">
            <v>3</v>
          </cell>
          <cell r="AB3">
            <v>4</v>
          </cell>
          <cell r="AC3">
            <v>2000</v>
          </cell>
          <cell r="AD3">
            <v>1.01</v>
          </cell>
          <cell r="AE3">
            <v>2.0099999999999998</v>
          </cell>
          <cell r="AF3">
            <v>3.01</v>
          </cell>
          <cell r="AG3">
            <v>4.01</v>
          </cell>
          <cell r="AH3">
            <v>2001</v>
          </cell>
          <cell r="AI3">
            <v>2002</v>
          </cell>
          <cell r="AJ3">
            <v>2003</v>
          </cell>
          <cell r="AK3">
            <v>2004</v>
          </cell>
        </row>
        <row r="4">
          <cell r="C4" t="str">
            <v>Current Account, (including official transfers)</v>
          </cell>
        </row>
        <row r="5">
          <cell r="C5" t="str">
            <v>Current Account, (excluding official transfers)</v>
          </cell>
        </row>
        <row r="6">
          <cell r="C6" t="str">
            <v>Goods</v>
          </cell>
        </row>
        <row r="7">
          <cell r="C7" t="str">
            <v>Exports</v>
          </cell>
        </row>
        <row r="8">
          <cell r="C8" t="str">
            <v>Exports FOB</v>
          </cell>
        </row>
        <row r="9">
          <cell r="C9" t="str">
            <v>Exports, other</v>
          </cell>
        </row>
        <row r="10">
          <cell r="C10" t="str">
            <v>Goods for processing</v>
          </cell>
        </row>
        <row r="11">
          <cell r="C11" t="str">
            <v>Repairs on goods</v>
          </cell>
        </row>
        <row r="12">
          <cell r="C12" t="str">
            <v>Goods procured in ports by carriers</v>
          </cell>
        </row>
        <row r="13">
          <cell r="C13" t="str">
            <v>Imports</v>
          </cell>
        </row>
        <row r="14">
          <cell r="C14" t="str">
            <v>Imports FOB</v>
          </cell>
        </row>
        <row r="15">
          <cell r="C15" t="str">
            <v>Imports, other</v>
          </cell>
        </row>
        <row r="16">
          <cell r="C16" t="str">
            <v>Goods for processing</v>
          </cell>
        </row>
        <row r="17">
          <cell r="C17" t="str">
            <v>Repairs on goods</v>
          </cell>
        </row>
        <row r="18">
          <cell r="C18" t="str">
            <v>Goods procured in ports by carriers</v>
          </cell>
        </row>
        <row r="19">
          <cell r="C19" t="str">
            <v>Imports CIF</v>
          </cell>
        </row>
        <row r="20">
          <cell r="C20" t="str">
            <v>Humanitarian Aid</v>
          </cell>
        </row>
        <row r="21">
          <cell r="C21" t="str">
            <v>Goods</v>
          </cell>
        </row>
        <row r="22">
          <cell r="C22" t="str">
            <v>Capital Transfers</v>
          </cell>
        </row>
        <row r="23">
          <cell r="C23" t="str">
            <v>Services</v>
          </cell>
        </row>
        <row r="24">
          <cell r="C24" t="str">
            <v>credit</v>
          </cell>
        </row>
        <row r="25">
          <cell r="C25" t="str">
            <v>debit</v>
          </cell>
        </row>
        <row r="26">
          <cell r="C26" t="str">
            <v>Income</v>
          </cell>
        </row>
        <row r="27">
          <cell r="C27" t="str">
            <v>Compensation of Employees</v>
          </cell>
        </row>
        <row r="28">
          <cell r="C28" t="str">
            <v>credit</v>
          </cell>
        </row>
        <row r="29">
          <cell r="C29" t="str">
            <v>debit</v>
          </cell>
        </row>
        <row r="30">
          <cell r="C30" t="str">
            <v>Investment income</v>
          </cell>
        </row>
        <row r="31">
          <cell r="C31" t="str">
            <v>Direct investment</v>
          </cell>
        </row>
        <row r="32">
          <cell r="C32" t="str">
            <v>credit</v>
          </cell>
        </row>
        <row r="33">
          <cell r="C33" t="str">
            <v>debit</v>
          </cell>
        </row>
        <row r="34">
          <cell r="C34" t="str">
            <v>Portfolio investment</v>
          </cell>
        </row>
        <row r="35">
          <cell r="C35" t="str">
            <v>Income on equity (dividends)</v>
          </cell>
        </row>
        <row r="36">
          <cell r="C36" t="str">
            <v>credit</v>
          </cell>
        </row>
        <row r="37">
          <cell r="C37" t="str">
            <v>debit</v>
          </cell>
        </row>
        <row r="38">
          <cell r="C38" t="str">
            <v>Income on debt (interest)</v>
          </cell>
        </row>
        <row r="39">
          <cell r="C39" t="str">
            <v>credit</v>
          </cell>
        </row>
        <row r="40">
          <cell r="C40" t="str">
            <v>* Monetary authorities</v>
          </cell>
        </row>
        <row r="41">
          <cell r="C41" t="str">
            <v>* Banks</v>
          </cell>
        </row>
        <row r="42">
          <cell r="C42" t="str">
            <v>debit</v>
          </cell>
        </row>
        <row r="43">
          <cell r="C43" t="str">
            <v xml:space="preserve">Other investment </v>
          </cell>
        </row>
        <row r="44">
          <cell r="C44" t="str">
            <v>credit</v>
          </cell>
        </row>
        <row r="45">
          <cell r="C45" t="str">
            <v>* General government</v>
          </cell>
        </row>
        <row r="46">
          <cell r="C46" t="str">
            <v>* Monetary authorities</v>
          </cell>
        </row>
        <row r="47">
          <cell r="C47" t="str">
            <v>* Banks</v>
          </cell>
        </row>
        <row r="48">
          <cell r="C48" t="str">
            <v>debit</v>
          </cell>
        </row>
        <row r="49">
          <cell r="C49" t="str">
            <v>* General government</v>
          </cell>
        </row>
        <row r="50">
          <cell r="C50" t="str">
            <v>Multilateral</v>
          </cell>
        </row>
        <row r="51">
          <cell r="C51" t="str">
            <v>World Bank</v>
          </cell>
        </row>
        <row r="52">
          <cell r="C52" t="str">
            <v>IBRD</v>
          </cell>
        </row>
        <row r="53">
          <cell r="C53" t="str">
            <v>IDA</v>
          </cell>
        </row>
        <row r="54">
          <cell r="C54" t="str">
            <v>IFAD</v>
          </cell>
        </row>
        <row r="55">
          <cell r="C55" t="str">
            <v>EBRD</v>
          </cell>
        </row>
        <row r="56">
          <cell r="C56" t="str">
            <v>Bilateral</v>
          </cell>
        </row>
        <row r="57">
          <cell r="C57" t="str">
            <v>EU</v>
          </cell>
        </row>
        <row r="58">
          <cell r="C58" t="str">
            <v>Russia</v>
          </cell>
        </row>
        <row r="59">
          <cell r="C59" t="str">
            <v>Turkmenistan</v>
          </cell>
        </row>
        <row r="60">
          <cell r="C60" t="str">
            <v>USA</v>
          </cell>
        </row>
        <row r="61">
          <cell r="C61" t="str">
            <v>Germany</v>
          </cell>
        </row>
        <row r="62">
          <cell r="C62" t="str">
            <v>France</v>
          </cell>
        </row>
        <row r="63">
          <cell r="C63" t="str">
            <v>China</v>
          </cell>
        </row>
        <row r="64">
          <cell r="C64" t="str">
            <v>* Monetary authorities</v>
          </cell>
        </row>
        <row r="65">
          <cell r="C65" t="str">
            <v>IMF</v>
          </cell>
        </row>
        <row r="66">
          <cell r="C66" t="str">
            <v>Deutschebank</v>
          </cell>
        </row>
        <row r="67">
          <cell r="C67" t="str">
            <v>KFW</v>
          </cell>
        </row>
        <row r="68">
          <cell r="C68" t="str">
            <v>* Banks</v>
          </cell>
        </row>
        <row r="69">
          <cell r="C69" t="str">
            <v>Guaranteed Loans</v>
          </cell>
        </row>
        <row r="70">
          <cell r="C70" t="str">
            <v>Other</v>
          </cell>
        </row>
        <row r="71">
          <cell r="C71" t="str">
            <v>* Other sectors</v>
          </cell>
        </row>
        <row r="72">
          <cell r="C72" t="str">
            <v>Terminal</v>
          </cell>
        </row>
        <row r="73">
          <cell r="C73" t="str">
            <v>Current transfers</v>
          </cell>
        </row>
        <row r="74">
          <cell r="C74" t="str">
            <v>General government</v>
          </cell>
        </row>
        <row r="75">
          <cell r="C75" t="str">
            <v>credit</v>
          </cell>
        </row>
        <row r="76">
          <cell r="C76" t="str">
            <v>Technical assistance</v>
          </cell>
        </row>
        <row r="77">
          <cell r="C77" t="str">
            <v>Other</v>
          </cell>
        </row>
        <row r="78">
          <cell r="C78" t="str">
            <v>Humanitarian aid</v>
          </cell>
        </row>
        <row r="79">
          <cell r="C79" t="str">
            <v>Goods</v>
          </cell>
        </row>
        <row r="80">
          <cell r="C80" t="str">
            <v>Administrative costs</v>
          </cell>
        </row>
        <row r="81">
          <cell r="C81" t="str">
            <v>Financial assistance</v>
          </cell>
        </row>
        <row r="82">
          <cell r="C82" t="str">
            <v>debit</v>
          </cell>
        </row>
        <row r="83">
          <cell r="C83" t="str">
            <v>Private</v>
          </cell>
        </row>
        <row r="84">
          <cell r="C84" t="str">
            <v>credit</v>
          </cell>
        </row>
        <row r="85">
          <cell r="C85" t="str">
            <v>debit</v>
          </cell>
        </row>
        <row r="87">
          <cell r="C87" t="str">
            <v xml:space="preserve"> Capital and financial account</v>
          </cell>
        </row>
        <row r="88">
          <cell r="C88" t="str">
            <v>Capital account</v>
          </cell>
        </row>
        <row r="89">
          <cell r="C89" t="str">
            <v>Capital transfers</v>
          </cell>
        </row>
        <row r="90">
          <cell r="C90" t="str">
            <v>Acquisition/disposal of nonproduced nonfinancial assets</v>
          </cell>
        </row>
        <row r="91">
          <cell r="C91" t="str">
            <v>Financial account</v>
          </cell>
        </row>
        <row r="92">
          <cell r="C92" t="str">
            <v>Direct investment</v>
          </cell>
        </row>
        <row r="93">
          <cell r="C93" t="str">
            <v>Abroad</v>
          </cell>
        </row>
        <row r="94">
          <cell r="C94" t="str">
            <v>Equity capital</v>
          </cell>
        </row>
        <row r="95">
          <cell r="C95" t="str">
            <v>Banks</v>
          </cell>
        </row>
        <row r="96">
          <cell r="C96" t="str">
            <v>Other sectors</v>
          </cell>
        </row>
        <row r="97">
          <cell r="C97" t="str">
            <v>Reinvested earnings</v>
          </cell>
        </row>
        <row r="98">
          <cell r="C98" t="str">
            <v>Other capital</v>
          </cell>
        </row>
        <row r="99">
          <cell r="C99" t="str">
            <v>In reporting country</v>
          </cell>
        </row>
        <row r="100">
          <cell r="C100" t="str">
            <v>Equity capital</v>
          </cell>
        </row>
        <row r="101">
          <cell r="C101" t="str">
            <v>Banks</v>
          </cell>
        </row>
        <row r="102">
          <cell r="C102" t="str">
            <v>Other sectors</v>
          </cell>
        </row>
        <row r="103">
          <cell r="C103" t="str">
            <v>Reinvested earnings</v>
          </cell>
        </row>
        <row r="104">
          <cell r="C104" t="str">
            <v>Other capital</v>
          </cell>
        </row>
        <row r="105">
          <cell r="C105" t="str">
            <v>Portfolio investment</v>
          </cell>
        </row>
        <row r="106">
          <cell r="C106" t="str">
            <v>Assets</v>
          </cell>
        </row>
        <row r="107">
          <cell r="C107" t="str">
            <v>Equity securities</v>
          </cell>
        </row>
        <row r="108">
          <cell r="C108" t="str">
            <v>Banks</v>
          </cell>
        </row>
        <row r="109">
          <cell r="C109" t="str">
            <v>Other sectors</v>
          </cell>
        </row>
        <row r="110">
          <cell r="C110" t="str">
            <v>Debt securities</v>
          </cell>
        </row>
        <row r="111">
          <cell r="C111" t="str">
            <v>Bonds and notes</v>
          </cell>
        </row>
        <row r="112">
          <cell r="C112" t="str">
            <v>Banks</v>
          </cell>
        </row>
        <row r="113">
          <cell r="C113" t="str">
            <v>Other sectors</v>
          </cell>
        </row>
        <row r="114">
          <cell r="C114" t="str">
            <v>Money-market instruments</v>
          </cell>
        </row>
        <row r="115">
          <cell r="C115" t="str">
            <v>Banks</v>
          </cell>
        </row>
        <row r="116">
          <cell r="C116" t="str">
            <v>Other sectors</v>
          </cell>
        </row>
        <row r="117">
          <cell r="C117" t="str">
            <v>Liabilities</v>
          </cell>
        </row>
        <row r="118">
          <cell r="C118" t="str">
            <v>Equity securities</v>
          </cell>
        </row>
        <row r="119">
          <cell r="C119" t="str">
            <v>Banks</v>
          </cell>
        </row>
        <row r="120">
          <cell r="C120" t="str">
            <v>Other sectors</v>
          </cell>
        </row>
        <row r="121">
          <cell r="C121" t="str">
            <v>Debt securities</v>
          </cell>
        </row>
        <row r="122">
          <cell r="C122" t="str">
            <v>Bonds and notes</v>
          </cell>
        </row>
        <row r="123">
          <cell r="C123" t="str">
            <v>Banks</v>
          </cell>
        </row>
        <row r="124">
          <cell r="C124" t="str">
            <v>Other sectors</v>
          </cell>
        </row>
        <row r="125">
          <cell r="C125" t="str">
            <v>Money-market instruments</v>
          </cell>
        </row>
        <row r="126">
          <cell r="C126" t="str">
            <v>General government</v>
          </cell>
        </row>
        <row r="127">
          <cell r="C127" t="str">
            <v>Banks</v>
          </cell>
        </row>
        <row r="128">
          <cell r="C128" t="str">
            <v>Other sectors</v>
          </cell>
        </row>
        <row r="129">
          <cell r="C129" t="str">
            <v>Other investment</v>
          </cell>
        </row>
        <row r="130">
          <cell r="C130" t="str">
            <v>Assets</v>
          </cell>
        </row>
        <row r="131">
          <cell r="C131" t="str">
            <v>Trade credits</v>
          </cell>
        </row>
        <row r="132">
          <cell r="C132" t="str">
            <v>Loans</v>
          </cell>
        </row>
        <row r="133">
          <cell r="C133" t="str">
            <v>General government</v>
          </cell>
        </row>
        <row r="134">
          <cell r="C134" t="str">
            <v>Banks</v>
          </cell>
        </row>
        <row r="135">
          <cell r="C135" t="str">
            <v>Long-term</v>
          </cell>
        </row>
        <row r="136">
          <cell r="C136" t="str">
            <v>Short-term</v>
          </cell>
        </row>
        <row r="137">
          <cell r="C137" t="str">
            <v>Currency and deposits</v>
          </cell>
        </row>
        <row r="138">
          <cell r="C138" t="str">
            <v>Monetary authorities</v>
          </cell>
        </row>
        <row r="139">
          <cell r="C139" t="str">
            <v>Privatization Account</v>
          </cell>
        </row>
        <row r="140">
          <cell r="C140" t="str">
            <v>Banks</v>
          </cell>
        </row>
        <row r="141">
          <cell r="C141" t="str">
            <v>Other sectors</v>
          </cell>
        </row>
        <row r="142">
          <cell r="C142" t="str">
            <v>Drawings</v>
          </cell>
        </row>
        <row r="143">
          <cell r="C143" t="str">
            <v>Repayments</v>
          </cell>
        </row>
        <row r="144">
          <cell r="C144" t="str">
            <v>Other assets</v>
          </cell>
        </row>
        <row r="145">
          <cell r="C145" t="str">
            <v>Monetary authorities</v>
          </cell>
        </row>
        <row r="146">
          <cell r="C146" t="str">
            <v>Banks</v>
          </cell>
        </row>
        <row r="147">
          <cell r="C147" t="str">
            <v>Liabilities</v>
          </cell>
        </row>
        <row r="148">
          <cell r="C148" t="str">
            <v>Trade credits</v>
          </cell>
        </row>
        <row r="149">
          <cell r="C149" t="str">
            <v>Long-term</v>
          </cell>
        </row>
        <row r="150">
          <cell r="C150" t="str">
            <v>Drawings</v>
          </cell>
        </row>
        <row r="151">
          <cell r="C151" t="str">
            <v>Repayments</v>
          </cell>
        </row>
        <row r="152">
          <cell r="C152" t="str">
            <v>Short-term</v>
          </cell>
        </row>
        <row r="153">
          <cell r="C153" t="str">
            <v>Loans</v>
          </cell>
        </row>
        <row r="154">
          <cell r="C154" t="str">
            <v>General government</v>
          </cell>
        </row>
        <row r="155">
          <cell r="C155" t="str">
            <v>Drawings</v>
          </cell>
        </row>
        <row r="156">
          <cell r="C156" t="str">
            <v>Multilateral</v>
          </cell>
        </row>
        <row r="157">
          <cell r="C157" t="str">
            <v>World Bank</v>
          </cell>
        </row>
        <row r="158">
          <cell r="C158" t="str">
            <v>IBRD</v>
          </cell>
        </row>
        <row r="159">
          <cell r="C159" t="str">
            <v>IDA</v>
          </cell>
        </row>
        <row r="160">
          <cell r="C160" t="str">
            <v>IFAD</v>
          </cell>
        </row>
        <row r="161">
          <cell r="C161" t="str">
            <v>EBRD</v>
          </cell>
        </row>
        <row r="162">
          <cell r="C162" t="str">
            <v>Bilateral</v>
          </cell>
        </row>
        <row r="163">
          <cell r="C163" t="str">
            <v>EU</v>
          </cell>
        </row>
        <row r="164">
          <cell r="C164" t="str">
            <v>Russia</v>
          </cell>
        </row>
        <row r="165">
          <cell r="C165" t="str">
            <v>Turkmenistan</v>
          </cell>
        </row>
        <row r="166">
          <cell r="C166" t="str">
            <v>USA</v>
          </cell>
        </row>
        <row r="167">
          <cell r="C167" t="str">
            <v>Germany</v>
          </cell>
        </row>
        <row r="168">
          <cell r="C168" t="str">
            <v>France</v>
          </cell>
        </row>
        <row r="169">
          <cell r="C169" t="str">
            <v>China</v>
          </cell>
        </row>
        <row r="170">
          <cell r="C170" t="str">
            <v>Repayments</v>
          </cell>
        </row>
        <row r="171">
          <cell r="C171" t="str">
            <v>Multilateral</v>
          </cell>
        </row>
        <row r="172">
          <cell r="C172" t="str">
            <v>World Bank</v>
          </cell>
        </row>
        <row r="173">
          <cell r="C173" t="str">
            <v>IBRD</v>
          </cell>
        </row>
        <row r="174">
          <cell r="C174" t="str">
            <v>IDA</v>
          </cell>
        </row>
        <row r="175">
          <cell r="C175" t="str">
            <v>IFAD</v>
          </cell>
        </row>
        <row r="176">
          <cell r="C176" t="str">
            <v>EBRD</v>
          </cell>
        </row>
        <row r="177">
          <cell r="C177" t="str">
            <v>Bilateral</v>
          </cell>
        </row>
        <row r="178">
          <cell r="C178" t="str">
            <v>EU</v>
          </cell>
        </row>
        <row r="179">
          <cell r="C179" t="str">
            <v>Russia</v>
          </cell>
        </row>
        <row r="180">
          <cell r="C180" t="str">
            <v>Turkmenistan</v>
          </cell>
        </row>
        <row r="181">
          <cell r="C181" t="str">
            <v>USA</v>
          </cell>
        </row>
        <row r="182">
          <cell r="C182" t="str">
            <v>Germany</v>
          </cell>
        </row>
        <row r="183">
          <cell r="C183" t="str">
            <v>France</v>
          </cell>
        </row>
        <row r="184">
          <cell r="C184" t="str">
            <v>China</v>
          </cell>
        </row>
        <row r="185">
          <cell r="C185" t="str">
            <v>Monetary authorities</v>
          </cell>
        </row>
        <row r="186">
          <cell r="C186" t="str">
            <v>Drawings</v>
          </cell>
        </row>
        <row r="187">
          <cell r="C187" t="str">
            <v>IMF</v>
          </cell>
        </row>
        <row r="188">
          <cell r="C188" t="str">
            <v>Deutschebank</v>
          </cell>
        </row>
        <row r="189">
          <cell r="C189" t="str">
            <v>KFW</v>
          </cell>
        </row>
        <row r="190">
          <cell r="C190" t="str">
            <v>Repayments</v>
          </cell>
        </row>
        <row r="191">
          <cell r="C191" t="str">
            <v>IMF</v>
          </cell>
        </row>
        <row r="192">
          <cell r="C192" t="str">
            <v>Deutschebank</v>
          </cell>
        </row>
        <row r="193">
          <cell r="C193" t="str">
            <v>KFW</v>
          </cell>
        </row>
        <row r="194">
          <cell r="C194" t="str">
            <v>Banks</v>
          </cell>
        </row>
        <row r="195">
          <cell r="C195" t="str">
            <v>Long-term</v>
          </cell>
        </row>
        <row r="196">
          <cell r="C196" t="str">
            <v>Guaranteed loans</v>
          </cell>
        </row>
        <row r="197">
          <cell r="C197" t="str">
            <v>Other loans</v>
          </cell>
        </row>
        <row r="198">
          <cell r="C198" t="str">
            <v>Short-term</v>
          </cell>
        </row>
        <row r="199">
          <cell r="C199" t="str">
            <v>Guaranteed loans</v>
          </cell>
        </row>
        <row r="200">
          <cell r="C200" t="str">
            <v>Other loans</v>
          </cell>
        </row>
        <row r="201">
          <cell r="C201" t="str">
            <v>Other sectors</v>
          </cell>
        </row>
        <row r="202">
          <cell r="C202" t="str">
            <v>Long-term</v>
          </cell>
        </row>
        <row r="203">
          <cell r="C203" t="str">
            <v>Drawings</v>
          </cell>
        </row>
        <row r="204">
          <cell r="C204" t="str">
            <v>Repayments</v>
          </cell>
        </row>
        <row r="205">
          <cell r="C205" t="str">
            <v>Short-term</v>
          </cell>
        </row>
        <row r="206">
          <cell r="C206" t="str">
            <v>Currency and deposits</v>
          </cell>
        </row>
        <row r="207">
          <cell r="C207" t="str">
            <v>Monetary authorities</v>
          </cell>
        </row>
        <row r="208">
          <cell r="C208" t="str">
            <v>Banks</v>
          </cell>
        </row>
        <row r="209">
          <cell r="C209" t="str">
            <v>Other sectors</v>
          </cell>
        </row>
        <row r="210">
          <cell r="C210" t="str">
            <v>Other Liabilities</v>
          </cell>
        </row>
        <row r="211">
          <cell r="C211" t="str">
            <v>Monetary authorities</v>
          </cell>
        </row>
        <row r="212">
          <cell r="C212" t="str">
            <v>General government</v>
          </cell>
        </row>
        <row r="213">
          <cell r="C213" t="str">
            <v>Banks</v>
          </cell>
        </row>
        <row r="214">
          <cell r="C214" t="str">
            <v>Other sectors</v>
          </cell>
        </row>
        <row r="215">
          <cell r="C215" t="str">
            <v>Long-term</v>
          </cell>
        </row>
        <row r="216">
          <cell r="C216" t="str">
            <v>Short-term</v>
          </cell>
        </row>
        <row r="217">
          <cell r="C217" t="str">
            <v>Reserves Assets</v>
          </cell>
        </row>
        <row r="218">
          <cell r="C218" t="str">
            <v>Monetary gold</v>
          </cell>
        </row>
        <row r="219">
          <cell r="C219" t="str">
            <v>Special drawing rights</v>
          </cell>
        </row>
        <row r="220">
          <cell r="C220" t="str">
            <v>Reserve position in the Fund</v>
          </cell>
        </row>
        <row r="221">
          <cell r="C221" t="str">
            <v>Foreign exchange</v>
          </cell>
        </row>
        <row r="222">
          <cell r="C222" t="str">
            <v>Currency and deposits</v>
          </cell>
        </row>
        <row r="223">
          <cell r="C223" t="str">
            <v>Cash</v>
          </cell>
        </row>
        <row r="224">
          <cell r="C224" t="str">
            <v>Deposits</v>
          </cell>
        </row>
        <row r="225">
          <cell r="C225" t="str">
            <v>Securities</v>
          </cell>
        </row>
        <row r="226">
          <cell r="C226" t="str">
            <v>Equities</v>
          </cell>
        </row>
        <row r="227">
          <cell r="C227" t="str">
            <v>Bonds and notes</v>
          </cell>
        </row>
        <row r="228">
          <cell r="C228" t="str">
            <v>Money market instruments and financial derivatives</v>
          </cell>
        </row>
        <row r="229">
          <cell r="C229" t="str">
            <v>Other claims</v>
          </cell>
        </row>
        <row r="231">
          <cell r="C231" t="str">
            <v xml:space="preserve"> Net Errors and Omissions</v>
          </cell>
        </row>
        <row r="233">
          <cell r="C233" t="str">
            <v>Total Balance</v>
          </cell>
        </row>
      </sheetData>
      <sheetData sheetId="3" refreshError="1">
        <row r="6">
          <cell r="D6">
            <v>1995</v>
          </cell>
          <cell r="E6">
            <v>1.96</v>
          </cell>
          <cell r="F6">
            <v>2.96</v>
          </cell>
          <cell r="G6">
            <v>3.96</v>
          </cell>
          <cell r="H6">
            <v>4.96</v>
          </cell>
          <cell r="I6">
            <v>1996</v>
          </cell>
          <cell r="J6">
            <v>1.97</v>
          </cell>
          <cell r="K6">
            <v>2.97</v>
          </cell>
          <cell r="L6">
            <v>3.97</v>
          </cell>
          <cell r="M6">
            <v>4.97</v>
          </cell>
          <cell r="N6">
            <v>1997</v>
          </cell>
          <cell r="O6">
            <v>1.98</v>
          </cell>
          <cell r="P6">
            <v>2.98</v>
          </cell>
          <cell r="Q6">
            <v>3.98</v>
          </cell>
          <cell r="R6">
            <v>4.9800000000000004</v>
          </cell>
          <cell r="S6">
            <v>1998</v>
          </cell>
          <cell r="T6">
            <v>1.99</v>
          </cell>
          <cell r="U6">
            <v>2.99</v>
          </cell>
          <cell r="V6">
            <v>3.99</v>
          </cell>
          <cell r="W6">
            <v>4.99</v>
          </cell>
          <cell r="X6">
            <v>1999</v>
          </cell>
          <cell r="Y6">
            <v>1</v>
          </cell>
          <cell r="Z6">
            <v>2</v>
          </cell>
          <cell r="AA6">
            <v>3</v>
          </cell>
          <cell r="AB6">
            <v>4</v>
          </cell>
          <cell r="AC6">
            <v>2000</v>
          </cell>
          <cell r="AD6">
            <v>1.01</v>
          </cell>
          <cell r="AE6">
            <v>2.0099999999999998</v>
          </cell>
          <cell r="AF6">
            <v>3.01</v>
          </cell>
          <cell r="AG6">
            <v>4.01</v>
          </cell>
          <cell r="AH6">
            <v>2001</v>
          </cell>
          <cell r="AI6">
            <v>2002</v>
          </cell>
          <cell r="AJ6">
            <v>2003</v>
          </cell>
        </row>
        <row r="7">
          <cell r="S7" t="str">
            <v>actual</v>
          </cell>
          <cell r="T7" t="str">
            <v>actual</v>
          </cell>
          <cell r="U7" t="str">
            <v>actual</v>
          </cell>
          <cell r="V7" t="str">
            <v>actual</v>
          </cell>
          <cell r="W7" t="str">
            <v>actual</v>
          </cell>
          <cell r="X7" t="str">
            <v>actual</v>
          </cell>
          <cell r="Y7" t="str">
            <v>actual</v>
          </cell>
          <cell r="Z7" t="str">
            <v>actual</v>
          </cell>
          <cell r="AA7" t="str">
            <v>actual</v>
          </cell>
          <cell r="AB7" t="str">
            <v>prog</v>
          </cell>
          <cell r="AC7" t="str">
            <v>prog</v>
          </cell>
          <cell r="AD7" t="str">
            <v>prog</v>
          </cell>
          <cell r="AE7" t="str">
            <v>prog</v>
          </cell>
          <cell r="AF7" t="str">
            <v>prog</v>
          </cell>
          <cell r="AG7" t="str">
            <v>prog</v>
          </cell>
          <cell r="AH7" t="str">
            <v>prog</v>
          </cell>
          <cell r="AI7" t="str">
            <v>prog</v>
          </cell>
          <cell r="AJ7" t="str">
            <v>prog</v>
          </cell>
        </row>
        <row r="9">
          <cell r="D9">
            <v>-218.37000000000003</v>
          </cell>
          <cell r="E9">
            <v>-63.71140142743856</v>
          </cell>
          <cell r="F9">
            <v>-68.204488750683396</v>
          </cell>
          <cell r="G9">
            <v>-62.498750000000001</v>
          </cell>
          <cell r="H9">
            <v>-96.258500000000026</v>
          </cell>
          <cell r="I9">
            <v>-290.67314017812191</v>
          </cell>
          <cell r="J9">
            <v>-98.04890920000004</v>
          </cell>
          <cell r="K9">
            <v>-64.860377099999994</v>
          </cell>
          <cell r="L9">
            <v>-47.263414699999956</v>
          </cell>
          <cell r="M9">
            <v>-96.369111599999968</v>
          </cell>
          <cell r="N9">
            <v>-306.54181259999996</v>
          </cell>
          <cell r="O9">
            <v>-85.350293799999989</v>
          </cell>
          <cell r="P9">
            <v>-63.920157400000008</v>
          </cell>
          <cell r="Q9">
            <v>-99.626380300000008</v>
          </cell>
          <cell r="R9">
            <v>-153.6469482</v>
          </cell>
          <cell r="S9">
            <v>-402.5437796999999</v>
          </cell>
          <cell r="T9">
            <v>-56.387402134289125</v>
          </cell>
          <cell r="U9">
            <v>-65.822664347400703</v>
          </cell>
          <cell r="V9">
            <v>-69.899446770991275</v>
          </cell>
          <cell r="W9">
            <v>-114.82440136318209</v>
          </cell>
          <cell r="X9">
            <v>-306.93391461586316</v>
          </cell>
          <cell r="Y9">
            <v>-88.770959882624226</v>
          </cell>
          <cell r="Z9">
            <v>-68.205775811340828</v>
          </cell>
          <cell r="AA9">
            <v>-45.621379724318302</v>
          </cell>
          <cell r="AB9">
            <v>-75.257359772490986</v>
          </cell>
          <cell r="AC9">
            <v>-277.85547519077437</v>
          </cell>
          <cell r="AD9">
            <v>-86.46410950811692</v>
          </cell>
          <cell r="AE9">
            <v>-78.199252606684439</v>
          </cell>
          <cell r="AF9">
            <v>-70.018006708055481</v>
          </cell>
          <cell r="AG9">
            <v>-64.790517576270219</v>
          </cell>
          <cell r="AH9">
            <v>-299.47188639912707</v>
          </cell>
          <cell r="AI9">
            <v>-265.36048962995994</v>
          </cell>
          <cell r="AJ9">
            <v>-235.29776225346774</v>
          </cell>
        </row>
        <row r="10">
          <cell r="D10">
            <v>-368.27000000000004</v>
          </cell>
          <cell r="E10">
            <v>-90.061401427438554</v>
          </cell>
          <cell r="F10">
            <v>-92.754488750683393</v>
          </cell>
          <cell r="G10">
            <v>-97.048749999999998</v>
          </cell>
          <cell r="H10">
            <v>-127.90850000000002</v>
          </cell>
          <cell r="I10">
            <v>-407.77314017812193</v>
          </cell>
          <cell r="J10">
            <v>-123.87040920000004</v>
          </cell>
          <cell r="K10">
            <v>-113.18987709999999</v>
          </cell>
          <cell r="L10">
            <v>-97.037914699999959</v>
          </cell>
          <cell r="M10">
            <v>-121.86461159999996</v>
          </cell>
          <cell r="N10">
            <v>-455.96281259999995</v>
          </cell>
          <cell r="O10">
            <v>-104.98829379999999</v>
          </cell>
          <cell r="P10">
            <v>-90.508657400000004</v>
          </cell>
          <cell r="Q10">
            <v>-132.95238030000002</v>
          </cell>
          <cell r="R10">
            <v>-186.81694820000001</v>
          </cell>
          <cell r="S10">
            <v>-515.26627969999993</v>
          </cell>
          <cell r="T10">
            <v>-76.091402134289126</v>
          </cell>
          <cell r="U10">
            <v>-91.9201643474007</v>
          </cell>
          <cell r="V10">
            <v>-96.682003304818892</v>
          </cell>
          <cell r="W10">
            <v>-136.01532505534848</v>
          </cell>
          <cell r="X10">
            <v>-400.70889484185716</v>
          </cell>
          <cell r="Y10">
            <v>-107.84988288819008</v>
          </cell>
          <cell r="Z10">
            <v>-99.724703455125621</v>
          </cell>
          <cell r="AA10">
            <v>-62.619879724318302</v>
          </cell>
          <cell r="AB10">
            <v>-107.75735977249099</v>
          </cell>
          <cell r="AC10">
            <v>-377.95182584012503</v>
          </cell>
          <cell r="AD10">
            <v>-106.46410950811692</v>
          </cell>
          <cell r="AE10">
            <v>-103.19925260668444</v>
          </cell>
          <cell r="AF10">
            <v>-99.018006708055481</v>
          </cell>
          <cell r="AG10">
            <v>-98.790517576270219</v>
          </cell>
          <cell r="AH10">
            <v>-407.47188639912702</v>
          </cell>
          <cell r="AI10">
            <v>-382.56048962995993</v>
          </cell>
          <cell r="AJ10">
            <v>-339.79776225346774</v>
          </cell>
        </row>
        <row r="11">
          <cell r="D11">
            <v>-402.97</v>
          </cell>
          <cell r="E11">
            <v>-96.585000000000008</v>
          </cell>
          <cell r="F11">
            <v>-107.01862499999996</v>
          </cell>
          <cell r="G11">
            <v>-117.83875</v>
          </cell>
          <cell r="H11">
            <v>-147.74250000000001</v>
          </cell>
          <cell r="I11">
            <v>-469.18487499999998</v>
          </cell>
          <cell r="J11">
            <v>-134.10400000000004</v>
          </cell>
          <cell r="K11">
            <v>-135.56193999999999</v>
          </cell>
          <cell r="L11">
            <v>-131.50879999999995</v>
          </cell>
          <cell r="M11">
            <v>-158.30079999999995</v>
          </cell>
          <cell r="N11">
            <v>-559.47553999999991</v>
          </cell>
          <cell r="O11">
            <v>-124.72569999999999</v>
          </cell>
          <cell r="P11">
            <v>-129.58860000000001</v>
          </cell>
          <cell r="Q11">
            <v>-135.20885000000004</v>
          </cell>
          <cell r="R11">
            <v>-187.96680000000001</v>
          </cell>
          <cell r="S11">
            <v>-577.48995000000002</v>
          </cell>
          <cell r="T11">
            <v>-92.85381000000001</v>
          </cell>
          <cell r="U11">
            <v>-107.2689</v>
          </cell>
          <cell r="V11">
            <v>-116.4195</v>
          </cell>
          <cell r="W11">
            <v>-157.427997</v>
          </cell>
          <cell r="X11">
            <v>-473.97020700000002</v>
          </cell>
          <cell r="Y11">
            <v>-112.99705</v>
          </cell>
          <cell r="Z11">
            <v>-121.4123</v>
          </cell>
          <cell r="AA11">
            <v>-98.612500000000011</v>
          </cell>
          <cell r="AB11">
            <v>-136.24727894163388</v>
          </cell>
          <cell r="AC11">
            <v>-469.26912894163388</v>
          </cell>
          <cell r="AD11">
            <v>-109.98932791818659</v>
          </cell>
          <cell r="AE11">
            <v>-123.73368560439059</v>
          </cell>
          <cell r="AF11">
            <v>-135.30645861385548</v>
          </cell>
          <cell r="AG11">
            <v>-143.73376822277021</v>
          </cell>
          <cell r="AH11">
            <v>-512.76324035920288</v>
          </cell>
          <cell r="AI11">
            <v>-509.17234637805194</v>
          </cell>
          <cell r="AJ11">
            <v>-472.14355669414556</v>
          </cell>
        </row>
        <row r="12">
          <cell r="D12">
            <v>270.89999999999998</v>
          </cell>
          <cell r="E12">
            <v>42.51</v>
          </cell>
          <cell r="F12">
            <v>75.710000000000008</v>
          </cell>
          <cell r="G12">
            <v>89.72</v>
          </cell>
          <cell r="H12">
            <v>82.5</v>
          </cell>
          <cell r="I12">
            <v>290.44</v>
          </cell>
          <cell r="J12">
            <v>36.155000000000001</v>
          </cell>
          <cell r="K12">
            <v>55.768000000000001</v>
          </cell>
          <cell r="L12">
            <v>62.15</v>
          </cell>
          <cell r="M12">
            <v>79.56</v>
          </cell>
          <cell r="N12">
            <v>233.63300000000001</v>
          </cell>
          <cell r="O12">
            <v>57.559999999999995</v>
          </cell>
          <cell r="P12">
            <v>60.690000000000005</v>
          </cell>
          <cell r="Q12">
            <v>57.410000000000004</v>
          </cell>
          <cell r="R12">
            <v>53.216000000000001</v>
          </cell>
          <cell r="S12">
            <v>228.876</v>
          </cell>
          <cell r="T12">
            <v>64.132419999999996</v>
          </cell>
          <cell r="U12">
            <v>61.121499999999997</v>
          </cell>
          <cell r="V12">
            <v>62.19</v>
          </cell>
          <cell r="W12">
            <v>59.849403000000002</v>
          </cell>
          <cell r="X12">
            <v>247.29332299999999</v>
          </cell>
          <cell r="Y12">
            <v>60.959000000000003</v>
          </cell>
          <cell r="Z12">
            <v>84.325000000000003</v>
          </cell>
          <cell r="AA12">
            <v>74.358000000000004</v>
          </cell>
          <cell r="AB12">
            <v>87.067235820312504</v>
          </cell>
          <cell r="AC12">
            <v>306.70923582031253</v>
          </cell>
          <cell r="AD12">
            <v>80.140074514174685</v>
          </cell>
          <cell r="AE12">
            <v>85.426174286407104</v>
          </cell>
          <cell r="AF12">
            <v>90.009994688760656</v>
          </cell>
          <cell r="AG12">
            <v>98.185301562363037</v>
          </cell>
          <cell r="AH12">
            <v>353.76154505170547</v>
          </cell>
          <cell r="AI12">
            <v>397.94636202866349</v>
          </cell>
          <cell r="AJ12">
            <v>438.05935532115279</v>
          </cell>
        </row>
        <row r="13">
          <cell r="D13">
            <v>-673.87</v>
          </cell>
          <cell r="E13">
            <v>-139.095</v>
          </cell>
          <cell r="F13">
            <v>-182.72862499999997</v>
          </cell>
          <cell r="G13">
            <v>-207.55875</v>
          </cell>
          <cell r="H13">
            <v>-230.24250000000001</v>
          </cell>
          <cell r="I13">
            <v>-759.62487499999997</v>
          </cell>
          <cell r="J13">
            <v>-170.25900000000004</v>
          </cell>
          <cell r="K13">
            <v>-191.32993999999999</v>
          </cell>
          <cell r="L13">
            <v>-193.65879999999996</v>
          </cell>
          <cell r="M13">
            <v>-237.86079999999995</v>
          </cell>
          <cell r="N13">
            <v>-793.10853999999995</v>
          </cell>
          <cell r="O13">
            <v>-182.28569999999999</v>
          </cell>
          <cell r="P13">
            <v>-190.27860000000001</v>
          </cell>
          <cell r="Q13">
            <v>-192.61885000000004</v>
          </cell>
          <cell r="R13">
            <v>-241.18280000000001</v>
          </cell>
          <cell r="S13">
            <v>-806.36595000000011</v>
          </cell>
          <cell r="T13">
            <v>-156.98623000000001</v>
          </cell>
          <cell r="U13">
            <v>-168.3904</v>
          </cell>
          <cell r="V13">
            <v>-178.6095</v>
          </cell>
          <cell r="W13">
            <v>-217.2774</v>
          </cell>
          <cell r="X13">
            <v>-721.26352999999995</v>
          </cell>
          <cell r="Y13">
            <v>-173.95605</v>
          </cell>
          <cell r="Z13">
            <v>-205.7373</v>
          </cell>
          <cell r="AA13">
            <v>-172.97050000000002</v>
          </cell>
          <cell r="AB13">
            <v>-223.31451476194638</v>
          </cell>
          <cell r="AC13">
            <v>-775.97836476194641</v>
          </cell>
          <cell r="AD13">
            <v>-190.12940243236127</v>
          </cell>
          <cell r="AE13">
            <v>-209.15985989079769</v>
          </cell>
          <cell r="AF13">
            <v>-225.31645330261614</v>
          </cell>
          <cell r="AG13">
            <v>-241.91906978513325</v>
          </cell>
          <cell r="AH13">
            <v>-866.52478541090829</v>
          </cell>
          <cell r="AI13">
            <v>-907.11870840671543</v>
          </cell>
          <cell r="AJ13">
            <v>-910.20291201529835</v>
          </cell>
        </row>
        <row r="14">
          <cell r="D14">
            <v>-23.67</v>
          </cell>
          <cell r="E14">
            <v>-12.326401427438542</v>
          </cell>
          <cell r="F14">
            <v>-13.185863750683435</v>
          </cell>
          <cell r="G14">
            <v>-14.260000000000002</v>
          </cell>
          <cell r="H14">
            <v>-11.036000000000005</v>
          </cell>
          <cell r="I14">
            <v>-50.808265178121985</v>
          </cell>
          <cell r="J14">
            <v>-13.395686000000008</v>
          </cell>
          <cell r="K14">
            <v>-14.504844299999995</v>
          </cell>
          <cell r="L14">
            <v>-15.742642699999998</v>
          </cell>
          <cell r="M14">
            <v>-19.156499600000014</v>
          </cell>
          <cell r="N14">
            <v>-62.799672600000022</v>
          </cell>
          <cell r="O14">
            <v>-12.967693799999996</v>
          </cell>
          <cell r="P14">
            <v>-11.504857399999999</v>
          </cell>
          <cell r="Q14">
            <v>-15.698360299999997</v>
          </cell>
          <cell r="R14">
            <v>-22.677268199999986</v>
          </cell>
          <cell r="S14">
            <v>-62.848179699999974</v>
          </cell>
          <cell r="T14">
            <v>-12.541692134289125</v>
          </cell>
          <cell r="U14">
            <v>-14.693096347400701</v>
          </cell>
          <cell r="V14">
            <v>-13.924903304818891</v>
          </cell>
          <cell r="W14">
            <v>-20.871728055348477</v>
          </cell>
          <cell r="X14">
            <v>-62.031419841857193</v>
          </cell>
          <cell r="Y14">
            <v>-12.924932888190067</v>
          </cell>
          <cell r="Z14">
            <v>-13.439283455125626</v>
          </cell>
          <cell r="AA14">
            <v>-7.6346547243182812</v>
          </cell>
          <cell r="AB14">
            <v>-14.344073580857099</v>
          </cell>
          <cell r="AC14">
            <v>-48.34294464849107</v>
          </cell>
          <cell r="AD14">
            <v>-18.943664717930346</v>
          </cell>
          <cell r="AE14">
            <v>-14.061337005793874</v>
          </cell>
          <cell r="AF14">
            <v>-5.0425897362000001</v>
          </cell>
          <cell r="AG14">
            <v>0.63043553279999998</v>
          </cell>
          <cell r="AH14">
            <v>-37.41715592712422</v>
          </cell>
          <cell r="AI14">
            <v>-28.326014198804017</v>
          </cell>
          <cell r="AJ14">
            <v>-21.090686769982227</v>
          </cell>
        </row>
        <row r="15">
          <cell r="D15">
            <v>28.6</v>
          </cell>
          <cell r="E15">
            <v>11.56459857256146</v>
          </cell>
          <cell r="F15">
            <v>16.273336249316564</v>
          </cell>
          <cell r="G15">
            <v>22.51</v>
          </cell>
          <cell r="H15">
            <v>27.361999999999998</v>
          </cell>
          <cell r="I15">
            <v>77.709934821878022</v>
          </cell>
          <cell r="J15">
            <v>17.027463999999995</v>
          </cell>
          <cell r="K15">
            <v>24.844243200000001</v>
          </cell>
          <cell r="L15">
            <v>28.270248000000002</v>
          </cell>
          <cell r="M15">
            <v>26.425771999999998</v>
          </cell>
          <cell r="N15">
            <v>96.567727199999993</v>
          </cell>
          <cell r="O15">
            <v>28.260332000000002</v>
          </cell>
          <cell r="P15">
            <v>36.448546</v>
          </cell>
          <cell r="Q15">
            <v>33.731844000000002</v>
          </cell>
          <cell r="R15">
            <v>32.275086000000002</v>
          </cell>
          <cell r="S15">
            <v>130.71580799999998</v>
          </cell>
          <cell r="T15">
            <v>30.051913144710877</v>
          </cell>
          <cell r="U15">
            <v>30.508343032599303</v>
          </cell>
          <cell r="V15">
            <v>35.175770245181113</v>
          </cell>
          <cell r="W15">
            <v>40.062663794651534</v>
          </cell>
          <cell r="X15">
            <v>135.79869021714282</v>
          </cell>
          <cell r="Y15">
            <v>29.974563907590277</v>
          </cell>
          <cell r="Z15">
            <v>33.407001874874375</v>
          </cell>
          <cell r="AA15">
            <v>33.154794562113644</v>
          </cell>
          <cell r="AB15">
            <v>39.113766400000003</v>
          </cell>
          <cell r="AC15">
            <v>135.6501267445783</v>
          </cell>
          <cell r="AD15">
            <v>30.779013635033927</v>
          </cell>
          <cell r="AE15">
            <v>37.991398094825158</v>
          </cell>
          <cell r="AF15">
            <v>48.4574102638</v>
          </cell>
          <cell r="AG15">
            <v>55.530435532799999</v>
          </cell>
          <cell r="AH15">
            <v>172.75825752645909</v>
          </cell>
          <cell r="AI15">
            <v>193.40904699472637</v>
          </cell>
          <cell r="AJ15">
            <v>210.622452177257</v>
          </cell>
        </row>
        <row r="16">
          <cell r="D16">
            <v>-52.27</v>
          </cell>
          <cell r="E16">
            <v>-23.891000000000002</v>
          </cell>
          <cell r="F16">
            <v>-29.459199999999999</v>
          </cell>
          <cell r="G16">
            <v>-36.770000000000003</v>
          </cell>
          <cell r="H16">
            <v>-38.398000000000003</v>
          </cell>
          <cell r="I16">
            <v>-128.51820000000001</v>
          </cell>
          <cell r="J16">
            <v>-30.423150000000003</v>
          </cell>
          <cell r="K16">
            <v>-39.349087499999996</v>
          </cell>
          <cell r="L16">
            <v>-44.0128907</v>
          </cell>
          <cell r="M16">
            <v>-45.582271600000013</v>
          </cell>
          <cell r="N16">
            <v>-159.36739980000002</v>
          </cell>
          <cell r="O16">
            <v>-41.228025799999998</v>
          </cell>
          <cell r="P16">
            <v>-47.953403399999999</v>
          </cell>
          <cell r="Q16">
            <v>-49.4302043</v>
          </cell>
          <cell r="R16">
            <v>-54.952354199999988</v>
          </cell>
          <cell r="S16">
            <v>-193.56398769999998</v>
          </cell>
          <cell r="T16">
            <v>-42.593605279000002</v>
          </cell>
          <cell r="U16">
            <v>-45.201439380000004</v>
          </cell>
          <cell r="V16">
            <v>-49.100673550000003</v>
          </cell>
          <cell r="W16">
            <v>-60.934391850000011</v>
          </cell>
          <cell r="X16">
            <v>-197.83011005900005</v>
          </cell>
          <cell r="Y16">
            <v>-42.899496795780344</v>
          </cell>
          <cell r="Z16">
            <v>-46.846285330000001</v>
          </cell>
          <cell r="AA16">
            <v>-40.789449286431925</v>
          </cell>
          <cell r="AB16">
            <v>-53.457839980857102</v>
          </cell>
          <cell r="AC16">
            <v>-183.99307139306939</v>
          </cell>
          <cell r="AD16">
            <v>-49.722678352964273</v>
          </cell>
          <cell r="AE16">
            <v>-52.052735100619032</v>
          </cell>
          <cell r="AF16">
            <v>-53.5</v>
          </cell>
          <cell r="AG16">
            <v>-54.9</v>
          </cell>
          <cell r="AH16">
            <v>-210.1754134535833</v>
          </cell>
          <cell r="AI16">
            <v>-221.73506119353038</v>
          </cell>
          <cell r="AJ16">
            <v>-231.71313894723923</v>
          </cell>
        </row>
        <row r="17">
          <cell r="D17">
            <v>40.020000000000003</v>
          </cell>
          <cell r="E17">
            <v>4.33</v>
          </cell>
          <cell r="F17">
            <v>7.9499999999999993</v>
          </cell>
          <cell r="G17">
            <v>22.1</v>
          </cell>
          <cell r="H17">
            <v>10.349999999999998</v>
          </cell>
          <cell r="I17">
            <v>44.730000000000004</v>
          </cell>
          <cell r="J17">
            <v>8.0670000000000002</v>
          </cell>
          <cell r="K17">
            <v>18.750999999999998</v>
          </cell>
          <cell r="L17">
            <v>33.314999999999998</v>
          </cell>
          <cell r="M17">
            <v>38.383000000000003</v>
          </cell>
          <cell r="N17">
            <v>98.515999999999991</v>
          </cell>
          <cell r="O17">
            <v>13.083</v>
          </cell>
          <cell r="P17">
            <v>27.922000000000001</v>
          </cell>
          <cell r="Q17">
            <v>5.2716000000000012</v>
          </cell>
          <cell r="R17">
            <v>14.124000000000001</v>
          </cell>
          <cell r="S17">
            <v>60.400600000000004</v>
          </cell>
          <cell r="T17">
            <v>11.651999999999999</v>
          </cell>
          <cell r="U17">
            <v>10.489080000000001</v>
          </cell>
          <cell r="V17">
            <v>12.642000000000001</v>
          </cell>
          <cell r="W17">
            <v>20.167999999999999</v>
          </cell>
          <cell r="X17">
            <v>54.951080000000005</v>
          </cell>
          <cell r="Y17">
            <v>1.1699999999999982</v>
          </cell>
          <cell r="Z17">
            <v>14.730080000000003</v>
          </cell>
          <cell r="AA17">
            <v>20.087274999999998</v>
          </cell>
          <cell r="AB17">
            <v>18.33399275</v>
          </cell>
          <cell r="AC17">
            <v>54.321347750000001</v>
          </cell>
          <cell r="AD17">
            <v>4.4688831280000016</v>
          </cell>
          <cell r="AE17">
            <v>12.595770003500004</v>
          </cell>
          <cell r="AF17">
            <v>17.331041641999999</v>
          </cell>
          <cell r="AG17">
            <v>16.312815113699997</v>
          </cell>
          <cell r="AH17">
            <v>50.708509887200002</v>
          </cell>
          <cell r="AI17">
            <v>53.937870946896005</v>
          </cell>
          <cell r="AJ17">
            <v>51.43648121066002</v>
          </cell>
        </row>
        <row r="18">
          <cell r="D18">
            <v>18.350000000000001</v>
          </cell>
          <cell r="E18">
            <v>14.52</v>
          </cell>
          <cell r="F18">
            <v>19.5</v>
          </cell>
          <cell r="G18">
            <v>12.95</v>
          </cell>
          <cell r="H18">
            <v>20.52</v>
          </cell>
          <cell r="I18">
            <v>67.489999999999995</v>
          </cell>
          <cell r="J18">
            <v>15.562276799999999</v>
          </cell>
          <cell r="K18">
            <v>18.1259072</v>
          </cell>
          <cell r="L18">
            <v>16.898527999999999</v>
          </cell>
          <cell r="M18">
            <v>17.209688</v>
          </cell>
          <cell r="N18">
            <v>67.796400000000006</v>
          </cell>
          <cell r="O18">
            <v>19.6221</v>
          </cell>
          <cell r="P18">
            <v>22.662800000000001</v>
          </cell>
          <cell r="Q18">
            <v>12.683229999999998</v>
          </cell>
          <cell r="R18">
            <v>9.7031199999999984</v>
          </cell>
          <cell r="S18">
            <v>64.671250000000001</v>
          </cell>
          <cell r="T18">
            <v>17.652100000000001</v>
          </cell>
          <cell r="U18">
            <v>19.552751999999998</v>
          </cell>
          <cell r="V18">
            <v>21.020399999999999</v>
          </cell>
          <cell r="W18">
            <v>22.116399999999999</v>
          </cell>
          <cell r="X18">
            <v>80.341651999999996</v>
          </cell>
          <cell r="Y18">
            <v>16.902099999999997</v>
          </cell>
          <cell r="Z18">
            <v>20.396799999999999</v>
          </cell>
          <cell r="AA18">
            <v>23.54</v>
          </cell>
          <cell r="AB18">
            <v>24.5</v>
          </cell>
          <cell r="AC18">
            <v>85.338899999999995</v>
          </cell>
          <cell r="AD18">
            <v>18</v>
          </cell>
          <cell r="AE18">
            <v>22</v>
          </cell>
          <cell r="AF18">
            <v>24</v>
          </cell>
          <cell r="AG18">
            <v>28</v>
          </cell>
          <cell r="AH18">
            <v>92</v>
          </cell>
          <cell r="AI18">
            <v>101</v>
          </cell>
          <cell r="AJ18">
            <v>102</v>
          </cell>
        </row>
        <row r="19">
          <cell r="D19">
            <v>149.9</v>
          </cell>
          <cell r="E19">
            <v>26.349999999999998</v>
          </cell>
          <cell r="F19">
            <v>24.55</v>
          </cell>
          <cell r="G19">
            <v>34.549999999999997</v>
          </cell>
          <cell r="H19">
            <v>31.65</v>
          </cell>
          <cell r="I19">
            <v>117.1</v>
          </cell>
          <cell r="J19">
            <v>25.821499999999997</v>
          </cell>
          <cell r="K19">
            <v>48.329500000000003</v>
          </cell>
          <cell r="L19">
            <v>49.774500000000003</v>
          </cell>
          <cell r="M19">
            <v>25.4955</v>
          </cell>
          <cell r="N19">
            <v>149.42099999999999</v>
          </cell>
          <cell r="O19">
            <v>19.638000000000002</v>
          </cell>
          <cell r="P19">
            <v>26.5885</v>
          </cell>
          <cell r="Q19">
            <v>33.326000000000008</v>
          </cell>
          <cell r="R19">
            <v>33.17</v>
          </cell>
          <cell r="S19">
            <v>112.72250000000001</v>
          </cell>
          <cell r="T19">
            <v>19.704000000000001</v>
          </cell>
          <cell r="U19">
            <v>26.0975</v>
          </cell>
          <cell r="V19">
            <v>26.78255653382762</v>
          </cell>
          <cell r="W19">
            <v>21.1909236921664</v>
          </cell>
          <cell r="X19">
            <v>93.774980225994028</v>
          </cell>
          <cell r="Y19">
            <v>19.078923005565862</v>
          </cell>
          <cell r="Z19">
            <v>31.518927643784789</v>
          </cell>
          <cell r="AA19">
            <v>16.9985</v>
          </cell>
          <cell r="AB19">
            <v>32.5</v>
          </cell>
          <cell r="AC19">
            <v>100.09635064935065</v>
          </cell>
          <cell r="AD19">
            <v>20</v>
          </cell>
          <cell r="AE19">
            <v>25</v>
          </cell>
          <cell r="AF19">
            <v>29</v>
          </cell>
          <cell r="AG19">
            <v>34</v>
          </cell>
          <cell r="AH19">
            <v>108</v>
          </cell>
          <cell r="AI19">
            <v>117.2</v>
          </cell>
          <cell r="AJ19">
            <v>104.5</v>
          </cell>
        </row>
        <row r="21">
          <cell r="D21">
            <v>235.54700000000005</v>
          </cell>
          <cell r="E21">
            <v>59.194999999999993</v>
          </cell>
          <cell r="F21">
            <v>54.845999999999989</v>
          </cell>
          <cell r="G21">
            <v>45.919999999999995</v>
          </cell>
          <cell r="H21">
            <v>121.98</v>
          </cell>
          <cell r="I21">
            <v>281.94099999999997</v>
          </cell>
          <cell r="J21">
            <v>75.741999999999976</v>
          </cell>
          <cell r="K21">
            <v>62.456000000000003</v>
          </cell>
          <cell r="L21">
            <v>97.20799999999997</v>
          </cell>
          <cell r="M21">
            <v>110.2817</v>
          </cell>
          <cell r="N21">
            <v>345.68769999999995</v>
          </cell>
          <cell r="O21">
            <v>76.616000000000014</v>
          </cell>
          <cell r="P21">
            <v>63.872000000000014</v>
          </cell>
          <cell r="Q21">
            <v>94.358000000000004</v>
          </cell>
          <cell r="R21">
            <v>167.55100000000002</v>
          </cell>
          <cell r="S21">
            <v>402.39700000000005</v>
          </cell>
          <cell r="T21">
            <v>44.476823750000008</v>
          </cell>
          <cell r="U21">
            <v>42.080171875000005</v>
          </cell>
          <cell r="V21">
            <v>95.870981749999984</v>
          </cell>
          <cell r="W21">
            <v>117.444147875</v>
          </cell>
          <cell r="X21">
            <v>299.87212525000001</v>
          </cell>
          <cell r="Y21">
            <v>75.036649999999995</v>
          </cell>
          <cell r="Z21">
            <v>72.221657699443398</v>
          </cell>
          <cell r="AA21">
            <v>54.211399999999998</v>
          </cell>
          <cell r="AB21">
            <v>104.46457516030006</v>
          </cell>
          <cell r="AC21">
            <v>305.93428285974346</v>
          </cell>
          <cell r="AD21">
            <v>67.582664047287494</v>
          </cell>
          <cell r="AE21">
            <v>90.328552720352576</v>
          </cell>
          <cell r="AF21">
            <v>81.865886605140176</v>
          </cell>
          <cell r="AG21">
            <v>82.58544723015882</v>
          </cell>
          <cell r="AH21">
            <v>322.36255060293905</v>
          </cell>
          <cell r="AI21">
            <v>297.54186070440289</v>
          </cell>
          <cell r="AJ21">
            <v>222.28764698061184</v>
          </cell>
        </row>
        <row r="22">
          <cell r="D22">
            <v>8.0500000000000007</v>
          </cell>
          <cell r="E22">
            <v>3.6</v>
          </cell>
          <cell r="F22">
            <v>2.6</v>
          </cell>
          <cell r="G22">
            <v>1.2</v>
          </cell>
          <cell r="H22">
            <v>6</v>
          </cell>
          <cell r="I22">
            <v>13.4</v>
          </cell>
          <cell r="J22">
            <v>2.35</v>
          </cell>
          <cell r="K22">
            <v>4.7</v>
          </cell>
          <cell r="L22">
            <v>2.1</v>
          </cell>
          <cell r="M22">
            <v>1.73</v>
          </cell>
          <cell r="N22">
            <v>10.88</v>
          </cell>
          <cell r="O22">
            <v>2.52</v>
          </cell>
          <cell r="P22">
            <v>2.13</v>
          </cell>
          <cell r="Q22">
            <v>2.54</v>
          </cell>
          <cell r="R22">
            <v>2.5499999999999998</v>
          </cell>
          <cell r="S22">
            <v>9.74</v>
          </cell>
          <cell r="T22">
            <v>2.8</v>
          </cell>
          <cell r="U22">
            <v>3</v>
          </cell>
          <cell r="V22">
            <v>3.17</v>
          </cell>
          <cell r="W22">
            <v>7.88</v>
          </cell>
          <cell r="X22">
            <v>16.849999999999998</v>
          </cell>
          <cell r="Y22">
            <v>7.04</v>
          </cell>
          <cell r="Z22">
            <v>4.7051576994434132</v>
          </cell>
          <cell r="AA22">
            <v>5.14</v>
          </cell>
          <cell r="AB22">
            <v>2.9249999999999998</v>
          </cell>
          <cell r="AC22">
            <v>19.810157699443415</v>
          </cell>
          <cell r="AD22">
            <v>16.5</v>
          </cell>
          <cell r="AE22">
            <v>17</v>
          </cell>
          <cell r="AF22">
            <v>17.5</v>
          </cell>
          <cell r="AG22">
            <v>18.5</v>
          </cell>
          <cell r="AH22">
            <v>69.5</v>
          </cell>
          <cell r="AI22">
            <v>60.177999999999997</v>
          </cell>
          <cell r="AJ22">
            <v>10.345500000000001</v>
          </cell>
        </row>
        <row r="23">
          <cell r="D23">
            <v>25.32</v>
          </cell>
          <cell r="E23">
            <v>5.26</v>
          </cell>
          <cell r="F23">
            <v>6.24</v>
          </cell>
          <cell r="G23">
            <v>3</v>
          </cell>
          <cell r="H23">
            <v>3.07</v>
          </cell>
          <cell r="I23">
            <v>17.57</v>
          </cell>
          <cell r="J23">
            <v>6.34</v>
          </cell>
          <cell r="K23">
            <v>5.29</v>
          </cell>
          <cell r="L23">
            <v>16.03</v>
          </cell>
          <cell r="M23">
            <v>24.279999999999998</v>
          </cell>
          <cell r="N23">
            <v>51.94</v>
          </cell>
          <cell r="O23">
            <v>84.5</v>
          </cell>
          <cell r="P23">
            <v>26.163</v>
          </cell>
          <cell r="Q23">
            <v>29.71</v>
          </cell>
          <cell r="R23">
            <v>80.456000000000003</v>
          </cell>
          <cell r="S23">
            <v>220.82900000000001</v>
          </cell>
          <cell r="T23">
            <v>14.907999999999999</v>
          </cell>
          <cell r="U23">
            <v>45.454999999999998</v>
          </cell>
          <cell r="V23">
            <v>30.96</v>
          </cell>
          <cell r="W23">
            <v>30.711000000000002</v>
          </cell>
          <cell r="X23">
            <v>122.03400000000001</v>
          </cell>
          <cell r="Y23">
            <v>44.127000000000002</v>
          </cell>
          <cell r="Z23">
            <v>35.153999999999996</v>
          </cell>
          <cell r="AA23">
            <v>20.296500000000002</v>
          </cell>
          <cell r="AB23">
            <v>40.5</v>
          </cell>
          <cell r="AC23">
            <v>140.07750000000001</v>
          </cell>
          <cell r="AD23">
            <v>40</v>
          </cell>
          <cell r="AE23">
            <v>54</v>
          </cell>
          <cell r="AF23">
            <v>33</v>
          </cell>
          <cell r="AG23">
            <v>53</v>
          </cell>
          <cell r="AH23">
            <v>180</v>
          </cell>
          <cell r="AI23">
            <v>170</v>
          </cell>
          <cell r="AJ23">
            <v>170</v>
          </cell>
        </row>
        <row r="24">
          <cell r="D24">
            <v>0</v>
          </cell>
          <cell r="E24">
            <v>0.2</v>
          </cell>
          <cell r="F24">
            <v>0.6</v>
          </cell>
          <cell r="G24">
            <v>0.4</v>
          </cell>
          <cell r="H24">
            <v>6.03</v>
          </cell>
          <cell r="I24">
            <v>7.23</v>
          </cell>
          <cell r="J24">
            <v>4.6499999999999995</v>
          </cell>
          <cell r="K24">
            <v>5.21</v>
          </cell>
          <cell r="L24">
            <v>4.21</v>
          </cell>
          <cell r="M24">
            <v>1.6837</v>
          </cell>
          <cell r="N24">
            <v>15.7537</v>
          </cell>
          <cell r="O24">
            <v>0.4760000000000002</v>
          </cell>
          <cell r="P24">
            <v>0.46</v>
          </cell>
          <cell r="Q24">
            <v>-12.07</v>
          </cell>
          <cell r="R24">
            <v>-4.8099999999999996</v>
          </cell>
          <cell r="S24">
            <v>-15.943999999999999</v>
          </cell>
          <cell r="T24">
            <v>0.62</v>
          </cell>
          <cell r="U24">
            <v>0.24</v>
          </cell>
          <cell r="V24">
            <v>1.1100000000000001</v>
          </cell>
          <cell r="W24">
            <v>-0.33</v>
          </cell>
          <cell r="X24">
            <v>1.6400000000000001</v>
          </cell>
          <cell r="Y24">
            <v>-0.2</v>
          </cell>
          <cell r="Z24">
            <v>-0.91</v>
          </cell>
          <cell r="AA24">
            <v>-0.63</v>
          </cell>
          <cell r="AB24">
            <v>1.7329999999999999</v>
          </cell>
          <cell r="AC24">
            <v>-7.0000000000003393E-3</v>
          </cell>
          <cell r="AD24">
            <v>0.2</v>
          </cell>
          <cell r="AE24">
            <v>0.2</v>
          </cell>
          <cell r="AF24">
            <v>0.2</v>
          </cell>
          <cell r="AG24">
            <v>0.2</v>
          </cell>
          <cell r="AH24">
            <v>0.8</v>
          </cell>
          <cell r="AI24">
            <v>0</v>
          </cell>
          <cell r="AJ24">
            <v>0</v>
          </cell>
        </row>
        <row r="25">
          <cell r="D25">
            <v>151.19999999999999</v>
          </cell>
          <cell r="E25">
            <v>-23.004999999999995</v>
          </cell>
          <cell r="F25">
            <v>17.566000000000003</v>
          </cell>
          <cell r="G25">
            <v>21.65</v>
          </cell>
          <cell r="H25">
            <v>28.000000000000004</v>
          </cell>
          <cell r="I25">
            <v>44.211000000000013</v>
          </cell>
          <cell r="J25">
            <v>17.712</v>
          </cell>
          <cell r="K25">
            <v>6.3960000000000008</v>
          </cell>
          <cell r="L25">
            <v>58.838000000000001</v>
          </cell>
          <cell r="M25">
            <v>39.908000000000008</v>
          </cell>
          <cell r="N25">
            <v>122.85400000000001</v>
          </cell>
          <cell r="O25">
            <v>16.999000000000002</v>
          </cell>
          <cell r="P25">
            <v>0.2209999999999992</v>
          </cell>
          <cell r="Q25">
            <v>18.294000000000004</v>
          </cell>
          <cell r="R25">
            <v>-0.50300000000000011</v>
          </cell>
          <cell r="S25">
            <v>35.01100000000001</v>
          </cell>
          <cell r="T25">
            <v>5.6409999999999982</v>
          </cell>
          <cell r="U25">
            <v>9.7140000000000022</v>
          </cell>
          <cell r="V25">
            <v>37.516000000000005</v>
          </cell>
          <cell r="W25">
            <v>20.809000000000005</v>
          </cell>
          <cell r="X25">
            <v>73.680000000000007</v>
          </cell>
          <cell r="Y25">
            <v>21.161000000000001</v>
          </cell>
          <cell r="Z25">
            <v>2.4550000000000001</v>
          </cell>
          <cell r="AA25">
            <v>10.006</v>
          </cell>
          <cell r="AB25">
            <v>11.633000000000003</v>
          </cell>
          <cell r="AC25">
            <v>45.255000000000003</v>
          </cell>
          <cell r="AD25">
            <v>6.580000000000001</v>
          </cell>
          <cell r="AE25">
            <v>32.168999999999997</v>
          </cell>
          <cell r="AF25">
            <v>26.992999999999999</v>
          </cell>
          <cell r="AG25">
            <v>23.408000000000005</v>
          </cell>
          <cell r="AH25">
            <v>89.149999999999991</v>
          </cell>
          <cell r="AI25">
            <v>35.010999999999996</v>
          </cell>
          <cell r="AJ25">
            <v>28.372999999999998</v>
          </cell>
        </row>
        <row r="26">
          <cell r="D26">
            <v>151.19999999999999</v>
          </cell>
          <cell r="E26">
            <v>40.1</v>
          </cell>
          <cell r="F26">
            <v>23.1</v>
          </cell>
          <cell r="G26">
            <v>27</v>
          </cell>
          <cell r="H26">
            <v>44.7</v>
          </cell>
          <cell r="I26">
            <v>134.9</v>
          </cell>
          <cell r="J26">
            <v>27.811</v>
          </cell>
          <cell r="K26">
            <v>83.445999999999998</v>
          </cell>
          <cell r="L26">
            <v>58.938000000000002</v>
          </cell>
          <cell r="M26">
            <v>49.308000000000007</v>
          </cell>
          <cell r="N26">
            <v>219.50299999999999</v>
          </cell>
          <cell r="O26">
            <v>17.867000000000001</v>
          </cell>
          <cell r="P26">
            <v>5.5619999999999994</v>
          </cell>
          <cell r="Q26">
            <v>20.858000000000004</v>
          </cell>
          <cell r="R26">
            <v>60.734000000000002</v>
          </cell>
          <cell r="S26">
            <v>105.02100000000002</v>
          </cell>
          <cell r="T26">
            <v>9.4999999999999982</v>
          </cell>
          <cell r="U26">
            <v>14.373000000000001</v>
          </cell>
          <cell r="V26">
            <v>41.356000000000002</v>
          </cell>
          <cell r="W26">
            <v>30.549000000000003</v>
          </cell>
          <cell r="X26">
            <v>95.778000000000006</v>
          </cell>
          <cell r="Y26">
            <v>27.121000000000002</v>
          </cell>
          <cell r="Z26">
            <v>10.295</v>
          </cell>
          <cell r="AA26">
            <v>14.556000000000001</v>
          </cell>
          <cell r="AB26">
            <v>18.511000000000003</v>
          </cell>
          <cell r="AC26">
            <v>70.483000000000004</v>
          </cell>
          <cell r="AD26">
            <v>11.222000000000001</v>
          </cell>
          <cell r="AE26">
            <v>38.808999999999997</v>
          </cell>
          <cell r="AF26">
            <v>32.555</v>
          </cell>
          <cell r="AG26">
            <v>36.519000000000005</v>
          </cell>
          <cell r="AH26">
            <v>119.105</v>
          </cell>
          <cell r="AI26">
            <v>69.44</v>
          </cell>
          <cell r="AJ26">
            <v>52.48</v>
          </cell>
        </row>
        <row r="27">
          <cell r="D27">
            <v>0</v>
          </cell>
          <cell r="E27">
            <v>-63.104999999999997</v>
          </cell>
          <cell r="F27">
            <v>-5.5339999999999998</v>
          </cell>
          <cell r="G27">
            <v>-5.35</v>
          </cell>
          <cell r="H27">
            <v>-16.7</v>
          </cell>
          <cell r="I27">
            <v>-90.688999999999993</v>
          </cell>
          <cell r="J27">
            <v>-10.099</v>
          </cell>
          <cell r="K27">
            <v>-77.05</v>
          </cell>
          <cell r="L27">
            <v>-0.1</v>
          </cell>
          <cell r="M27">
            <v>-9.4</v>
          </cell>
          <cell r="N27">
            <v>-96.649000000000001</v>
          </cell>
          <cell r="O27">
            <v>-0.86799999999999999</v>
          </cell>
          <cell r="P27">
            <v>-5.3410000000000002</v>
          </cell>
          <cell r="Q27">
            <v>-2.5640000000000001</v>
          </cell>
          <cell r="R27">
            <v>-61.237000000000002</v>
          </cell>
          <cell r="S27">
            <v>-70.010000000000005</v>
          </cell>
          <cell r="T27">
            <v>-3.859</v>
          </cell>
          <cell r="U27">
            <v>-4.6589999999999998</v>
          </cell>
          <cell r="V27">
            <v>-3.84</v>
          </cell>
          <cell r="W27">
            <v>-9.74</v>
          </cell>
          <cell r="X27">
            <v>-22.097999999999999</v>
          </cell>
          <cell r="Y27">
            <v>-5.96</v>
          </cell>
          <cell r="Z27">
            <v>-7.84</v>
          </cell>
          <cell r="AA27">
            <v>-4.55</v>
          </cell>
          <cell r="AB27">
            <v>-6.8780000000000001</v>
          </cell>
          <cell r="AC27">
            <v>-25.228000000000002</v>
          </cell>
          <cell r="AD27">
            <v>-4.6420000000000003</v>
          </cell>
          <cell r="AE27">
            <v>-6.6400000000000006</v>
          </cell>
          <cell r="AF27">
            <v>-5.5620000000000012</v>
          </cell>
          <cell r="AG27">
            <v>-13.111000000000001</v>
          </cell>
          <cell r="AH27">
            <v>-29.955000000000002</v>
          </cell>
          <cell r="AI27">
            <v>-34.429000000000002</v>
          </cell>
          <cell r="AJ27">
            <v>-24.106999999999999</v>
          </cell>
        </row>
        <row r="28">
          <cell r="D28">
            <v>50.977000000000068</v>
          </cell>
          <cell r="E28">
            <v>73.139999999999986</v>
          </cell>
          <cell r="F28">
            <v>27.839999999999986</v>
          </cell>
          <cell r="G28">
            <v>19.669999999999995</v>
          </cell>
          <cell r="H28">
            <v>78.88</v>
          </cell>
          <cell r="I28">
            <v>199.52999999999997</v>
          </cell>
          <cell r="J28">
            <v>44.689999999999976</v>
          </cell>
          <cell r="K28">
            <v>40.86</v>
          </cell>
          <cell r="L28">
            <v>16.029999999999973</v>
          </cell>
          <cell r="M28">
            <v>42.679999999999993</v>
          </cell>
          <cell r="N28">
            <v>144.25999999999993</v>
          </cell>
          <cell r="O28">
            <v>-27.878999999999994</v>
          </cell>
          <cell r="P28">
            <v>34.89800000000001</v>
          </cell>
          <cell r="Q28">
            <v>55.884</v>
          </cell>
          <cell r="R28">
            <v>89.858000000000018</v>
          </cell>
          <cell r="S28">
            <v>152.76100000000002</v>
          </cell>
          <cell r="T28">
            <v>20.507823750000007</v>
          </cell>
          <cell r="U28">
            <v>-16.328828125000001</v>
          </cell>
          <cell r="V28">
            <v>23.114981749999984</v>
          </cell>
          <cell r="W28">
            <v>58.374147874999991</v>
          </cell>
          <cell r="X28">
            <v>85.668125249999974</v>
          </cell>
          <cell r="Y28">
            <v>2.9086499999999944</v>
          </cell>
          <cell r="Z28">
            <v>30.817499999999985</v>
          </cell>
          <cell r="AA28">
            <v>19.398899999999998</v>
          </cell>
          <cell r="AB28">
            <v>47.673575160300054</v>
          </cell>
          <cell r="AC28">
            <v>100.79862516030002</v>
          </cell>
          <cell r="AD28">
            <v>4.3026640472875002</v>
          </cell>
          <cell r="AE28">
            <v>-13.040447279647431</v>
          </cell>
          <cell r="AF28">
            <v>4.1728866051401781</v>
          </cell>
          <cell r="AG28">
            <v>-12.522552769841177</v>
          </cell>
          <cell r="AH28">
            <v>-17.087449397060929</v>
          </cell>
          <cell r="AI28">
            <v>32.352860704402943</v>
          </cell>
          <cell r="AJ28">
            <v>13.569146980611841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-58.6</v>
          </cell>
          <cell r="P29">
            <v>1.45</v>
          </cell>
          <cell r="Q29">
            <v>-5.94</v>
          </cell>
          <cell r="R29">
            <v>19.82</v>
          </cell>
          <cell r="S29">
            <v>-43.269999999999996</v>
          </cell>
          <cell r="T29">
            <v>4.7640000000000002</v>
          </cell>
          <cell r="U29">
            <v>-17.54</v>
          </cell>
          <cell r="V29">
            <v>-0.28000000000000003</v>
          </cell>
          <cell r="W29">
            <v>28.63</v>
          </cell>
          <cell r="X29">
            <v>15.574</v>
          </cell>
          <cell r="Y29">
            <v>-24.6</v>
          </cell>
          <cell r="Z29">
            <v>2.4</v>
          </cell>
          <cell r="AA29">
            <v>6.43</v>
          </cell>
          <cell r="AB29">
            <v>27.103000000000002</v>
          </cell>
          <cell r="AC29">
            <v>11.332999999999998</v>
          </cell>
          <cell r="AD29">
            <v>-31.409090909090907</v>
          </cell>
          <cell r="AE29">
            <v>-41.498181818181813</v>
          </cell>
          <cell r="AF29">
            <v>-1.4981818181818198</v>
          </cell>
          <cell r="AG29">
            <v>-1.4981818181818198</v>
          </cell>
          <cell r="AH29">
            <v>-75.903636363636366</v>
          </cell>
        </row>
        <row r="30">
          <cell r="D30">
            <v>0</v>
          </cell>
          <cell r="E30">
            <v>0.27999999999999936</v>
          </cell>
          <cell r="F30">
            <v>4.6100000000000012</v>
          </cell>
          <cell r="G30">
            <v>-7.08</v>
          </cell>
          <cell r="H30">
            <v>35.699999999999996</v>
          </cell>
          <cell r="I30">
            <v>33.51</v>
          </cell>
          <cell r="J30">
            <v>-0.80999999999999961</v>
          </cell>
          <cell r="K30">
            <v>11.73</v>
          </cell>
          <cell r="L30">
            <v>-9.94</v>
          </cell>
          <cell r="M30">
            <v>10.49</v>
          </cell>
          <cell r="N30">
            <v>11.470000000000002</v>
          </cell>
          <cell r="O30">
            <v>7.29</v>
          </cell>
          <cell r="P30">
            <v>-2.95</v>
          </cell>
          <cell r="Q30">
            <v>-1.65</v>
          </cell>
          <cell r="R30">
            <v>27.470000000000002</v>
          </cell>
          <cell r="S30">
            <v>30.160000000000004</v>
          </cell>
          <cell r="T30">
            <v>-6.34</v>
          </cell>
          <cell r="U30">
            <v>-7.6</v>
          </cell>
          <cell r="V30">
            <v>-11.959999999999997</v>
          </cell>
          <cell r="W30">
            <v>2.6299999999999994</v>
          </cell>
          <cell r="X30">
            <v>-23.27</v>
          </cell>
          <cell r="Y30">
            <v>1.6099999999999999</v>
          </cell>
          <cell r="Z30">
            <v>2.1300000000000008</v>
          </cell>
          <cell r="AA30">
            <v>-20.28</v>
          </cell>
          <cell r="AB30">
            <v>-0.30000000000000071</v>
          </cell>
          <cell r="AC30">
            <v>-16.84</v>
          </cell>
          <cell r="AD30">
            <v>1</v>
          </cell>
          <cell r="AE30">
            <v>-0.5</v>
          </cell>
          <cell r="AF30">
            <v>-0.5</v>
          </cell>
          <cell r="AG30">
            <v>-2</v>
          </cell>
          <cell r="AH30">
            <v>-2</v>
          </cell>
        </row>
        <row r="31">
          <cell r="D31">
            <v>50.977000000000068</v>
          </cell>
          <cell r="E31">
            <v>72.859999999999985</v>
          </cell>
          <cell r="F31">
            <v>23.229999999999983</v>
          </cell>
          <cell r="G31">
            <v>26.749999999999993</v>
          </cell>
          <cell r="H31">
            <v>43.18</v>
          </cell>
          <cell r="I31">
            <v>166.01999999999998</v>
          </cell>
          <cell r="J31">
            <v>45.499999999999979</v>
          </cell>
          <cell r="K31">
            <v>29.13</v>
          </cell>
          <cell r="L31">
            <v>25.96999999999997</v>
          </cell>
          <cell r="M31">
            <v>32.189999999999991</v>
          </cell>
          <cell r="N31">
            <v>132.78999999999994</v>
          </cell>
          <cell r="O31">
            <v>23.431000000000008</v>
          </cell>
          <cell r="P31">
            <v>36.39800000000001</v>
          </cell>
          <cell r="Q31">
            <v>63.473999999999997</v>
          </cell>
          <cell r="R31">
            <v>42.568000000000012</v>
          </cell>
          <cell r="S31">
            <v>165.87100000000004</v>
          </cell>
          <cell r="T31">
            <v>22.083823750000008</v>
          </cell>
          <cell r="U31">
            <v>8.8111718749999977</v>
          </cell>
          <cell r="V31">
            <v>35.354981749999979</v>
          </cell>
          <cell r="W31">
            <v>27.114147874999993</v>
          </cell>
          <cell r="X31">
            <v>93.364125249999972</v>
          </cell>
          <cell r="Y31">
            <v>25.898649999999996</v>
          </cell>
          <cell r="Z31">
            <v>26.287499999999987</v>
          </cell>
          <cell r="AA31">
            <v>33.248899999999999</v>
          </cell>
          <cell r="AB31">
            <v>20.870575160300053</v>
          </cell>
          <cell r="AC31">
            <v>106.30562516030004</v>
          </cell>
          <cell r="AD31">
            <v>34.711754956378407</v>
          </cell>
          <cell r="AE31">
            <v>28.957734538534382</v>
          </cell>
          <cell r="AF31">
            <v>6.1710684233219979</v>
          </cell>
          <cell r="AG31">
            <v>-9.0243709516593569</v>
          </cell>
          <cell r="AH31">
            <v>60.816186966575437</v>
          </cell>
        </row>
        <row r="32">
          <cell r="D32">
            <v>59</v>
          </cell>
          <cell r="E32">
            <v>7</v>
          </cell>
          <cell r="F32">
            <v>15</v>
          </cell>
          <cell r="G32">
            <v>13</v>
          </cell>
          <cell r="H32">
            <v>18</v>
          </cell>
          <cell r="I32">
            <v>53</v>
          </cell>
          <cell r="J32">
            <v>21.4</v>
          </cell>
          <cell r="K32">
            <v>8.9</v>
          </cell>
          <cell r="L32">
            <v>17.299999999999997</v>
          </cell>
          <cell r="M32">
            <v>4.8999999999999995</v>
          </cell>
          <cell r="N32">
            <v>52.499999999999993</v>
          </cell>
          <cell r="O32">
            <v>11.73</v>
          </cell>
          <cell r="P32">
            <v>18.79</v>
          </cell>
          <cell r="Q32">
            <v>38.590000000000003</v>
          </cell>
          <cell r="R32">
            <v>22.608000000000001</v>
          </cell>
          <cell r="S32">
            <v>91.718000000000004</v>
          </cell>
          <cell r="T32">
            <v>11.213620000000002</v>
          </cell>
          <cell r="U32">
            <v>0.62779999999999792</v>
          </cell>
          <cell r="V32">
            <v>13.142879999999998</v>
          </cell>
          <cell r="W32">
            <v>10.34376</v>
          </cell>
          <cell r="X32">
            <v>35.328059999999994</v>
          </cell>
          <cell r="Y32">
            <v>12.883650000000003</v>
          </cell>
          <cell r="Z32">
            <v>21.962499999999995</v>
          </cell>
          <cell r="AA32">
            <v>20.090900000000001</v>
          </cell>
          <cell r="AB32">
            <v>9.6926948129743327</v>
          </cell>
          <cell r="AC32">
            <v>64.629744812974337</v>
          </cell>
          <cell r="AD32">
            <v>10.391984044287497</v>
          </cell>
          <cell r="AE32">
            <v>11.642655660034379</v>
          </cell>
          <cell r="AF32">
            <v>12.696123656321998</v>
          </cell>
          <cell r="AG32">
            <v>13.567667059640646</v>
          </cell>
          <cell r="AH32">
            <v>66.826494323383471</v>
          </cell>
        </row>
        <row r="34">
          <cell r="D34">
            <v>17.177000000000021</v>
          </cell>
          <cell r="E34">
            <v>-4.5164014274385664</v>
          </cell>
          <cell r="F34">
            <v>-13.358488750683406</v>
          </cell>
          <cell r="G34">
            <v>-16.578750000000007</v>
          </cell>
          <cell r="H34">
            <v>25.721499999999978</v>
          </cell>
          <cell r="I34">
            <v>-8.7321401781219379</v>
          </cell>
          <cell r="J34">
            <v>-22.306909200000064</v>
          </cell>
          <cell r="K34">
            <v>-2.4043770999999907</v>
          </cell>
          <cell r="L34">
            <v>49.944585300000014</v>
          </cell>
          <cell r="M34">
            <v>13.912588400000033</v>
          </cell>
          <cell r="N34">
            <v>39.145887399999992</v>
          </cell>
          <cell r="O34">
            <v>-8.7342937999999748</v>
          </cell>
          <cell r="P34">
            <v>-4.81573999999938E-2</v>
          </cell>
          <cell r="Q34">
            <v>-5.268380300000004</v>
          </cell>
          <cell r="R34">
            <v>13.904051800000019</v>
          </cell>
          <cell r="S34">
            <v>-0.14677969999985407</v>
          </cell>
          <cell r="T34">
            <v>-11.910578384289117</v>
          </cell>
          <cell r="U34">
            <v>-23.742492472400698</v>
          </cell>
          <cell r="V34">
            <v>25.971534979008709</v>
          </cell>
          <cell r="W34">
            <v>2.6197465118179082</v>
          </cell>
          <cell r="X34">
            <v>-7.0617893658631488</v>
          </cell>
          <cell r="Y34">
            <v>-13.734309882624231</v>
          </cell>
          <cell r="Z34">
            <v>4.0158818881025695</v>
          </cell>
          <cell r="AA34">
            <v>8.5900202756816952</v>
          </cell>
          <cell r="AB34">
            <v>29.207215387809072</v>
          </cell>
          <cell r="AC34">
            <v>28.078807668969105</v>
          </cell>
          <cell r="AD34">
            <v>-18.881445460829426</v>
          </cell>
          <cell r="AE34">
            <v>12.129300113668137</v>
          </cell>
          <cell r="AF34">
            <v>11.847879897084695</v>
          </cell>
          <cell r="AG34">
            <v>17.794929653888602</v>
          </cell>
          <cell r="AH34">
            <v>22.890664203812008</v>
          </cell>
          <cell r="AI34">
            <v>32.18137107444295</v>
          </cell>
          <cell r="AJ34">
            <v>-13.010115272855899</v>
          </cell>
        </row>
        <row r="36">
          <cell r="D36">
            <v>-74.69</v>
          </cell>
          <cell r="E36">
            <v>-23.889999999999997</v>
          </cell>
          <cell r="F36">
            <v>8.41</v>
          </cell>
          <cell r="G36">
            <v>17.990000000000002</v>
          </cell>
          <cell r="H36">
            <v>-61.37</v>
          </cell>
          <cell r="I36">
            <v>-58.859999999999992</v>
          </cell>
          <cell r="J36">
            <v>19.57</v>
          </cell>
          <cell r="K36">
            <v>-23.110000000000003</v>
          </cell>
          <cell r="L36">
            <v>-53.269999999999996</v>
          </cell>
          <cell r="M36">
            <v>-14.149999999999999</v>
          </cell>
          <cell r="N36">
            <v>-70.960000000000008</v>
          </cell>
          <cell r="O36">
            <v>-18.599999999999998</v>
          </cell>
          <cell r="P36">
            <v>6.22</v>
          </cell>
          <cell r="Q36">
            <v>-10.430000000000001</v>
          </cell>
          <cell r="R36">
            <v>-29.660000000000004</v>
          </cell>
          <cell r="S36">
            <v>-52.470000000000006</v>
          </cell>
          <cell r="T36">
            <v>8.89</v>
          </cell>
          <cell r="U36">
            <v>23.02</v>
          </cell>
          <cell r="V36">
            <v>-35.94</v>
          </cell>
          <cell r="W36">
            <v>-16.559999999999999</v>
          </cell>
          <cell r="X36">
            <v>-20.589999999999996</v>
          </cell>
          <cell r="Y36">
            <v>12.027838248511962</v>
          </cell>
          <cell r="Z36">
            <v>3.825000000000462</v>
          </cell>
          <cell r="AA36">
            <v>-9.3245295164003696</v>
          </cell>
          <cell r="AB36">
            <v>-25.482878312500002</v>
          </cell>
          <cell r="AC36">
            <v>-18.954569580387947</v>
          </cell>
          <cell r="AD36">
            <v>10.089319997</v>
          </cell>
          <cell r="AE36">
            <v>-8.3575970603181844</v>
          </cell>
          <cell r="AF36">
            <v>-19.47676294881818</v>
          </cell>
          <cell r="AG36">
            <v>-11.950480170518182</v>
          </cell>
          <cell r="AH36">
            <v>-29.695520182654548</v>
          </cell>
          <cell r="AI36">
            <v>-1.1851382000000275</v>
          </cell>
          <cell r="AJ36">
            <v>-2.5879304999999047</v>
          </cell>
        </row>
        <row r="37">
          <cell r="D37">
            <v>46.64</v>
          </cell>
          <cell r="E37">
            <v>24.740000000000002</v>
          </cell>
          <cell r="F37">
            <v>-0.02</v>
          </cell>
          <cell r="G37">
            <v>-0.13</v>
          </cell>
          <cell r="H37">
            <v>29.3</v>
          </cell>
          <cell r="I37">
            <v>53.89</v>
          </cell>
          <cell r="J37">
            <v>0</v>
          </cell>
          <cell r="K37">
            <v>23.66</v>
          </cell>
          <cell r="L37">
            <v>0.02</v>
          </cell>
          <cell r="M37">
            <v>-0.15</v>
          </cell>
          <cell r="N37">
            <v>23.53</v>
          </cell>
          <cell r="O37">
            <v>23.26</v>
          </cell>
          <cell r="P37">
            <v>-2.7800000000000002</v>
          </cell>
          <cell r="Q37">
            <v>-0.16</v>
          </cell>
          <cell r="R37">
            <v>28.31</v>
          </cell>
          <cell r="S37">
            <v>48.629999999999995</v>
          </cell>
          <cell r="T37">
            <v>-2.3060937500000005</v>
          </cell>
          <cell r="U37">
            <v>-4.2561718749999997</v>
          </cell>
          <cell r="V37">
            <v>-1.5030937500000003</v>
          </cell>
          <cell r="W37">
            <v>23.233828124999999</v>
          </cell>
          <cell r="X37">
            <v>15.168468749999999</v>
          </cell>
          <cell r="Y37">
            <v>-3.7363570614000001</v>
          </cell>
          <cell r="Z37">
            <v>-2.3199999999999998</v>
          </cell>
          <cell r="AA37">
            <v>-5.1753999999999998</v>
          </cell>
          <cell r="AB37">
            <v>-3.6671484375000003</v>
          </cell>
          <cell r="AC37">
            <v>-14.8989054989</v>
          </cell>
          <cell r="AD37">
            <v>12.196796875</v>
          </cell>
          <cell r="AE37">
            <v>-0.83220312499999993</v>
          </cell>
          <cell r="AF37">
            <v>9.998153125</v>
          </cell>
          <cell r="AG37">
            <v>-0.83220312499999993</v>
          </cell>
          <cell r="AH37">
            <v>20.53054375</v>
          </cell>
          <cell r="AI37">
            <v>7.7366202000000008</v>
          </cell>
          <cell r="AJ37">
            <v>3.3419385000000013</v>
          </cell>
        </row>
        <row r="38">
          <cell r="D38">
            <v>46.4</v>
          </cell>
          <cell r="E38">
            <v>24.8</v>
          </cell>
          <cell r="F38">
            <v>0</v>
          </cell>
          <cell r="G38">
            <v>0</v>
          </cell>
          <cell r="H38">
            <v>24.3</v>
          </cell>
          <cell r="I38">
            <v>49.1</v>
          </cell>
          <cell r="J38">
            <v>0</v>
          </cell>
          <cell r="K38">
            <v>23.53</v>
          </cell>
          <cell r="L38">
            <v>0</v>
          </cell>
          <cell r="M38">
            <v>0</v>
          </cell>
          <cell r="N38">
            <v>23.53</v>
          </cell>
          <cell r="O38">
            <v>22.78</v>
          </cell>
          <cell r="P38">
            <v>0</v>
          </cell>
          <cell r="Q38">
            <v>0</v>
          </cell>
          <cell r="R38">
            <v>28.77</v>
          </cell>
          <cell r="S38">
            <v>51.55</v>
          </cell>
          <cell r="T38">
            <v>-2.3160937500000003</v>
          </cell>
          <cell r="U38">
            <v>-4.2461718749999999</v>
          </cell>
          <cell r="V38">
            <v>-2.3160937500000003</v>
          </cell>
          <cell r="W38">
            <v>24.973828124999997</v>
          </cell>
          <cell r="X38">
            <v>16.095468749999995</v>
          </cell>
          <cell r="Y38">
            <v>-4.25</v>
          </cell>
          <cell r="Z38">
            <v>-2.3199999999999998</v>
          </cell>
          <cell r="AA38">
            <v>-6.18</v>
          </cell>
          <cell r="AB38">
            <v>-3.6671484375000003</v>
          </cell>
          <cell r="AC38">
            <v>-16.4171484375</v>
          </cell>
          <cell r="AD38">
            <v>11.196796875</v>
          </cell>
          <cell r="AE38">
            <v>-1.8322031249999999</v>
          </cell>
          <cell r="AF38">
            <v>8.998153125</v>
          </cell>
          <cell r="AG38">
            <v>-1.8322031249999999</v>
          </cell>
          <cell r="AH38">
            <v>16.53054375</v>
          </cell>
          <cell r="AI38">
            <v>7.7366202000000008</v>
          </cell>
          <cell r="AJ38">
            <v>3.3419385000000013</v>
          </cell>
        </row>
        <row r="39">
          <cell r="D39">
            <v>46.4</v>
          </cell>
          <cell r="E39">
            <v>24.8</v>
          </cell>
          <cell r="F39">
            <v>0</v>
          </cell>
          <cell r="G39">
            <v>0</v>
          </cell>
          <cell r="H39">
            <v>24.3</v>
          </cell>
          <cell r="I39">
            <v>49.1</v>
          </cell>
          <cell r="J39">
            <v>0</v>
          </cell>
          <cell r="K39">
            <v>23.53</v>
          </cell>
          <cell r="L39">
            <v>0</v>
          </cell>
          <cell r="M39">
            <v>0</v>
          </cell>
          <cell r="N39">
            <v>23.53</v>
          </cell>
          <cell r="O39">
            <v>22.78</v>
          </cell>
          <cell r="P39">
            <v>0</v>
          </cell>
          <cell r="Q39">
            <v>0</v>
          </cell>
          <cell r="R39">
            <v>29.34</v>
          </cell>
          <cell r="S39">
            <v>52.120000000000005</v>
          </cell>
          <cell r="T39">
            <v>0</v>
          </cell>
          <cell r="U39">
            <v>0</v>
          </cell>
          <cell r="V39">
            <v>0</v>
          </cell>
          <cell r="W39">
            <v>29.22</v>
          </cell>
          <cell r="X39">
            <v>29.22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13.029</v>
          </cell>
          <cell r="AE39">
            <v>0</v>
          </cell>
          <cell r="AF39">
            <v>13.029</v>
          </cell>
          <cell r="AG39">
            <v>0</v>
          </cell>
          <cell r="AH39">
            <v>26.058</v>
          </cell>
          <cell r="AI39">
            <v>26.058</v>
          </cell>
          <cell r="AJ39">
            <v>26.058</v>
          </cell>
        </row>
        <row r="40"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-0.56999999999999995</v>
          </cell>
          <cell r="S40">
            <v>-0.56999999999999995</v>
          </cell>
          <cell r="T40">
            <v>-2.3160937500000003</v>
          </cell>
          <cell r="U40">
            <v>-4.2461718749999999</v>
          </cell>
          <cell r="V40">
            <v>-2.3160937500000003</v>
          </cell>
          <cell r="W40">
            <v>-4.2461718749999999</v>
          </cell>
          <cell r="X40">
            <v>-13.12453125</v>
          </cell>
          <cell r="Y40">
            <v>-4.25</v>
          </cell>
          <cell r="Z40">
            <v>-2.3199999999999998</v>
          </cell>
          <cell r="AA40">
            <v>-6.18</v>
          </cell>
          <cell r="AB40">
            <v>-3.6671484375000003</v>
          </cell>
          <cell r="AC40">
            <v>-16.4171484375</v>
          </cell>
          <cell r="AD40">
            <v>-1.8322031249999999</v>
          </cell>
          <cell r="AE40">
            <v>-1.8322031249999999</v>
          </cell>
          <cell r="AF40">
            <v>-4.0308468749999999</v>
          </cell>
          <cell r="AG40">
            <v>-1.8322031249999999</v>
          </cell>
          <cell r="AH40">
            <v>-9.5274562500000002</v>
          </cell>
          <cell r="AI40">
            <v>-18.321379799999999</v>
          </cell>
          <cell r="AJ40">
            <v>-22.716061499999999</v>
          </cell>
        </row>
        <row r="41">
          <cell r="D41">
            <v>0.24</v>
          </cell>
          <cell r="E41">
            <v>-0.06</v>
          </cell>
          <cell r="F41">
            <v>-0.02</v>
          </cell>
          <cell r="G41">
            <v>-0.13</v>
          </cell>
          <cell r="H41">
            <v>5</v>
          </cell>
          <cell r="I41">
            <v>4.79</v>
          </cell>
          <cell r="J41">
            <v>0</v>
          </cell>
          <cell r="K41">
            <v>0.13</v>
          </cell>
          <cell r="L41">
            <v>0.02</v>
          </cell>
          <cell r="M41">
            <v>-0.15</v>
          </cell>
          <cell r="N41">
            <v>0</v>
          </cell>
          <cell r="O41">
            <v>0.48</v>
          </cell>
          <cell r="P41">
            <v>-2.7800000000000002</v>
          </cell>
          <cell r="Q41">
            <v>-0.16</v>
          </cell>
          <cell r="R41">
            <v>-0.46</v>
          </cell>
          <cell r="S41">
            <v>-2.9200000000000004</v>
          </cell>
          <cell r="T41">
            <v>0.01</v>
          </cell>
          <cell r="U41">
            <v>-0.01</v>
          </cell>
          <cell r="V41">
            <v>0.81299999999999994</v>
          </cell>
          <cell r="W41">
            <v>-1.74</v>
          </cell>
          <cell r="X41">
            <v>-0.92700000000000005</v>
          </cell>
          <cell r="Y41">
            <v>0.51364293859999999</v>
          </cell>
          <cell r="Z41">
            <v>0</v>
          </cell>
          <cell r="AA41">
            <v>1.0045999999999999</v>
          </cell>
          <cell r="AB41">
            <v>0</v>
          </cell>
          <cell r="AC41">
            <v>1.5182429385999998</v>
          </cell>
          <cell r="AD41">
            <v>1</v>
          </cell>
          <cell r="AE41">
            <v>1</v>
          </cell>
          <cell r="AF41">
            <v>1</v>
          </cell>
          <cell r="AG41">
            <v>1</v>
          </cell>
          <cell r="AH41">
            <v>4</v>
          </cell>
          <cell r="AI41">
            <v>0</v>
          </cell>
          <cell r="AJ41">
            <v>0</v>
          </cell>
        </row>
        <row r="43">
          <cell r="D43">
            <v>-10.872999999999976</v>
          </cell>
          <cell r="E43">
            <v>-3.6664014274385615</v>
          </cell>
          <cell r="F43">
            <v>-4.9684887506834059</v>
          </cell>
          <cell r="G43">
            <v>1.2812499999999956</v>
          </cell>
          <cell r="H43">
            <v>-6.3485000000000191</v>
          </cell>
          <cell r="I43">
            <v>-13.70214017812199</v>
          </cell>
          <cell r="J43">
            <v>-2.7369092000000634</v>
          </cell>
          <cell r="K43">
            <v>-1.8543770999999936</v>
          </cell>
          <cell r="L43">
            <v>-3.3054146999999818</v>
          </cell>
          <cell r="M43">
            <v>-0.38741159999996599</v>
          </cell>
          <cell r="N43">
            <v>-8.2841126000000056</v>
          </cell>
          <cell r="O43">
            <v>-4.0742937999999711</v>
          </cell>
          <cell r="P43">
            <v>3.3918426000000057</v>
          </cell>
          <cell r="Q43">
            <v>-15.858380300000006</v>
          </cell>
          <cell r="R43">
            <v>12.554051800000014</v>
          </cell>
          <cell r="S43">
            <v>-3.986779699999957</v>
          </cell>
          <cell r="T43">
            <v>-5.326672134289117</v>
          </cell>
          <cell r="U43">
            <v>-4.9786643474006986</v>
          </cell>
          <cell r="V43">
            <v>-11.471558770991289</v>
          </cell>
          <cell r="W43">
            <v>9.2935746368179082</v>
          </cell>
          <cell r="X43">
            <v>-12.483320615863196</v>
          </cell>
          <cell r="Y43">
            <v>-5.4428286955122687</v>
          </cell>
          <cell r="Z43">
            <v>5.5208818881030322</v>
          </cell>
          <cell r="AA43">
            <v>-5.9099092407186742</v>
          </cell>
          <cell r="AB43">
            <v>5.7188637809069132E-2</v>
          </cell>
          <cell r="AC43">
            <v>-5.7746674103188411</v>
          </cell>
          <cell r="AD43">
            <v>3.4046714111705754</v>
          </cell>
          <cell r="AE43">
            <v>2.9394999283499526</v>
          </cell>
          <cell r="AF43">
            <v>2.3692700732665148</v>
          </cell>
          <cell r="AG43">
            <v>5.0122463583704207</v>
          </cell>
          <cell r="AH43">
            <v>13.725687771157464</v>
          </cell>
          <cell r="AI43">
            <v>38.732853074442929</v>
          </cell>
          <cell r="AJ43">
            <v>-12.256107272855802</v>
          </cell>
        </row>
        <row r="45">
          <cell r="D45">
            <v>11.121699999999983</v>
          </cell>
          <cell r="E45">
            <v>3.6064014274385556</v>
          </cell>
          <cell r="F45">
            <v>4.948488750683417</v>
          </cell>
          <cell r="G45">
            <v>-1.4112499999999315</v>
          </cell>
          <cell r="H45">
            <v>6.3585000000000491</v>
          </cell>
          <cell r="I45">
            <v>13.50214017812209</v>
          </cell>
          <cell r="J45">
            <v>2.6899092000000735</v>
          </cell>
          <cell r="K45">
            <v>1.984377099999989</v>
          </cell>
          <cell r="L45">
            <v>3.3674146999999479</v>
          </cell>
          <cell r="M45">
            <v>0.23731159999992713</v>
          </cell>
          <cell r="N45">
            <v>8.2790125999999375</v>
          </cell>
          <cell r="O45">
            <v>4.554293799999968</v>
          </cell>
          <cell r="P45">
            <v>-3.6718425999999909</v>
          </cell>
          <cell r="Q45">
            <v>15.698380300000011</v>
          </cell>
          <cell r="R45">
            <v>-13.014051799999976</v>
          </cell>
          <cell r="S45">
            <v>3.5667797000000121</v>
          </cell>
          <cell r="T45">
            <v>5.3366721342890973</v>
          </cell>
          <cell r="U45">
            <v>4.9786643474007022</v>
          </cell>
          <cell r="V45">
            <v>11.471558770991209</v>
          </cell>
          <cell r="W45">
            <v>-9.2935746368179082</v>
          </cell>
          <cell r="X45">
            <v>12.493320615863098</v>
          </cell>
          <cell r="Y45">
            <v>5.4043098826241804</v>
          </cell>
          <cell r="Z45">
            <v>-5.5658818881025667</v>
          </cell>
          <cell r="AA45">
            <v>5.9822547243182598</v>
          </cell>
          <cell r="AB45">
            <v>0</v>
          </cell>
          <cell r="AC45">
            <v>5.8206827188398735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</row>
        <row r="47">
          <cell r="D47">
            <v>0.24870000000000658</v>
          </cell>
          <cell r="E47">
            <v>-6.0000000000005826E-2</v>
          </cell>
          <cell r="F47">
            <v>-1.9999999999988916E-2</v>
          </cell>
          <cell r="G47">
            <v>-0.12999999999993594</v>
          </cell>
          <cell r="H47">
            <v>1.0000000000029985E-2</v>
          </cell>
          <cell r="I47">
            <v>-0.1999999999999007</v>
          </cell>
          <cell r="J47">
            <v>-4.6999999999989939E-2</v>
          </cell>
          <cell r="K47">
            <v>0.12999999999999545</v>
          </cell>
          <cell r="L47">
            <v>6.1999999999966082E-2</v>
          </cell>
          <cell r="M47">
            <v>-0.15010000000003887</v>
          </cell>
          <cell r="N47">
            <v>-5.1000000000672729E-3</v>
          </cell>
          <cell r="O47">
            <v>0.47999999999999687</v>
          </cell>
          <cell r="P47">
            <v>-0.27999999999998515</v>
          </cell>
          <cell r="Q47">
            <v>-0.15999999999999481</v>
          </cell>
          <cell r="R47">
            <v>-0.45999999999996177</v>
          </cell>
          <cell r="S47">
            <v>-0.41999999999994486</v>
          </cell>
          <cell r="T47">
            <v>9.9999999999802469E-3</v>
          </cell>
          <cell r="U47">
            <v>0</v>
          </cell>
          <cell r="V47">
            <v>-7.9936057773011271E-14</v>
          </cell>
          <cell r="W47">
            <v>0</v>
          </cell>
          <cell r="X47">
            <v>9.9999999999003109E-3</v>
          </cell>
          <cell r="Y47">
            <v>-3.8518812888088227E-2</v>
          </cell>
          <cell r="Z47">
            <v>-4.4999999999534523E-2</v>
          </cell>
          <cell r="AA47">
            <v>7.2345483599585592E-2</v>
          </cell>
          <cell r="AB47">
            <v>5.7188637809069132E-2</v>
          </cell>
          <cell r="AC47">
            <v>4.6015308521031972E-2</v>
          </cell>
          <cell r="AD47">
            <v>3.4046714111705754</v>
          </cell>
          <cell r="AE47">
            <v>2.9394999283499526</v>
          </cell>
          <cell r="AF47">
            <v>2.3692700732665148</v>
          </cell>
          <cell r="AG47">
            <v>5.0122463583704207</v>
          </cell>
          <cell r="AH47">
            <v>13.725687771157464</v>
          </cell>
          <cell r="AI47">
            <v>38.732853074442929</v>
          </cell>
          <cell r="AJ47">
            <v>-12.256107272855802</v>
          </cell>
        </row>
        <row r="51">
          <cell r="D51">
            <v>-16.971087160450281</v>
          </cell>
          <cell r="E51">
            <v>-17.276064365692044</v>
          </cell>
          <cell r="F51">
            <v>-17.054115696880913</v>
          </cell>
          <cell r="G51">
            <v>-15.163511923386439</v>
          </cell>
          <cell r="H51">
            <v>-23.08767129149615</v>
          </cell>
          <cell r="I51">
            <v>-18.175042841515911</v>
          </cell>
          <cell r="J51">
            <v>-25.340258254373659</v>
          </cell>
          <cell r="K51">
            <v>-16.752571883667017</v>
          </cell>
          <cell r="L51">
            <v>-11.255569150673091</v>
          </cell>
          <cell r="M51">
            <v>-21.770108984233676</v>
          </cell>
          <cell r="N51">
            <v>-18.708441051894564</v>
          </cell>
          <cell r="O51">
            <v>-19.59536371514012</v>
          </cell>
          <cell r="P51">
            <v>-13.787083766113426</v>
          </cell>
          <cell r="Q51">
            <v>-19.726372078257988</v>
          </cell>
          <cell r="R51">
            <v>-31.515469346439129</v>
          </cell>
          <cell r="S51">
            <v>-21.27207934464727</v>
          </cell>
          <cell r="T51">
            <v>-13.023264043667643</v>
          </cell>
          <cell r="U51">
            <v>-14.302489203167918</v>
          </cell>
          <cell r="V51">
            <v>-14.468009725842053</v>
          </cell>
          <cell r="W51">
            <v>-24.468245887245715</v>
          </cell>
          <cell r="X51">
            <v>-16.632629811112828</v>
          </cell>
          <cell r="AC51">
            <v>-14.509666711779786</v>
          </cell>
          <cell r="AH51">
            <v>-14.588503222906141</v>
          </cell>
          <cell r="AI51">
            <v>-11.62687545982056</v>
          </cell>
          <cell r="AJ51">
            <v>-9.3550704768790194</v>
          </cell>
        </row>
        <row r="52">
          <cell r="D52">
            <v>-28.620883219210629</v>
          </cell>
          <cell r="E52">
            <v>-24.421163764493432</v>
          </cell>
          <cell r="F52">
            <v>-23.192693201491725</v>
          </cell>
          <cell r="G52">
            <v>-23.546068965775309</v>
          </cell>
          <cell r="H52">
            <v>-30.678946829509446</v>
          </cell>
          <cell r="I52">
            <v>-25.497004256448541</v>
          </cell>
          <cell r="J52">
            <v>-32.013697906625382</v>
          </cell>
          <cell r="K52">
            <v>-29.235438296907233</v>
          </cell>
          <cell r="L52">
            <v>-23.109141945746199</v>
          </cell>
          <cell r="M52">
            <v>-27.529628859350275</v>
          </cell>
          <cell r="N52">
            <v>-27.827699357001677</v>
          </cell>
          <cell r="O52">
            <v>-24.104003761999831</v>
          </cell>
          <cell r="P52">
            <v>-19.522017652795416</v>
          </cell>
          <cell r="Q52">
            <v>-26.325036748202095</v>
          </cell>
          <cell r="R52">
            <v>-38.319171798508961</v>
          </cell>
          <cell r="S52">
            <v>-27.228802774118773</v>
          </cell>
          <cell r="T52">
            <v>-17.574110243414495</v>
          </cell>
          <cell r="U52">
            <v>-19.973168378499935</v>
          </cell>
          <cell r="V52">
            <v>-20.011548427712633</v>
          </cell>
          <cell r="W52">
            <v>-28.983877802780739</v>
          </cell>
          <cell r="X52">
            <v>-21.714259625776432</v>
          </cell>
          <cell r="AC52">
            <v>-19.736717522962589</v>
          </cell>
          <cell r="AH52">
            <v>-19.849625951381579</v>
          </cell>
          <cell r="AI52">
            <v>-16.762040102421221</v>
          </cell>
          <cell r="AJ52">
            <v>-13.50982679700399</v>
          </cell>
        </row>
        <row r="53">
          <cell r="D53">
            <v>23.276276981979478</v>
          </cell>
          <cell r="I53">
            <v>23.019467273063658</v>
          </cell>
          <cell r="N53">
            <v>20.15235960053144</v>
          </cell>
          <cell r="S53">
            <v>37.638416988386709</v>
          </cell>
          <cell r="X53">
            <v>20.759607641955142</v>
          </cell>
          <cell r="AC53">
            <v>23.100091561071515</v>
          </cell>
          <cell r="AH53">
            <v>25.648937966077632</v>
          </cell>
          <cell r="AI53">
            <v>25.910472590678868</v>
          </cell>
          <cell r="AJ53">
            <v>25.79057262635509</v>
          </cell>
        </row>
        <row r="54">
          <cell r="D54">
            <v>-56.433508406325807</v>
          </cell>
          <cell r="I54">
            <v>-55.533299112635518</v>
          </cell>
          <cell r="N54">
            <v>-58.130210107253014</v>
          </cell>
          <cell r="S54">
            <v>-104.66250653386449</v>
          </cell>
          <cell r="X54">
            <v>-49.805327951398226</v>
          </cell>
          <cell r="AC54">
            <v>-50.129894262023697</v>
          </cell>
          <cell r="AH54">
            <v>-53.083763735835056</v>
          </cell>
          <cell r="AI54">
            <v>-49.461177169945863</v>
          </cell>
          <cell r="AJ54">
            <v>-45.400793586495212</v>
          </cell>
        </row>
        <row r="55">
          <cell r="D55">
            <v>110.03993791134999</v>
          </cell>
          <cell r="G55">
            <v>106.96599999999999</v>
          </cell>
          <cell r="H55">
            <v>168.40799999999999</v>
          </cell>
          <cell r="I55">
            <v>168.40799999999999</v>
          </cell>
          <cell r="J55">
            <v>148.46600000000001</v>
          </cell>
          <cell r="K55">
            <v>170.38499999999999</v>
          </cell>
          <cell r="L55">
            <v>225.37100000000001</v>
          </cell>
          <cell r="M55">
            <v>239.81299999999999</v>
          </cell>
          <cell r="N55">
            <v>239.81299999999999</v>
          </cell>
          <cell r="O55">
            <v>316.791</v>
          </cell>
          <cell r="P55">
            <v>308.899</v>
          </cell>
          <cell r="Q55">
            <v>262.03399999999999</v>
          </cell>
          <cell r="R55">
            <v>292.09199999999998</v>
          </cell>
          <cell r="S55">
            <v>292.09199999999998</v>
          </cell>
          <cell r="T55">
            <v>284.23399999999998</v>
          </cell>
          <cell r="U55">
            <v>259.64299999999997</v>
          </cell>
          <cell r="V55">
            <v>293.83600000000001</v>
          </cell>
          <cell r="W55">
            <v>304.61700000000002</v>
          </cell>
          <cell r="X55">
            <v>304.61700000000002</v>
          </cell>
          <cell r="Y55">
            <v>286.64499999999998</v>
          </cell>
          <cell r="Z55">
            <v>280.108</v>
          </cell>
          <cell r="AA55">
            <v>285.88799999999998</v>
          </cell>
          <cell r="AB55">
            <v>303.14600000000002</v>
          </cell>
          <cell r="AC55">
            <v>303.14600000000002</v>
          </cell>
          <cell r="AD55">
            <v>293.056680003</v>
          </cell>
          <cell r="AE55">
            <v>301.4142770633182</v>
          </cell>
          <cell r="AF55">
            <v>320.89104001213639</v>
          </cell>
          <cell r="AG55">
            <v>332.84152018265456</v>
          </cell>
          <cell r="AH55">
            <v>332.84152018265456</v>
          </cell>
          <cell r="AI55">
            <v>334.0266583826546</v>
          </cell>
          <cell r="AJ55">
            <v>336.61458888265452</v>
          </cell>
        </row>
        <row r="56">
          <cell r="Q56">
            <v>325.12599999999998</v>
          </cell>
          <cell r="R56">
            <v>335.36</v>
          </cell>
          <cell r="S56">
            <v>335.36</v>
          </cell>
          <cell r="T56">
            <v>322.73699999999997</v>
          </cell>
          <cell r="U56">
            <v>315.68399999999997</v>
          </cell>
          <cell r="V56">
            <v>350.15899999999999</v>
          </cell>
          <cell r="W56">
            <v>332.31200000000001</v>
          </cell>
          <cell r="X56">
            <v>332.31200000000001</v>
          </cell>
          <cell r="Y56">
            <v>338.94</v>
          </cell>
          <cell r="Z56">
            <v>330.00299999999999</v>
          </cell>
          <cell r="AA56">
            <v>329.35299999999995</v>
          </cell>
        </row>
        <row r="57">
          <cell r="D57">
            <v>1.8184912756991765</v>
          </cell>
          <cell r="I57">
            <v>2.2754171674423063</v>
          </cell>
          <cell r="N57">
            <v>3.0213424610014492</v>
          </cell>
          <cell r="S57">
            <v>3.5053495928547789</v>
          </cell>
          <cell r="X57">
            <v>3.9771834345033077</v>
          </cell>
          <cell r="AC57">
            <v>3.7095732371964885</v>
          </cell>
          <cell r="AH57">
            <v>3.5381892232208787</v>
          </cell>
          <cell r="AI57">
            <v>3.5101703818009953</v>
          </cell>
          <cell r="AJ57">
            <v>3.441162884067321</v>
          </cell>
        </row>
        <row r="59">
          <cell r="D59">
            <v>405.88230000000004</v>
          </cell>
          <cell r="E59">
            <v>402.6676333333333</v>
          </cell>
          <cell r="F59">
            <v>407.1241</v>
          </cell>
          <cell r="G59">
            <v>415.23436666666663</v>
          </cell>
          <cell r="H59">
            <v>428.72180000000003</v>
          </cell>
          <cell r="I59">
            <v>413.43697499999996</v>
          </cell>
          <cell r="J59">
            <v>465.48219999999998</v>
          </cell>
          <cell r="K59">
            <v>495.30756666666667</v>
          </cell>
          <cell r="L59">
            <v>502.51333333333332</v>
          </cell>
          <cell r="M59">
            <v>500.26</v>
          </cell>
          <cell r="N59">
            <v>490.89077500000002</v>
          </cell>
          <cell r="O59">
            <v>499.42</v>
          </cell>
          <cell r="P59">
            <v>502.89</v>
          </cell>
          <cell r="Q59">
            <v>503.31</v>
          </cell>
          <cell r="R59">
            <v>513.84</v>
          </cell>
          <cell r="S59">
            <v>504.86500000000001</v>
          </cell>
          <cell r="T59">
            <v>538.67999999999995</v>
          </cell>
          <cell r="U59">
            <v>539.87</v>
          </cell>
          <cell r="V59">
            <v>539.11</v>
          </cell>
          <cell r="W59">
            <v>522</v>
          </cell>
          <cell r="X59">
            <v>534.91499999999996</v>
          </cell>
          <cell r="Y59">
            <v>527.46</v>
          </cell>
          <cell r="Z59">
            <v>536.22</v>
          </cell>
          <cell r="AA59">
            <v>542.79</v>
          </cell>
          <cell r="AB59">
            <v>549.82000000000005</v>
          </cell>
          <cell r="AC59">
            <v>539.15</v>
          </cell>
          <cell r="AD59">
            <v>550</v>
          </cell>
          <cell r="AE59">
            <v>550</v>
          </cell>
          <cell r="AF59">
            <v>550</v>
          </cell>
          <cell r="AG59">
            <v>550</v>
          </cell>
          <cell r="AH59">
            <v>550</v>
          </cell>
          <cell r="AI59">
            <v>550</v>
          </cell>
          <cell r="AJ59">
            <v>550</v>
          </cell>
        </row>
        <row r="60">
          <cell r="D60">
            <v>522.25598167659405</v>
          </cell>
          <cell r="E60">
            <v>148.49747422846539</v>
          </cell>
          <cell r="F60">
            <v>162.821055</v>
          </cell>
          <cell r="G60">
            <v>171.14524</v>
          </cell>
          <cell r="H60">
            <v>178.74525700000001</v>
          </cell>
          <cell r="I60">
            <v>661.20902622846506</v>
          </cell>
          <cell r="J60">
            <v>180.10874831608677</v>
          </cell>
          <cell r="K60">
            <v>191.76658830400001</v>
          </cell>
          <cell r="L60">
            <v>211.01106259200003</v>
          </cell>
          <cell r="M60">
            <v>221.448646876</v>
          </cell>
          <cell r="N60">
            <v>804.33504608808698</v>
          </cell>
          <cell r="O60">
            <v>217.529229613951</v>
          </cell>
          <cell r="P60">
            <v>233.15161132111999</v>
          </cell>
          <cell r="Q60">
            <v>254.19247528064</v>
          </cell>
          <cell r="R60">
            <v>250.51173122385498</v>
          </cell>
          <cell r="S60">
            <v>955.38504743956605</v>
          </cell>
          <cell r="T60">
            <v>233.23466129421001</v>
          </cell>
          <cell r="U60">
            <v>248.45802221168799</v>
          </cell>
          <cell r="V60">
            <v>260.46077838474696</v>
          </cell>
          <cell r="W60">
            <v>244.96376972745901</v>
          </cell>
          <cell r="X60">
            <v>987.11723161810403</v>
          </cell>
          <cell r="Y60">
            <v>233.25332194371214</v>
          </cell>
          <cell r="Z60">
            <v>253.31265889212784</v>
          </cell>
          <cell r="AA60">
            <v>189.738</v>
          </cell>
          <cell r="AB60">
            <v>288.26319839358973</v>
          </cell>
          <cell r="AC60">
            <v>1032.4549999999999</v>
          </cell>
          <cell r="AH60">
            <v>1129.03657765864</v>
          </cell>
          <cell r="AI60">
            <v>1255.26647121006</v>
          </cell>
          <cell r="AJ60">
            <v>1383.3542949703301</v>
          </cell>
        </row>
        <row r="61">
          <cell r="D61">
            <v>1286.7178038475538</v>
          </cell>
          <cell r="E61">
            <v>368.78423279066322</v>
          </cell>
          <cell r="F61">
            <v>399.92978799339068</v>
          </cell>
          <cell r="G61">
            <v>412.16540281548629</v>
          </cell>
          <cell r="H61">
            <v>416.92598090416675</v>
          </cell>
          <cell r="I61">
            <v>1599.2982394195997</v>
          </cell>
          <cell r="J61">
            <v>386.9293999127932</v>
          </cell>
          <cell r="K61">
            <v>387.16668431810081</v>
          </cell>
          <cell r="L61">
            <v>419.91137069397837</v>
          </cell>
          <cell r="M61">
            <v>442.66710685643466</v>
          </cell>
          <cell r="N61">
            <v>1638.5214126056596</v>
          </cell>
          <cell r="O61">
            <v>435.56371313513876</v>
          </cell>
          <cell r="P61">
            <v>463.62347893400147</v>
          </cell>
          <cell r="Q61">
            <v>505.04157533257836</v>
          </cell>
          <cell r="R61">
            <v>487.52866889275839</v>
          </cell>
          <cell r="S61">
            <v>1892.3574568242323</v>
          </cell>
          <cell r="T61">
            <v>432.97442135258416</v>
          </cell>
          <cell r="U61">
            <v>460.21824182060124</v>
          </cell>
          <cell r="V61">
            <v>483.13104632588329</v>
          </cell>
          <cell r="W61">
            <v>469.27925235145403</v>
          </cell>
          <cell r="X61">
            <v>1845.372127568126</v>
          </cell>
          <cell r="Y61">
            <v>442.21992557485328</v>
          </cell>
          <cell r="Z61">
            <v>472.40434689516957</v>
          </cell>
          <cell r="AA61">
            <v>349.56060354833363</v>
          </cell>
          <cell r="AB61">
            <v>524.28649083989262</v>
          </cell>
          <cell r="AC61">
            <v>1914.9680051933599</v>
          </cell>
          <cell r="AH61">
            <v>2052.7937775611636</v>
          </cell>
          <cell r="AI61">
            <v>2282.3026749273818</v>
          </cell>
          <cell r="AJ61">
            <v>2515.1896272187819</v>
          </cell>
        </row>
        <row r="68">
          <cell r="D68">
            <v>1995</v>
          </cell>
          <cell r="E68">
            <v>1.96</v>
          </cell>
          <cell r="F68">
            <v>2.96</v>
          </cell>
          <cell r="G68">
            <v>3.96</v>
          </cell>
          <cell r="H68">
            <v>4.96</v>
          </cell>
          <cell r="I68">
            <v>1996</v>
          </cell>
          <cell r="J68">
            <v>1.97</v>
          </cell>
          <cell r="K68">
            <v>2.97</v>
          </cell>
          <cell r="L68">
            <v>3.97</v>
          </cell>
          <cell r="M68">
            <v>4.97</v>
          </cell>
          <cell r="N68">
            <v>1997</v>
          </cell>
          <cell r="O68">
            <v>1.98</v>
          </cell>
          <cell r="P68">
            <v>2.98</v>
          </cell>
          <cell r="Q68">
            <v>3.98</v>
          </cell>
          <cell r="R68">
            <v>4.9800000000000004</v>
          </cell>
          <cell r="S68">
            <v>1998</v>
          </cell>
          <cell r="T68">
            <v>1.99</v>
          </cell>
          <cell r="U68">
            <v>2.99</v>
          </cell>
          <cell r="V68">
            <v>3.99</v>
          </cell>
          <cell r="W68">
            <v>4.99</v>
          </cell>
          <cell r="X68">
            <v>1999</v>
          </cell>
          <cell r="Y68">
            <v>1</v>
          </cell>
          <cell r="Z68">
            <v>2</v>
          </cell>
          <cell r="AA68">
            <v>3</v>
          </cell>
          <cell r="AB68">
            <v>4</v>
          </cell>
          <cell r="AC68">
            <v>2000</v>
          </cell>
          <cell r="AD68">
            <v>1.01</v>
          </cell>
          <cell r="AE68">
            <v>2.0099999999999998</v>
          </cell>
          <cell r="AF68">
            <v>3.01</v>
          </cell>
          <cell r="AG68">
            <v>4.01</v>
          </cell>
          <cell r="AH68">
            <v>2001</v>
          </cell>
          <cell r="AI68">
            <v>2002</v>
          </cell>
          <cell r="AJ68">
            <v>2003</v>
          </cell>
        </row>
        <row r="69">
          <cell r="T69" t="str">
            <v>actual</v>
          </cell>
          <cell r="U69" t="str">
            <v>actual</v>
          </cell>
          <cell r="V69" t="str">
            <v>actual</v>
          </cell>
          <cell r="W69" t="str">
            <v>actual</v>
          </cell>
          <cell r="X69" t="str">
            <v>actual</v>
          </cell>
          <cell r="Y69" t="str">
            <v>actual</v>
          </cell>
          <cell r="Z69" t="str">
            <v>actual</v>
          </cell>
          <cell r="AA69" t="str">
            <v>prog.</v>
          </cell>
          <cell r="AB69" t="str">
            <v>prog</v>
          </cell>
          <cell r="AC69" t="str">
            <v>prog.</v>
          </cell>
          <cell r="AD69" t="str">
            <v>prog</v>
          </cell>
          <cell r="AE69" t="str">
            <v>prog.</v>
          </cell>
          <cell r="AF69" t="str">
            <v>prog</v>
          </cell>
          <cell r="AG69" t="str">
            <v>prog.</v>
          </cell>
          <cell r="AH69" t="str">
            <v>prog</v>
          </cell>
          <cell r="AI69" t="str">
            <v>prog.</v>
          </cell>
          <cell r="AJ69" t="str">
            <v>prog</v>
          </cell>
        </row>
        <row r="71">
          <cell r="I71">
            <v>33.110381544223969</v>
          </cell>
          <cell r="J71">
            <v>53.89538921329293</v>
          </cell>
          <cell r="K71">
            <v>-4.9030668097338292</v>
          </cell>
          <cell r="L71">
            <v>-24.377024020480491</v>
          </cell>
          <cell r="M71">
            <v>0.11491099487312795</v>
          </cell>
          <cell r="N71">
            <v>5.45928406462113</v>
          </cell>
          <cell r="O71">
            <v>-12.951307162527868</v>
          </cell>
          <cell r="P71">
            <v>-1.4496056637943724</v>
          </cell>
          <cell r="Q71">
            <v>110.78963704245456</v>
          </cell>
          <cell r="R71">
            <v>59.435887338822425</v>
          </cell>
          <cell r="S71">
            <v>31.317739751630853</v>
          </cell>
          <cell r="T71">
            <v>-33.934144074042862</v>
          </cell>
          <cell r="U71">
            <v>2.9763802606041452</v>
          </cell>
          <cell r="V71">
            <v>-29.838415728337694</v>
          </cell>
          <cell r="W71">
            <v>-25.267372565241686</v>
          </cell>
          <cell r="X71">
            <v>-23.751420318900728</v>
          </cell>
          <cell r="Y71">
            <v>57.430483623296226</v>
          </cell>
          <cell r="Z71">
            <v>3.6205028884313606</v>
          </cell>
          <cell r="AA71">
            <v>-34.732845778042019</v>
          </cell>
          <cell r="AB71">
            <v>-34.4587397112075</v>
          </cell>
          <cell r="AC71">
            <v>-9.4738437300033524</v>
          </cell>
          <cell r="AD71">
            <v>-2.5986543094245036</v>
          </cell>
          <cell r="AE71">
            <v>14.651950918329646</v>
          </cell>
          <cell r="AF71">
            <v>53.47630240725195</v>
          </cell>
          <cell r="AG71">
            <v>-13.908064577156125</v>
          </cell>
          <cell r="AH71">
            <v>7.7797319608371822</v>
          </cell>
          <cell r="AI71">
            <v>-11.39051721326004</v>
          </cell>
          <cell r="AJ71">
            <v>-11.329014134098898</v>
          </cell>
        </row>
        <row r="72">
          <cell r="I72">
            <v>10.726678843816188</v>
          </cell>
          <cell r="J72">
            <v>37.539953006173249</v>
          </cell>
          <cell r="K72">
            <v>22.031697467758434</v>
          </cell>
          <cell r="L72">
            <v>-1.1164801195320706E-2</v>
          </cell>
          <cell r="M72">
            <v>-4.7251655675737396</v>
          </cell>
          <cell r="N72">
            <v>11.81776524094451</v>
          </cell>
          <cell r="O72">
            <v>-15.243443145096222</v>
          </cell>
          <cell r="P72">
            <v>-20.038205077263044</v>
          </cell>
          <cell r="Q72">
            <v>37.0107557556573</v>
          </cell>
          <cell r="R72">
            <v>53.298767991150015</v>
          </cell>
          <cell r="S72">
            <v>13.006206967151243</v>
          </cell>
          <cell r="T72">
            <v>-27.523917781499236</v>
          </cell>
          <cell r="U72">
            <v>1.5595269976910373</v>
          </cell>
          <cell r="V72">
            <v>-27.280727816485069</v>
          </cell>
          <cell r="W72">
            <v>-27.193262513990433</v>
          </cell>
          <cell r="X72">
            <v>-22.232657049640579</v>
          </cell>
          <cell r="Y72">
            <v>41.737278934421965</v>
          </cell>
          <cell r="Z72">
            <v>8.4905626128219751</v>
          </cell>
          <cell r="AA72">
            <v>-35.231089981772072</v>
          </cell>
          <cell r="AB72">
            <v>-20.775574569526285</v>
          </cell>
          <cell r="AC72">
            <v>-5.6792023572906629</v>
          </cell>
          <cell r="AD72">
            <v>-1.2849094898970037</v>
          </cell>
          <cell r="AE72">
            <v>3.4841408709952191</v>
          </cell>
          <cell r="AF72">
            <v>58.125514044387472</v>
          </cell>
          <cell r="AG72">
            <v>-8.3213269285295581</v>
          </cell>
          <cell r="AH72">
            <v>7.8105352430521293</v>
          </cell>
          <cell r="AI72">
            <v>-6.1136479842356124</v>
          </cell>
          <cell r="AJ72">
            <v>-11.178030281656987</v>
          </cell>
        </row>
        <row r="73">
          <cell r="I73">
            <v>16.431713278904112</v>
          </cell>
          <cell r="J73">
            <v>38.84557643526432</v>
          </cell>
          <cell r="K73">
            <v>26.671352766866562</v>
          </cell>
          <cell r="L73">
            <v>11.600640706049532</v>
          </cell>
          <cell r="M73">
            <v>7.1464202920621602</v>
          </cell>
          <cell r="N73">
            <v>19.244155089185242</v>
          </cell>
          <cell r="O73">
            <v>-6.9933037045875182</v>
          </cell>
          <cell r="P73">
            <v>-4.4063547629961448</v>
          </cell>
          <cell r="Q73">
            <v>2.8135379533537446</v>
          </cell>
          <cell r="R73">
            <v>18.740271685297898</v>
          </cell>
          <cell r="S73">
            <v>3.2198744559950114</v>
          </cell>
          <cell r="T73">
            <v>-25.553586790853828</v>
          </cell>
          <cell r="U73">
            <v>-17.22350577134101</v>
          </cell>
          <cell r="V73">
            <v>-13.896538577171569</v>
          </cell>
          <cell r="W73">
            <v>-16.246913284686443</v>
          </cell>
          <cell r="X73">
            <v>-17.925808579006443</v>
          </cell>
          <cell r="Y73">
            <v>21.693498629727742</v>
          </cell>
          <cell r="Z73">
            <v>13.184995837563363</v>
          </cell>
          <cell r="AA73">
            <v>-15.295547567203087</v>
          </cell>
          <cell r="AB73">
            <v>-13.454225717148731</v>
          </cell>
          <cell r="AC73">
            <v>-0.99185096213571455</v>
          </cell>
          <cell r="AD73">
            <v>-2.66177044605449</v>
          </cell>
          <cell r="AE73">
            <v>1.9119855273234947</v>
          </cell>
          <cell r="AF73">
            <v>37.210250844320427</v>
          </cell>
          <cell r="AG73">
            <v>5.4947807686811956</v>
          </cell>
          <cell r="AH73">
            <v>9.2684791594246576</v>
          </cell>
          <cell r="AI73">
            <v>-0.70030253702184098</v>
          </cell>
          <cell r="AJ73">
            <v>-7.2723489300444299</v>
          </cell>
        </row>
        <row r="74">
          <cell r="I74">
            <v>7.2129937246216258</v>
          </cell>
          <cell r="J74">
            <v>-14.949423665019992</v>
          </cell>
          <cell r="K74">
            <v>-26.339981508387282</v>
          </cell>
          <cell r="L74">
            <v>-30.728934462773069</v>
          </cell>
          <cell r="M74">
            <v>-3.5636363636363626</v>
          </cell>
          <cell r="N74">
            <v>-19.558945048891331</v>
          </cell>
          <cell r="O74">
            <v>59.203429677776228</v>
          </cell>
          <cell r="P74">
            <v>8.8258499497920013</v>
          </cell>
          <cell r="Q74">
            <v>-7.6267095736122172</v>
          </cell>
          <cell r="R74">
            <v>-33.112116641528416</v>
          </cell>
          <cell r="S74">
            <v>-2.0360993524031272</v>
          </cell>
          <cell r="T74">
            <v>11.418380820013894</v>
          </cell>
          <cell r="U74">
            <v>0.71099027846430829</v>
          </cell>
          <cell r="V74">
            <v>8.3260755965859516</v>
          </cell>
          <cell r="W74">
            <v>12.465053743235117</v>
          </cell>
          <cell r="X74">
            <v>8.0468563763784715</v>
          </cell>
          <cell r="Y74">
            <v>-4.9482305517240661</v>
          </cell>
          <cell r="Z74">
            <v>37.962909941673558</v>
          </cell>
          <cell r="AA74">
            <v>19.565846599131703</v>
          </cell>
          <cell r="AB74">
            <v>45.477200199160734</v>
          </cell>
          <cell r="AC74">
            <v>24.02649295157579</v>
          </cell>
          <cell r="AD74">
            <v>31.465533414548617</v>
          </cell>
          <cell r="AE74">
            <v>1.3058692990300642</v>
          </cell>
          <cell r="AF74">
            <v>21.049510057775422</v>
          </cell>
          <cell r="AG74">
            <v>12.769517301543559</v>
          </cell>
          <cell r="AH74">
            <v>15.341014790620406</v>
          </cell>
          <cell r="AI74">
            <v>12.489999999999995</v>
          </cell>
          <cell r="AJ74">
            <v>10.079999999999998</v>
          </cell>
        </row>
        <row r="75">
          <cell r="I75">
            <v>12.725729740157604</v>
          </cell>
          <cell r="J75">
            <v>22.40483123045405</v>
          </cell>
          <cell r="K75">
            <v>4.7071524781626408</v>
          </cell>
          <cell r="L75">
            <v>-6.696874981180045</v>
          </cell>
          <cell r="M75">
            <v>3.308815705180379</v>
          </cell>
          <cell r="N75">
            <v>4.4079210807834528</v>
          </cell>
          <cell r="O75">
            <v>7.0637675541380673</v>
          </cell>
          <cell r="P75">
            <v>-0.54949058155769137</v>
          </cell>
          <cell r="Q75">
            <v>-0.53700115873893139</v>
          </cell>
          <cell r="R75">
            <v>1.39661516315428</v>
          </cell>
          <cell r="S75">
            <v>1.671575746744594</v>
          </cell>
          <cell r="T75">
            <v>-13.879020680174023</v>
          </cell>
          <cell r="U75">
            <v>-11.503237883818784</v>
          </cell>
          <cell r="V75">
            <v>-7.273093988464808</v>
          </cell>
          <cell r="W75">
            <v>-9.9117349993449011</v>
          </cell>
          <cell r="X75">
            <v>-10.553821127987874</v>
          </cell>
          <cell r="Y75">
            <v>10.809750638638803</v>
          </cell>
          <cell r="Z75">
            <v>22.178758409030451</v>
          </cell>
          <cell r="AA75">
            <v>-3.1571668920186085</v>
          </cell>
          <cell r="AB75">
            <v>2.7785286283554598</v>
          </cell>
          <cell r="AC75">
            <v>7.5859699660603184</v>
          </cell>
          <cell r="AD75">
            <v>9.2973785231161798</v>
          </cell>
          <cell r="AE75">
            <v>1.6635582807773375</v>
          </cell>
          <cell r="AF75">
            <v>30.262936918501197</v>
          </cell>
          <cell r="AG75">
            <v>8.3310997688705157</v>
          </cell>
          <cell r="AH75">
            <v>11.668678504553355</v>
          </cell>
          <cell r="AI75">
            <v>4.6846811169466207</v>
          </cell>
          <cell r="AJ75">
            <v>0.34000000000000341</v>
          </cell>
        </row>
        <row r="76">
          <cell r="I76">
            <v>114.65257785433874</v>
          </cell>
          <cell r="J76">
            <v>8.6747505251714614</v>
          </cell>
          <cell r="K76">
            <v>10.002989369947016</v>
          </cell>
          <cell r="L76">
            <v>10.397213884992951</v>
          </cell>
          <cell r="M76">
            <v>73.581910112359594</v>
          </cell>
          <cell r="N76">
            <v>23.601292781477468</v>
          </cell>
          <cell r="O76">
            <v>-3.1950002411224858</v>
          </cell>
          <cell r="P76">
            <v>-20.682654966520374</v>
          </cell>
          <cell r="Q76">
            <v>-0.28128949404410264</v>
          </cell>
          <cell r="R76">
            <v>18.378976710337881</v>
          </cell>
          <cell r="S76">
            <v>7.7241007781864823E-2</v>
          </cell>
          <cell r="T76">
            <v>-3.2850996659935845</v>
          </cell>
          <cell r="U76">
            <v>27.71211181983621</v>
          </cell>
          <cell r="V76">
            <v>-11.297084289631869</v>
          </cell>
          <cell r="W76">
            <v>-7.9618943901343044</v>
          </cell>
          <cell r="X76">
            <v>-1.2995759973343866</v>
          </cell>
          <cell r="Y76">
            <v>3.0557340253406267</v>
          </cell>
          <cell r="Z76">
            <v>-8.5333469721437041</v>
          </cell>
          <cell r="AA76">
            <v>-45.172655370064859</v>
          </cell>
          <cell r="AB76">
            <v>-31.275103130804908</v>
          </cell>
          <cell r="AC76">
            <v>-22.067002864457237</v>
          </cell>
          <cell r="AD76">
            <v>46.566832352683178</v>
          </cell>
          <cell r="AE76">
            <v>4.6286214048934369</v>
          </cell>
          <cell r="AF76">
            <v>-33.951306008140833</v>
          </cell>
          <cell r="AG76">
            <v>-104.39509410800395</v>
          </cell>
          <cell r="AH76">
            <v>-22.600585878270195</v>
          </cell>
          <cell r="AI76">
            <v>-24.296720322695364</v>
          </cell>
          <cell r="AJ76">
            <v>-25.543048090144922</v>
          </cell>
        </row>
        <row r="77">
          <cell r="I77">
            <v>171.71305881775527</v>
          </cell>
          <cell r="J77">
            <v>47.237830117163838</v>
          </cell>
          <cell r="K77">
            <v>52.668406891938901</v>
          </cell>
          <cell r="L77">
            <v>25.58972900932919</v>
          </cell>
          <cell r="M77">
            <v>-3.4216358453329434</v>
          </cell>
          <cell r="N77">
            <v>24.266900263584887</v>
          </cell>
          <cell r="O77">
            <v>65.96911906552856</v>
          </cell>
          <cell r="P77">
            <v>46.708216090880967</v>
          </cell>
          <cell r="Q77">
            <v>19.319236251482479</v>
          </cell>
          <cell r="R77">
            <v>22.134884082099873</v>
          </cell>
          <cell r="S77">
            <v>35.361794038371045</v>
          </cell>
          <cell r="T77">
            <v>6.3395615618063914</v>
          </cell>
          <cell r="U77">
            <v>-16.297503245810404</v>
          </cell>
          <cell r="V77">
            <v>4.2806027597575422</v>
          </cell>
          <cell r="W77">
            <v>24.128759237547911</v>
          </cell>
          <cell r="X77">
            <v>3.8884984876066682</v>
          </cell>
          <cell r="Y77">
            <v>-0.25738540088325124</v>
          </cell>
          <cell r="Z77">
            <v>9.50120050498235</v>
          </cell>
          <cell r="AA77">
            <v>-5.7453629841817957</v>
          </cell>
          <cell r="AB77">
            <v>-2.3685329550608003</v>
          </cell>
          <cell r="AC77">
            <v>-0.10939978311054688</v>
          </cell>
          <cell r="AD77">
            <v>2.683774582755305</v>
          </cell>
          <cell r="AE77">
            <v>13.722860366583006</v>
          </cell>
          <cell r="AF77">
            <v>46.155061142115557</v>
          </cell>
          <cell r="AG77">
            <v>41.971588634327986</v>
          </cell>
          <cell r="AH77">
            <v>27.355765654206394</v>
          </cell>
          <cell r="AI77">
            <v>11.953575918132003</v>
          </cell>
          <cell r="AJ77">
            <v>8.8999999999999915</v>
          </cell>
        </row>
        <row r="78">
          <cell r="I78">
            <v>145.87373254256747</v>
          </cell>
          <cell r="J78">
            <v>27.341467498221078</v>
          </cell>
          <cell r="K78">
            <v>33.57147342765586</v>
          </cell>
          <cell r="L78">
            <v>19.69782621702474</v>
          </cell>
          <cell r="M78">
            <v>18.710015104953399</v>
          </cell>
          <cell r="N78">
            <v>24.003759623150671</v>
          </cell>
          <cell r="O78">
            <v>35.515309229977817</v>
          </cell>
          <cell r="P78">
            <v>21.866621176412295</v>
          </cell>
          <cell r="Q78">
            <v>12.30847034548448</v>
          </cell>
          <cell r="R78">
            <v>20.556418693271027</v>
          </cell>
          <cell r="S78">
            <v>21.457705868901272</v>
          </cell>
          <cell r="T78">
            <v>3.312260173757835</v>
          </cell>
          <cell r="U78">
            <v>-5.7388294153903416</v>
          </cell>
          <cell r="V78">
            <v>-0.66665868504209413</v>
          </cell>
          <cell r="W78">
            <v>10.885862374937204</v>
          </cell>
          <cell r="X78">
            <v>2.2039855707106142</v>
          </cell>
          <cell r="Y78">
            <v>0.71816300774885633</v>
          </cell>
          <cell r="Z78">
            <v>3.6389238319870572</v>
          </cell>
          <cell r="AA78">
            <v>-16.926904791040442</v>
          </cell>
          <cell r="AB78">
            <v>-12.269839153474564</v>
          </cell>
          <cell r="AC78">
            <v>-6.9944047757967525</v>
          </cell>
          <cell r="AD78">
            <v>15.905038676013248</v>
          </cell>
          <cell r="AE78">
            <v>11.113900993308562</v>
          </cell>
          <cell r="AF78">
            <v>31.161368775322188</v>
          </cell>
          <cell r="AG78">
            <v>2.6977521345032329</v>
          </cell>
          <cell r="AH78">
            <v>14.23006956853277</v>
          </cell>
          <cell r="AI78">
            <v>5.5</v>
          </cell>
          <cell r="AJ78">
            <v>4.5</v>
          </cell>
        </row>
        <row r="79">
          <cell r="I79">
            <v>22.921514130844074</v>
          </cell>
          <cell r="J79">
            <v>-1.649821905500275</v>
          </cell>
          <cell r="K79">
            <v>-12.362122872446989</v>
          </cell>
          <cell r="L79">
            <v>-19.433085627728772</v>
          </cell>
          <cell r="M79">
            <v>-3.5282700114689334</v>
          </cell>
          <cell r="N79">
            <v>-10.30808484055251</v>
          </cell>
          <cell r="O79">
            <v>61.369604838166197</v>
          </cell>
          <cell r="P79">
            <v>20.500983652071355</v>
          </cell>
          <cell r="Q79">
            <v>0.79804691533252026</v>
          </cell>
          <cell r="R79">
            <v>-19.337204997667044</v>
          </cell>
          <cell r="S79">
            <v>8.9009739770191487</v>
          </cell>
          <cell r="T79">
            <v>9.7459435891146313</v>
          </cell>
          <cell r="U79">
            <v>-5.6709753174612132</v>
          </cell>
          <cell r="V79">
            <v>6.8288351124222544</v>
          </cell>
          <cell r="W79">
            <v>16.868402858575848</v>
          </cell>
          <cell r="X79">
            <v>6.5352448788663224</v>
          </cell>
          <cell r="Y79">
            <v>-3.4514967920682693</v>
          </cell>
          <cell r="Z79">
            <v>28.486525763215241</v>
          </cell>
          <cell r="AA79">
            <v>10.421551939024212</v>
          </cell>
          <cell r="AB79">
            <v>26.292054872262142</v>
          </cell>
          <cell r="AC79">
            <v>15.470786991884978</v>
          </cell>
          <cell r="AD79">
            <v>21.978160079515078</v>
          </cell>
          <cell r="AE79">
            <v>4.8292481362887969</v>
          </cell>
          <cell r="AF79">
            <v>28.791559661825659</v>
          </cell>
          <cell r="AG79">
            <v>21.821616876029239</v>
          </cell>
          <cell r="AH79">
            <v>19.025355205617018</v>
          </cell>
          <cell r="AI79">
            <v>12.313992014687813</v>
          </cell>
          <cell r="AJ79">
            <v>9.6940685077512541</v>
          </cell>
        </row>
        <row r="80">
          <cell r="I80">
            <v>22.310170903682476</v>
          </cell>
          <cell r="J80">
            <v>23.128458886039311</v>
          </cell>
          <cell r="K80">
            <v>8.7145445314781966</v>
          </cell>
          <cell r="L80">
            <v>-2.7246319968485295</v>
          </cell>
          <cell r="M80">
            <v>5.5101786960640311</v>
          </cell>
          <cell r="N80">
            <v>7.2435249016606917</v>
          </cell>
          <cell r="O80">
            <v>11.376983852325637</v>
          </cell>
          <cell r="P80">
            <v>3.2742360594527895</v>
          </cell>
          <cell r="Q80">
            <v>1.8417690332019419</v>
          </cell>
          <cell r="R80">
            <v>4.4778242517465259</v>
          </cell>
          <cell r="S80">
            <v>4.982172873570363</v>
          </cell>
          <cell r="T80">
            <v>-10.708018237061651</v>
          </cell>
          <cell r="U80">
            <v>-10.342927762995927</v>
          </cell>
          <cell r="V80">
            <v>-5.9239565266915406</v>
          </cell>
          <cell r="W80">
            <v>-6.0524264329304032</v>
          </cell>
          <cell r="X80">
            <v>-8.0841961614767257</v>
          </cell>
          <cell r="Y80">
            <v>8.6560405727512375</v>
          </cell>
          <cell r="Z80">
            <v>18.255260155623262</v>
          </cell>
          <cell r="AA80">
            <v>-6.1263069831638006</v>
          </cell>
          <cell r="AB80">
            <v>-0.51738896386267186</v>
          </cell>
          <cell r="AC80">
            <v>4.4476203853822511</v>
          </cell>
          <cell r="AD80">
            <v>10.60454036308407</v>
          </cell>
          <cell r="AE80">
            <v>3.4162986680796905</v>
          </cell>
          <cell r="AF80">
            <v>30.434374742955441</v>
          </cell>
          <cell r="AG80">
            <v>7.2430337419207262</v>
          </cell>
          <cell r="AH80">
            <v>12.159607912607356</v>
          </cell>
          <cell r="AI80">
            <v>4.8438340394806829</v>
          </cell>
          <cell r="AJ80">
            <v>1.1571278507505269</v>
          </cell>
        </row>
        <row r="81">
          <cell r="I81">
            <v>11.76911544227886</v>
          </cell>
          <cell r="J81">
            <v>86.304849884526561</v>
          </cell>
          <cell r="K81">
            <v>135.86163522012581</v>
          </cell>
          <cell r="L81">
            <v>50.746606334841601</v>
          </cell>
          <cell r="M81">
            <v>270.85024154589382</v>
          </cell>
          <cell r="N81">
            <v>120.24591996422978</v>
          </cell>
          <cell r="O81">
            <v>62.17924879137226</v>
          </cell>
          <cell r="P81">
            <v>48.909391499120062</v>
          </cell>
          <cell r="Q81">
            <v>-84.176497073390365</v>
          </cell>
          <cell r="R81">
            <v>-63.202459422140009</v>
          </cell>
          <cell r="S81">
            <v>-38.689552966015661</v>
          </cell>
          <cell r="T81">
            <v>-10.937858289383172</v>
          </cell>
          <cell r="U81">
            <v>-62.434352840054437</v>
          </cell>
          <cell r="V81">
            <v>139.81333940359661</v>
          </cell>
          <cell r="W81">
            <v>42.79241008212972</v>
          </cell>
          <cell r="X81">
            <v>-9.0222944805183971</v>
          </cell>
          <cell r="Y81">
            <v>-89.958805355303824</v>
          </cell>
          <cell r="Z81">
            <v>40.432526017534428</v>
          </cell>
          <cell r="AA81">
            <v>58.893173548489131</v>
          </cell>
          <cell r="AB81">
            <v>-9.0936495934153072</v>
          </cell>
          <cell r="AC81">
            <v>-1.1459870306461823</v>
          </cell>
          <cell r="AD81">
            <v>281.95582290598367</v>
          </cell>
          <cell r="AE81">
            <v>-14.48946642855978</v>
          </cell>
          <cell r="AF81">
            <v>-13.721290508543333</v>
          </cell>
          <cell r="AG81">
            <v>-11.024208768163732</v>
          </cell>
          <cell r="AH81">
            <v>-6.6508619768183053</v>
          </cell>
          <cell r="AI81">
            <v>6.3684795054708871</v>
          </cell>
          <cell r="AJ81">
            <v>-4.6375388800546204</v>
          </cell>
        </row>
        <row r="82">
          <cell r="I82">
            <v>267.7929155313351</v>
          </cell>
          <cell r="J82">
            <v>7.1782148760330529</v>
          </cell>
          <cell r="K82">
            <v>-7.0466297435897332</v>
          </cell>
          <cell r="L82">
            <v>30.490563706563705</v>
          </cell>
          <cell r="M82">
            <v>-16.132124756335287</v>
          </cell>
          <cell r="N82">
            <v>0.45399318417544521</v>
          </cell>
          <cell r="O82">
            <v>26.087591502035238</v>
          </cell>
          <cell r="P82">
            <v>25.029879883750056</v>
          </cell>
          <cell r="Q82">
            <v>-24.944764419717515</v>
          </cell>
          <cell r="R82">
            <v>-43.618268965712815</v>
          </cell>
          <cell r="S82">
            <v>-4.6096105397926834</v>
          </cell>
          <cell r="T82">
            <v>-10.039700134032543</v>
          </cell>
          <cell r="U82">
            <v>-13.723141006406991</v>
          </cell>
          <cell r="V82">
            <v>65.733807555330969</v>
          </cell>
          <cell r="W82">
            <v>127.93080988383122</v>
          </cell>
          <cell r="X82">
            <v>24.230863018729337</v>
          </cell>
          <cell r="Y82">
            <v>-4.2487862633907838</v>
          </cell>
          <cell r="Z82">
            <v>4.3167734137885105</v>
          </cell>
          <cell r="AA82">
            <v>11.986451256874275</v>
          </cell>
          <cell r="AB82">
            <v>10.777522562442357</v>
          </cell>
          <cell r="AC82">
            <v>6.2199965716413175</v>
          </cell>
          <cell r="AD82">
            <v>6.4956425532921998</v>
          </cell>
          <cell r="AE82">
            <v>7.8600564794477634</v>
          </cell>
          <cell r="AF82">
            <v>1.9541206457094376</v>
          </cell>
          <cell r="AG82">
            <v>14.285714285714278</v>
          </cell>
          <cell r="AH82">
            <v>7.805467377714038</v>
          </cell>
          <cell r="AI82">
            <v>9.7826086956521721</v>
          </cell>
          <cell r="AJ82">
            <v>0.99009900990098743</v>
          </cell>
        </row>
        <row r="83">
          <cell r="I83">
            <v>-21.881254169446308</v>
          </cell>
          <cell r="J83">
            <v>-2.0056925996205024</v>
          </cell>
          <cell r="K83">
            <v>96.861507128309597</v>
          </cell>
          <cell r="L83">
            <v>44.065123010130264</v>
          </cell>
          <cell r="M83">
            <v>-19.445497630331758</v>
          </cell>
          <cell r="N83">
            <v>27.601195559350984</v>
          </cell>
          <cell r="O83">
            <v>-23.947098348275645</v>
          </cell>
          <cell r="P83">
            <v>-44.984947082009953</v>
          </cell>
          <cell r="Q83">
            <v>-33.046037629709986</v>
          </cell>
          <cell r="R83">
            <v>30.101390441450462</v>
          </cell>
          <cell r="S83">
            <v>-24.560470081180014</v>
          </cell>
          <cell r="T83">
            <v>0.33608310418576082</v>
          </cell>
          <cell r="U83">
            <v>-1.8466630310096406</v>
          </cell>
          <cell r="V83">
            <v>-19.634650021521892</v>
          </cell>
          <cell r="W83">
            <v>-36.114188446890559</v>
          </cell>
          <cell r="X83">
            <v>-16.808995341662907</v>
          </cell>
          <cell r="Y83">
            <v>-3.1723355381351013</v>
          </cell>
          <cell r="Z83">
            <v>20.773743246612852</v>
          </cell>
          <cell r="AA83">
            <v>-36.531451063941191</v>
          </cell>
          <cell r="AB83">
            <v>53.367547692195217</v>
          </cell>
          <cell r="AC83">
            <v>6.7409989403595318</v>
          </cell>
          <cell r="AD83">
            <v>4.8277200666171325</v>
          </cell>
          <cell r="AE83">
            <v>-20.682580693922361</v>
          </cell>
          <cell r="AF83">
            <v>70.603288525458112</v>
          </cell>
          <cell r="AG83">
            <v>4.6153846153846274</v>
          </cell>
          <cell r="AH83">
            <v>7.8960414634263287</v>
          </cell>
          <cell r="AI83">
            <v>8.518518518518519</v>
          </cell>
          <cell r="AJ83">
            <v>-10.836177474402731</v>
          </cell>
        </row>
        <row r="85">
          <cell r="D85">
            <v>299.5</v>
          </cell>
          <cell r="I85">
            <v>24.958333333333332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962"/>
  <sheetViews>
    <sheetView workbookViewId="0">
      <selection activeCell="A24" sqref="A24"/>
    </sheetView>
  </sheetViews>
  <sheetFormatPr defaultRowHeight="13.5"/>
  <cols>
    <col min="1" max="1" width="70.140625" style="76" customWidth="1"/>
    <col min="2" max="2" width="23" style="63" customWidth="1"/>
    <col min="3" max="3" width="28.140625" style="63" customWidth="1"/>
    <col min="4" max="4" width="27.42578125" style="63" customWidth="1"/>
    <col min="5" max="5" width="18.140625" style="61" customWidth="1"/>
    <col min="6" max="6" width="18.5703125" style="62" customWidth="1"/>
    <col min="7" max="7" width="27.140625" style="61" customWidth="1"/>
    <col min="8" max="8" width="15.5703125" style="61" bestFit="1" customWidth="1"/>
    <col min="9" max="13" width="9.140625" style="61"/>
    <col min="14" max="255" width="9.140625" style="63"/>
    <col min="256" max="256" width="38.42578125" style="63" customWidth="1"/>
    <col min="257" max="257" width="14" style="63" customWidth="1"/>
    <col min="258" max="258" width="15.5703125" style="63" customWidth="1"/>
    <col min="259" max="259" width="13.140625" style="63" customWidth="1"/>
    <col min="260" max="260" width="19.42578125" style="63" customWidth="1"/>
    <col min="261" max="261" width="18.140625" style="63" customWidth="1"/>
    <col min="262" max="262" width="18.5703125" style="63" customWidth="1"/>
    <col min="263" max="263" width="27.140625" style="63" customWidth="1"/>
    <col min="264" max="264" width="15.5703125" style="63" bestFit="1" customWidth="1"/>
    <col min="265" max="511" width="9.140625" style="63"/>
    <col min="512" max="512" width="38.42578125" style="63" customWidth="1"/>
    <col min="513" max="513" width="14" style="63" customWidth="1"/>
    <col min="514" max="514" width="15.5703125" style="63" customWidth="1"/>
    <col min="515" max="515" width="13.140625" style="63" customWidth="1"/>
    <col min="516" max="516" width="19.42578125" style="63" customWidth="1"/>
    <col min="517" max="517" width="18.140625" style="63" customWidth="1"/>
    <col min="518" max="518" width="18.5703125" style="63" customWidth="1"/>
    <col min="519" max="519" width="27.140625" style="63" customWidth="1"/>
    <col min="520" max="520" width="15.5703125" style="63" bestFit="1" customWidth="1"/>
    <col min="521" max="767" width="9.140625" style="63"/>
    <col min="768" max="768" width="38.42578125" style="63" customWidth="1"/>
    <col min="769" max="769" width="14" style="63" customWidth="1"/>
    <col min="770" max="770" width="15.5703125" style="63" customWidth="1"/>
    <col min="771" max="771" width="13.140625" style="63" customWidth="1"/>
    <col min="772" max="772" width="19.42578125" style="63" customWidth="1"/>
    <col min="773" max="773" width="18.140625" style="63" customWidth="1"/>
    <col min="774" max="774" width="18.5703125" style="63" customWidth="1"/>
    <col min="775" max="775" width="27.140625" style="63" customWidth="1"/>
    <col min="776" max="776" width="15.5703125" style="63" bestFit="1" customWidth="1"/>
    <col min="777" max="1023" width="9.140625" style="63"/>
    <col min="1024" max="1024" width="38.42578125" style="63" customWidth="1"/>
    <col min="1025" max="1025" width="14" style="63" customWidth="1"/>
    <col min="1026" max="1026" width="15.5703125" style="63" customWidth="1"/>
    <col min="1027" max="1027" width="13.140625" style="63" customWidth="1"/>
    <col min="1028" max="1028" width="19.42578125" style="63" customWidth="1"/>
    <col min="1029" max="1029" width="18.140625" style="63" customWidth="1"/>
    <col min="1030" max="1030" width="18.5703125" style="63" customWidth="1"/>
    <col min="1031" max="1031" width="27.140625" style="63" customWidth="1"/>
    <col min="1032" max="1032" width="15.5703125" style="63" bestFit="1" customWidth="1"/>
    <col min="1033" max="1279" width="9.140625" style="63"/>
    <col min="1280" max="1280" width="38.42578125" style="63" customWidth="1"/>
    <col min="1281" max="1281" width="14" style="63" customWidth="1"/>
    <col min="1282" max="1282" width="15.5703125" style="63" customWidth="1"/>
    <col min="1283" max="1283" width="13.140625" style="63" customWidth="1"/>
    <col min="1284" max="1284" width="19.42578125" style="63" customWidth="1"/>
    <col min="1285" max="1285" width="18.140625" style="63" customWidth="1"/>
    <col min="1286" max="1286" width="18.5703125" style="63" customWidth="1"/>
    <col min="1287" max="1287" width="27.140625" style="63" customWidth="1"/>
    <col min="1288" max="1288" width="15.5703125" style="63" bestFit="1" customWidth="1"/>
    <col min="1289" max="1535" width="9.140625" style="63"/>
    <col min="1536" max="1536" width="38.42578125" style="63" customWidth="1"/>
    <col min="1537" max="1537" width="14" style="63" customWidth="1"/>
    <col min="1538" max="1538" width="15.5703125" style="63" customWidth="1"/>
    <col min="1539" max="1539" width="13.140625" style="63" customWidth="1"/>
    <col min="1540" max="1540" width="19.42578125" style="63" customWidth="1"/>
    <col min="1541" max="1541" width="18.140625" style="63" customWidth="1"/>
    <col min="1542" max="1542" width="18.5703125" style="63" customWidth="1"/>
    <col min="1543" max="1543" width="27.140625" style="63" customWidth="1"/>
    <col min="1544" max="1544" width="15.5703125" style="63" bestFit="1" customWidth="1"/>
    <col min="1545" max="1791" width="9.140625" style="63"/>
    <col min="1792" max="1792" width="38.42578125" style="63" customWidth="1"/>
    <col min="1793" max="1793" width="14" style="63" customWidth="1"/>
    <col min="1794" max="1794" width="15.5703125" style="63" customWidth="1"/>
    <col min="1795" max="1795" width="13.140625" style="63" customWidth="1"/>
    <col min="1796" max="1796" width="19.42578125" style="63" customWidth="1"/>
    <col min="1797" max="1797" width="18.140625" style="63" customWidth="1"/>
    <col min="1798" max="1798" width="18.5703125" style="63" customWidth="1"/>
    <col min="1799" max="1799" width="27.140625" style="63" customWidth="1"/>
    <col min="1800" max="1800" width="15.5703125" style="63" bestFit="1" customWidth="1"/>
    <col min="1801" max="2047" width="9.140625" style="63"/>
    <col min="2048" max="2048" width="38.42578125" style="63" customWidth="1"/>
    <col min="2049" max="2049" width="14" style="63" customWidth="1"/>
    <col min="2050" max="2050" width="15.5703125" style="63" customWidth="1"/>
    <col min="2051" max="2051" width="13.140625" style="63" customWidth="1"/>
    <col min="2052" max="2052" width="19.42578125" style="63" customWidth="1"/>
    <col min="2053" max="2053" width="18.140625" style="63" customWidth="1"/>
    <col min="2054" max="2054" width="18.5703125" style="63" customWidth="1"/>
    <col min="2055" max="2055" width="27.140625" style="63" customWidth="1"/>
    <col min="2056" max="2056" width="15.5703125" style="63" bestFit="1" customWidth="1"/>
    <col min="2057" max="2303" width="9.140625" style="63"/>
    <col min="2304" max="2304" width="38.42578125" style="63" customWidth="1"/>
    <col min="2305" max="2305" width="14" style="63" customWidth="1"/>
    <col min="2306" max="2306" width="15.5703125" style="63" customWidth="1"/>
    <col min="2307" max="2307" width="13.140625" style="63" customWidth="1"/>
    <col min="2308" max="2308" width="19.42578125" style="63" customWidth="1"/>
    <col min="2309" max="2309" width="18.140625" style="63" customWidth="1"/>
    <col min="2310" max="2310" width="18.5703125" style="63" customWidth="1"/>
    <col min="2311" max="2311" width="27.140625" style="63" customWidth="1"/>
    <col min="2312" max="2312" width="15.5703125" style="63" bestFit="1" customWidth="1"/>
    <col min="2313" max="2559" width="9.140625" style="63"/>
    <col min="2560" max="2560" width="38.42578125" style="63" customWidth="1"/>
    <col min="2561" max="2561" width="14" style="63" customWidth="1"/>
    <col min="2562" max="2562" width="15.5703125" style="63" customWidth="1"/>
    <col min="2563" max="2563" width="13.140625" style="63" customWidth="1"/>
    <col min="2564" max="2564" width="19.42578125" style="63" customWidth="1"/>
    <col min="2565" max="2565" width="18.140625" style="63" customWidth="1"/>
    <col min="2566" max="2566" width="18.5703125" style="63" customWidth="1"/>
    <col min="2567" max="2567" width="27.140625" style="63" customWidth="1"/>
    <col min="2568" max="2568" width="15.5703125" style="63" bestFit="1" customWidth="1"/>
    <col min="2569" max="2815" width="9.140625" style="63"/>
    <col min="2816" max="2816" width="38.42578125" style="63" customWidth="1"/>
    <col min="2817" max="2817" width="14" style="63" customWidth="1"/>
    <col min="2818" max="2818" width="15.5703125" style="63" customWidth="1"/>
    <col min="2819" max="2819" width="13.140625" style="63" customWidth="1"/>
    <col min="2820" max="2820" width="19.42578125" style="63" customWidth="1"/>
    <col min="2821" max="2821" width="18.140625" style="63" customWidth="1"/>
    <col min="2822" max="2822" width="18.5703125" style="63" customWidth="1"/>
    <col min="2823" max="2823" width="27.140625" style="63" customWidth="1"/>
    <col min="2824" max="2824" width="15.5703125" style="63" bestFit="1" customWidth="1"/>
    <col min="2825" max="3071" width="9.140625" style="63"/>
    <col min="3072" max="3072" width="38.42578125" style="63" customWidth="1"/>
    <col min="3073" max="3073" width="14" style="63" customWidth="1"/>
    <col min="3074" max="3074" width="15.5703125" style="63" customWidth="1"/>
    <col min="3075" max="3075" width="13.140625" style="63" customWidth="1"/>
    <col min="3076" max="3076" width="19.42578125" style="63" customWidth="1"/>
    <col min="3077" max="3077" width="18.140625" style="63" customWidth="1"/>
    <col min="3078" max="3078" width="18.5703125" style="63" customWidth="1"/>
    <col min="3079" max="3079" width="27.140625" style="63" customWidth="1"/>
    <col min="3080" max="3080" width="15.5703125" style="63" bestFit="1" customWidth="1"/>
    <col min="3081" max="3327" width="9.140625" style="63"/>
    <col min="3328" max="3328" width="38.42578125" style="63" customWidth="1"/>
    <col min="3329" max="3329" width="14" style="63" customWidth="1"/>
    <col min="3330" max="3330" width="15.5703125" style="63" customWidth="1"/>
    <col min="3331" max="3331" width="13.140625" style="63" customWidth="1"/>
    <col min="3332" max="3332" width="19.42578125" style="63" customWidth="1"/>
    <col min="3333" max="3333" width="18.140625" style="63" customWidth="1"/>
    <col min="3334" max="3334" width="18.5703125" style="63" customWidth="1"/>
    <col min="3335" max="3335" width="27.140625" style="63" customWidth="1"/>
    <col min="3336" max="3336" width="15.5703125" style="63" bestFit="1" customWidth="1"/>
    <col min="3337" max="3583" width="9.140625" style="63"/>
    <col min="3584" max="3584" width="38.42578125" style="63" customWidth="1"/>
    <col min="3585" max="3585" width="14" style="63" customWidth="1"/>
    <col min="3586" max="3586" width="15.5703125" style="63" customWidth="1"/>
    <col min="3587" max="3587" width="13.140625" style="63" customWidth="1"/>
    <col min="3588" max="3588" width="19.42578125" style="63" customWidth="1"/>
    <col min="3589" max="3589" width="18.140625" style="63" customWidth="1"/>
    <col min="3590" max="3590" width="18.5703125" style="63" customWidth="1"/>
    <col min="3591" max="3591" width="27.140625" style="63" customWidth="1"/>
    <col min="3592" max="3592" width="15.5703125" style="63" bestFit="1" customWidth="1"/>
    <col min="3593" max="3839" width="9.140625" style="63"/>
    <col min="3840" max="3840" width="38.42578125" style="63" customWidth="1"/>
    <col min="3841" max="3841" width="14" style="63" customWidth="1"/>
    <col min="3842" max="3842" width="15.5703125" style="63" customWidth="1"/>
    <col min="3843" max="3843" width="13.140625" style="63" customWidth="1"/>
    <col min="3844" max="3844" width="19.42578125" style="63" customWidth="1"/>
    <col min="3845" max="3845" width="18.140625" style="63" customWidth="1"/>
    <col min="3846" max="3846" width="18.5703125" style="63" customWidth="1"/>
    <col min="3847" max="3847" width="27.140625" style="63" customWidth="1"/>
    <col min="3848" max="3848" width="15.5703125" style="63" bestFit="1" customWidth="1"/>
    <col min="3849" max="4095" width="9.140625" style="63"/>
    <col min="4096" max="4096" width="38.42578125" style="63" customWidth="1"/>
    <col min="4097" max="4097" width="14" style="63" customWidth="1"/>
    <col min="4098" max="4098" width="15.5703125" style="63" customWidth="1"/>
    <col min="4099" max="4099" width="13.140625" style="63" customWidth="1"/>
    <col min="4100" max="4100" width="19.42578125" style="63" customWidth="1"/>
    <col min="4101" max="4101" width="18.140625" style="63" customWidth="1"/>
    <col min="4102" max="4102" width="18.5703125" style="63" customWidth="1"/>
    <col min="4103" max="4103" width="27.140625" style="63" customWidth="1"/>
    <col min="4104" max="4104" width="15.5703125" style="63" bestFit="1" customWidth="1"/>
    <col min="4105" max="4351" width="9.140625" style="63"/>
    <col min="4352" max="4352" width="38.42578125" style="63" customWidth="1"/>
    <col min="4353" max="4353" width="14" style="63" customWidth="1"/>
    <col min="4354" max="4354" width="15.5703125" style="63" customWidth="1"/>
    <col min="4355" max="4355" width="13.140625" style="63" customWidth="1"/>
    <col min="4356" max="4356" width="19.42578125" style="63" customWidth="1"/>
    <col min="4357" max="4357" width="18.140625" style="63" customWidth="1"/>
    <col min="4358" max="4358" width="18.5703125" style="63" customWidth="1"/>
    <col min="4359" max="4359" width="27.140625" style="63" customWidth="1"/>
    <col min="4360" max="4360" width="15.5703125" style="63" bestFit="1" customWidth="1"/>
    <col min="4361" max="4607" width="9.140625" style="63"/>
    <col min="4608" max="4608" width="38.42578125" style="63" customWidth="1"/>
    <col min="4609" max="4609" width="14" style="63" customWidth="1"/>
    <col min="4610" max="4610" width="15.5703125" style="63" customWidth="1"/>
    <col min="4611" max="4611" width="13.140625" style="63" customWidth="1"/>
    <col min="4612" max="4612" width="19.42578125" style="63" customWidth="1"/>
    <col min="4613" max="4613" width="18.140625" style="63" customWidth="1"/>
    <col min="4614" max="4614" width="18.5703125" style="63" customWidth="1"/>
    <col min="4615" max="4615" width="27.140625" style="63" customWidth="1"/>
    <col min="4616" max="4616" width="15.5703125" style="63" bestFit="1" customWidth="1"/>
    <col min="4617" max="4863" width="9.140625" style="63"/>
    <col min="4864" max="4864" width="38.42578125" style="63" customWidth="1"/>
    <col min="4865" max="4865" width="14" style="63" customWidth="1"/>
    <col min="4866" max="4866" width="15.5703125" style="63" customWidth="1"/>
    <col min="4867" max="4867" width="13.140625" style="63" customWidth="1"/>
    <col min="4868" max="4868" width="19.42578125" style="63" customWidth="1"/>
    <col min="4869" max="4869" width="18.140625" style="63" customWidth="1"/>
    <col min="4870" max="4870" width="18.5703125" style="63" customWidth="1"/>
    <col min="4871" max="4871" width="27.140625" style="63" customWidth="1"/>
    <col min="4872" max="4872" width="15.5703125" style="63" bestFit="1" customWidth="1"/>
    <col min="4873" max="5119" width="9.140625" style="63"/>
    <col min="5120" max="5120" width="38.42578125" style="63" customWidth="1"/>
    <col min="5121" max="5121" width="14" style="63" customWidth="1"/>
    <col min="5122" max="5122" width="15.5703125" style="63" customWidth="1"/>
    <col min="5123" max="5123" width="13.140625" style="63" customWidth="1"/>
    <col min="5124" max="5124" width="19.42578125" style="63" customWidth="1"/>
    <col min="5125" max="5125" width="18.140625" style="63" customWidth="1"/>
    <col min="5126" max="5126" width="18.5703125" style="63" customWidth="1"/>
    <col min="5127" max="5127" width="27.140625" style="63" customWidth="1"/>
    <col min="5128" max="5128" width="15.5703125" style="63" bestFit="1" customWidth="1"/>
    <col min="5129" max="5375" width="9.140625" style="63"/>
    <col min="5376" max="5376" width="38.42578125" style="63" customWidth="1"/>
    <col min="5377" max="5377" width="14" style="63" customWidth="1"/>
    <col min="5378" max="5378" width="15.5703125" style="63" customWidth="1"/>
    <col min="5379" max="5379" width="13.140625" style="63" customWidth="1"/>
    <col min="5380" max="5380" width="19.42578125" style="63" customWidth="1"/>
    <col min="5381" max="5381" width="18.140625" style="63" customWidth="1"/>
    <col min="5382" max="5382" width="18.5703125" style="63" customWidth="1"/>
    <col min="5383" max="5383" width="27.140625" style="63" customWidth="1"/>
    <col min="5384" max="5384" width="15.5703125" style="63" bestFit="1" customWidth="1"/>
    <col min="5385" max="5631" width="9.140625" style="63"/>
    <col min="5632" max="5632" width="38.42578125" style="63" customWidth="1"/>
    <col min="5633" max="5633" width="14" style="63" customWidth="1"/>
    <col min="5634" max="5634" width="15.5703125" style="63" customWidth="1"/>
    <col min="5635" max="5635" width="13.140625" style="63" customWidth="1"/>
    <col min="5636" max="5636" width="19.42578125" style="63" customWidth="1"/>
    <col min="5637" max="5637" width="18.140625" style="63" customWidth="1"/>
    <col min="5638" max="5638" width="18.5703125" style="63" customWidth="1"/>
    <col min="5639" max="5639" width="27.140625" style="63" customWidth="1"/>
    <col min="5640" max="5640" width="15.5703125" style="63" bestFit="1" customWidth="1"/>
    <col min="5641" max="5887" width="9.140625" style="63"/>
    <col min="5888" max="5888" width="38.42578125" style="63" customWidth="1"/>
    <col min="5889" max="5889" width="14" style="63" customWidth="1"/>
    <col min="5890" max="5890" width="15.5703125" style="63" customWidth="1"/>
    <col min="5891" max="5891" width="13.140625" style="63" customWidth="1"/>
    <col min="5892" max="5892" width="19.42578125" style="63" customWidth="1"/>
    <col min="5893" max="5893" width="18.140625" style="63" customWidth="1"/>
    <col min="5894" max="5894" width="18.5703125" style="63" customWidth="1"/>
    <col min="5895" max="5895" width="27.140625" style="63" customWidth="1"/>
    <col min="5896" max="5896" width="15.5703125" style="63" bestFit="1" customWidth="1"/>
    <col min="5897" max="6143" width="9.140625" style="63"/>
    <col min="6144" max="6144" width="38.42578125" style="63" customWidth="1"/>
    <col min="6145" max="6145" width="14" style="63" customWidth="1"/>
    <col min="6146" max="6146" width="15.5703125" style="63" customWidth="1"/>
    <col min="6147" max="6147" width="13.140625" style="63" customWidth="1"/>
    <col min="6148" max="6148" width="19.42578125" style="63" customWidth="1"/>
    <col min="6149" max="6149" width="18.140625" style="63" customWidth="1"/>
    <col min="6150" max="6150" width="18.5703125" style="63" customWidth="1"/>
    <col min="6151" max="6151" width="27.140625" style="63" customWidth="1"/>
    <col min="6152" max="6152" width="15.5703125" style="63" bestFit="1" customWidth="1"/>
    <col min="6153" max="6399" width="9.140625" style="63"/>
    <col min="6400" max="6400" width="38.42578125" style="63" customWidth="1"/>
    <col min="6401" max="6401" width="14" style="63" customWidth="1"/>
    <col min="6402" max="6402" width="15.5703125" style="63" customWidth="1"/>
    <col min="6403" max="6403" width="13.140625" style="63" customWidth="1"/>
    <col min="6404" max="6404" width="19.42578125" style="63" customWidth="1"/>
    <col min="6405" max="6405" width="18.140625" style="63" customWidth="1"/>
    <col min="6406" max="6406" width="18.5703125" style="63" customWidth="1"/>
    <col min="6407" max="6407" width="27.140625" style="63" customWidth="1"/>
    <col min="6408" max="6408" width="15.5703125" style="63" bestFit="1" customWidth="1"/>
    <col min="6409" max="6655" width="9.140625" style="63"/>
    <col min="6656" max="6656" width="38.42578125" style="63" customWidth="1"/>
    <col min="6657" max="6657" width="14" style="63" customWidth="1"/>
    <col min="6658" max="6658" width="15.5703125" style="63" customWidth="1"/>
    <col min="6659" max="6659" width="13.140625" style="63" customWidth="1"/>
    <col min="6660" max="6660" width="19.42578125" style="63" customWidth="1"/>
    <col min="6661" max="6661" width="18.140625" style="63" customWidth="1"/>
    <col min="6662" max="6662" width="18.5703125" style="63" customWidth="1"/>
    <col min="6663" max="6663" width="27.140625" style="63" customWidth="1"/>
    <col min="6664" max="6664" width="15.5703125" style="63" bestFit="1" customWidth="1"/>
    <col min="6665" max="6911" width="9.140625" style="63"/>
    <col min="6912" max="6912" width="38.42578125" style="63" customWidth="1"/>
    <col min="6913" max="6913" width="14" style="63" customWidth="1"/>
    <col min="6914" max="6914" width="15.5703125" style="63" customWidth="1"/>
    <col min="6915" max="6915" width="13.140625" style="63" customWidth="1"/>
    <col min="6916" max="6916" width="19.42578125" style="63" customWidth="1"/>
    <col min="6917" max="6917" width="18.140625" style="63" customWidth="1"/>
    <col min="6918" max="6918" width="18.5703125" style="63" customWidth="1"/>
    <col min="6919" max="6919" width="27.140625" style="63" customWidth="1"/>
    <col min="6920" max="6920" width="15.5703125" style="63" bestFit="1" customWidth="1"/>
    <col min="6921" max="7167" width="9.140625" style="63"/>
    <col min="7168" max="7168" width="38.42578125" style="63" customWidth="1"/>
    <col min="7169" max="7169" width="14" style="63" customWidth="1"/>
    <col min="7170" max="7170" width="15.5703125" style="63" customWidth="1"/>
    <col min="7171" max="7171" width="13.140625" style="63" customWidth="1"/>
    <col min="7172" max="7172" width="19.42578125" style="63" customWidth="1"/>
    <col min="7173" max="7173" width="18.140625" style="63" customWidth="1"/>
    <col min="7174" max="7174" width="18.5703125" style="63" customWidth="1"/>
    <col min="7175" max="7175" width="27.140625" style="63" customWidth="1"/>
    <col min="7176" max="7176" width="15.5703125" style="63" bestFit="1" customWidth="1"/>
    <col min="7177" max="7423" width="9.140625" style="63"/>
    <col min="7424" max="7424" width="38.42578125" style="63" customWidth="1"/>
    <col min="7425" max="7425" width="14" style="63" customWidth="1"/>
    <col min="7426" max="7426" width="15.5703125" style="63" customWidth="1"/>
    <col min="7427" max="7427" width="13.140625" style="63" customWidth="1"/>
    <col min="7428" max="7428" width="19.42578125" style="63" customWidth="1"/>
    <col min="7429" max="7429" width="18.140625" style="63" customWidth="1"/>
    <col min="7430" max="7430" width="18.5703125" style="63" customWidth="1"/>
    <col min="7431" max="7431" width="27.140625" style="63" customWidth="1"/>
    <col min="7432" max="7432" width="15.5703125" style="63" bestFit="1" customWidth="1"/>
    <col min="7433" max="7679" width="9.140625" style="63"/>
    <col min="7680" max="7680" width="38.42578125" style="63" customWidth="1"/>
    <col min="7681" max="7681" width="14" style="63" customWidth="1"/>
    <col min="7682" max="7682" width="15.5703125" style="63" customWidth="1"/>
    <col min="7683" max="7683" width="13.140625" style="63" customWidth="1"/>
    <col min="7684" max="7684" width="19.42578125" style="63" customWidth="1"/>
    <col min="7685" max="7685" width="18.140625" style="63" customWidth="1"/>
    <col min="7686" max="7686" width="18.5703125" style="63" customWidth="1"/>
    <col min="7687" max="7687" width="27.140625" style="63" customWidth="1"/>
    <col min="7688" max="7688" width="15.5703125" style="63" bestFit="1" customWidth="1"/>
    <col min="7689" max="7935" width="9.140625" style="63"/>
    <col min="7936" max="7936" width="38.42578125" style="63" customWidth="1"/>
    <col min="7937" max="7937" width="14" style="63" customWidth="1"/>
    <col min="7938" max="7938" width="15.5703125" style="63" customWidth="1"/>
    <col min="7939" max="7939" width="13.140625" style="63" customWidth="1"/>
    <col min="7940" max="7940" width="19.42578125" style="63" customWidth="1"/>
    <col min="7941" max="7941" width="18.140625" style="63" customWidth="1"/>
    <col min="7942" max="7942" width="18.5703125" style="63" customWidth="1"/>
    <col min="7943" max="7943" width="27.140625" style="63" customWidth="1"/>
    <col min="7944" max="7944" width="15.5703125" style="63" bestFit="1" customWidth="1"/>
    <col min="7945" max="8191" width="9.140625" style="63"/>
    <col min="8192" max="8192" width="38.42578125" style="63" customWidth="1"/>
    <col min="8193" max="8193" width="14" style="63" customWidth="1"/>
    <col min="8194" max="8194" width="15.5703125" style="63" customWidth="1"/>
    <col min="8195" max="8195" width="13.140625" style="63" customWidth="1"/>
    <col min="8196" max="8196" width="19.42578125" style="63" customWidth="1"/>
    <col min="8197" max="8197" width="18.140625" style="63" customWidth="1"/>
    <col min="8198" max="8198" width="18.5703125" style="63" customWidth="1"/>
    <col min="8199" max="8199" width="27.140625" style="63" customWidth="1"/>
    <col min="8200" max="8200" width="15.5703125" style="63" bestFit="1" customWidth="1"/>
    <col min="8201" max="8447" width="9.140625" style="63"/>
    <col min="8448" max="8448" width="38.42578125" style="63" customWidth="1"/>
    <col min="8449" max="8449" width="14" style="63" customWidth="1"/>
    <col min="8450" max="8450" width="15.5703125" style="63" customWidth="1"/>
    <col min="8451" max="8451" width="13.140625" style="63" customWidth="1"/>
    <col min="8452" max="8452" width="19.42578125" style="63" customWidth="1"/>
    <col min="8453" max="8453" width="18.140625" style="63" customWidth="1"/>
    <col min="8454" max="8454" width="18.5703125" style="63" customWidth="1"/>
    <col min="8455" max="8455" width="27.140625" style="63" customWidth="1"/>
    <col min="8456" max="8456" width="15.5703125" style="63" bestFit="1" customWidth="1"/>
    <col min="8457" max="8703" width="9.140625" style="63"/>
    <col min="8704" max="8704" width="38.42578125" style="63" customWidth="1"/>
    <col min="8705" max="8705" width="14" style="63" customWidth="1"/>
    <col min="8706" max="8706" width="15.5703125" style="63" customWidth="1"/>
    <col min="8707" max="8707" width="13.140625" style="63" customWidth="1"/>
    <col min="8708" max="8708" width="19.42578125" style="63" customWidth="1"/>
    <col min="8709" max="8709" width="18.140625" style="63" customWidth="1"/>
    <col min="8710" max="8710" width="18.5703125" style="63" customWidth="1"/>
    <col min="8711" max="8711" width="27.140625" style="63" customWidth="1"/>
    <col min="8712" max="8712" width="15.5703125" style="63" bestFit="1" customWidth="1"/>
    <col min="8713" max="8959" width="9.140625" style="63"/>
    <col min="8960" max="8960" width="38.42578125" style="63" customWidth="1"/>
    <col min="8961" max="8961" width="14" style="63" customWidth="1"/>
    <col min="8962" max="8962" width="15.5703125" style="63" customWidth="1"/>
    <col min="8963" max="8963" width="13.140625" style="63" customWidth="1"/>
    <col min="8964" max="8964" width="19.42578125" style="63" customWidth="1"/>
    <col min="8965" max="8965" width="18.140625" style="63" customWidth="1"/>
    <col min="8966" max="8966" width="18.5703125" style="63" customWidth="1"/>
    <col min="8967" max="8967" width="27.140625" style="63" customWidth="1"/>
    <col min="8968" max="8968" width="15.5703125" style="63" bestFit="1" customWidth="1"/>
    <col min="8969" max="9215" width="9.140625" style="63"/>
    <col min="9216" max="9216" width="38.42578125" style="63" customWidth="1"/>
    <col min="9217" max="9217" width="14" style="63" customWidth="1"/>
    <col min="9218" max="9218" width="15.5703125" style="63" customWidth="1"/>
    <col min="9219" max="9219" width="13.140625" style="63" customWidth="1"/>
    <col min="9220" max="9220" width="19.42578125" style="63" customWidth="1"/>
    <col min="9221" max="9221" width="18.140625" style="63" customWidth="1"/>
    <col min="9222" max="9222" width="18.5703125" style="63" customWidth="1"/>
    <col min="9223" max="9223" width="27.140625" style="63" customWidth="1"/>
    <col min="9224" max="9224" width="15.5703125" style="63" bestFit="1" customWidth="1"/>
    <col min="9225" max="9471" width="9.140625" style="63"/>
    <col min="9472" max="9472" width="38.42578125" style="63" customWidth="1"/>
    <col min="9473" max="9473" width="14" style="63" customWidth="1"/>
    <col min="9474" max="9474" width="15.5703125" style="63" customWidth="1"/>
    <col min="9475" max="9475" width="13.140625" style="63" customWidth="1"/>
    <col min="9476" max="9476" width="19.42578125" style="63" customWidth="1"/>
    <col min="9477" max="9477" width="18.140625" style="63" customWidth="1"/>
    <col min="9478" max="9478" width="18.5703125" style="63" customWidth="1"/>
    <col min="9479" max="9479" width="27.140625" style="63" customWidth="1"/>
    <col min="9480" max="9480" width="15.5703125" style="63" bestFit="1" customWidth="1"/>
    <col min="9481" max="9727" width="9.140625" style="63"/>
    <col min="9728" max="9728" width="38.42578125" style="63" customWidth="1"/>
    <col min="9729" max="9729" width="14" style="63" customWidth="1"/>
    <col min="9730" max="9730" width="15.5703125" style="63" customWidth="1"/>
    <col min="9731" max="9731" width="13.140625" style="63" customWidth="1"/>
    <col min="9732" max="9732" width="19.42578125" style="63" customWidth="1"/>
    <col min="9733" max="9733" width="18.140625" style="63" customWidth="1"/>
    <col min="9734" max="9734" width="18.5703125" style="63" customWidth="1"/>
    <col min="9735" max="9735" width="27.140625" style="63" customWidth="1"/>
    <col min="9736" max="9736" width="15.5703125" style="63" bestFit="1" customWidth="1"/>
    <col min="9737" max="9983" width="9.140625" style="63"/>
    <col min="9984" max="9984" width="38.42578125" style="63" customWidth="1"/>
    <col min="9985" max="9985" width="14" style="63" customWidth="1"/>
    <col min="9986" max="9986" width="15.5703125" style="63" customWidth="1"/>
    <col min="9987" max="9987" width="13.140625" style="63" customWidth="1"/>
    <col min="9988" max="9988" width="19.42578125" style="63" customWidth="1"/>
    <col min="9989" max="9989" width="18.140625" style="63" customWidth="1"/>
    <col min="9990" max="9990" width="18.5703125" style="63" customWidth="1"/>
    <col min="9991" max="9991" width="27.140625" style="63" customWidth="1"/>
    <col min="9992" max="9992" width="15.5703125" style="63" bestFit="1" customWidth="1"/>
    <col min="9993" max="10239" width="9.140625" style="63"/>
    <col min="10240" max="10240" width="38.42578125" style="63" customWidth="1"/>
    <col min="10241" max="10241" width="14" style="63" customWidth="1"/>
    <col min="10242" max="10242" width="15.5703125" style="63" customWidth="1"/>
    <col min="10243" max="10243" width="13.140625" style="63" customWidth="1"/>
    <col min="10244" max="10244" width="19.42578125" style="63" customWidth="1"/>
    <col min="10245" max="10245" width="18.140625" style="63" customWidth="1"/>
    <col min="10246" max="10246" width="18.5703125" style="63" customWidth="1"/>
    <col min="10247" max="10247" width="27.140625" style="63" customWidth="1"/>
    <col min="10248" max="10248" width="15.5703125" style="63" bestFit="1" customWidth="1"/>
    <col min="10249" max="10495" width="9.140625" style="63"/>
    <col min="10496" max="10496" width="38.42578125" style="63" customWidth="1"/>
    <col min="10497" max="10497" width="14" style="63" customWidth="1"/>
    <col min="10498" max="10498" width="15.5703125" style="63" customWidth="1"/>
    <col min="10499" max="10499" width="13.140625" style="63" customWidth="1"/>
    <col min="10500" max="10500" width="19.42578125" style="63" customWidth="1"/>
    <col min="10501" max="10501" width="18.140625" style="63" customWidth="1"/>
    <col min="10502" max="10502" width="18.5703125" style="63" customWidth="1"/>
    <col min="10503" max="10503" width="27.140625" style="63" customWidth="1"/>
    <col min="10504" max="10504" width="15.5703125" style="63" bestFit="1" customWidth="1"/>
    <col min="10505" max="10751" width="9.140625" style="63"/>
    <col min="10752" max="10752" width="38.42578125" style="63" customWidth="1"/>
    <col min="10753" max="10753" width="14" style="63" customWidth="1"/>
    <col min="10754" max="10754" width="15.5703125" style="63" customWidth="1"/>
    <col min="10755" max="10755" width="13.140625" style="63" customWidth="1"/>
    <col min="10756" max="10756" width="19.42578125" style="63" customWidth="1"/>
    <col min="10757" max="10757" width="18.140625" style="63" customWidth="1"/>
    <col min="10758" max="10758" width="18.5703125" style="63" customWidth="1"/>
    <col min="10759" max="10759" width="27.140625" style="63" customWidth="1"/>
    <col min="10760" max="10760" width="15.5703125" style="63" bestFit="1" customWidth="1"/>
    <col min="10761" max="11007" width="9.140625" style="63"/>
    <col min="11008" max="11008" width="38.42578125" style="63" customWidth="1"/>
    <col min="11009" max="11009" width="14" style="63" customWidth="1"/>
    <col min="11010" max="11010" width="15.5703125" style="63" customWidth="1"/>
    <col min="11011" max="11011" width="13.140625" style="63" customWidth="1"/>
    <col min="11012" max="11012" width="19.42578125" style="63" customWidth="1"/>
    <col min="11013" max="11013" width="18.140625" style="63" customWidth="1"/>
    <col min="11014" max="11014" width="18.5703125" style="63" customWidth="1"/>
    <col min="11015" max="11015" width="27.140625" style="63" customWidth="1"/>
    <col min="11016" max="11016" width="15.5703125" style="63" bestFit="1" customWidth="1"/>
    <col min="11017" max="11263" width="9.140625" style="63"/>
    <col min="11264" max="11264" width="38.42578125" style="63" customWidth="1"/>
    <col min="11265" max="11265" width="14" style="63" customWidth="1"/>
    <col min="11266" max="11266" width="15.5703125" style="63" customWidth="1"/>
    <col min="11267" max="11267" width="13.140625" style="63" customWidth="1"/>
    <col min="11268" max="11268" width="19.42578125" style="63" customWidth="1"/>
    <col min="11269" max="11269" width="18.140625" style="63" customWidth="1"/>
    <col min="11270" max="11270" width="18.5703125" style="63" customWidth="1"/>
    <col min="11271" max="11271" width="27.140625" style="63" customWidth="1"/>
    <col min="11272" max="11272" width="15.5703125" style="63" bestFit="1" customWidth="1"/>
    <col min="11273" max="11519" width="9.140625" style="63"/>
    <col min="11520" max="11520" width="38.42578125" style="63" customWidth="1"/>
    <col min="11521" max="11521" width="14" style="63" customWidth="1"/>
    <col min="11522" max="11522" width="15.5703125" style="63" customWidth="1"/>
    <col min="11523" max="11523" width="13.140625" style="63" customWidth="1"/>
    <col min="11524" max="11524" width="19.42578125" style="63" customWidth="1"/>
    <col min="11525" max="11525" width="18.140625" style="63" customWidth="1"/>
    <col min="11526" max="11526" width="18.5703125" style="63" customWidth="1"/>
    <col min="11527" max="11527" width="27.140625" style="63" customWidth="1"/>
    <col min="11528" max="11528" width="15.5703125" style="63" bestFit="1" customWidth="1"/>
    <col min="11529" max="11775" width="9.140625" style="63"/>
    <col min="11776" max="11776" width="38.42578125" style="63" customWidth="1"/>
    <col min="11777" max="11777" width="14" style="63" customWidth="1"/>
    <col min="11778" max="11778" width="15.5703125" style="63" customWidth="1"/>
    <col min="11779" max="11779" width="13.140625" style="63" customWidth="1"/>
    <col min="11780" max="11780" width="19.42578125" style="63" customWidth="1"/>
    <col min="11781" max="11781" width="18.140625" style="63" customWidth="1"/>
    <col min="11782" max="11782" width="18.5703125" style="63" customWidth="1"/>
    <col min="11783" max="11783" width="27.140625" style="63" customWidth="1"/>
    <col min="11784" max="11784" width="15.5703125" style="63" bestFit="1" customWidth="1"/>
    <col min="11785" max="12031" width="9.140625" style="63"/>
    <col min="12032" max="12032" width="38.42578125" style="63" customWidth="1"/>
    <col min="12033" max="12033" width="14" style="63" customWidth="1"/>
    <col min="12034" max="12034" width="15.5703125" style="63" customWidth="1"/>
    <col min="12035" max="12035" width="13.140625" style="63" customWidth="1"/>
    <col min="12036" max="12036" width="19.42578125" style="63" customWidth="1"/>
    <col min="12037" max="12037" width="18.140625" style="63" customWidth="1"/>
    <col min="12038" max="12038" width="18.5703125" style="63" customWidth="1"/>
    <col min="12039" max="12039" width="27.140625" style="63" customWidth="1"/>
    <col min="12040" max="12040" width="15.5703125" style="63" bestFit="1" customWidth="1"/>
    <col min="12041" max="12287" width="9.140625" style="63"/>
    <col min="12288" max="12288" width="38.42578125" style="63" customWidth="1"/>
    <col min="12289" max="12289" width="14" style="63" customWidth="1"/>
    <col min="12290" max="12290" width="15.5703125" style="63" customWidth="1"/>
    <col min="12291" max="12291" width="13.140625" style="63" customWidth="1"/>
    <col min="12292" max="12292" width="19.42578125" style="63" customWidth="1"/>
    <col min="12293" max="12293" width="18.140625" style="63" customWidth="1"/>
    <col min="12294" max="12294" width="18.5703125" style="63" customWidth="1"/>
    <col min="12295" max="12295" width="27.140625" style="63" customWidth="1"/>
    <col min="12296" max="12296" width="15.5703125" style="63" bestFit="1" customWidth="1"/>
    <col min="12297" max="12543" width="9.140625" style="63"/>
    <col min="12544" max="12544" width="38.42578125" style="63" customWidth="1"/>
    <col min="12545" max="12545" width="14" style="63" customWidth="1"/>
    <col min="12546" max="12546" width="15.5703125" style="63" customWidth="1"/>
    <col min="12547" max="12547" width="13.140625" style="63" customWidth="1"/>
    <col min="12548" max="12548" width="19.42578125" style="63" customWidth="1"/>
    <col min="12549" max="12549" width="18.140625" style="63" customWidth="1"/>
    <col min="12550" max="12550" width="18.5703125" style="63" customWidth="1"/>
    <col min="12551" max="12551" width="27.140625" style="63" customWidth="1"/>
    <col min="12552" max="12552" width="15.5703125" style="63" bestFit="1" customWidth="1"/>
    <col min="12553" max="12799" width="9.140625" style="63"/>
    <col min="12800" max="12800" width="38.42578125" style="63" customWidth="1"/>
    <col min="12801" max="12801" width="14" style="63" customWidth="1"/>
    <col min="12802" max="12802" width="15.5703125" style="63" customWidth="1"/>
    <col min="12803" max="12803" width="13.140625" style="63" customWidth="1"/>
    <col min="12804" max="12804" width="19.42578125" style="63" customWidth="1"/>
    <col min="12805" max="12805" width="18.140625" style="63" customWidth="1"/>
    <col min="12806" max="12806" width="18.5703125" style="63" customWidth="1"/>
    <col min="12807" max="12807" width="27.140625" style="63" customWidth="1"/>
    <col min="12808" max="12808" width="15.5703125" style="63" bestFit="1" customWidth="1"/>
    <col min="12809" max="13055" width="9.140625" style="63"/>
    <col min="13056" max="13056" width="38.42578125" style="63" customWidth="1"/>
    <col min="13057" max="13057" width="14" style="63" customWidth="1"/>
    <col min="13058" max="13058" width="15.5703125" style="63" customWidth="1"/>
    <col min="13059" max="13059" width="13.140625" style="63" customWidth="1"/>
    <col min="13060" max="13060" width="19.42578125" style="63" customWidth="1"/>
    <col min="13061" max="13061" width="18.140625" style="63" customWidth="1"/>
    <col min="13062" max="13062" width="18.5703125" style="63" customWidth="1"/>
    <col min="13063" max="13063" width="27.140625" style="63" customWidth="1"/>
    <col min="13064" max="13064" width="15.5703125" style="63" bestFit="1" customWidth="1"/>
    <col min="13065" max="13311" width="9.140625" style="63"/>
    <col min="13312" max="13312" width="38.42578125" style="63" customWidth="1"/>
    <col min="13313" max="13313" width="14" style="63" customWidth="1"/>
    <col min="13314" max="13314" width="15.5703125" style="63" customWidth="1"/>
    <col min="13315" max="13315" width="13.140625" style="63" customWidth="1"/>
    <col min="13316" max="13316" width="19.42578125" style="63" customWidth="1"/>
    <col min="13317" max="13317" width="18.140625" style="63" customWidth="1"/>
    <col min="13318" max="13318" width="18.5703125" style="63" customWidth="1"/>
    <col min="13319" max="13319" width="27.140625" style="63" customWidth="1"/>
    <col min="13320" max="13320" width="15.5703125" style="63" bestFit="1" customWidth="1"/>
    <col min="13321" max="13567" width="9.140625" style="63"/>
    <col min="13568" max="13568" width="38.42578125" style="63" customWidth="1"/>
    <col min="13569" max="13569" width="14" style="63" customWidth="1"/>
    <col min="13570" max="13570" width="15.5703125" style="63" customWidth="1"/>
    <col min="13571" max="13571" width="13.140625" style="63" customWidth="1"/>
    <col min="13572" max="13572" width="19.42578125" style="63" customWidth="1"/>
    <col min="13573" max="13573" width="18.140625" style="63" customWidth="1"/>
    <col min="13574" max="13574" width="18.5703125" style="63" customWidth="1"/>
    <col min="13575" max="13575" width="27.140625" style="63" customWidth="1"/>
    <col min="13576" max="13576" width="15.5703125" style="63" bestFit="1" customWidth="1"/>
    <col min="13577" max="13823" width="9.140625" style="63"/>
    <col min="13824" max="13824" width="38.42578125" style="63" customWidth="1"/>
    <col min="13825" max="13825" width="14" style="63" customWidth="1"/>
    <col min="13826" max="13826" width="15.5703125" style="63" customWidth="1"/>
    <col min="13827" max="13827" width="13.140625" style="63" customWidth="1"/>
    <col min="13828" max="13828" width="19.42578125" style="63" customWidth="1"/>
    <col min="13829" max="13829" width="18.140625" style="63" customWidth="1"/>
    <col min="13830" max="13830" width="18.5703125" style="63" customWidth="1"/>
    <col min="13831" max="13831" width="27.140625" style="63" customWidth="1"/>
    <col min="13832" max="13832" width="15.5703125" style="63" bestFit="1" customWidth="1"/>
    <col min="13833" max="14079" width="9.140625" style="63"/>
    <col min="14080" max="14080" width="38.42578125" style="63" customWidth="1"/>
    <col min="14081" max="14081" width="14" style="63" customWidth="1"/>
    <col min="14082" max="14082" width="15.5703125" style="63" customWidth="1"/>
    <col min="14083" max="14083" width="13.140625" style="63" customWidth="1"/>
    <col min="14084" max="14084" width="19.42578125" style="63" customWidth="1"/>
    <col min="14085" max="14085" width="18.140625" style="63" customWidth="1"/>
    <col min="14086" max="14086" width="18.5703125" style="63" customWidth="1"/>
    <col min="14087" max="14087" width="27.140625" style="63" customWidth="1"/>
    <col min="14088" max="14088" width="15.5703125" style="63" bestFit="1" customWidth="1"/>
    <col min="14089" max="14335" width="9.140625" style="63"/>
    <col min="14336" max="14336" width="38.42578125" style="63" customWidth="1"/>
    <col min="14337" max="14337" width="14" style="63" customWidth="1"/>
    <col min="14338" max="14338" width="15.5703125" style="63" customWidth="1"/>
    <col min="14339" max="14339" width="13.140625" style="63" customWidth="1"/>
    <col min="14340" max="14340" width="19.42578125" style="63" customWidth="1"/>
    <col min="14341" max="14341" width="18.140625" style="63" customWidth="1"/>
    <col min="14342" max="14342" width="18.5703125" style="63" customWidth="1"/>
    <col min="14343" max="14343" width="27.140625" style="63" customWidth="1"/>
    <col min="14344" max="14344" width="15.5703125" style="63" bestFit="1" customWidth="1"/>
    <col min="14345" max="14591" width="9.140625" style="63"/>
    <col min="14592" max="14592" width="38.42578125" style="63" customWidth="1"/>
    <col min="14593" max="14593" width="14" style="63" customWidth="1"/>
    <col min="14594" max="14594" width="15.5703125" style="63" customWidth="1"/>
    <col min="14595" max="14595" width="13.140625" style="63" customWidth="1"/>
    <col min="14596" max="14596" width="19.42578125" style="63" customWidth="1"/>
    <col min="14597" max="14597" width="18.140625" style="63" customWidth="1"/>
    <col min="14598" max="14598" width="18.5703125" style="63" customWidth="1"/>
    <col min="14599" max="14599" width="27.140625" style="63" customWidth="1"/>
    <col min="14600" max="14600" width="15.5703125" style="63" bestFit="1" customWidth="1"/>
    <col min="14601" max="14847" width="9.140625" style="63"/>
    <col min="14848" max="14848" width="38.42578125" style="63" customWidth="1"/>
    <col min="14849" max="14849" width="14" style="63" customWidth="1"/>
    <col min="14850" max="14850" width="15.5703125" style="63" customWidth="1"/>
    <col min="14851" max="14851" width="13.140625" style="63" customWidth="1"/>
    <col min="14852" max="14852" width="19.42578125" style="63" customWidth="1"/>
    <col min="14853" max="14853" width="18.140625" style="63" customWidth="1"/>
    <col min="14854" max="14854" width="18.5703125" style="63" customWidth="1"/>
    <col min="14855" max="14855" width="27.140625" style="63" customWidth="1"/>
    <col min="14856" max="14856" width="15.5703125" style="63" bestFit="1" customWidth="1"/>
    <col min="14857" max="15103" width="9.140625" style="63"/>
    <col min="15104" max="15104" width="38.42578125" style="63" customWidth="1"/>
    <col min="15105" max="15105" width="14" style="63" customWidth="1"/>
    <col min="15106" max="15106" width="15.5703125" style="63" customWidth="1"/>
    <col min="15107" max="15107" width="13.140625" style="63" customWidth="1"/>
    <col min="15108" max="15108" width="19.42578125" style="63" customWidth="1"/>
    <col min="15109" max="15109" width="18.140625" style="63" customWidth="1"/>
    <col min="15110" max="15110" width="18.5703125" style="63" customWidth="1"/>
    <col min="15111" max="15111" width="27.140625" style="63" customWidth="1"/>
    <col min="15112" max="15112" width="15.5703125" style="63" bestFit="1" customWidth="1"/>
    <col min="15113" max="15359" width="9.140625" style="63"/>
    <col min="15360" max="15360" width="38.42578125" style="63" customWidth="1"/>
    <col min="15361" max="15361" width="14" style="63" customWidth="1"/>
    <col min="15362" max="15362" width="15.5703125" style="63" customWidth="1"/>
    <col min="15363" max="15363" width="13.140625" style="63" customWidth="1"/>
    <col min="15364" max="15364" width="19.42578125" style="63" customWidth="1"/>
    <col min="15365" max="15365" width="18.140625" style="63" customWidth="1"/>
    <col min="15366" max="15366" width="18.5703125" style="63" customWidth="1"/>
    <col min="15367" max="15367" width="27.140625" style="63" customWidth="1"/>
    <col min="15368" max="15368" width="15.5703125" style="63" bestFit="1" customWidth="1"/>
    <col min="15369" max="15615" width="9.140625" style="63"/>
    <col min="15616" max="15616" width="38.42578125" style="63" customWidth="1"/>
    <col min="15617" max="15617" width="14" style="63" customWidth="1"/>
    <col min="15618" max="15618" width="15.5703125" style="63" customWidth="1"/>
    <col min="15619" max="15619" width="13.140625" style="63" customWidth="1"/>
    <col min="15620" max="15620" width="19.42578125" style="63" customWidth="1"/>
    <col min="15621" max="15621" width="18.140625" style="63" customWidth="1"/>
    <col min="15622" max="15622" width="18.5703125" style="63" customWidth="1"/>
    <col min="15623" max="15623" width="27.140625" style="63" customWidth="1"/>
    <col min="15624" max="15624" width="15.5703125" style="63" bestFit="1" customWidth="1"/>
    <col min="15625" max="15871" width="9.140625" style="63"/>
    <col min="15872" max="15872" width="38.42578125" style="63" customWidth="1"/>
    <col min="15873" max="15873" width="14" style="63" customWidth="1"/>
    <col min="15874" max="15874" width="15.5703125" style="63" customWidth="1"/>
    <col min="15875" max="15875" width="13.140625" style="63" customWidth="1"/>
    <col min="15876" max="15876" width="19.42578125" style="63" customWidth="1"/>
    <col min="15877" max="15877" width="18.140625" style="63" customWidth="1"/>
    <col min="15878" max="15878" width="18.5703125" style="63" customWidth="1"/>
    <col min="15879" max="15879" width="27.140625" style="63" customWidth="1"/>
    <col min="15880" max="15880" width="15.5703125" style="63" bestFit="1" customWidth="1"/>
    <col min="15881" max="16127" width="9.140625" style="63"/>
    <col min="16128" max="16128" width="38.42578125" style="63" customWidth="1"/>
    <col min="16129" max="16129" width="14" style="63" customWidth="1"/>
    <col min="16130" max="16130" width="15.5703125" style="63" customWidth="1"/>
    <col min="16131" max="16131" width="13.140625" style="63" customWidth="1"/>
    <col min="16132" max="16132" width="19.42578125" style="63" customWidth="1"/>
    <col min="16133" max="16133" width="18.140625" style="63" customWidth="1"/>
    <col min="16134" max="16134" width="18.5703125" style="63" customWidth="1"/>
    <col min="16135" max="16135" width="27.140625" style="63" customWidth="1"/>
    <col min="16136" max="16136" width="15.5703125" style="63" bestFit="1" customWidth="1"/>
    <col min="16137" max="16384" width="9.140625" style="63"/>
  </cols>
  <sheetData>
    <row r="1" spans="1:31" ht="17.25">
      <c r="A1" s="59"/>
      <c r="B1" s="60"/>
      <c r="C1" s="60"/>
      <c r="D1" s="60" t="s">
        <v>83</v>
      </c>
    </row>
    <row r="2" spans="1:31" ht="20.25" customHeight="1">
      <c r="A2" s="59"/>
      <c r="B2" s="64"/>
      <c r="C2" s="64"/>
      <c r="D2" s="64" t="s">
        <v>74</v>
      </c>
    </row>
    <row r="3" spans="1:31" ht="15.75" customHeight="1">
      <c r="A3" s="59"/>
      <c r="B3" s="64"/>
      <c r="C3" s="64"/>
      <c r="D3" s="64" t="s">
        <v>75</v>
      </c>
    </row>
    <row r="4" spans="1:31" ht="17.25">
      <c r="A4" s="59"/>
      <c r="B4" s="65"/>
      <c r="C4" s="65"/>
      <c r="D4" s="65"/>
    </row>
    <row r="5" spans="1:31" ht="84.75" customHeight="1">
      <c r="A5" s="96" t="s">
        <v>85</v>
      </c>
      <c r="B5" s="96"/>
      <c r="C5" s="96"/>
      <c r="D5" s="96"/>
    </row>
    <row r="6" spans="1:31" ht="31.5" customHeight="1">
      <c r="A6" s="82"/>
      <c r="B6" s="81"/>
      <c r="C6" s="97" t="s">
        <v>0</v>
      </c>
      <c r="D6" s="97"/>
    </row>
    <row r="7" spans="1:31" ht="39" customHeight="1" thickBot="1">
      <c r="A7" s="98" t="s">
        <v>76</v>
      </c>
      <c r="B7" s="100" t="s">
        <v>82</v>
      </c>
      <c r="C7" s="101"/>
      <c r="D7" s="102"/>
    </row>
    <row r="8" spans="1:31" s="68" customFormat="1" ht="40.5" customHeight="1">
      <c r="A8" s="99"/>
      <c r="B8" s="83" t="s">
        <v>81</v>
      </c>
      <c r="C8" s="83" t="s">
        <v>77</v>
      </c>
      <c r="D8" s="84" t="s">
        <v>1</v>
      </c>
      <c r="E8" s="66"/>
      <c r="F8" s="66"/>
      <c r="G8" s="66"/>
      <c r="H8" s="66"/>
      <c r="I8" s="66"/>
      <c r="J8" s="66"/>
      <c r="K8" s="67"/>
      <c r="L8" s="67"/>
      <c r="M8" s="67"/>
      <c r="N8" s="67"/>
      <c r="O8" s="67"/>
    </row>
    <row r="9" spans="1:31" s="68" customFormat="1" ht="24.75" customHeight="1">
      <c r="A9" s="85" t="s">
        <v>78</v>
      </c>
      <c r="B9" s="86">
        <f>B11</f>
        <v>1120640</v>
      </c>
      <c r="C9" s="86">
        <f>C11</f>
        <v>560320</v>
      </c>
      <c r="D9" s="87">
        <v>0</v>
      </c>
      <c r="E9" s="66"/>
      <c r="F9" s="66"/>
      <c r="G9" s="66"/>
      <c r="H9" s="66"/>
      <c r="I9" s="66"/>
      <c r="J9" s="66"/>
      <c r="K9" s="67"/>
      <c r="L9" s="67"/>
      <c r="M9" s="67"/>
      <c r="N9" s="67"/>
      <c r="O9" s="67"/>
    </row>
    <row r="10" spans="1:31" ht="24.75" customHeight="1">
      <c r="A10" s="88" t="s">
        <v>79</v>
      </c>
      <c r="B10" s="89"/>
      <c r="C10" s="89"/>
      <c r="D10" s="90"/>
      <c r="E10" s="69"/>
      <c r="F10" s="69"/>
      <c r="G10" s="69"/>
      <c r="H10" s="69"/>
      <c r="I10" s="69"/>
      <c r="J10" s="69"/>
      <c r="K10" s="70"/>
      <c r="L10" s="70"/>
      <c r="M10" s="70"/>
      <c r="N10" s="70"/>
      <c r="O10" s="70"/>
    </row>
    <row r="11" spans="1:31" ht="20.25" customHeight="1">
      <c r="A11" s="91" t="s">
        <v>86</v>
      </c>
      <c r="B11" s="86">
        <f>B13</f>
        <v>1120640</v>
      </c>
      <c r="C11" s="86">
        <f>C13</f>
        <v>560320</v>
      </c>
      <c r="D11" s="87">
        <v>0</v>
      </c>
      <c r="E11" s="69"/>
      <c r="F11" s="69"/>
      <c r="G11" s="69"/>
      <c r="H11" s="69"/>
      <c r="I11" s="69"/>
      <c r="J11" s="69"/>
      <c r="K11" s="70"/>
      <c r="L11" s="70"/>
      <c r="M11" s="70"/>
      <c r="N11" s="70"/>
      <c r="O11" s="70"/>
    </row>
    <row r="12" spans="1:31" ht="25.5" customHeight="1">
      <c r="A12" s="88" t="s">
        <v>79</v>
      </c>
      <c r="B12" s="89"/>
      <c r="C12" s="89"/>
      <c r="D12" s="90"/>
      <c r="E12" s="69"/>
      <c r="F12" s="69"/>
      <c r="G12" s="69"/>
      <c r="H12" s="69"/>
      <c r="I12" s="69"/>
      <c r="J12" s="69"/>
      <c r="K12" s="70"/>
      <c r="L12" s="70"/>
      <c r="M12" s="70"/>
      <c r="N12" s="70"/>
      <c r="O12" s="70"/>
    </row>
    <row r="13" spans="1:31" ht="20.25" customHeight="1">
      <c r="A13" s="91" t="s">
        <v>80</v>
      </c>
      <c r="B13" s="86">
        <f>B14</f>
        <v>1120640</v>
      </c>
      <c r="C13" s="86">
        <f>C14</f>
        <v>560320</v>
      </c>
      <c r="D13" s="92">
        <v>0</v>
      </c>
      <c r="E13" s="69"/>
      <c r="F13" s="69"/>
      <c r="G13" s="69"/>
      <c r="H13" s="69"/>
      <c r="I13" s="69"/>
      <c r="J13" s="69"/>
      <c r="K13" s="70"/>
      <c r="L13" s="70"/>
      <c r="M13" s="70"/>
      <c r="N13" s="70"/>
      <c r="O13" s="70"/>
    </row>
    <row r="14" spans="1:31" ht="23.25" customHeight="1">
      <c r="A14" s="91" t="s">
        <v>87</v>
      </c>
      <c r="B14" s="86">
        <f>B15</f>
        <v>1120640</v>
      </c>
      <c r="C14" s="86">
        <f>C15</f>
        <v>560320</v>
      </c>
      <c r="D14" s="92">
        <v>0</v>
      </c>
      <c r="E14" s="69"/>
      <c r="F14" s="69"/>
      <c r="G14" s="69"/>
      <c r="H14" s="69"/>
      <c r="I14" s="69"/>
      <c r="J14" s="69"/>
      <c r="K14" s="70"/>
      <c r="L14" s="70"/>
      <c r="M14" s="70"/>
      <c r="N14" s="70"/>
      <c r="O14" s="70"/>
    </row>
    <row r="15" spans="1:31" ht="17.25">
      <c r="A15" s="93" t="s">
        <v>88</v>
      </c>
      <c r="B15" s="94">
        <f>'Հավելված 3'!G7</f>
        <v>1120640</v>
      </c>
      <c r="C15" s="94">
        <f>'Հավելված 3'!H7</f>
        <v>560320</v>
      </c>
      <c r="D15" s="95">
        <v>0</v>
      </c>
      <c r="F15" s="69"/>
      <c r="G15" s="69"/>
      <c r="H15" s="69"/>
      <c r="I15" s="69"/>
      <c r="J15" s="69"/>
      <c r="K15" s="69"/>
      <c r="L15" s="70"/>
      <c r="M15" s="70"/>
      <c r="N15" s="70"/>
      <c r="O15" s="70"/>
      <c r="P15" s="70"/>
    </row>
    <row r="16" spans="1:31" s="74" customFormat="1">
      <c r="A16" s="75"/>
      <c r="B16" s="73"/>
      <c r="C16" s="73"/>
      <c r="D16" s="73"/>
      <c r="E16" s="71"/>
      <c r="F16" s="72"/>
      <c r="G16" s="71"/>
      <c r="H16" s="71"/>
      <c r="I16" s="71"/>
      <c r="J16" s="71"/>
      <c r="K16" s="71"/>
      <c r="L16" s="71"/>
      <c r="M16" s="71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</row>
    <row r="23" spans="5:13">
      <c r="E23" s="63"/>
      <c r="F23" s="63"/>
      <c r="G23" s="63"/>
      <c r="H23" s="63"/>
      <c r="I23" s="63"/>
      <c r="J23" s="63"/>
      <c r="K23" s="63"/>
      <c r="L23" s="63"/>
      <c r="M23" s="63"/>
    </row>
    <row r="24" spans="5:13">
      <c r="E24" s="63"/>
      <c r="F24" s="63"/>
      <c r="G24" s="63"/>
      <c r="H24" s="63"/>
      <c r="I24" s="63"/>
      <c r="J24" s="63"/>
      <c r="K24" s="63"/>
      <c r="L24" s="63"/>
      <c r="M24" s="63"/>
    </row>
    <row r="25" spans="5:13">
      <c r="E25" s="63"/>
      <c r="F25" s="63"/>
      <c r="G25" s="63"/>
      <c r="H25" s="63"/>
      <c r="I25" s="63"/>
      <c r="J25" s="63"/>
      <c r="K25" s="63"/>
      <c r="L25" s="63"/>
      <c r="M25" s="63"/>
    </row>
    <row r="26" spans="5:13">
      <c r="E26" s="63"/>
      <c r="F26" s="63"/>
      <c r="G26" s="63"/>
      <c r="H26" s="63"/>
      <c r="I26" s="63"/>
      <c r="J26" s="63"/>
      <c r="K26" s="63"/>
      <c r="L26" s="63"/>
      <c r="M26" s="63"/>
    </row>
    <row r="27" spans="5:13">
      <c r="E27" s="63"/>
      <c r="F27" s="63"/>
      <c r="G27" s="63"/>
      <c r="H27" s="63"/>
      <c r="I27" s="63"/>
      <c r="J27" s="63"/>
      <c r="K27" s="63"/>
      <c r="L27" s="63"/>
      <c r="M27" s="63"/>
    </row>
    <row r="28" spans="5:13">
      <c r="E28" s="63"/>
      <c r="F28" s="63"/>
      <c r="G28" s="63"/>
      <c r="H28" s="63"/>
      <c r="I28" s="63"/>
      <c r="J28" s="63"/>
      <c r="K28" s="63"/>
      <c r="L28" s="63"/>
      <c r="M28" s="63"/>
    </row>
    <row r="29" spans="5:13">
      <c r="E29" s="63"/>
      <c r="F29" s="63"/>
      <c r="G29" s="63"/>
      <c r="H29" s="63"/>
      <c r="I29" s="63"/>
      <c r="J29" s="63"/>
      <c r="K29" s="63"/>
      <c r="L29" s="63"/>
      <c r="M29" s="63"/>
    </row>
    <row r="30" spans="5:13">
      <c r="E30" s="63"/>
      <c r="F30" s="63"/>
      <c r="G30" s="63"/>
      <c r="H30" s="63"/>
      <c r="I30" s="63"/>
      <c r="J30" s="63"/>
      <c r="K30" s="63"/>
      <c r="L30" s="63"/>
      <c r="M30" s="63"/>
    </row>
    <row r="31" spans="5:13">
      <c r="E31" s="63"/>
      <c r="F31" s="63"/>
      <c r="G31" s="63"/>
      <c r="H31" s="63"/>
      <c r="I31" s="63"/>
      <c r="J31" s="63"/>
      <c r="K31" s="63"/>
      <c r="L31" s="63"/>
      <c r="M31" s="63"/>
    </row>
    <row r="32" spans="5:13">
      <c r="E32" s="63"/>
      <c r="F32" s="63"/>
      <c r="G32" s="63"/>
      <c r="H32" s="63"/>
      <c r="I32" s="63"/>
      <c r="J32" s="63"/>
      <c r="K32" s="63"/>
      <c r="L32" s="63"/>
      <c r="M32" s="63"/>
    </row>
    <row r="33" spans="5:13">
      <c r="E33" s="63"/>
      <c r="F33" s="63"/>
      <c r="G33" s="63"/>
      <c r="H33" s="63"/>
      <c r="I33" s="63"/>
      <c r="J33" s="63"/>
      <c r="K33" s="63"/>
      <c r="L33" s="63"/>
      <c r="M33" s="63"/>
    </row>
    <row r="34" spans="5:13">
      <c r="E34" s="63"/>
      <c r="F34" s="63"/>
      <c r="G34" s="63"/>
      <c r="H34" s="63"/>
      <c r="I34" s="63"/>
      <c r="J34" s="63"/>
      <c r="K34" s="63"/>
      <c r="L34" s="63"/>
      <c r="M34" s="63"/>
    </row>
    <row r="35" spans="5:13">
      <c r="E35" s="63"/>
      <c r="F35" s="63"/>
      <c r="G35" s="63"/>
      <c r="H35" s="63"/>
      <c r="I35" s="63"/>
      <c r="J35" s="63"/>
      <c r="K35" s="63"/>
      <c r="L35" s="63"/>
      <c r="M35" s="63"/>
    </row>
    <row r="36" spans="5:13">
      <c r="E36" s="63"/>
      <c r="F36" s="63"/>
      <c r="G36" s="63"/>
      <c r="H36" s="63"/>
      <c r="I36" s="63"/>
      <c r="J36" s="63"/>
      <c r="K36" s="63"/>
      <c r="L36" s="63"/>
      <c r="M36" s="63"/>
    </row>
    <row r="37" spans="5:13">
      <c r="E37" s="63"/>
      <c r="F37" s="63"/>
      <c r="G37" s="63"/>
      <c r="H37" s="63"/>
      <c r="I37" s="63"/>
      <c r="J37" s="63"/>
      <c r="K37" s="63"/>
      <c r="L37" s="63"/>
      <c r="M37" s="63"/>
    </row>
    <row r="38" spans="5:13">
      <c r="E38" s="63"/>
      <c r="F38" s="63"/>
      <c r="G38" s="63"/>
      <c r="H38" s="63"/>
      <c r="I38" s="63"/>
      <c r="J38" s="63"/>
      <c r="K38" s="63"/>
      <c r="L38" s="63"/>
      <c r="M38" s="63"/>
    </row>
    <row r="39" spans="5:13">
      <c r="E39" s="63"/>
      <c r="F39" s="63"/>
      <c r="G39" s="63"/>
      <c r="H39" s="63"/>
      <c r="I39" s="63"/>
      <c r="J39" s="63"/>
      <c r="K39" s="63"/>
      <c r="L39" s="63"/>
      <c r="M39" s="63"/>
    </row>
    <row r="40" spans="5:13">
      <c r="E40" s="63"/>
      <c r="F40" s="63"/>
      <c r="G40" s="63"/>
      <c r="H40" s="63"/>
      <c r="I40" s="63"/>
      <c r="J40" s="63"/>
      <c r="K40" s="63"/>
      <c r="L40" s="63"/>
      <c r="M40" s="63"/>
    </row>
    <row r="41" spans="5:13">
      <c r="E41" s="63"/>
      <c r="F41" s="63"/>
      <c r="G41" s="63"/>
      <c r="H41" s="63"/>
      <c r="I41" s="63"/>
      <c r="J41" s="63"/>
      <c r="K41" s="63"/>
      <c r="L41" s="63"/>
      <c r="M41" s="63"/>
    </row>
    <row r="42" spans="5:13">
      <c r="E42" s="63"/>
      <c r="F42" s="63"/>
      <c r="G42" s="63"/>
      <c r="H42" s="63"/>
      <c r="I42" s="63"/>
      <c r="J42" s="63"/>
      <c r="K42" s="63"/>
      <c r="L42" s="63"/>
      <c r="M42" s="63"/>
    </row>
    <row r="43" spans="5:13">
      <c r="E43" s="63"/>
      <c r="F43" s="63"/>
      <c r="G43" s="63"/>
      <c r="H43" s="63"/>
      <c r="I43" s="63"/>
      <c r="J43" s="63"/>
      <c r="K43" s="63"/>
      <c r="L43" s="63"/>
      <c r="M43" s="63"/>
    </row>
    <row r="44" spans="5:13">
      <c r="E44" s="63"/>
      <c r="F44" s="63"/>
      <c r="G44" s="63"/>
      <c r="H44" s="63"/>
      <c r="I44" s="63"/>
      <c r="J44" s="63"/>
      <c r="K44" s="63"/>
      <c r="L44" s="63"/>
      <c r="M44" s="63"/>
    </row>
    <row r="45" spans="5:13">
      <c r="E45" s="63"/>
      <c r="F45" s="63"/>
      <c r="G45" s="63"/>
      <c r="H45" s="63"/>
      <c r="I45" s="63"/>
      <c r="J45" s="63"/>
      <c r="K45" s="63"/>
      <c r="L45" s="63"/>
      <c r="M45" s="63"/>
    </row>
    <row r="46" spans="5:13">
      <c r="E46" s="63"/>
      <c r="F46" s="63"/>
      <c r="G46" s="63"/>
      <c r="H46" s="63"/>
      <c r="I46" s="63"/>
      <c r="J46" s="63"/>
      <c r="K46" s="63"/>
      <c r="L46" s="63"/>
      <c r="M46" s="63"/>
    </row>
    <row r="47" spans="5:13">
      <c r="E47" s="63"/>
      <c r="F47" s="63"/>
      <c r="G47" s="63"/>
      <c r="H47" s="63"/>
      <c r="I47" s="63"/>
      <c r="J47" s="63"/>
      <c r="K47" s="63"/>
      <c r="L47" s="63"/>
      <c r="M47" s="63"/>
    </row>
    <row r="48" spans="5:13">
      <c r="E48" s="63"/>
      <c r="F48" s="63"/>
      <c r="G48" s="63"/>
      <c r="H48" s="63"/>
      <c r="I48" s="63"/>
      <c r="J48" s="63"/>
      <c r="K48" s="63"/>
      <c r="L48" s="63"/>
      <c r="M48" s="63"/>
    </row>
    <row r="49" spans="5:13">
      <c r="E49" s="63"/>
      <c r="F49" s="63"/>
      <c r="G49" s="63"/>
      <c r="H49" s="63"/>
      <c r="I49" s="63"/>
      <c r="J49" s="63"/>
      <c r="K49" s="63"/>
      <c r="L49" s="63"/>
      <c r="M49" s="63"/>
    </row>
    <row r="50" spans="5:13">
      <c r="E50" s="63"/>
      <c r="F50" s="63"/>
      <c r="G50" s="63"/>
      <c r="H50" s="63"/>
      <c r="I50" s="63"/>
      <c r="J50" s="63"/>
      <c r="K50" s="63"/>
      <c r="L50" s="63"/>
      <c r="M50" s="63"/>
    </row>
    <row r="51" spans="5:13">
      <c r="E51" s="63"/>
      <c r="F51" s="63"/>
      <c r="G51" s="63"/>
      <c r="H51" s="63"/>
      <c r="I51" s="63"/>
      <c r="J51" s="63"/>
      <c r="K51" s="63"/>
      <c r="L51" s="63"/>
      <c r="M51" s="63"/>
    </row>
    <row r="52" spans="5:13">
      <c r="E52" s="63"/>
      <c r="F52" s="63"/>
      <c r="G52" s="63"/>
      <c r="H52" s="63"/>
      <c r="I52" s="63"/>
      <c r="J52" s="63"/>
      <c r="K52" s="63"/>
      <c r="L52" s="63"/>
      <c r="M52" s="63"/>
    </row>
    <row r="53" spans="5:13">
      <c r="E53" s="63"/>
      <c r="F53" s="63"/>
      <c r="G53" s="63"/>
      <c r="H53" s="63"/>
      <c r="I53" s="63"/>
      <c r="J53" s="63"/>
      <c r="K53" s="63"/>
      <c r="L53" s="63"/>
      <c r="M53" s="63"/>
    </row>
    <row r="54" spans="5:13">
      <c r="E54" s="63"/>
      <c r="F54" s="63"/>
      <c r="G54" s="63"/>
      <c r="H54" s="63"/>
      <c r="I54" s="63"/>
      <c r="J54" s="63"/>
      <c r="K54" s="63"/>
      <c r="L54" s="63"/>
      <c r="M54" s="63"/>
    </row>
    <row r="55" spans="5:13">
      <c r="E55" s="63"/>
      <c r="F55" s="63"/>
      <c r="G55" s="63"/>
      <c r="H55" s="63"/>
      <c r="I55" s="63"/>
      <c r="J55" s="63"/>
      <c r="K55" s="63"/>
      <c r="L55" s="63"/>
      <c r="M55" s="63"/>
    </row>
    <row r="56" spans="5:13">
      <c r="E56" s="63"/>
      <c r="F56" s="63"/>
      <c r="G56" s="63"/>
      <c r="H56" s="63"/>
      <c r="I56" s="63"/>
      <c r="J56" s="63"/>
      <c r="K56" s="63"/>
      <c r="L56" s="63"/>
      <c r="M56" s="63"/>
    </row>
    <row r="57" spans="5:13">
      <c r="E57" s="63"/>
      <c r="F57" s="63"/>
      <c r="G57" s="63"/>
      <c r="H57" s="63"/>
      <c r="I57" s="63"/>
      <c r="J57" s="63"/>
      <c r="K57" s="63"/>
      <c r="L57" s="63"/>
      <c r="M57" s="63"/>
    </row>
    <row r="58" spans="5:13">
      <c r="E58" s="63"/>
      <c r="F58" s="63"/>
      <c r="G58" s="63"/>
      <c r="H58" s="63"/>
      <c r="I58" s="63"/>
      <c r="J58" s="63"/>
      <c r="K58" s="63"/>
      <c r="L58" s="63"/>
      <c r="M58" s="63"/>
    </row>
    <row r="59" spans="5:13">
      <c r="E59" s="63"/>
      <c r="F59" s="63"/>
      <c r="G59" s="63"/>
      <c r="H59" s="63"/>
      <c r="I59" s="63"/>
      <c r="J59" s="63"/>
      <c r="K59" s="63"/>
      <c r="L59" s="63"/>
      <c r="M59" s="63"/>
    </row>
    <row r="60" spans="5:13">
      <c r="E60" s="63"/>
      <c r="F60" s="63"/>
      <c r="G60" s="63"/>
      <c r="H60" s="63"/>
      <c r="I60" s="63"/>
      <c r="J60" s="63"/>
      <c r="K60" s="63"/>
      <c r="L60" s="63"/>
      <c r="M60" s="63"/>
    </row>
    <row r="61" spans="5:13">
      <c r="E61" s="63"/>
      <c r="F61" s="63"/>
      <c r="G61" s="63"/>
      <c r="H61" s="63"/>
      <c r="I61" s="63"/>
      <c r="J61" s="63"/>
      <c r="K61" s="63"/>
      <c r="L61" s="63"/>
      <c r="M61" s="63"/>
    </row>
    <row r="62" spans="5:13">
      <c r="E62" s="63"/>
      <c r="F62" s="63"/>
      <c r="G62" s="63"/>
      <c r="H62" s="63"/>
      <c r="I62" s="63"/>
      <c r="J62" s="63"/>
      <c r="K62" s="63"/>
      <c r="L62" s="63"/>
      <c r="M62" s="63"/>
    </row>
    <row r="63" spans="5:13">
      <c r="E63" s="63"/>
      <c r="F63" s="63"/>
      <c r="G63" s="63"/>
      <c r="H63" s="63"/>
      <c r="I63" s="63"/>
      <c r="J63" s="63"/>
      <c r="K63" s="63"/>
      <c r="L63" s="63"/>
      <c r="M63" s="63"/>
    </row>
    <row r="64" spans="5:13">
      <c r="E64" s="63"/>
      <c r="F64" s="63"/>
      <c r="G64" s="63"/>
      <c r="H64" s="63"/>
      <c r="I64" s="63"/>
      <c r="J64" s="63"/>
      <c r="K64" s="63"/>
      <c r="L64" s="63"/>
      <c r="M64" s="63"/>
    </row>
    <row r="65" spans="5:13">
      <c r="E65" s="63"/>
      <c r="F65" s="63"/>
      <c r="G65" s="63"/>
      <c r="H65" s="63"/>
      <c r="I65" s="63"/>
      <c r="J65" s="63"/>
      <c r="K65" s="63"/>
      <c r="L65" s="63"/>
      <c r="M65" s="63"/>
    </row>
    <row r="66" spans="5:13">
      <c r="E66" s="63"/>
      <c r="F66" s="63"/>
      <c r="G66" s="63"/>
      <c r="H66" s="63"/>
      <c r="I66" s="63"/>
      <c r="J66" s="63"/>
      <c r="K66" s="63"/>
      <c r="L66" s="63"/>
      <c r="M66" s="63"/>
    </row>
    <row r="67" spans="5:13">
      <c r="E67" s="63"/>
      <c r="F67" s="63"/>
      <c r="G67" s="63"/>
      <c r="H67" s="63"/>
      <c r="I67" s="63"/>
      <c r="J67" s="63"/>
      <c r="K67" s="63"/>
      <c r="L67" s="63"/>
      <c r="M67" s="63"/>
    </row>
    <row r="68" spans="5:13">
      <c r="E68" s="63"/>
      <c r="F68" s="63"/>
      <c r="G68" s="63"/>
      <c r="H68" s="63"/>
      <c r="I68" s="63"/>
      <c r="J68" s="63"/>
      <c r="K68" s="63"/>
      <c r="L68" s="63"/>
      <c r="M68" s="63"/>
    </row>
    <row r="69" spans="5:13">
      <c r="E69" s="63"/>
      <c r="F69" s="63"/>
      <c r="G69" s="63"/>
      <c r="H69" s="63"/>
      <c r="I69" s="63"/>
      <c r="J69" s="63"/>
      <c r="K69" s="63"/>
      <c r="L69" s="63"/>
      <c r="M69" s="63"/>
    </row>
    <row r="70" spans="5:13">
      <c r="E70" s="63"/>
      <c r="F70" s="63"/>
      <c r="G70" s="63"/>
      <c r="H70" s="63"/>
      <c r="I70" s="63"/>
      <c r="J70" s="63"/>
      <c r="K70" s="63"/>
      <c r="L70" s="63"/>
      <c r="M70" s="63"/>
    </row>
    <row r="71" spans="5:13">
      <c r="E71" s="63"/>
      <c r="F71" s="63"/>
      <c r="G71" s="63"/>
      <c r="H71" s="63"/>
      <c r="I71" s="63"/>
      <c r="J71" s="63"/>
      <c r="K71" s="63"/>
      <c r="L71" s="63"/>
      <c r="M71" s="63"/>
    </row>
    <row r="72" spans="5:13">
      <c r="E72" s="63"/>
      <c r="F72" s="63"/>
      <c r="G72" s="63"/>
      <c r="H72" s="63"/>
      <c r="I72" s="63"/>
      <c r="J72" s="63"/>
      <c r="K72" s="63"/>
      <c r="L72" s="63"/>
      <c r="M72" s="63"/>
    </row>
    <row r="73" spans="5:13">
      <c r="E73" s="63"/>
      <c r="F73" s="63"/>
      <c r="G73" s="63"/>
      <c r="H73" s="63"/>
      <c r="I73" s="63"/>
      <c r="J73" s="63"/>
      <c r="K73" s="63"/>
      <c r="L73" s="63"/>
      <c r="M73" s="63"/>
    </row>
    <row r="74" spans="5:13">
      <c r="E74" s="63"/>
      <c r="F74" s="63"/>
      <c r="G74" s="63"/>
      <c r="H74" s="63"/>
      <c r="I74" s="63"/>
      <c r="J74" s="63"/>
      <c r="K74" s="63"/>
      <c r="L74" s="63"/>
      <c r="M74" s="63"/>
    </row>
    <row r="75" spans="5:13">
      <c r="E75" s="63"/>
      <c r="F75" s="63"/>
      <c r="G75" s="63"/>
      <c r="H75" s="63"/>
      <c r="I75" s="63"/>
      <c r="J75" s="63"/>
      <c r="K75" s="63"/>
      <c r="L75" s="63"/>
      <c r="M75" s="63"/>
    </row>
    <row r="76" spans="5:13">
      <c r="E76" s="63"/>
      <c r="F76" s="63"/>
      <c r="G76" s="63"/>
      <c r="H76" s="63"/>
      <c r="I76" s="63"/>
      <c r="J76" s="63"/>
      <c r="K76" s="63"/>
      <c r="L76" s="63"/>
      <c r="M76" s="63"/>
    </row>
    <row r="77" spans="5:13">
      <c r="E77" s="63"/>
      <c r="F77" s="63"/>
      <c r="G77" s="63"/>
      <c r="H77" s="63"/>
      <c r="I77" s="63"/>
      <c r="J77" s="63"/>
      <c r="K77" s="63"/>
      <c r="L77" s="63"/>
      <c r="M77" s="63"/>
    </row>
    <row r="78" spans="5:13">
      <c r="E78" s="63"/>
      <c r="F78" s="63"/>
      <c r="G78" s="63"/>
      <c r="H78" s="63"/>
      <c r="I78" s="63"/>
      <c r="J78" s="63"/>
      <c r="K78" s="63"/>
      <c r="L78" s="63"/>
      <c r="M78" s="63"/>
    </row>
    <row r="79" spans="5:13">
      <c r="E79" s="63"/>
      <c r="F79" s="63"/>
      <c r="G79" s="63"/>
      <c r="H79" s="63"/>
      <c r="I79" s="63"/>
      <c r="J79" s="63"/>
      <c r="K79" s="63"/>
      <c r="L79" s="63"/>
      <c r="M79" s="63"/>
    </row>
    <row r="80" spans="5:13">
      <c r="E80" s="63"/>
      <c r="F80" s="63"/>
      <c r="G80" s="63"/>
      <c r="H80" s="63"/>
      <c r="I80" s="63"/>
      <c r="J80" s="63"/>
      <c r="K80" s="63"/>
      <c r="L80" s="63"/>
      <c r="M80" s="63"/>
    </row>
    <row r="81" spans="5:13">
      <c r="E81" s="63"/>
      <c r="F81" s="63"/>
      <c r="G81" s="63"/>
      <c r="H81" s="63"/>
      <c r="I81" s="63"/>
      <c r="J81" s="63"/>
      <c r="K81" s="63"/>
      <c r="L81" s="63"/>
      <c r="M81" s="63"/>
    </row>
    <row r="82" spans="5:13">
      <c r="E82" s="63"/>
      <c r="F82" s="63"/>
      <c r="G82" s="63"/>
      <c r="H82" s="63"/>
      <c r="I82" s="63"/>
      <c r="J82" s="63"/>
      <c r="K82" s="63"/>
      <c r="L82" s="63"/>
      <c r="M82" s="63"/>
    </row>
    <row r="83" spans="5:13">
      <c r="E83" s="63"/>
      <c r="F83" s="63"/>
      <c r="G83" s="63"/>
      <c r="H83" s="63"/>
      <c r="I83" s="63"/>
      <c r="J83" s="63"/>
      <c r="K83" s="63"/>
      <c r="L83" s="63"/>
      <c r="M83" s="63"/>
    </row>
    <row r="84" spans="5:13">
      <c r="E84" s="63"/>
      <c r="F84" s="63"/>
      <c r="G84" s="63"/>
      <c r="H84" s="63"/>
      <c r="I84" s="63"/>
      <c r="J84" s="63"/>
      <c r="K84" s="63"/>
      <c r="L84" s="63"/>
      <c r="M84" s="63"/>
    </row>
    <row r="85" spans="5:13">
      <c r="E85" s="63"/>
      <c r="F85" s="63"/>
      <c r="G85" s="63"/>
      <c r="H85" s="63"/>
      <c r="I85" s="63"/>
      <c r="J85" s="63"/>
      <c r="K85" s="63"/>
      <c r="L85" s="63"/>
      <c r="M85" s="63"/>
    </row>
    <row r="86" spans="5:13">
      <c r="E86" s="63"/>
      <c r="F86" s="63"/>
      <c r="G86" s="63"/>
      <c r="H86" s="63"/>
      <c r="I86" s="63"/>
      <c r="J86" s="63"/>
      <c r="K86" s="63"/>
      <c r="L86" s="63"/>
      <c r="M86" s="63"/>
    </row>
    <row r="87" spans="5:13">
      <c r="E87" s="63"/>
      <c r="F87" s="63"/>
      <c r="G87" s="63"/>
      <c r="H87" s="63"/>
      <c r="I87" s="63"/>
      <c r="J87" s="63"/>
      <c r="K87" s="63"/>
      <c r="L87" s="63"/>
      <c r="M87" s="63"/>
    </row>
    <row r="88" spans="5:13">
      <c r="E88" s="63"/>
      <c r="F88" s="63"/>
      <c r="G88" s="63"/>
      <c r="H88" s="63"/>
      <c r="I88" s="63"/>
      <c r="J88" s="63"/>
      <c r="K88" s="63"/>
      <c r="L88" s="63"/>
      <c r="M88" s="63"/>
    </row>
    <row r="89" spans="5:13">
      <c r="E89" s="63"/>
      <c r="F89" s="63"/>
      <c r="G89" s="63"/>
      <c r="H89" s="63"/>
      <c r="I89" s="63"/>
      <c r="J89" s="63"/>
      <c r="K89" s="63"/>
      <c r="L89" s="63"/>
      <c r="M89" s="63"/>
    </row>
    <row r="90" spans="5:13">
      <c r="E90" s="63"/>
      <c r="F90" s="63"/>
      <c r="G90" s="63"/>
      <c r="H90" s="63"/>
      <c r="I90" s="63"/>
      <c r="J90" s="63"/>
      <c r="K90" s="63"/>
      <c r="L90" s="63"/>
      <c r="M90" s="63"/>
    </row>
    <row r="91" spans="5:13">
      <c r="E91" s="63"/>
      <c r="F91" s="63"/>
      <c r="G91" s="63"/>
      <c r="H91" s="63"/>
      <c r="I91" s="63"/>
      <c r="J91" s="63"/>
      <c r="K91" s="63"/>
      <c r="L91" s="63"/>
      <c r="M91" s="63"/>
    </row>
    <row r="92" spans="5:13">
      <c r="E92" s="63"/>
      <c r="F92" s="63"/>
      <c r="G92" s="63"/>
      <c r="H92" s="63"/>
      <c r="I92" s="63"/>
      <c r="J92" s="63"/>
      <c r="K92" s="63"/>
      <c r="L92" s="63"/>
      <c r="M92" s="63"/>
    </row>
    <row r="93" spans="5:13">
      <c r="E93" s="63"/>
      <c r="F93" s="63"/>
      <c r="G93" s="63"/>
      <c r="H93" s="63"/>
      <c r="I93" s="63"/>
      <c r="J93" s="63"/>
      <c r="K93" s="63"/>
      <c r="L93" s="63"/>
      <c r="M93" s="63"/>
    </row>
    <row r="94" spans="5:13">
      <c r="E94" s="63"/>
      <c r="F94" s="63"/>
      <c r="G94" s="63"/>
      <c r="H94" s="63"/>
      <c r="I94" s="63"/>
      <c r="J94" s="63"/>
      <c r="K94" s="63"/>
      <c r="L94" s="63"/>
      <c r="M94" s="63"/>
    </row>
    <row r="95" spans="5:13">
      <c r="E95" s="63"/>
      <c r="F95" s="63"/>
      <c r="G95" s="63"/>
      <c r="H95" s="63"/>
      <c r="I95" s="63"/>
      <c r="J95" s="63"/>
      <c r="K95" s="63"/>
      <c r="L95" s="63"/>
      <c r="M95" s="63"/>
    </row>
    <row r="96" spans="5:13">
      <c r="E96" s="63"/>
      <c r="F96" s="63"/>
      <c r="G96" s="63"/>
      <c r="H96" s="63"/>
      <c r="I96" s="63"/>
      <c r="J96" s="63"/>
      <c r="K96" s="63"/>
      <c r="L96" s="63"/>
      <c r="M96" s="63"/>
    </row>
    <row r="97" spans="5:13">
      <c r="E97" s="63"/>
      <c r="F97" s="63"/>
      <c r="G97" s="63"/>
      <c r="H97" s="63"/>
      <c r="I97" s="63"/>
      <c r="J97" s="63"/>
      <c r="K97" s="63"/>
      <c r="L97" s="63"/>
      <c r="M97" s="63"/>
    </row>
    <row r="98" spans="5:13">
      <c r="E98" s="63"/>
      <c r="F98" s="63"/>
      <c r="G98" s="63"/>
      <c r="H98" s="63"/>
      <c r="I98" s="63"/>
      <c r="J98" s="63"/>
      <c r="K98" s="63"/>
      <c r="L98" s="63"/>
      <c r="M98" s="63"/>
    </row>
    <row r="99" spans="5:13">
      <c r="E99" s="63"/>
      <c r="F99" s="63"/>
      <c r="G99" s="63"/>
      <c r="H99" s="63"/>
      <c r="I99" s="63"/>
      <c r="J99" s="63"/>
      <c r="K99" s="63"/>
      <c r="L99" s="63"/>
      <c r="M99" s="63"/>
    </row>
    <row r="100" spans="5:13">
      <c r="E100" s="63"/>
      <c r="F100" s="63"/>
      <c r="G100" s="63"/>
      <c r="H100" s="63"/>
      <c r="I100" s="63"/>
      <c r="J100" s="63"/>
      <c r="K100" s="63"/>
      <c r="L100" s="63"/>
      <c r="M100" s="63"/>
    </row>
    <row r="101" spans="5:13">
      <c r="E101" s="63"/>
      <c r="F101" s="63"/>
      <c r="G101" s="63"/>
      <c r="H101" s="63"/>
      <c r="I101" s="63"/>
      <c r="J101" s="63"/>
      <c r="K101" s="63"/>
      <c r="L101" s="63"/>
      <c r="M101" s="63"/>
    </row>
    <row r="102" spans="5:13">
      <c r="E102" s="63"/>
      <c r="F102" s="63"/>
      <c r="G102" s="63"/>
      <c r="H102" s="63"/>
      <c r="I102" s="63"/>
      <c r="J102" s="63"/>
      <c r="K102" s="63"/>
      <c r="L102" s="63"/>
      <c r="M102" s="63"/>
    </row>
    <row r="103" spans="5:13">
      <c r="E103" s="63"/>
      <c r="F103" s="63"/>
      <c r="G103" s="63"/>
      <c r="H103" s="63"/>
      <c r="I103" s="63"/>
      <c r="J103" s="63"/>
      <c r="K103" s="63"/>
      <c r="L103" s="63"/>
      <c r="M103" s="63"/>
    </row>
    <row r="104" spans="5:13">
      <c r="E104" s="63"/>
      <c r="F104" s="63"/>
      <c r="G104" s="63"/>
      <c r="H104" s="63"/>
      <c r="I104" s="63"/>
      <c r="J104" s="63"/>
      <c r="K104" s="63"/>
      <c r="L104" s="63"/>
      <c r="M104" s="63"/>
    </row>
    <row r="105" spans="5:13">
      <c r="E105" s="63"/>
      <c r="F105" s="63"/>
      <c r="G105" s="63"/>
      <c r="H105" s="63"/>
      <c r="I105" s="63"/>
      <c r="J105" s="63"/>
      <c r="K105" s="63"/>
      <c r="L105" s="63"/>
      <c r="M105" s="63"/>
    </row>
    <row r="106" spans="5:13">
      <c r="E106" s="63"/>
      <c r="F106" s="63"/>
      <c r="G106" s="63"/>
      <c r="H106" s="63"/>
      <c r="I106" s="63"/>
      <c r="J106" s="63"/>
      <c r="K106" s="63"/>
      <c r="L106" s="63"/>
      <c r="M106" s="63"/>
    </row>
    <row r="107" spans="5:13">
      <c r="E107" s="63"/>
      <c r="F107" s="63"/>
      <c r="G107" s="63"/>
      <c r="H107" s="63"/>
      <c r="I107" s="63"/>
      <c r="J107" s="63"/>
      <c r="K107" s="63"/>
      <c r="L107" s="63"/>
      <c r="M107" s="63"/>
    </row>
    <row r="108" spans="5:13">
      <c r="E108" s="63"/>
      <c r="F108" s="63"/>
      <c r="G108" s="63"/>
      <c r="H108" s="63"/>
      <c r="I108" s="63"/>
      <c r="J108" s="63"/>
      <c r="K108" s="63"/>
      <c r="L108" s="63"/>
      <c r="M108" s="63"/>
    </row>
    <row r="109" spans="5:13">
      <c r="E109" s="63"/>
      <c r="F109" s="63"/>
      <c r="G109" s="63"/>
      <c r="H109" s="63"/>
      <c r="I109" s="63"/>
      <c r="J109" s="63"/>
      <c r="K109" s="63"/>
      <c r="L109" s="63"/>
      <c r="M109" s="63"/>
    </row>
    <row r="110" spans="5:13">
      <c r="E110" s="63"/>
      <c r="F110" s="63"/>
      <c r="G110" s="63"/>
      <c r="H110" s="63"/>
      <c r="I110" s="63"/>
      <c r="J110" s="63"/>
      <c r="K110" s="63"/>
      <c r="L110" s="63"/>
      <c r="M110" s="63"/>
    </row>
    <row r="111" spans="5:13">
      <c r="E111" s="63"/>
      <c r="F111" s="63"/>
      <c r="G111" s="63"/>
      <c r="H111" s="63"/>
      <c r="I111" s="63"/>
      <c r="J111" s="63"/>
      <c r="K111" s="63"/>
      <c r="L111" s="63"/>
      <c r="M111" s="63"/>
    </row>
    <row r="112" spans="5:13">
      <c r="E112" s="63"/>
      <c r="F112" s="63"/>
      <c r="G112" s="63"/>
      <c r="H112" s="63"/>
      <c r="I112" s="63"/>
      <c r="J112" s="63"/>
      <c r="K112" s="63"/>
      <c r="L112" s="63"/>
      <c r="M112" s="63"/>
    </row>
    <row r="113" spans="5:13">
      <c r="E113" s="63"/>
      <c r="F113" s="63"/>
      <c r="G113" s="63"/>
      <c r="H113" s="63"/>
      <c r="I113" s="63"/>
      <c r="J113" s="63"/>
      <c r="K113" s="63"/>
      <c r="L113" s="63"/>
      <c r="M113" s="63"/>
    </row>
    <row r="114" spans="5:13">
      <c r="E114" s="63"/>
      <c r="F114" s="63"/>
      <c r="G114" s="63"/>
      <c r="H114" s="63"/>
      <c r="I114" s="63"/>
      <c r="J114" s="63"/>
      <c r="K114" s="63"/>
      <c r="L114" s="63"/>
      <c r="M114" s="63"/>
    </row>
    <row r="115" spans="5:13">
      <c r="E115" s="63"/>
      <c r="F115" s="63"/>
      <c r="G115" s="63"/>
      <c r="H115" s="63"/>
      <c r="I115" s="63"/>
      <c r="J115" s="63"/>
      <c r="K115" s="63"/>
      <c r="L115" s="63"/>
      <c r="M115" s="63"/>
    </row>
    <row r="116" spans="5:13">
      <c r="E116" s="63"/>
      <c r="F116" s="63"/>
      <c r="G116" s="63"/>
      <c r="H116" s="63"/>
      <c r="I116" s="63"/>
      <c r="J116" s="63"/>
      <c r="K116" s="63"/>
      <c r="L116" s="63"/>
      <c r="M116" s="63"/>
    </row>
    <row r="117" spans="5:13">
      <c r="E117" s="63"/>
      <c r="F117" s="63"/>
      <c r="G117" s="63"/>
      <c r="H117" s="63"/>
      <c r="I117" s="63"/>
      <c r="J117" s="63"/>
      <c r="K117" s="63"/>
      <c r="L117" s="63"/>
      <c r="M117" s="63"/>
    </row>
    <row r="118" spans="5:13">
      <c r="E118" s="63"/>
      <c r="F118" s="63"/>
      <c r="G118" s="63"/>
      <c r="H118" s="63"/>
      <c r="I118" s="63"/>
      <c r="J118" s="63"/>
      <c r="K118" s="63"/>
      <c r="L118" s="63"/>
      <c r="M118" s="63"/>
    </row>
    <row r="119" spans="5:13">
      <c r="E119" s="63"/>
      <c r="F119" s="63"/>
      <c r="G119" s="63"/>
      <c r="H119" s="63"/>
      <c r="I119" s="63"/>
      <c r="J119" s="63"/>
      <c r="K119" s="63"/>
      <c r="L119" s="63"/>
      <c r="M119" s="63"/>
    </row>
    <row r="120" spans="5:13">
      <c r="E120" s="63"/>
      <c r="F120" s="63"/>
      <c r="G120" s="63"/>
      <c r="H120" s="63"/>
      <c r="I120" s="63"/>
      <c r="J120" s="63"/>
      <c r="K120" s="63"/>
      <c r="L120" s="63"/>
      <c r="M120" s="63"/>
    </row>
    <row r="121" spans="5:13">
      <c r="E121" s="63"/>
      <c r="F121" s="63"/>
      <c r="G121" s="63"/>
      <c r="H121" s="63"/>
      <c r="I121" s="63"/>
      <c r="J121" s="63"/>
      <c r="K121" s="63"/>
      <c r="L121" s="63"/>
      <c r="M121" s="63"/>
    </row>
    <row r="122" spans="5:13">
      <c r="E122" s="63"/>
      <c r="F122" s="63"/>
      <c r="G122" s="63"/>
      <c r="H122" s="63"/>
      <c r="I122" s="63"/>
      <c r="J122" s="63"/>
      <c r="K122" s="63"/>
      <c r="L122" s="63"/>
      <c r="M122" s="63"/>
    </row>
    <row r="123" spans="5:13">
      <c r="E123" s="63"/>
      <c r="F123" s="63"/>
      <c r="G123" s="63"/>
      <c r="H123" s="63"/>
      <c r="I123" s="63"/>
      <c r="J123" s="63"/>
      <c r="K123" s="63"/>
      <c r="L123" s="63"/>
      <c r="M123" s="63"/>
    </row>
    <row r="124" spans="5:13">
      <c r="E124" s="63"/>
      <c r="F124" s="63"/>
      <c r="G124" s="63"/>
      <c r="H124" s="63"/>
      <c r="I124" s="63"/>
      <c r="J124" s="63"/>
      <c r="K124" s="63"/>
      <c r="L124" s="63"/>
      <c r="M124" s="63"/>
    </row>
    <row r="125" spans="5:13">
      <c r="E125" s="63"/>
      <c r="F125" s="63"/>
      <c r="G125" s="63"/>
      <c r="H125" s="63"/>
      <c r="I125" s="63"/>
      <c r="J125" s="63"/>
      <c r="K125" s="63"/>
      <c r="L125" s="63"/>
      <c r="M125" s="63"/>
    </row>
    <row r="126" spans="5:13">
      <c r="E126" s="63"/>
      <c r="F126" s="63"/>
      <c r="G126" s="63"/>
      <c r="H126" s="63"/>
      <c r="I126" s="63"/>
      <c r="J126" s="63"/>
      <c r="K126" s="63"/>
      <c r="L126" s="63"/>
      <c r="M126" s="63"/>
    </row>
    <row r="127" spans="5:13">
      <c r="E127" s="63"/>
      <c r="F127" s="63"/>
      <c r="G127" s="63"/>
      <c r="H127" s="63"/>
      <c r="I127" s="63"/>
      <c r="J127" s="63"/>
      <c r="K127" s="63"/>
      <c r="L127" s="63"/>
      <c r="M127" s="63"/>
    </row>
    <row r="128" spans="5:13">
      <c r="E128" s="63"/>
      <c r="F128" s="63"/>
      <c r="G128" s="63"/>
      <c r="H128" s="63"/>
      <c r="I128" s="63"/>
      <c r="J128" s="63"/>
      <c r="K128" s="63"/>
      <c r="L128" s="63"/>
      <c r="M128" s="63"/>
    </row>
    <row r="129" spans="5:13">
      <c r="E129" s="63"/>
      <c r="F129" s="63"/>
      <c r="G129" s="63"/>
      <c r="H129" s="63"/>
      <c r="I129" s="63"/>
      <c r="J129" s="63"/>
      <c r="K129" s="63"/>
      <c r="L129" s="63"/>
      <c r="M129" s="63"/>
    </row>
    <row r="130" spans="5:13">
      <c r="E130" s="63"/>
      <c r="F130" s="63"/>
      <c r="G130" s="63"/>
      <c r="H130" s="63"/>
      <c r="I130" s="63"/>
      <c r="J130" s="63"/>
      <c r="K130" s="63"/>
      <c r="L130" s="63"/>
      <c r="M130" s="63"/>
    </row>
    <row r="131" spans="5:13">
      <c r="E131" s="63"/>
      <c r="F131" s="63"/>
      <c r="G131" s="63"/>
      <c r="H131" s="63"/>
      <c r="I131" s="63"/>
      <c r="J131" s="63"/>
      <c r="K131" s="63"/>
      <c r="L131" s="63"/>
      <c r="M131" s="63"/>
    </row>
    <row r="132" spans="5:13">
      <c r="E132" s="63"/>
      <c r="F132" s="63"/>
      <c r="G132" s="63"/>
      <c r="H132" s="63"/>
      <c r="I132" s="63"/>
      <c r="J132" s="63"/>
      <c r="K132" s="63"/>
      <c r="L132" s="63"/>
      <c r="M132" s="63"/>
    </row>
    <row r="133" spans="5:13">
      <c r="E133" s="63"/>
      <c r="F133" s="63"/>
      <c r="G133" s="63"/>
      <c r="H133" s="63"/>
      <c r="I133" s="63"/>
      <c r="J133" s="63"/>
      <c r="K133" s="63"/>
      <c r="L133" s="63"/>
      <c r="M133" s="63"/>
    </row>
    <row r="134" spans="5:13">
      <c r="E134" s="63"/>
      <c r="F134" s="63"/>
      <c r="G134" s="63"/>
      <c r="H134" s="63"/>
      <c r="I134" s="63"/>
      <c r="J134" s="63"/>
      <c r="K134" s="63"/>
      <c r="L134" s="63"/>
      <c r="M134" s="63"/>
    </row>
    <row r="135" spans="5:13">
      <c r="E135" s="63"/>
      <c r="F135" s="63"/>
      <c r="G135" s="63"/>
      <c r="H135" s="63"/>
      <c r="I135" s="63"/>
      <c r="J135" s="63"/>
      <c r="K135" s="63"/>
      <c r="L135" s="63"/>
      <c r="M135" s="63"/>
    </row>
    <row r="136" spans="5:13">
      <c r="E136" s="63"/>
      <c r="F136" s="63"/>
      <c r="G136" s="63"/>
      <c r="H136" s="63"/>
      <c r="I136" s="63"/>
      <c r="J136" s="63"/>
      <c r="K136" s="63"/>
      <c r="L136" s="63"/>
      <c r="M136" s="63"/>
    </row>
    <row r="137" spans="5:13">
      <c r="E137" s="63"/>
      <c r="F137" s="63"/>
      <c r="G137" s="63"/>
      <c r="H137" s="63"/>
      <c r="I137" s="63"/>
      <c r="J137" s="63"/>
      <c r="K137" s="63"/>
      <c r="L137" s="63"/>
      <c r="M137" s="63"/>
    </row>
    <row r="138" spans="5:13">
      <c r="E138" s="63"/>
      <c r="F138" s="63"/>
      <c r="G138" s="63"/>
      <c r="H138" s="63"/>
      <c r="I138" s="63"/>
      <c r="J138" s="63"/>
      <c r="K138" s="63"/>
      <c r="L138" s="63"/>
      <c r="M138" s="63"/>
    </row>
    <row r="139" spans="5:13">
      <c r="E139" s="63"/>
      <c r="F139" s="63"/>
      <c r="G139" s="63"/>
      <c r="H139" s="63"/>
      <c r="I139" s="63"/>
      <c r="J139" s="63"/>
      <c r="K139" s="63"/>
      <c r="L139" s="63"/>
      <c r="M139" s="63"/>
    </row>
    <row r="140" spans="5:13">
      <c r="E140" s="63"/>
      <c r="F140" s="63"/>
      <c r="G140" s="63"/>
      <c r="H140" s="63"/>
      <c r="I140" s="63"/>
      <c r="J140" s="63"/>
      <c r="K140" s="63"/>
      <c r="L140" s="63"/>
      <c r="M140" s="63"/>
    </row>
    <row r="141" spans="5:13">
      <c r="E141" s="63"/>
      <c r="F141" s="63"/>
      <c r="G141" s="63"/>
      <c r="H141" s="63"/>
      <c r="I141" s="63"/>
      <c r="J141" s="63"/>
      <c r="K141" s="63"/>
      <c r="L141" s="63"/>
      <c r="M141" s="63"/>
    </row>
    <row r="142" spans="5:13">
      <c r="E142" s="63"/>
      <c r="F142" s="63"/>
      <c r="G142" s="63"/>
      <c r="H142" s="63"/>
      <c r="I142" s="63"/>
      <c r="J142" s="63"/>
      <c r="K142" s="63"/>
      <c r="L142" s="63"/>
      <c r="M142" s="63"/>
    </row>
    <row r="143" spans="5:13">
      <c r="E143" s="63"/>
      <c r="F143" s="63"/>
      <c r="G143" s="63"/>
      <c r="H143" s="63"/>
      <c r="I143" s="63"/>
      <c r="J143" s="63"/>
      <c r="K143" s="63"/>
      <c r="L143" s="63"/>
      <c r="M143" s="63"/>
    </row>
    <row r="144" spans="5:13">
      <c r="E144" s="63"/>
      <c r="F144" s="63"/>
      <c r="G144" s="63"/>
      <c r="H144" s="63"/>
      <c r="I144" s="63"/>
      <c r="J144" s="63"/>
      <c r="K144" s="63"/>
      <c r="L144" s="63"/>
      <c r="M144" s="63"/>
    </row>
    <row r="145" spans="5:13">
      <c r="E145" s="63"/>
      <c r="F145" s="63"/>
      <c r="G145" s="63"/>
      <c r="H145" s="63"/>
      <c r="I145" s="63"/>
      <c r="J145" s="63"/>
      <c r="K145" s="63"/>
      <c r="L145" s="63"/>
      <c r="M145" s="63"/>
    </row>
    <row r="146" spans="5:13">
      <c r="E146" s="63"/>
      <c r="F146" s="63"/>
      <c r="G146" s="63"/>
      <c r="H146" s="63"/>
      <c r="I146" s="63"/>
      <c r="J146" s="63"/>
      <c r="K146" s="63"/>
      <c r="L146" s="63"/>
      <c r="M146" s="63"/>
    </row>
    <row r="147" spans="5:13">
      <c r="E147" s="63"/>
      <c r="F147" s="63"/>
      <c r="G147" s="63"/>
      <c r="H147" s="63"/>
      <c r="I147" s="63"/>
      <c r="J147" s="63"/>
      <c r="K147" s="63"/>
      <c r="L147" s="63"/>
      <c r="M147" s="63"/>
    </row>
    <row r="148" spans="5:13">
      <c r="E148" s="63"/>
      <c r="F148" s="63"/>
      <c r="G148" s="63"/>
      <c r="H148" s="63"/>
      <c r="I148" s="63"/>
      <c r="J148" s="63"/>
      <c r="K148" s="63"/>
      <c r="L148" s="63"/>
      <c r="M148" s="63"/>
    </row>
    <row r="149" spans="5:13">
      <c r="E149" s="63"/>
      <c r="F149" s="63"/>
      <c r="G149" s="63"/>
      <c r="H149" s="63"/>
      <c r="I149" s="63"/>
      <c r="J149" s="63"/>
      <c r="K149" s="63"/>
      <c r="L149" s="63"/>
      <c r="M149" s="63"/>
    </row>
    <row r="150" spans="5:13">
      <c r="E150" s="63"/>
      <c r="F150" s="63"/>
      <c r="G150" s="63"/>
      <c r="H150" s="63"/>
      <c r="I150" s="63"/>
      <c r="J150" s="63"/>
      <c r="K150" s="63"/>
      <c r="L150" s="63"/>
      <c r="M150" s="63"/>
    </row>
    <row r="151" spans="5:13">
      <c r="E151" s="63"/>
      <c r="F151" s="63"/>
      <c r="G151" s="63"/>
      <c r="H151" s="63"/>
      <c r="I151" s="63"/>
      <c r="J151" s="63"/>
      <c r="K151" s="63"/>
      <c r="L151" s="63"/>
      <c r="M151" s="63"/>
    </row>
    <row r="152" spans="5:13">
      <c r="E152" s="63"/>
      <c r="F152" s="63"/>
      <c r="G152" s="63"/>
      <c r="H152" s="63"/>
      <c r="I152" s="63"/>
      <c r="J152" s="63"/>
      <c r="K152" s="63"/>
      <c r="L152" s="63"/>
      <c r="M152" s="63"/>
    </row>
    <row r="153" spans="5:13">
      <c r="E153" s="63"/>
      <c r="F153" s="63"/>
      <c r="G153" s="63"/>
      <c r="H153" s="63"/>
      <c r="I153" s="63"/>
      <c r="J153" s="63"/>
      <c r="K153" s="63"/>
      <c r="L153" s="63"/>
      <c r="M153" s="63"/>
    </row>
    <row r="154" spans="5:13">
      <c r="E154" s="63"/>
      <c r="F154" s="63"/>
      <c r="G154" s="63"/>
      <c r="H154" s="63"/>
      <c r="I154" s="63"/>
      <c r="J154" s="63"/>
      <c r="K154" s="63"/>
      <c r="L154" s="63"/>
      <c r="M154" s="63"/>
    </row>
    <row r="155" spans="5:13">
      <c r="E155" s="63"/>
      <c r="F155" s="63"/>
      <c r="G155" s="63"/>
      <c r="H155" s="63"/>
      <c r="I155" s="63"/>
      <c r="J155" s="63"/>
      <c r="K155" s="63"/>
      <c r="L155" s="63"/>
      <c r="M155" s="63"/>
    </row>
    <row r="156" spans="5:13">
      <c r="E156" s="63"/>
      <c r="F156" s="63"/>
      <c r="G156" s="63"/>
      <c r="H156" s="63"/>
      <c r="I156" s="63"/>
      <c r="J156" s="63"/>
      <c r="K156" s="63"/>
      <c r="L156" s="63"/>
      <c r="M156" s="63"/>
    </row>
    <row r="157" spans="5:13">
      <c r="E157" s="63"/>
      <c r="F157" s="63"/>
      <c r="G157" s="63"/>
      <c r="H157" s="63"/>
      <c r="I157" s="63"/>
      <c r="J157" s="63"/>
      <c r="K157" s="63"/>
      <c r="L157" s="63"/>
      <c r="M157" s="63"/>
    </row>
    <row r="158" spans="5:13">
      <c r="E158" s="63"/>
      <c r="F158" s="63"/>
      <c r="G158" s="63"/>
      <c r="H158" s="63"/>
      <c r="I158" s="63"/>
      <c r="J158" s="63"/>
      <c r="K158" s="63"/>
      <c r="L158" s="63"/>
      <c r="M158" s="63"/>
    </row>
    <row r="159" spans="5:13">
      <c r="E159" s="63"/>
      <c r="F159" s="63"/>
      <c r="G159" s="63"/>
      <c r="H159" s="63"/>
      <c r="I159" s="63"/>
      <c r="J159" s="63"/>
      <c r="K159" s="63"/>
      <c r="L159" s="63"/>
      <c r="M159" s="63"/>
    </row>
    <row r="160" spans="5:13">
      <c r="E160" s="63"/>
      <c r="F160" s="63"/>
      <c r="G160" s="63"/>
      <c r="H160" s="63"/>
      <c r="I160" s="63"/>
      <c r="J160" s="63"/>
      <c r="K160" s="63"/>
      <c r="L160" s="63"/>
      <c r="M160" s="63"/>
    </row>
    <row r="161" spans="5:13">
      <c r="E161" s="63"/>
      <c r="F161" s="63"/>
      <c r="G161" s="63"/>
      <c r="H161" s="63"/>
      <c r="I161" s="63"/>
      <c r="J161" s="63"/>
      <c r="K161" s="63"/>
      <c r="L161" s="63"/>
      <c r="M161" s="63"/>
    </row>
    <row r="162" spans="5:13">
      <c r="E162" s="63"/>
      <c r="F162" s="63"/>
      <c r="G162" s="63"/>
      <c r="H162" s="63"/>
      <c r="I162" s="63"/>
      <c r="J162" s="63"/>
      <c r="K162" s="63"/>
      <c r="L162" s="63"/>
      <c r="M162" s="63"/>
    </row>
    <row r="163" spans="5:13">
      <c r="E163" s="63"/>
      <c r="F163" s="63"/>
      <c r="G163" s="63"/>
      <c r="H163" s="63"/>
      <c r="I163" s="63"/>
      <c r="J163" s="63"/>
      <c r="K163" s="63"/>
      <c r="L163" s="63"/>
      <c r="M163" s="63"/>
    </row>
    <row r="164" spans="5:13">
      <c r="E164" s="63"/>
      <c r="F164" s="63"/>
      <c r="G164" s="63"/>
      <c r="H164" s="63"/>
      <c r="I164" s="63"/>
      <c r="J164" s="63"/>
      <c r="K164" s="63"/>
      <c r="L164" s="63"/>
      <c r="M164" s="63"/>
    </row>
    <row r="165" spans="5:13">
      <c r="E165" s="63"/>
      <c r="F165" s="63"/>
      <c r="G165" s="63"/>
      <c r="H165" s="63"/>
      <c r="I165" s="63"/>
      <c r="J165" s="63"/>
      <c r="K165" s="63"/>
      <c r="L165" s="63"/>
      <c r="M165" s="63"/>
    </row>
    <row r="166" spans="5:13">
      <c r="E166" s="63"/>
      <c r="F166" s="63"/>
      <c r="G166" s="63"/>
      <c r="H166" s="63"/>
      <c r="I166" s="63"/>
      <c r="J166" s="63"/>
      <c r="K166" s="63"/>
      <c r="L166" s="63"/>
      <c r="M166" s="63"/>
    </row>
    <row r="167" spans="5:13">
      <c r="E167" s="63"/>
      <c r="F167" s="63"/>
      <c r="G167" s="63"/>
      <c r="H167" s="63"/>
      <c r="I167" s="63"/>
      <c r="J167" s="63"/>
      <c r="K167" s="63"/>
      <c r="L167" s="63"/>
      <c r="M167" s="63"/>
    </row>
    <row r="168" spans="5:13">
      <c r="E168" s="63"/>
      <c r="F168" s="63"/>
      <c r="G168" s="63"/>
      <c r="H168" s="63"/>
      <c r="I168" s="63"/>
      <c r="J168" s="63"/>
      <c r="K168" s="63"/>
      <c r="L168" s="63"/>
      <c r="M168" s="63"/>
    </row>
    <row r="169" spans="5:13">
      <c r="E169" s="63"/>
      <c r="F169" s="63"/>
      <c r="G169" s="63"/>
      <c r="H169" s="63"/>
      <c r="I169" s="63"/>
      <c r="J169" s="63"/>
      <c r="K169" s="63"/>
      <c r="L169" s="63"/>
      <c r="M169" s="63"/>
    </row>
    <row r="170" spans="5:13">
      <c r="E170" s="63"/>
      <c r="F170" s="63"/>
      <c r="G170" s="63"/>
      <c r="H170" s="63"/>
      <c r="I170" s="63"/>
      <c r="J170" s="63"/>
      <c r="K170" s="63"/>
      <c r="L170" s="63"/>
      <c r="M170" s="63"/>
    </row>
    <row r="171" spans="5:13">
      <c r="E171" s="63"/>
      <c r="F171" s="63"/>
      <c r="G171" s="63"/>
      <c r="H171" s="63"/>
      <c r="I171" s="63"/>
      <c r="J171" s="63"/>
      <c r="K171" s="63"/>
      <c r="L171" s="63"/>
      <c r="M171" s="63"/>
    </row>
    <row r="172" spans="5:13">
      <c r="E172" s="63"/>
      <c r="F172" s="63"/>
      <c r="G172" s="63"/>
      <c r="H172" s="63"/>
      <c r="I172" s="63"/>
      <c r="J172" s="63"/>
      <c r="K172" s="63"/>
      <c r="L172" s="63"/>
      <c r="M172" s="63"/>
    </row>
    <row r="173" spans="5:13">
      <c r="E173" s="63"/>
      <c r="F173" s="63"/>
      <c r="G173" s="63"/>
      <c r="H173" s="63"/>
      <c r="I173" s="63"/>
      <c r="J173" s="63"/>
      <c r="K173" s="63"/>
      <c r="L173" s="63"/>
      <c r="M173" s="63"/>
    </row>
    <row r="174" spans="5:13">
      <c r="E174" s="63"/>
      <c r="F174" s="63"/>
      <c r="G174" s="63"/>
      <c r="H174" s="63"/>
      <c r="I174" s="63"/>
      <c r="J174" s="63"/>
      <c r="K174" s="63"/>
      <c r="L174" s="63"/>
      <c r="M174" s="63"/>
    </row>
    <row r="175" spans="5:13">
      <c r="E175" s="63"/>
      <c r="F175" s="63"/>
      <c r="G175" s="63"/>
      <c r="H175" s="63"/>
      <c r="I175" s="63"/>
      <c r="J175" s="63"/>
      <c r="K175" s="63"/>
      <c r="L175" s="63"/>
      <c r="M175" s="63"/>
    </row>
    <row r="176" spans="5:13">
      <c r="E176" s="63"/>
      <c r="F176" s="63"/>
      <c r="G176" s="63"/>
      <c r="H176" s="63"/>
      <c r="I176" s="63"/>
      <c r="J176" s="63"/>
      <c r="K176" s="63"/>
      <c r="L176" s="63"/>
      <c r="M176" s="63"/>
    </row>
    <row r="177" spans="5:13">
      <c r="E177" s="63"/>
      <c r="F177" s="63"/>
      <c r="G177" s="63"/>
      <c r="H177" s="63"/>
      <c r="I177" s="63"/>
      <c r="J177" s="63"/>
      <c r="K177" s="63"/>
      <c r="L177" s="63"/>
      <c r="M177" s="63"/>
    </row>
    <row r="178" spans="5:13">
      <c r="E178" s="63"/>
      <c r="F178" s="63"/>
      <c r="G178" s="63"/>
      <c r="H178" s="63"/>
      <c r="I178" s="63"/>
      <c r="J178" s="63"/>
      <c r="K178" s="63"/>
      <c r="L178" s="63"/>
      <c r="M178" s="63"/>
    </row>
    <row r="179" spans="5:13">
      <c r="E179" s="63"/>
      <c r="F179" s="63"/>
      <c r="G179" s="63"/>
      <c r="H179" s="63"/>
      <c r="I179" s="63"/>
      <c r="J179" s="63"/>
      <c r="K179" s="63"/>
      <c r="L179" s="63"/>
      <c r="M179" s="63"/>
    </row>
    <row r="180" spans="5:13">
      <c r="E180" s="63"/>
      <c r="F180" s="63"/>
      <c r="G180" s="63"/>
      <c r="H180" s="63"/>
      <c r="I180" s="63"/>
      <c r="J180" s="63"/>
      <c r="K180" s="63"/>
      <c r="L180" s="63"/>
      <c r="M180" s="63"/>
    </row>
    <row r="181" spans="5:13">
      <c r="E181" s="63"/>
      <c r="F181" s="63"/>
      <c r="G181" s="63"/>
      <c r="H181" s="63"/>
      <c r="I181" s="63"/>
      <c r="J181" s="63"/>
      <c r="K181" s="63"/>
      <c r="L181" s="63"/>
      <c r="M181" s="63"/>
    </row>
    <row r="182" spans="5:13">
      <c r="E182" s="63"/>
      <c r="F182" s="63"/>
      <c r="G182" s="63"/>
      <c r="H182" s="63"/>
      <c r="I182" s="63"/>
      <c r="J182" s="63"/>
      <c r="K182" s="63"/>
      <c r="L182" s="63"/>
      <c r="M182" s="63"/>
    </row>
    <row r="183" spans="5:13">
      <c r="E183" s="63"/>
      <c r="F183" s="63"/>
      <c r="G183" s="63"/>
      <c r="H183" s="63"/>
      <c r="I183" s="63"/>
      <c r="J183" s="63"/>
      <c r="K183" s="63"/>
      <c r="L183" s="63"/>
      <c r="M183" s="63"/>
    </row>
    <row r="184" spans="5:13">
      <c r="E184" s="63"/>
      <c r="F184" s="63"/>
      <c r="G184" s="63"/>
      <c r="H184" s="63"/>
      <c r="I184" s="63"/>
      <c r="J184" s="63"/>
      <c r="K184" s="63"/>
      <c r="L184" s="63"/>
      <c r="M184" s="63"/>
    </row>
    <row r="185" spans="5:13">
      <c r="E185" s="63"/>
      <c r="F185" s="63"/>
      <c r="G185" s="63"/>
      <c r="H185" s="63"/>
      <c r="I185" s="63"/>
      <c r="J185" s="63"/>
      <c r="K185" s="63"/>
      <c r="L185" s="63"/>
      <c r="M185" s="63"/>
    </row>
    <row r="186" spans="5:13">
      <c r="E186" s="63"/>
      <c r="F186" s="63"/>
      <c r="G186" s="63"/>
      <c r="H186" s="63"/>
      <c r="I186" s="63"/>
      <c r="J186" s="63"/>
      <c r="K186" s="63"/>
      <c r="L186" s="63"/>
      <c r="M186" s="63"/>
    </row>
    <row r="187" spans="5:13">
      <c r="E187" s="63"/>
      <c r="F187" s="63"/>
      <c r="G187" s="63"/>
      <c r="H187" s="63"/>
      <c r="I187" s="63"/>
      <c r="J187" s="63"/>
      <c r="K187" s="63"/>
      <c r="L187" s="63"/>
      <c r="M187" s="63"/>
    </row>
    <row r="188" spans="5:13">
      <c r="E188" s="63"/>
      <c r="F188" s="63"/>
      <c r="G188" s="63"/>
      <c r="H188" s="63"/>
      <c r="I188" s="63"/>
      <c r="J188" s="63"/>
      <c r="K188" s="63"/>
      <c r="L188" s="63"/>
      <c r="M188" s="63"/>
    </row>
    <row r="189" spans="5:13">
      <c r="E189" s="63"/>
      <c r="F189" s="63"/>
      <c r="G189" s="63"/>
      <c r="H189" s="63"/>
      <c r="I189" s="63"/>
      <c r="J189" s="63"/>
      <c r="K189" s="63"/>
      <c r="L189" s="63"/>
      <c r="M189" s="63"/>
    </row>
    <row r="190" spans="5:13">
      <c r="E190" s="63"/>
      <c r="F190" s="63"/>
      <c r="G190" s="63"/>
      <c r="H190" s="63"/>
      <c r="I190" s="63"/>
      <c r="J190" s="63"/>
      <c r="K190" s="63"/>
      <c r="L190" s="63"/>
      <c r="M190" s="63"/>
    </row>
    <row r="191" spans="5:13">
      <c r="E191" s="63"/>
      <c r="F191" s="63"/>
      <c r="G191" s="63"/>
      <c r="H191" s="63"/>
      <c r="I191" s="63"/>
      <c r="J191" s="63"/>
      <c r="K191" s="63"/>
      <c r="L191" s="63"/>
      <c r="M191" s="63"/>
    </row>
    <row r="192" spans="5:13">
      <c r="E192" s="63"/>
      <c r="F192" s="63"/>
      <c r="G192" s="63"/>
      <c r="H192" s="63"/>
      <c r="I192" s="63"/>
      <c r="J192" s="63"/>
      <c r="K192" s="63"/>
      <c r="L192" s="63"/>
      <c r="M192" s="63"/>
    </row>
    <row r="193" spans="5:13">
      <c r="E193" s="63"/>
      <c r="F193" s="63"/>
      <c r="G193" s="63"/>
      <c r="H193" s="63"/>
      <c r="I193" s="63"/>
      <c r="J193" s="63"/>
      <c r="K193" s="63"/>
      <c r="L193" s="63"/>
      <c r="M193" s="63"/>
    </row>
    <row r="194" spans="5:13">
      <c r="E194" s="63"/>
      <c r="F194" s="63"/>
      <c r="G194" s="63"/>
      <c r="H194" s="63"/>
      <c r="I194" s="63"/>
      <c r="J194" s="63"/>
      <c r="K194" s="63"/>
      <c r="L194" s="63"/>
      <c r="M194" s="63"/>
    </row>
    <row r="195" spans="5:13">
      <c r="E195" s="63"/>
      <c r="F195" s="63"/>
      <c r="G195" s="63"/>
      <c r="H195" s="63"/>
      <c r="I195" s="63"/>
      <c r="J195" s="63"/>
      <c r="K195" s="63"/>
      <c r="L195" s="63"/>
      <c r="M195" s="63"/>
    </row>
    <row r="196" spans="5:13">
      <c r="E196" s="63"/>
      <c r="F196" s="63"/>
      <c r="G196" s="63"/>
      <c r="H196" s="63"/>
      <c r="I196" s="63"/>
      <c r="J196" s="63"/>
      <c r="K196" s="63"/>
      <c r="L196" s="63"/>
      <c r="M196" s="63"/>
    </row>
    <row r="197" spans="5:13">
      <c r="E197" s="63"/>
      <c r="F197" s="63"/>
      <c r="G197" s="63"/>
      <c r="H197" s="63"/>
      <c r="I197" s="63"/>
      <c r="J197" s="63"/>
      <c r="K197" s="63"/>
      <c r="L197" s="63"/>
      <c r="M197" s="63"/>
    </row>
    <row r="198" spans="5:13">
      <c r="E198" s="63"/>
      <c r="F198" s="63"/>
      <c r="G198" s="63"/>
      <c r="H198" s="63"/>
      <c r="I198" s="63"/>
      <c r="J198" s="63"/>
      <c r="K198" s="63"/>
      <c r="L198" s="63"/>
      <c r="M198" s="63"/>
    </row>
    <row r="199" spans="5:13">
      <c r="E199" s="63"/>
      <c r="F199" s="63"/>
      <c r="G199" s="63"/>
      <c r="H199" s="63"/>
      <c r="I199" s="63"/>
      <c r="J199" s="63"/>
      <c r="K199" s="63"/>
      <c r="L199" s="63"/>
      <c r="M199" s="63"/>
    </row>
    <row r="200" spans="5:13">
      <c r="E200" s="63"/>
      <c r="F200" s="63"/>
      <c r="G200" s="63"/>
      <c r="H200" s="63"/>
      <c r="I200" s="63"/>
      <c r="J200" s="63"/>
      <c r="K200" s="63"/>
      <c r="L200" s="63"/>
      <c r="M200" s="63"/>
    </row>
    <row r="201" spans="5:13">
      <c r="E201" s="63"/>
      <c r="F201" s="63"/>
      <c r="G201" s="63"/>
      <c r="H201" s="63"/>
      <c r="I201" s="63"/>
      <c r="J201" s="63"/>
      <c r="K201" s="63"/>
      <c r="L201" s="63"/>
      <c r="M201" s="63"/>
    </row>
    <row r="202" spans="5:13">
      <c r="E202" s="63"/>
      <c r="F202" s="63"/>
      <c r="G202" s="63"/>
      <c r="H202" s="63"/>
      <c r="I202" s="63"/>
      <c r="J202" s="63"/>
      <c r="K202" s="63"/>
      <c r="L202" s="63"/>
      <c r="M202" s="63"/>
    </row>
    <row r="203" spans="5:13">
      <c r="E203" s="63"/>
      <c r="F203" s="63"/>
      <c r="G203" s="63"/>
      <c r="H203" s="63"/>
      <c r="I203" s="63"/>
      <c r="J203" s="63"/>
      <c r="K203" s="63"/>
      <c r="L203" s="63"/>
      <c r="M203" s="63"/>
    </row>
    <row r="204" spans="5:13">
      <c r="E204" s="63"/>
      <c r="F204" s="63"/>
      <c r="G204" s="63"/>
      <c r="H204" s="63"/>
      <c r="I204" s="63"/>
      <c r="J204" s="63"/>
      <c r="K204" s="63"/>
      <c r="L204" s="63"/>
      <c r="M204" s="63"/>
    </row>
    <row r="205" spans="5:13">
      <c r="E205" s="63"/>
      <c r="F205" s="63"/>
      <c r="G205" s="63"/>
      <c r="H205" s="63"/>
      <c r="I205" s="63"/>
      <c r="J205" s="63"/>
      <c r="K205" s="63"/>
      <c r="L205" s="63"/>
      <c r="M205" s="63"/>
    </row>
    <row r="206" spans="5:13">
      <c r="E206" s="63"/>
      <c r="F206" s="63"/>
      <c r="G206" s="63"/>
      <c r="H206" s="63"/>
      <c r="I206" s="63"/>
      <c r="J206" s="63"/>
      <c r="K206" s="63"/>
      <c r="L206" s="63"/>
      <c r="M206" s="63"/>
    </row>
    <row r="207" spans="5:13">
      <c r="E207" s="63"/>
      <c r="F207" s="63"/>
      <c r="G207" s="63"/>
      <c r="H207" s="63"/>
      <c r="I207" s="63"/>
      <c r="J207" s="63"/>
      <c r="K207" s="63"/>
      <c r="L207" s="63"/>
      <c r="M207" s="63"/>
    </row>
    <row r="208" spans="5:13">
      <c r="E208" s="63"/>
      <c r="F208" s="63"/>
      <c r="G208" s="63"/>
      <c r="H208" s="63"/>
      <c r="I208" s="63"/>
      <c r="J208" s="63"/>
      <c r="K208" s="63"/>
      <c r="L208" s="63"/>
      <c r="M208" s="63"/>
    </row>
    <row r="209" spans="5:13">
      <c r="E209" s="63"/>
      <c r="F209" s="63"/>
      <c r="G209" s="63"/>
      <c r="H209" s="63"/>
      <c r="I209" s="63"/>
      <c r="J209" s="63"/>
      <c r="K209" s="63"/>
      <c r="L209" s="63"/>
      <c r="M209" s="63"/>
    </row>
    <row r="210" spans="5:13">
      <c r="E210" s="63"/>
      <c r="F210" s="63"/>
      <c r="G210" s="63"/>
      <c r="H210" s="63"/>
      <c r="I210" s="63"/>
      <c r="J210" s="63"/>
      <c r="K210" s="63"/>
      <c r="L210" s="63"/>
      <c r="M210" s="63"/>
    </row>
    <row r="211" spans="5:13">
      <c r="E211" s="63"/>
      <c r="F211" s="63"/>
      <c r="G211" s="63"/>
      <c r="H211" s="63"/>
      <c r="I211" s="63"/>
      <c r="J211" s="63"/>
      <c r="K211" s="63"/>
      <c r="L211" s="63"/>
      <c r="M211" s="63"/>
    </row>
    <row r="212" spans="5:13">
      <c r="E212" s="63"/>
      <c r="F212" s="63"/>
      <c r="G212" s="63"/>
      <c r="H212" s="63"/>
      <c r="I212" s="63"/>
      <c r="J212" s="63"/>
      <c r="K212" s="63"/>
      <c r="L212" s="63"/>
      <c r="M212" s="63"/>
    </row>
    <row r="213" spans="5:13">
      <c r="E213" s="63"/>
      <c r="F213" s="63"/>
      <c r="G213" s="63"/>
      <c r="H213" s="63"/>
      <c r="I213" s="63"/>
      <c r="J213" s="63"/>
      <c r="K213" s="63"/>
      <c r="L213" s="63"/>
      <c r="M213" s="63"/>
    </row>
    <row r="214" spans="5:13">
      <c r="E214" s="63"/>
      <c r="F214" s="63"/>
      <c r="G214" s="63"/>
      <c r="H214" s="63"/>
      <c r="I214" s="63"/>
      <c r="J214" s="63"/>
      <c r="K214" s="63"/>
      <c r="L214" s="63"/>
      <c r="M214" s="63"/>
    </row>
    <row r="215" spans="5:13">
      <c r="E215" s="63"/>
      <c r="F215" s="63"/>
      <c r="G215" s="63"/>
      <c r="H215" s="63"/>
      <c r="I215" s="63"/>
      <c r="J215" s="63"/>
      <c r="K215" s="63"/>
      <c r="L215" s="63"/>
      <c r="M215" s="63"/>
    </row>
    <row r="216" spans="5:13">
      <c r="E216" s="63"/>
      <c r="F216" s="63"/>
      <c r="G216" s="63"/>
      <c r="H216" s="63"/>
      <c r="I216" s="63"/>
      <c r="J216" s="63"/>
      <c r="K216" s="63"/>
      <c r="L216" s="63"/>
      <c r="M216" s="63"/>
    </row>
    <row r="217" spans="5:13">
      <c r="E217" s="63"/>
      <c r="F217" s="63"/>
      <c r="G217" s="63"/>
      <c r="H217" s="63"/>
      <c r="I217" s="63"/>
      <c r="J217" s="63"/>
      <c r="K217" s="63"/>
      <c r="L217" s="63"/>
      <c r="M217" s="63"/>
    </row>
    <row r="218" spans="5:13">
      <c r="E218" s="63"/>
      <c r="F218" s="63"/>
      <c r="G218" s="63"/>
      <c r="H218" s="63"/>
      <c r="I218" s="63"/>
      <c r="J218" s="63"/>
      <c r="K218" s="63"/>
      <c r="L218" s="63"/>
      <c r="M218" s="63"/>
    </row>
    <row r="219" spans="5:13">
      <c r="E219" s="63"/>
      <c r="F219" s="63"/>
      <c r="G219" s="63"/>
      <c r="H219" s="63"/>
      <c r="I219" s="63"/>
      <c r="J219" s="63"/>
      <c r="K219" s="63"/>
      <c r="L219" s="63"/>
      <c r="M219" s="63"/>
    </row>
    <row r="220" spans="5:13">
      <c r="E220" s="63"/>
      <c r="F220" s="63"/>
      <c r="G220" s="63"/>
      <c r="H220" s="63"/>
      <c r="I220" s="63"/>
      <c r="J220" s="63"/>
      <c r="K220" s="63"/>
      <c r="L220" s="63"/>
      <c r="M220" s="63"/>
    </row>
    <row r="221" spans="5:13">
      <c r="E221" s="63"/>
      <c r="F221" s="63"/>
      <c r="G221" s="63"/>
      <c r="H221" s="63"/>
      <c r="I221" s="63"/>
      <c r="J221" s="63"/>
      <c r="K221" s="63"/>
      <c r="L221" s="63"/>
      <c r="M221" s="63"/>
    </row>
    <row r="222" spans="5:13">
      <c r="E222" s="63"/>
      <c r="F222" s="63"/>
      <c r="G222" s="63"/>
      <c r="H222" s="63"/>
      <c r="I222" s="63"/>
      <c r="J222" s="63"/>
      <c r="K222" s="63"/>
      <c r="L222" s="63"/>
      <c r="M222" s="63"/>
    </row>
    <row r="223" spans="5:13">
      <c r="E223" s="63"/>
      <c r="F223" s="63"/>
      <c r="G223" s="63"/>
      <c r="H223" s="63"/>
      <c r="I223" s="63"/>
      <c r="J223" s="63"/>
      <c r="K223" s="63"/>
      <c r="L223" s="63"/>
      <c r="M223" s="63"/>
    </row>
    <row r="224" spans="5:13">
      <c r="E224" s="63"/>
      <c r="F224" s="63"/>
      <c r="G224" s="63"/>
      <c r="H224" s="63"/>
      <c r="I224" s="63"/>
      <c r="J224" s="63"/>
      <c r="K224" s="63"/>
      <c r="L224" s="63"/>
      <c r="M224" s="63"/>
    </row>
    <row r="225" spans="5:13">
      <c r="E225" s="63"/>
      <c r="F225" s="63"/>
      <c r="G225" s="63"/>
      <c r="H225" s="63"/>
      <c r="I225" s="63"/>
      <c r="J225" s="63"/>
      <c r="K225" s="63"/>
      <c r="L225" s="63"/>
      <c r="M225" s="63"/>
    </row>
    <row r="226" spans="5:13">
      <c r="E226" s="63"/>
      <c r="F226" s="63"/>
      <c r="G226" s="63"/>
      <c r="H226" s="63"/>
      <c r="I226" s="63"/>
      <c r="J226" s="63"/>
      <c r="K226" s="63"/>
      <c r="L226" s="63"/>
      <c r="M226" s="63"/>
    </row>
    <row r="227" spans="5:13">
      <c r="E227" s="63"/>
      <c r="F227" s="63"/>
      <c r="G227" s="63"/>
      <c r="H227" s="63"/>
      <c r="I227" s="63"/>
      <c r="J227" s="63"/>
      <c r="K227" s="63"/>
      <c r="L227" s="63"/>
      <c r="M227" s="63"/>
    </row>
    <row r="228" spans="5:13">
      <c r="E228" s="63"/>
      <c r="F228" s="63"/>
      <c r="G228" s="63"/>
      <c r="H228" s="63"/>
      <c r="I228" s="63"/>
      <c r="J228" s="63"/>
      <c r="K228" s="63"/>
      <c r="L228" s="63"/>
      <c r="M228" s="63"/>
    </row>
    <row r="229" spans="5:13">
      <c r="E229" s="63"/>
      <c r="F229" s="63"/>
      <c r="G229" s="63"/>
      <c r="H229" s="63"/>
      <c r="I229" s="63"/>
      <c r="J229" s="63"/>
      <c r="K229" s="63"/>
      <c r="L229" s="63"/>
      <c r="M229" s="63"/>
    </row>
    <row r="230" spans="5:13">
      <c r="E230" s="63"/>
      <c r="F230" s="63"/>
      <c r="G230" s="63"/>
      <c r="H230" s="63"/>
      <c r="I230" s="63"/>
      <c r="J230" s="63"/>
      <c r="K230" s="63"/>
      <c r="L230" s="63"/>
      <c r="M230" s="63"/>
    </row>
    <row r="231" spans="5:13">
      <c r="E231" s="63"/>
      <c r="F231" s="63"/>
      <c r="G231" s="63"/>
      <c r="H231" s="63"/>
      <c r="I231" s="63"/>
      <c r="J231" s="63"/>
      <c r="K231" s="63"/>
      <c r="L231" s="63"/>
      <c r="M231" s="63"/>
    </row>
    <row r="232" spans="5:13">
      <c r="E232" s="63"/>
      <c r="F232" s="63"/>
      <c r="G232" s="63"/>
      <c r="H232" s="63"/>
      <c r="I232" s="63"/>
      <c r="J232" s="63"/>
      <c r="K232" s="63"/>
      <c r="L232" s="63"/>
      <c r="M232" s="63"/>
    </row>
    <row r="233" spans="5:13">
      <c r="E233" s="63"/>
      <c r="F233" s="63"/>
      <c r="G233" s="63"/>
      <c r="H233" s="63"/>
      <c r="I233" s="63"/>
      <c r="J233" s="63"/>
      <c r="K233" s="63"/>
      <c r="L233" s="63"/>
      <c r="M233" s="63"/>
    </row>
    <row r="234" spans="5:13">
      <c r="E234" s="63"/>
      <c r="F234" s="63"/>
      <c r="G234" s="63"/>
      <c r="H234" s="63"/>
      <c r="I234" s="63"/>
      <c r="J234" s="63"/>
      <c r="K234" s="63"/>
      <c r="L234" s="63"/>
      <c r="M234" s="63"/>
    </row>
    <row r="235" spans="5:13">
      <c r="E235" s="63"/>
      <c r="F235" s="63"/>
      <c r="G235" s="63"/>
      <c r="H235" s="63"/>
      <c r="I235" s="63"/>
      <c r="J235" s="63"/>
      <c r="K235" s="63"/>
      <c r="L235" s="63"/>
      <c r="M235" s="63"/>
    </row>
    <row r="236" spans="5:13">
      <c r="E236" s="63"/>
      <c r="F236" s="63"/>
      <c r="G236" s="63"/>
      <c r="H236" s="63"/>
      <c r="I236" s="63"/>
      <c r="J236" s="63"/>
      <c r="K236" s="63"/>
      <c r="L236" s="63"/>
      <c r="M236" s="63"/>
    </row>
    <row r="237" spans="5:13">
      <c r="E237" s="63"/>
      <c r="F237" s="63"/>
      <c r="G237" s="63"/>
      <c r="H237" s="63"/>
      <c r="I237" s="63"/>
      <c r="J237" s="63"/>
      <c r="K237" s="63"/>
      <c r="L237" s="63"/>
      <c r="M237" s="63"/>
    </row>
    <row r="238" spans="5:13">
      <c r="E238" s="63"/>
      <c r="F238" s="63"/>
      <c r="G238" s="63"/>
      <c r="H238" s="63"/>
      <c r="I238" s="63"/>
      <c r="J238" s="63"/>
      <c r="K238" s="63"/>
      <c r="L238" s="63"/>
      <c r="M238" s="63"/>
    </row>
    <row r="239" spans="5:13">
      <c r="E239" s="63"/>
      <c r="F239" s="63"/>
      <c r="G239" s="63"/>
      <c r="H239" s="63"/>
      <c r="I239" s="63"/>
      <c r="J239" s="63"/>
      <c r="K239" s="63"/>
      <c r="L239" s="63"/>
      <c r="M239" s="63"/>
    </row>
    <row r="240" spans="5:13">
      <c r="E240" s="63"/>
      <c r="F240" s="63"/>
      <c r="G240" s="63"/>
      <c r="H240" s="63"/>
      <c r="I240" s="63"/>
      <c r="J240" s="63"/>
      <c r="K240" s="63"/>
      <c r="L240" s="63"/>
      <c r="M240" s="63"/>
    </row>
    <row r="241" spans="5:13">
      <c r="E241" s="63"/>
      <c r="F241" s="63"/>
      <c r="G241" s="63"/>
      <c r="H241" s="63"/>
      <c r="I241" s="63"/>
      <c r="J241" s="63"/>
      <c r="K241" s="63"/>
      <c r="L241" s="63"/>
      <c r="M241" s="63"/>
    </row>
    <row r="242" spans="5:13">
      <c r="E242" s="63"/>
      <c r="F242" s="63"/>
      <c r="G242" s="63"/>
      <c r="H242" s="63"/>
      <c r="I242" s="63"/>
      <c r="J242" s="63"/>
      <c r="K242" s="63"/>
      <c r="L242" s="63"/>
      <c r="M242" s="63"/>
    </row>
    <row r="243" spans="5:13">
      <c r="E243" s="63"/>
      <c r="F243" s="63"/>
      <c r="G243" s="63"/>
      <c r="H243" s="63"/>
      <c r="I243" s="63"/>
      <c r="J243" s="63"/>
      <c r="K243" s="63"/>
      <c r="L243" s="63"/>
      <c r="M243" s="63"/>
    </row>
    <row r="244" spans="5:13">
      <c r="E244" s="63"/>
      <c r="F244" s="63"/>
      <c r="G244" s="63"/>
      <c r="H244" s="63"/>
      <c r="I244" s="63"/>
      <c r="J244" s="63"/>
      <c r="K244" s="63"/>
      <c r="L244" s="63"/>
      <c r="M244" s="63"/>
    </row>
    <row r="245" spans="5:13">
      <c r="E245" s="63"/>
      <c r="F245" s="63"/>
      <c r="G245" s="63"/>
      <c r="H245" s="63"/>
      <c r="I245" s="63"/>
      <c r="J245" s="63"/>
      <c r="K245" s="63"/>
      <c r="L245" s="63"/>
      <c r="M245" s="63"/>
    </row>
    <row r="246" spans="5:13">
      <c r="E246" s="63"/>
      <c r="F246" s="63"/>
      <c r="G246" s="63"/>
      <c r="H246" s="63"/>
      <c r="I246" s="63"/>
      <c r="J246" s="63"/>
      <c r="K246" s="63"/>
      <c r="L246" s="63"/>
      <c r="M246" s="63"/>
    </row>
    <row r="247" spans="5:13">
      <c r="E247" s="63"/>
      <c r="F247" s="63"/>
      <c r="G247" s="63"/>
      <c r="H247" s="63"/>
      <c r="I247" s="63"/>
      <c r="J247" s="63"/>
      <c r="K247" s="63"/>
      <c r="L247" s="63"/>
      <c r="M247" s="63"/>
    </row>
    <row r="248" spans="5:13">
      <c r="E248" s="63"/>
      <c r="F248" s="63"/>
      <c r="G248" s="63"/>
      <c r="H248" s="63"/>
      <c r="I248" s="63"/>
      <c r="J248" s="63"/>
      <c r="K248" s="63"/>
      <c r="L248" s="63"/>
      <c r="M248" s="63"/>
    </row>
    <row r="249" spans="5:13">
      <c r="E249" s="63"/>
      <c r="F249" s="63"/>
      <c r="G249" s="63"/>
      <c r="H249" s="63"/>
      <c r="I249" s="63"/>
      <c r="J249" s="63"/>
      <c r="K249" s="63"/>
      <c r="L249" s="63"/>
      <c r="M249" s="63"/>
    </row>
    <row r="250" spans="5:13">
      <c r="E250" s="63"/>
      <c r="F250" s="63"/>
      <c r="G250" s="63"/>
      <c r="H250" s="63"/>
      <c r="I250" s="63"/>
      <c r="J250" s="63"/>
      <c r="K250" s="63"/>
      <c r="L250" s="63"/>
      <c r="M250" s="63"/>
    </row>
    <row r="251" spans="5:13">
      <c r="E251" s="63"/>
      <c r="F251" s="63"/>
      <c r="G251" s="63"/>
      <c r="H251" s="63"/>
      <c r="I251" s="63"/>
      <c r="J251" s="63"/>
      <c r="K251" s="63"/>
      <c r="L251" s="63"/>
      <c r="M251" s="63"/>
    </row>
    <row r="252" spans="5:13">
      <c r="E252" s="63"/>
      <c r="F252" s="63"/>
      <c r="G252" s="63"/>
      <c r="H252" s="63"/>
      <c r="I252" s="63"/>
      <c r="J252" s="63"/>
      <c r="K252" s="63"/>
      <c r="L252" s="63"/>
      <c r="M252" s="63"/>
    </row>
    <row r="253" spans="5:13">
      <c r="E253" s="63"/>
      <c r="F253" s="63"/>
      <c r="G253" s="63"/>
      <c r="H253" s="63"/>
      <c r="I253" s="63"/>
      <c r="J253" s="63"/>
      <c r="K253" s="63"/>
      <c r="L253" s="63"/>
      <c r="M253" s="63"/>
    </row>
    <row r="254" spans="5:13">
      <c r="E254" s="63"/>
      <c r="F254" s="63"/>
      <c r="G254" s="63"/>
      <c r="H254" s="63"/>
      <c r="I254" s="63"/>
      <c r="J254" s="63"/>
      <c r="K254" s="63"/>
      <c r="L254" s="63"/>
      <c r="M254" s="63"/>
    </row>
    <row r="255" spans="5:13">
      <c r="E255" s="63"/>
      <c r="F255" s="63"/>
      <c r="G255" s="63"/>
      <c r="H255" s="63"/>
      <c r="I255" s="63"/>
      <c r="J255" s="63"/>
      <c r="K255" s="63"/>
      <c r="L255" s="63"/>
      <c r="M255" s="63"/>
    </row>
    <row r="256" spans="5:13">
      <c r="E256" s="63"/>
      <c r="F256" s="63"/>
      <c r="G256" s="63"/>
      <c r="H256" s="63"/>
      <c r="I256" s="63"/>
      <c r="J256" s="63"/>
      <c r="K256" s="63"/>
      <c r="L256" s="63"/>
      <c r="M256" s="63"/>
    </row>
    <row r="257" spans="5:13">
      <c r="E257" s="63"/>
      <c r="F257" s="63"/>
      <c r="G257" s="63"/>
      <c r="H257" s="63"/>
      <c r="I257" s="63"/>
      <c r="J257" s="63"/>
      <c r="K257" s="63"/>
      <c r="L257" s="63"/>
      <c r="M257" s="63"/>
    </row>
    <row r="258" spans="5:13">
      <c r="E258" s="63"/>
      <c r="F258" s="63"/>
      <c r="G258" s="63"/>
      <c r="H258" s="63"/>
      <c r="I258" s="63"/>
      <c r="J258" s="63"/>
      <c r="K258" s="63"/>
      <c r="L258" s="63"/>
      <c r="M258" s="63"/>
    </row>
    <row r="259" spans="5:13">
      <c r="E259" s="63"/>
      <c r="F259" s="63"/>
      <c r="G259" s="63"/>
      <c r="H259" s="63"/>
      <c r="I259" s="63"/>
      <c r="J259" s="63"/>
      <c r="K259" s="63"/>
      <c r="L259" s="63"/>
      <c r="M259" s="63"/>
    </row>
    <row r="260" spans="5:13">
      <c r="E260" s="63"/>
      <c r="F260" s="63"/>
      <c r="G260" s="63"/>
      <c r="H260" s="63"/>
      <c r="I260" s="63"/>
      <c r="J260" s="63"/>
      <c r="K260" s="63"/>
      <c r="L260" s="63"/>
      <c r="M260" s="63"/>
    </row>
    <row r="261" spans="5:13">
      <c r="E261" s="63"/>
      <c r="F261" s="63"/>
      <c r="G261" s="63"/>
      <c r="H261" s="63"/>
      <c r="I261" s="63"/>
      <c r="J261" s="63"/>
      <c r="K261" s="63"/>
      <c r="L261" s="63"/>
      <c r="M261" s="63"/>
    </row>
    <row r="262" spans="5:13">
      <c r="E262" s="63"/>
      <c r="F262" s="63"/>
      <c r="G262" s="63"/>
      <c r="H262" s="63"/>
      <c r="I262" s="63"/>
      <c r="J262" s="63"/>
      <c r="K262" s="63"/>
      <c r="L262" s="63"/>
      <c r="M262" s="63"/>
    </row>
    <row r="263" spans="5:13">
      <c r="E263" s="63"/>
      <c r="F263" s="63"/>
      <c r="G263" s="63"/>
      <c r="H263" s="63"/>
      <c r="I263" s="63"/>
      <c r="J263" s="63"/>
      <c r="K263" s="63"/>
      <c r="L263" s="63"/>
      <c r="M263" s="63"/>
    </row>
    <row r="264" spans="5:13">
      <c r="E264" s="63"/>
      <c r="F264" s="63"/>
      <c r="G264" s="63"/>
      <c r="H264" s="63"/>
      <c r="I264" s="63"/>
      <c r="J264" s="63"/>
      <c r="K264" s="63"/>
      <c r="L264" s="63"/>
      <c r="M264" s="63"/>
    </row>
    <row r="265" spans="5:13">
      <c r="E265" s="63"/>
      <c r="F265" s="63"/>
      <c r="G265" s="63"/>
      <c r="H265" s="63"/>
      <c r="I265" s="63"/>
      <c r="J265" s="63"/>
      <c r="K265" s="63"/>
      <c r="L265" s="63"/>
      <c r="M265" s="63"/>
    </row>
    <row r="266" spans="5:13">
      <c r="E266" s="63"/>
      <c r="F266" s="63"/>
      <c r="G266" s="63"/>
      <c r="H266" s="63"/>
      <c r="I266" s="63"/>
      <c r="J266" s="63"/>
      <c r="K266" s="63"/>
      <c r="L266" s="63"/>
      <c r="M266" s="63"/>
    </row>
    <row r="267" spans="5:13">
      <c r="E267" s="63"/>
      <c r="F267" s="63"/>
      <c r="G267" s="63"/>
      <c r="H267" s="63"/>
      <c r="I267" s="63"/>
      <c r="J267" s="63"/>
      <c r="K267" s="63"/>
      <c r="L267" s="63"/>
      <c r="M267" s="63"/>
    </row>
    <row r="268" spans="5:13">
      <c r="E268" s="63"/>
      <c r="F268" s="63"/>
      <c r="G268" s="63"/>
      <c r="H268" s="63"/>
      <c r="I268" s="63"/>
      <c r="J268" s="63"/>
      <c r="K268" s="63"/>
      <c r="L268" s="63"/>
      <c r="M268" s="63"/>
    </row>
    <row r="269" spans="5:13">
      <c r="E269" s="63"/>
      <c r="F269" s="63"/>
      <c r="G269" s="63"/>
      <c r="H269" s="63"/>
      <c r="I269" s="63"/>
      <c r="J269" s="63"/>
      <c r="K269" s="63"/>
      <c r="L269" s="63"/>
      <c r="M269" s="63"/>
    </row>
    <row r="270" spans="5:13">
      <c r="E270" s="63"/>
      <c r="F270" s="63"/>
      <c r="G270" s="63"/>
      <c r="H270" s="63"/>
      <c r="I270" s="63"/>
      <c r="J270" s="63"/>
      <c r="K270" s="63"/>
      <c r="L270" s="63"/>
      <c r="M270" s="63"/>
    </row>
    <row r="271" spans="5:13">
      <c r="E271" s="63"/>
      <c r="F271" s="63"/>
      <c r="G271" s="63"/>
      <c r="H271" s="63"/>
      <c r="I271" s="63"/>
      <c r="J271" s="63"/>
      <c r="K271" s="63"/>
      <c r="L271" s="63"/>
      <c r="M271" s="63"/>
    </row>
    <row r="272" spans="5:13">
      <c r="E272" s="63"/>
      <c r="F272" s="63"/>
      <c r="G272" s="63"/>
      <c r="H272" s="63"/>
      <c r="I272" s="63"/>
      <c r="J272" s="63"/>
      <c r="K272" s="63"/>
      <c r="L272" s="63"/>
      <c r="M272" s="63"/>
    </row>
    <row r="273" spans="5:13">
      <c r="E273" s="63"/>
      <c r="F273" s="63"/>
      <c r="G273" s="63"/>
      <c r="H273" s="63"/>
      <c r="I273" s="63"/>
      <c r="J273" s="63"/>
      <c r="K273" s="63"/>
      <c r="L273" s="63"/>
      <c r="M273" s="63"/>
    </row>
    <row r="274" spans="5:13">
      <c r="E274" s="63"/>
      <c r="F274" s="63"/>
      <c r="G274" s="63"/>
      <c r="H274" s="63"/>
      <c r="I274" s="63"/>
      <c r="J274" s="63"/>
      <c r="K274" s="63"/>
      <c r="L274" s="63"/>
      <c r="M274" s="63"/>
    </row>
    <row r="275" spans="5:13">
      <c r="E275" s="63"/>
      <c r="F275" s="63"/>
      <c r="G275" s="63"/>
      <c r="H275" s="63"/>
      <c r="I275" s="63"/>
      <c r="J275" s="63"/>
      <c r="K275" s="63"/>
      <c r="L275" s="63"/>
      <c r="M275" s="63"/>
    </row>
    <row r="276" spans="5:13">
      <c r="E276" s="63"/>
      <c r="F276" s="63"/>
      <c r="G276" s="63"/>
      <c r="H276" s="63"/>
      <c r="I276" s="63"/>
      <c r="J276" s="63"/>
      <c r="K276" s="63"/>
      <c r="L276" s="63"/>
      <c r="M276" s="63"/>
    </row>
    <row r="277" spans="5:13">
      <c r="E277" s="63"/>
      <c r="F277" s="63"/>
      <c r="G277" s="63"/>
      <c r="H277" s="63"/>
      <c r="I277" s="63"/>
      <c r="J277" s="63"/>
      <c r="K277" s="63"/>
      <c r="L277" s="63"/>
      <c r="M277" s="63"/>
    </row>
    <row r="278" spans="5:13">
      <c r="E278" s="63"/>
      <c r="F278" s="63"/>
      <c r="G278" s="63"/>
      <c r="H278" s="63"/>
      <c r="I278" s="63"/>
      <c r="J278" s="63"/>
      <c r="K278" s="63"/>
      <c r="L278" s="63"/>
      <c r="M278" s="63"/>
    </row>
    <row r="279" spans="5:13">
      <c r="E279" s="63"/>
      <c r="F279" s="63"/>
      <c r="G279" s="63"/>
      <c r="H279" s="63"/>
      <c r="I279" s="63"/>
      <c r="J279" s="63"/>
      <c r="K279" s="63"/>
      <c r="L279" s="63"/>
      <c r="M279" s="63"/>
    </row>
    <row r="280" spans="5:13">
      <c r="E280" s="63"/>
      <c r="F280" s="63"/>
      <c r="G280" s="63"/>
      <c r="H280" s="63"/>
      <c r="I280" s="63"/>
      <c r="J280" s="63"/>
      <c r="K280" s="63"/>
      <c r="L280" s="63"/>
      <c r="M280" s="63"/>
    </row>
    <row r="281" spans="5:13">
      <c r="E281" s="63"/>
      <c r="F281" s="63"/>
      <c r="G281" s="63"/>
      <c r="H281" s="63"/>
      <c r="I281" s="63"/>
      <c r="J281" s="63"/>
      <c r="K281" s="63"/>
      <c r="L281" s="63"/>
      <c r="M281" s="63"/>
    </row>
    <row r="282" spans="5:13">
      <c r="E282" s="63"/>
      <c r="F282" s="63"/>
      <c r="G282" s="63"/>
      <c r="H282" s="63"/>
      <c r="I282" s="63"/>
      <c r="J282" s="63"/>
      <c r="K282" s="63"/>
      <c r="L282" s="63"/>
      <c r="M282" s="63"/>
    </row>
    <row r="283" spans="5:13">
      <c r="E283" s="63"/>
      <c r="F283" s="63"/>
      <c r="G283" s="63"/>
      <c r="H283" s="63"/>
      <c r="I283" s="63"/>
      <c r="J283" s="63"/>
      <c r="K283" s="63"/>
      <c r="L283" s="63"/>
      <c r="M283" s="63"/>
    </row>
    <row r="284" spans="5:13">
      <c r="E284" s="63"/>
      <c r="F284" s="63"/>
      <c r="G284" s="63"/>
      <c r="H284" s="63"/>
      <c r="I284" s="63"/>
      <c r="J284" s="63"/>
      <c r="K284" s="63"/>
      <c r="L284" s="63"/>
      <c r="M284" s="63"/>
    </row>
    <row r="285" spans="5:13">
      <c r="E285" s="63"/>
      <c r="F285" s="63"/>
      <c r="G285" s="63"/>
      <c r="H285" s="63"/>
      <c r="I285" s="63"/>
      <c r="J285" s="63"/>
      <c r="K285" s="63"/>
      <c r="L285" s="63"/>
      <c r="M285" s="63"/>
    </row>
    <row r="286" spans="5:13">
      <c r="E286" s="63"/>
      <c r="F286" s="63"/>
      <c r="G286" s="63"/>
      <c r="H286" s="63"/>
      <c r="I286" s="63"/>
      <c r="J286" s="63"/>
      <c r="K286" s="63"/>
      <c r="L286" s="63"/>
      <c r="M286" s="63"/>
    </row>
    <row r="287" spans="5:13">
      <c r="E287" s="63"/>
      <c r="F287" s="63"/>
      <c r="G287" s="63"/>
      <c r="H287" s="63"/>
      <c r="I287" s="63"/>
      <c r="J287" s="63"/>
      <c r="K287" s="63"/>
      <c r="L287" s="63"/>
      <c r="M287" s="63"/>
    </row>
    <row r="288" spans="5:13">
      <c r="E288" s="63"/>
      <c r="F288" s="63"/>
      <c r="G288" s="63"/>
      <c r="H288" s="63"/>
      <c r="I288" s="63"/>
      <c r="J288" s="63"/>
      <c r="K288" s="63"/>
      <c r="L288" s="63"/>
      <c r="M288" s="63"/>
    </row>
    <row r="289" spans="5:13">
      <c r="E289" s="63"/>
      <c r="F289" s="63"/>
      <c r="G289" s="63"/>
      <c r="H289" s="63"/>
      <c r="I289" s="63"/>
      <c r="J289" s="63"/>
      <c r="K289" s="63"/>
      <c r="L289" s="63"/>
      <c r="M289" s="63"/>
    </row>
    <row r="290" spans="5:13">
      <c r="E290" s="63"/>
      <c r="F290" s="63"/>
      <c r="G290" s="63"/>
      <c r="H290" s="63"/>
      <c r="I290" s="63"/>
      <c r="J290" s="63"/>
      <c r="K290" s="63"/>
      <c r="L290" s="63"/>
      <c r="M290" s="63"/>
    </row>
    <row r="291" spans="5:13">
      <c r="E291" s="63"/>
      <c r="F291" s="63"/>
      <c r="G291" s="63"/>
      <c r="H291" s="63"/>
      <c r="I291" s="63"/>
      <c r="J291" s="63"/>
      <c r="K291" s="63"/>
      <c r="L291" s="63"/>
      <c r="M291" s="63"/>
    </row>
    <row r="292" spans="5:13">
      <c r="E292" s="63"/>
      <c r="F292" s="63"/>
      <c r="G292" s="63"/>
      <c r="H292" s="63"/>
      <c r="I292" s="63"/>
      <c r="J292" s="63"/>
      <c r="K292" s="63"/>
      <c r="L292" s="63"/>
      <c r="M292" s="63"/>
    </row>
    <row r="293" spans="5:13">
      <c r="E293" s="63"/>
      <c r="F293" s="63"/>
      <c r="G293" s="63"/>
      <c r="H293" s="63"/>
      <c r="I293" s="63"/>
      <c r="J293" s="63"/>
      <c r="K293" s="63"/>
      <c r="L293" s="63"/>
      <c r="M293" s="63"/>
    </row>
    <row r="294" spans="5:13">
      <c r="E294" s="63"/>
      <c r="F294" s="63"/>
      <c r="G294" s="63"/>
      <c r="H294" s="63"/>
      <c r="I294" s="63"/>
      <c r="J294" s="63"/>
      <c r="K294" s="63"/>
      <c r="L294" s="63"/>
      <c r="M294" s="63"/>
    </row>
    <row r="295" spans="5:13">
      <c r="E295" s="63"/>
      <c r="F295" s="63"/>
      <c r="G295" s="63"/>
      <c r="H295" s="63"/>
      <c r="I295" s="63"/>
      <c r="J295" s="63"/>
      <c r="K295" s="63"/>
      <c r="L295" s="63"/>
      <c r="M295" s="63"/>
    </row>
    <row r="296" spans="5:13">
      <c r="E296" s="63"/>
      <c r="F296" s="63"/>
      <c r="G296" s="63"/>
      <c r="H296" s="63"/>
      <c r="I296" s="63"/>
      <c r="J296" s="63"/>
      <c r="K296" s="63"/>
      <c r="L296" s="63"/>
      <c r="M296" s="63"/>
    </row>
    <row r="297" spans="5:13">
      <c r="E297" s="63"/>
      <c r="F297" s="63"/>
      <c r="G297" s="63"/>
      <c r="H297" s="63"/>
      <c r="I297" s="63"/>
      <c r="J297" s="63"/>
      <c r="K297" s="63"/>
      <c r="L297" s="63"/>
      <c r="M297" s="63"/>
    </row>
    <row r="298" spans="5:13">
      <c r="E298" s="63"/>
      <c r="F298" s="63"/>
      <c r="G298" s="63"/>
      <c r="H298" s="63"/>
      <c r="I298" s="63"/>
      <c r="J298" s="63"/>
      <c r="K298" s="63"/>
      <c r="L298" s="63"/>
      <c r="M298" s="63"/>
    </row>
    <row r="299" spans="5:13">
      <c r="E299" s="63"/>
      <c r="F299" s="63"/>
      <c r="G299" s="63"/>
      <c r="H299" s="63"/>
      <c r="I299" s="63"/>
      <c r="J299" s="63"/>
      <c r="K299" s="63"/>
      <c r="L299" s="63"/>
      <c r="M299" s="63"/>
    </row>
    <row r="300" spans="5:13">
      <c r="E300" s="63"/>
      <c r="F300" s="63"/>
      <c r="G300" s="63"/>
      <c r="H300" s="63"/>
      <c r="I300" s="63"/>
      <c r="J300" s="63"/>
      <c r="K300" s="63"/>
      <c r="L300" s="63"/>
      <c r="M300" s="63"/>
    </row>
    <row r="301" spans="5:13">
      <c r="E301" s="63"/>
      <c r="F301" s="63"/>
      <c r="G301" s="63"/>
      <c r="H301" s="63"/>
      <c r="I301" s="63"/>
      <c r="J301" s="63"/>
      <c r="K301" s="63"/>
      <c r="L301" s="63"/>
      <c r="M301" s="63"/>
    </row>
    <row r="302" spans="5:13">
      <c r="E302" s="63"/>
      <c r="F302" s="63"/>
      <c r="G302" s="63"/>
      <c r="H302" s="63"/>
      <c r="I302" s="63"/>
      <c r="J302" s="63"/>
      <c r="K302" s="63"/>
      <c r="L302" s="63"/>
      <c r="M302" s="63"/>
    </row>
    <row r="303" spans="5:13">
      <c r="E303" s="63"/>
      <c r="F303" s="63"/>
      <c r="G303" s="63"/>
      <c r="H303" s="63"/>
      <c r="I303" s="63"/>
      <c r="J303" s="63"/>
      <c r="K303" s="63"/>
      <c r="L303" s="63"/>
      <c r="M303" s="63"/>
    </row>
    <row r="304" spans="5:13">
      <c r="E304" s="63"/>
      <c r="F304" s="63"/>
      <c r="G304" s="63"/>
      <c r="H304" s="63"/>
      <c r="I304" s="63"/>
      <c r="J304" s="63"/>
      <c r="K304" s="63"/>
      <c r="L304" s="63"/>
      <c r="M304" s="63"/>
    </row>
    <row r="305" spans="5:13">
      <c r="E305" s="63"/>
      <c r="F305" s="63"/>
      <c r="G305" s="63"/>
      <c r="H305" s="63"/>
      <c r="I305" s="63"/>
      <c r="J305" s="63"/>
      <c r="K305" s="63"/>
      <c r="L305" s="63"/>
      <c r="M305" s="63"/>
    </row>
    <row r="306" spans="5:13">
      <c r="E306" s="63"/>
      <c r="F306" s="63"/>
      <c r="G306" s="63"/>
      <c r="H306" s="63"/>
      <c r="I306" s="63"/>
      <c r="J306" s="63"/>
      <c r="K306" s="63"/>
      <c r="L306" s="63"/>
      <c r="M306" s="63"/>
    </row>
    <row r="307" spans="5:13">
      <c r="E307" s="63"/>
      <c r="F307" s="63"/>
      <c r="G307" s="63"/>
      <c r="H307" s="63"/>
      <c r="I307" s="63"/>
      <c r="J307" s="63"/>
      <c r="K307" s="63"/>
      <c r="L307" s="63"/>
      <c r="M307" s="63"/>
    </row>
    <row r="308" spans="5:13">
      <c r="E308" s="63"/>
      <c r="F308" s="63"/>
      <c r="G308" s="63"/>
      <c r="H308" s="63"/>
      <c r="I308" s="63"/>
      <c r="J308" s="63"/>
      <c r="K308" s="63"/>
      <c r="L308" s="63"/>
      <c r="M308" s="63"/>
    </row>
    <row r="309" spans="5:13">
      <c r="E309" s="63"/>
      <c r="F309" s="63"/>
      <c r="G309" s="63"/>
      <c r="H309" s="63"/>
      <c r="I309" s="63"/>
      <c r="J309" s="63"/>
      <c r="K309" s="63"/>
      <c r="L309" s="63"/>
      <c r="M309" s="63"/>
    </row>
    <row r="310" spans="5:13">
      <c r="E310" s="63"/>
      <c r="F310" s="63"/>
      <c r="G310" s="63"/>
      <c r="H310" s="63"/>
      <c r="I310" s="63"/>
      <c r="J310" s="63"/>
      <c r="K310" s="63"/>
      <c r="L310" s="63"/>
      <c r="M310" s="63"/>
    </row>
    <row r="311" spans="5:13">
      <c r="E311" s="63"/>
      <c r="F311" s="63"/>
      <c r="G311" s="63"/>
      <c r="H311" s="63"/>
      <c r="I311" s="63"/>
      <c r="J311" s="63"/>
      <c r="K311" s="63"/>
      <c r="L311" s="63"/>
      <c r="M311" s="63"/>
    </row>
    <row r="312" spans="5:13">
      <c r="E312" s="63"/>
      <c r="F312" s="63"/>
      <c r="G312" s="63"/>
      <c r="H312" s="63"/>
      <c r="I312" s="63"/>
      <c r="J312" s="63"/>
      <c r="K312" s="63"/>
      <c r="L312" s="63"/>
      <c r="M312" s="63"/>
    </row>
    <row r="313" spans="5:13">
      <c r="E313" s="63"/>
      <c r="F313" s="63"/>
      <c r="G313" s="63"/>
      <c r="H313" s="63"/>
      <c r="I313" s="63"/>
      <c r="J313" s="63"/>
      <c r="K313" s="63"/>
      <c r="L313" s="63"/>
      <c r="M313" s="63"/>
    </row>
    <row r="314" spans="5:13">
      <c r="E314" s="63"/>
      <c r="F314" s="63"/>
      <c r="G314" s="63"/>
      <c r="H314" s="63"/>
      <c r="I314" s="63"/>
      <c r="J314" s="63"/>
      <c r="K314" s="63"/>
      <c r="L314" s="63"/>
      <c r="M314" s="63"/>
    </row>
    <row r="315" spans="5:13">
      <c r="E315" s="63"/>
      <c r="F315" s="63"/>
      <c r="G315" s="63"/>
      <c r="H315" s="63"/>
      <c r="I315" s="63"/>
      <c r="J315" s="63"/>
      <c r="K315" s="63"/>
      <c r="L315" s="63"/>
      <c r="M315" s="63"/>
    </row>
    <row r="316" spans="5:13">
      <c r="E316" s="63"/>
      <c r="F316" s="63"/>
      <c r="G316" s="63"/>
      <c r="H316" s="63"/>
      <c r="I316" s="63"/>
      <c r="J316" s="63"/>
      <c r="K316" s="63"/>
      <c r="L316" s="63"/>
      <c r="M316" s="63"/>
    </row>
    <row r="317" spans="5:13">
      <c r="E317" s="63"/>
      <c r="F317" s="63"/>
      <c r="G317" s="63"/>
      <c r="H317" s="63"/>
      <c r="I317" s="63"/>
      <c r="J317" s="63"/>
      <c r="K317" s="63"/>
      <c r="L317" s="63"/>
      <c r="M317" s="63"/>
    </row>
    <row r="318" spans="5:13">
      <c r="E318" s="63"/>
      <c r="F318" s="63"/>
      <c r="G318" s="63"/>
      <c r="H318" s="63"/>
      <c r="I318" s="63"/>
      <c r="J318" s="63"/>
      <c r="K318" s="63"/>
      <c r="L318" s="63"/>
      <c r="M318" s="63"/>
    </row>
    <row r="319" spans="5:13">
      <c r="E319" s="63"/>
      <c r="F319" s="63"/>
      <c r="G319" s="63"/>
      <c r="H319" s="63"/>
      <c r="I319" s="63"/>
      <c r="J319" s="63"/>
      <c r="K319" s="63"/>
      <c r="L319" s="63"/>
      <c r="M319" s="63"/>
    </row>
    <row r="320" spans="5:13">
      <c r="E320" s="63"/>
      <c r="F320" s="63"/>
      <c r="G320" s="63"/>
      <c r="H320" s="63"/>
      <c r="I320" s="63"/>
      <c r="J320" s="63"/>
      <c r="K320" s="63"/>
      <c r="L320" s="63"/>
      <c r="M320" s="63"/>
    </row>
    <row r="321" spans="5:13">
      <c r="E321" s="63"/>
      <c r="F321" s="63"/>
      <c r="G321" s="63"/>
      <c r="H321" s="63"/>
      <c r="I321" s="63"/>
      <c r="J321" s="63"/>
      <c r="K321" s="63"/>
      <c r="L321" s="63"/>
      <c r="M321" s="63"/>
    </row>
    <row r="322" spans="5:13">
      <c r="E322" s="63"/>
      <c r="F322" s="63"/>
      <c r="G322" s="63"/>
      <c r="H322" s="63"/>
      <c r="I322" s="63"/>
      <c r="J322" s="63"/>
      <c r="K322" s="63"/>
      <c r="L322" s="63"/>
      <c r="M322" s="63"/>
    </row>
    <row r="323" spans="5:13">
      <c r="E323" s="63"/>
      <c r="F323" s="63"/>
      <c r="G323" s="63"/>
      <c r="H323" s="63"/>
      <c r="I323" s="63"/>
      <c r="J323" s="63"/>
      <c r="K323" s="63"/>
      <c r="L323" s="63"/>
      <c r="M323" s="63"/>
    </row>
    <row r="324" spans="5:13">
      <c r="E324" s="63"/>
      <c r="F324" s="63"/>
      <c r="G324" s="63"/>
      <c r="H324" s="63"/>
      <c r="I324" s="63"/>
      <c r="J324" s="63"/>
      <c r="K324" s="63"/>
      <c r="L324" s="63"/>
      <c r="M324" s="63"/>
    </row>
    <row r="325" spans="5:13">
      <c r="E325" s="63"/>
      <c r="F325" s="63"/>
      <c r="G325" s="63"/>
      <c r="H325" s="63"/>
      <c r="I325" s="63"/>
      <c r="J325" s="63"/>
      <c r="K325" s="63"/>
      <c r="L325" s="63"/>
      <c r="M325" s="63"/>
    </row>
    <row r="326" spans="5:13">
      <c r="E326" s="63"/>
      <c r="F326" s="63"/>
      <c r="G326" s="63"/>
      <c r="H326" s="63"/>
      <c r="I326" s="63"/>
      <c r="J326" s="63"/>
      <c r="K326" s="63"/>
      <c r="L326" s="63"/>
      <c r="M326" s="63"/>
    </row>
    <row r="327" spans="5:13">
      <c r="E327" s="63"/>
      <c r="F327" s="63"/>
      <c r="G327" s="63"/>
      <c r="H327" s="63"/>
      <c r="I327" s="63"/>
      <c r="J327" s="63"/>
      <c r="K327" s="63"/>
      <c r="L327" s="63"/>
      <c r="M327" s="63"/>
    </row>
    <row r="328" spans="5:13">
      <c r="E328" s="63"/>
      <c r="F328" s="63"/>
      <c r="G328" s="63"/>
      <c r="H328" s="63"/>
      <c r="I328" s="63"/>
      <c r="J328" s="63"/>
      <c r="K328" s="63"/>
      <c r="L328" s="63"/>
      <c r="M328" s="63"/>
    </row>
    <row r="329" spans="5:13">
      <c r="E329" s="63"/>
      <c r="F329" s="63"/>
      <c r="G329" s="63"/>
      <c r="H329" s="63"/>
      <c r="I329" s="63"/>
      <c r="J329" s="63"/>
      <c r="K329" s="63"/>
      <c r="L329" s="63"/>
      <c r="M329" s="63"/>
    </row>
    <row r="330" spans="5:13">
      <c r="E330" s="63"/>
      <c r="F330" s="63"/>
      <c r="G330" s="63"/>
      <c r="H330" s="63"/>
      <c r="I330" s="63"/>
      <c r="J330" s="63"/>
      <c r="K330" s="63"/>
      <c r="L330" s="63"/>
      <c r="M330" s="63"/>
    </row>
    <row r="331" spans="5:13">
      <c r="E331" s="63"/>
      <c r="F331" s="63"/>
      <c r="G331" s="63"/>
      <c r="H331" s="63"/>
      <c r="I331" s="63"/>
      <c r="J331" s="63"/>
      <c r="K331" s="63"/>
      <c r="L331" s="63"/>
      <c r="M331" s="63"/>
    </row>
    <row r="332" spans="5:13">
      <c r="E332" s="63"/>
      <c r="F332" s="63"/>
      <c r="G332" s="63"/>
      <c r="H332" s="63"/>
      <c r="I332" s="63"/>
      <c r="J332" s="63"/>
      <c r="K332" s="63"/>
      <c r="L332" s="63"/>
      <c r="M332" s="63"/>
    </row>
    <row r="333" spans="5:13">
      <c r="E333" s="63"/>
      <c r="F333" s="63"/>
      <c r="G333" s="63"/>
      <c r="H333" s="63"/>
      <c r="I333" s="63"/>
      <c r="J333" s="63"/>
      <c r="K333" s="63"/>
      <c r="L333" s="63"/>
      <c r="M333" s="63"/>
    </row>
    <row r="334" spans="5:13">
      <c r="E334" s="63"/>
      <c r="F334" s="63"/>
      <c r="G334" s="63"/>
      <c r="H334" s="63"/>
      <c r="I334" s="63"/>
      <c r="J334" s="63"/>
      <c r="K334" s="63"/>
      <c r="L334" s="63"/>
      <c r="M334" s="63"/>
    </row>
    <row r="335" spans="5:13">
      <c r="E335" s="63"/>
      <c r="F335" s="63"/>
      <c r="G335" s="63"/>
      <c r="H335" s="63"/>
      <c r="I335" s="63"/>
      <c r="J335" s="63"/>
      <c r="K335" s="63"/>
      <c r="L335" s="63"/>
      <c r="M335" s="63"/>
    </row>
    <row r="336" spans="5:13">
      <c r="E336" s="63"/>
      <c r="F336" s="63"/>
      <c r="G336" s="63"/>
      <c r="H336" s="63"/>
      <c r="I336" s="63"/>
      <c r="J336" s="63"/>
      <c r="K336" s="63"/>
      <c r="L336" s="63"/>
      <c r="M336" s="63"/>
    </row>
    <row r="337" spans="5:13">
      <c r="E337" s="63"/>
      <c r="F337" s="63"/>
      <c r="G337" s="63"/>
      <c r="H337" s="63"/>
      <c r="I337" s="63"/>
      <c r="J337" s="63"/>
      <c r="K337" s="63"/>
      <c r="L337" s="63"/>
      <c r="M337" s="63"/>
    </row>
    <row r="338" spans="5:13">
      <c r="E338" s="63"/>
      <c r="F338" s="63"/>
      <c r="G338" s="63"/>
      <c r="H338" s="63"/>
      <c r="I338" s="63"/>
      <c r="J338" s="63"/>
      <c r="K338" s="63"/>
      <c r="L338" s="63"/>
      <c r="M338" s="63"/>
    </row>
    <row r="339" spans="5:13">
      <c r="E339" s="63"/>
      <c r="F339" s="63"/>
      <c r="G339" s="63"/>
      <c r="H339" s="63"/>
      <c r="I339" s="63"/>
      <c r="J339" s="63"/>
      <c r="K339" s="63"/>
      <c r="L339" s="63"/>
      <c r="M339" s="63"/>
    </row>
    <row r="340" spans="5:13">
      <c r="E340" s="63"/>
      <c r="F340" s="63"/>
      <c r="G340" s="63"/>
      <c r="H340" s="63"/>
      <c r="I340" s="63"/>
      <c r="J340" s="63"/>
      <c r="K340" s="63"/>
      <c r="L340" s="63"/>
      <c r="M340" s="63"/>
    </row>
    <row r="341" spans="5:13">
      <c r="E341" s="63"/>
      <c r="F341" s="63"/>
      <c r="G341" s="63"/>
      <c r="H341" s="63"/>
      <c r="I341" s="63"/>
      <c r="J341" s="63"/>
      <c r="K341" s="63"/>
      <c r="L341" s="63"/>
      <c r="M341" s="63"/>
    </row>
    <row r="342" spans="5:13">
      <c r="E342" s="63"/>
      <c r="F342" s="63"/>
      <c r="G342" s="63"/>
      <c r="H342" s="63"/>
      <c r="I342" s="63"/>
      <c r="J342" s="63"/>
      <c r="K342" s="63"/>
      <c r="L342" s="63"/>
      <c r="M342" s="63"/>
    </row>
    <row r="343" spans="5:13">
      <c r="E343" s="63"/>
      <c r="F343" s="63"/>
      <c r="G343" s="63"/>
      <c r="H343" s="63"/>
      <c r="I343" s="63"/>
      <c r="J343" s="63"/>
      <c r="K343" s="63"/>
      <c r="L343" s="63"/>
      <c r="M343" s="63"/>
    </row>
    <row r="344" spans="5:13">
      <c r="E344" s="63"/>
      <c r="F344" s="63"/>
      <c r="G344" s="63"/>
      <c r="H344" s="63"/>
      <c r="I344" s="63"/>
      <c r="J344" s="63"/>
      <c r="K344" s="63"/>
      <c r="L344" s="63"/>
      <c r="M344" s="63"/>
    </row>
    <row r="345" spans="5:13">
      <c r="E345" s="63"/>
      <c r="F345" s="63"/>
      <c r="G345" s="63"/>
      <c r="H345" s="63"/>
      <c r="I345" s="63"/>
      <c r="J345" s="63"/>
      <c r="K345" s="63"/>
      <c r="L345" s="63"/>
      <c r="M345" s="63"/>
    </row>
    <row r="346" spans="5:13">
      <c r="E346" s="63"/>
      <c r="F346" s="63"/>
      <c r="G346" s="63"/>
      <c r="H346" s="63"/>
      <c r="I346" s="63"/>
      <c r="J346" s="63"/>
      <c r="K346" s="63"/>
      <c r="L346" s="63"/>
      <c r="M346" s="63"/>
    </row>
    <row r="347" spans="5:13">
      <c r="E347" s="63"/>
      <c r="F347" s="63"/>
      <c r="G347" s="63"/>
      <c r="H347" s="63"/>
      <c r="I347" s="63"/>
      <c r="J347" s="63"/>
      <c r="K347" s="63"/>
      <c r="L347" s="63"/>
      <c r="M347" s="63"/>
    </row>
    <row r="348" spans="5:13">
      <c r="E348" s="63"/>
      <c r="F348" s="63"/>
      <c r="G348" s="63"/>
      <c r="H348" s="63"/>
      <c r="I348" s="63"/>
      <c r="J348" s="63"/>
      <c r="K348" s="63"/>
      <c r="L348" s="63"/>
      <c r="M348" s="63"/>
    </row>
    <row r="349" spans="5:13">
      <c r="E349" s="63"/>
      <c r="F349" s="63"/>
      <c r="G349" s="63"/>
      <c r="H349" s="63"/>
      <c r="I349" s="63"/>
      <c r="J349" s="63"/>
      <c r="K349" s="63"/>
      <c r="L349" s="63"/>
      <c r="M349" s="63"/>
    </row>
    <row r="350" spans="5:13">
      <c r="E350" s="63"/>
      <c r="F350" s="63"/>
      <c r="G350" s="63"/>
      <c r="H350" s="63"/>
      <c r="I350" s="63"/>
      <c r="J350" s="63"/>
      <c r="K350" s="63"/>
      <c r="L350" s="63"/>
      <c r="M350" s="63"/>
    </row>
    <row r="351" spans="5:13">
      <c r="E351" s="63"/>
      <c r="F351" s="63"/>
      <c r="G351" s="63"/>
      <c r="H351" s="63"/>
      <c r="I351" s="63"/>
      <c r="J351" s="63"/>
      <c r="K351" s="63"/>
      <c r="L351" s="63"/>
      <c r="M351" s="63"/>
    </row>
    <row r="352" spans="5:13">
      <c r="E352" s="63"/>
      <c r="F352" s="63"/>
      <c r="G352" s="63"/>
      <c r="H352" s="63"/>
      <c r="I352" s="63"/>
      <c r="J352" s="63"/>
      <c r="K352" s="63"/>
      <c r="L352" s="63"/>
      <c r="M352" s="63"/>
    </row>
    <row r="353" spans="5:13">
      <c r="E353" s="63"/>
      <c r="F353" s="63"/>
      <c r="G353" s="63"/>
      <c r="H353" s="63"/>
      <c r="I353" s="63"/>
      <c r="J353" s="63"/>
      <c r="K353" s="63"/>
      <c r="L353" s="63"/>
      <c r="M353" s="63"/>
    </row>
    <row r="354" spans="5:13">
      <c r="E354" s="63"/>
      <c r="F354" s="63"/>
      <c r="G354" s="63"/>
      <c r="H354" s="63"/>
      <c r="I354" s="63"/>
      <c r="J354" s="63"/>
      <c r="K354" s="63"/>
      <c r="L354" s="63"/>
      <c r="M354" s="63"/>
    </row>
    <row r="355" spans="5:13">
      <c r="E355" s="63"/>
      <c r="F355" s="63"/>
      <c r="G355" s="63"/>
      <c r="H355" s="63"/>
      <c r="I355" s="63"/>
      <c r="J355" s="63"/>
      <c r="K355" s="63"/>
      <c r="L355" s="63"/>
      <c r="M355" s="63"/>
    </row>
    <row r="356" spans="5:13">
      <c r="E356" s="63"/>
      <c r="F356" s="63"/>
      <c r="G356" s="63"/>
      <c r="H356" s="63"/>
      <c r="I356" s="63"/>
      <c r="J356" s="63"/>
      <c r="K356" s="63"/>
      <c r="L356" s="63"/>
      <c r="M356" s="63"/>
    </row>
    <row r="357" spans="5:13">
      <c r="E357" s="63"/>
      <c r="F357" s="63"/>
      <c r="G357" s="63"/>
      <c r="H357" s="63"/>
      <c r="I357" s="63"/>
      <c r="J357" s="63"/>
      <c r="K357" s="63"/>
      <c r="L357" s="63"/>
      <c r="M357" s="63"/>
    </row>
    <row r="358" spans="5:13">
      <c r="E358" s="63"/>
      <c r="F358" s="63"/>
      <c r="G358" s="63"/>
      <c r="H358" s="63"/>
      <c r="I358" s="63"/>
      <c r="J358" s="63"/>
      <c r="K358" s="63"/>
      <c r="L358" s="63"/>
      <c r="M358" s="63"/>
    </row>
    <row r="359" spans="5:13">
      <c r="E359" s="63"/>
      <c r="F359" s="63"/>
      <c r="G359" s="63"/>
      <c r="H359" s="63"/>
      <c r="I359" s="63"/>
      <c r="J359" s="63"/>
      <c r="K359" s="63"/>
      <c r="L359" s="63"/>
      <c r="M359" s="63"/>
    </row>
    <row r="360" spans="5:13">
      <c r="E360" s="63"/>
      <c r="F360" s="63"/>
      <c r="G360" s="63"/>
      <c r="H360" s="63"/>
      <c r="I360" s="63"/>
      <c r="J360" s="63"/>
      <c r="K360" s="63"/>
      <c r="L360" s="63"/>
      <c r="M360" s="63"/>
    </row>
    <row r="361" spans="5:13">
      <c r="E361" s="63"/>
      <c r="F361" s="63"/>
      <c r="G361" s="63"/>
      <c r="H361" s="63"/>
      <c r="I361" s="63"/>
      <c r="J361" s="63"/>
      <c r="K361" s="63"/>
      <c r="L361" s="63"/>
      <c r="M361" s="63"/>
    </row>
    <row r="362" spans="5:13">
      <c r="E362" s="63"/>
      <c r="F362" s="63"/>
      <c r="G362" s="63"/>
      <c r="H362" s="63"/>
      <c r="I362" s="63"/>
      <c r="J362" s="63"/>
      <c r="K362" s="63"/>
      <c r="L362" s="63"/>
      <c r="M362" s="63"/>
    </row>
    <row r="363" spans="5:13">
      <c r="E363" s="63"/>
      <c r="F363" s="63"/>
      <c r="G363" s="63"/>
      <c r="H363" s="63"/>
      <c r="I363" s="63"/>
      <c r="J363" s="63"/>
      <c r="K363" s="63"/>
      <c r="L363" s="63"/>
      <c r="M363" s="63"/>
    </row>
    <row r="364" spans="5:13">
      <c r="E364" s="63"/>
      <c r="F364" s="63"/>
      <c r="G364" s="63"/>
      <c r="H364" s="63"/>
      <c r="I364" s="63"/>
      <c r="J364" s="63"/>
      <c r="K364" s="63"/>
      <c r="L364" s="63"/>
      <c r="M364" s="63"/>
    </row>
    <row r="365" spans="5:13">
      <c r="E365" s="63"/>
      <c r="F365" s="63"/>
      <c r="G365" s="63"/>
      <c r="H365" s="63"/>
      <c r="I365" s="63"/>
      <c r="J365" s="63"/>
      <c r="K365" s="63"/>
      <c r="L365" s="63"/>
      <c r="M365" s="63"/>
    </row>
    <row r="366" spans="5:13">
      <c r="E366" s="63"/>
      <c r="F366" s="63"/>
      <c r="G366" s="63"/>
      <c r="H366" s="63"/>
      <c r="I366" s="63"/>
      <c r="J366" s="63"/>
      <c r="K366" s="63"/>
      <c r="L366" s="63"/>
      <c r="M366" s="63"/>
    </row>
    <row r="367" spans="5:13">
      <c r="E367" s="63"/>
      <c r="F367" s="63"/>
      <c r="G367" s="63"/>
      <c r="H367" s="63"/>
      <c r="I367" s="63"/>
      <c r="J367" s="63"/>
      <c r="K367" s="63"/>
      <c r="L367" s="63"/>
      <c r="M367" s="63"/>
    </row>
    <row r="368" spans="5:13">
      <c r="E368" s="63"/>
      <c r="F368" s="63"/>
      <c r="G368" s="63"/>
      <c r="H368" s="63"/>
      <c r="I368" s="63"/>
      <c r="J368" s="63"/>
      <c r="K368" s="63"/>
      <c r="L368" s="63"/>
      <c r="M368" s="63"/>
    </row>
    <row r="369" spans="5:13">
      <c r="E369" s="63"/>
      <c r="F369" s="63"/>
      <c r="G369" s="63"/>
      <c r="H369" s="63"/>
      <c r="I369" s="63"/>
      <c r="J369" s="63"/>
      <c r="K369" s="63"/>
      <c r="L369" s="63"/>
      <c r="M369" s="63"/>
    </row>
    <row r="370" spans="5:13">
      <c r="E370" s="63"/>
      <c r="F370" s="63"/>
      <c r="G370" s="63"/>
      <c r="H370" s="63"/>
      <c r="I370" s="63"/>
      <c r="J370" s="63"/>
      <c r="K370" s="63"/>
      <c r="L370" s="63"/>
      <c r="M370" s="63"/>
    </row>
    <row r="371" spans="5:13">
      <c r="E371" s="63"/>
      <c r="F371" s="63"/>
      <c r="G371" s="63"/>
      <c r="H371" s="63"/>
      <c r="I371" s="63"/>
      <c r="J371" s="63"/>
      <c r="K371" s="63"/>
      <c r="L371" s="63"/>
      <c r="M371" s="63"/>
    </row>
    <row r="372" spans="5:13">
      <c r="E372" s="63"/>
      <c r="F372" s="63"/>
      <c r="G372" s="63"/>
      <c r="H372" s="63"/>
      <c r="I372" s="63"/>
      <c r="J372" s="63"/>
      <c r="K372" s="63"/>
      <c r="L372" s="63"/>
      <c r="M372" s="63"/>
    </row>
    <row r="373" spans="5:13">
      <c r="E373" s="63"/>
      <c r="F373" s="63"/>
      <c r="G373" s="63"/>
      <c r="H373" s="63"/>
      <c r="I373" s="63"/>
      <c r="J373" s="63"/>
      <c r="K373" s="63"/>
      <c r="L373" s="63"/>
      <c r="M373" s="63"/>
    </row>
    <row r="374" spans="5:13">
      <c r="E374" s="63"/>
      <c r="F374" s="63"/>
      <c r="G374" s="63"/>
      <c r="H374" s="63"/>
      <c r="I374" s="63"/>
      <c r="J374" s="63"/>
      <c r="K374" s="63"/>
      <c r="L374" s="63"/>
      <c r="M374" s="63"/>
    </row>
    <row r="375" spans="5:13">
      <c r="E375" s="63"/>
      <c r="F375" s="63"/>
      <c r="G375" s="63"/>
      <c r="H375" s="63"/>
      <c r="I375" s="63"/>
      <c r="J375" s="63"/>
      <c r="K375" s="63"/>
      <c r="L375" s="63"/>
      <c r="M375" s="63"/>
    </row>
    <row r="376" spans="5:13">
      <c r="E376" s="63"/>
      <c r="F376" s="63"/>
      <c r="G376" s="63"/>
      <c r="H376" s="63"/>
      <c r="I376" s="63"/>
      <c r="J376" s="63"/>
      <c r="K376" s="63"/>
      <c r="L376" s="63"/>
      <c r="M376" s="63"/>
    </row>
    <row r="377" spans="5:13">
      <c r="E377" s="63"/>
      <c r="F377" s="63"/>
      <c r="G377" s="63"/>
      <c r="H377" s="63"/>
      <c r="I377" s="63"/>
      <c r="J377" s="63"/>
      <c r="K377" s="63"/>
      <c r="L377" s="63"/>
      <c r="M377" s="63"/>
    </row>
    <row r="378" spans="5:13">
      <c r="E378" s="63"/>
      <c r="F378" s="63"/>
      <c r="G378" s="63"/>
      <c r="H378" s="63"/>
      <c r="I378" s="63"/>
      <c r="J378" s="63"/>
      <c r="K378" s="63"/>
      <c r="L378" s="63"/>
      <c r="M378" s="63"/>
    </row>
    <row r="379" spans="5:13">
      <c r="E379" s="63"/>
      <c r="F379" s="63"/>
      <c r="G379" s="63"/>
      <c r="H379" s="63"/>
      <c r="I379" s="63"/>
      <c r="J379" s="63"/>
      <c r="K379" s="63"/>
      <c r="L379" s="63"/>
      <c r="M379" s="63"/>
    </row>
    <row r="380" spans="5:13">
      <c r="E380" s="63"/>
      <c r="F380" s="63"/>
      <c r="G380" s="63"/>
      <c r="H380" s="63"/>
      <c r="I380" s="63"/>
      <c r="J380" s="63"/>
      <c r="K380" s="63"/>
      <c r="L380" s="63"/>
      <c r="M380" s="63"/>
    </row>
    <row r="381" spans="5:13">
      <c r="E381" s="63"/>
      <c r="F381" s="63"/>
      <c r="G381" s="63"/>
      <c r="H381" s="63"/>
      <c r="I381" s="63"/>
      <c r="J381" s="63"/>
      <c r="K381" s="63"/>
      <c r="L381" s="63"/>
      <c r="M381" s="63"/>
    </row>
    <row r="382" spans="5:13">
      <c r="E382" s="63"/>
      <c r="F382" s="63"/>
      <c r="G382" s="63"/>
      <c r="H382" s="63"/>
      <c r="I382" s="63"/>
      <c r="J382" s="63"/>
      <c r="K382" s="63"/>
      <c r="L382" s="63"/>
      <c r="M382" s="63"/>
    </row>
    <row r="383" spans="5:13">
      <c r="E383" s="63"/>
      <c r="F383" s="63"/>
      <c r="G383" s="63"/>
      <c r="H383" s="63"/>
      <c r="I383" s="63"/>
      <c r="J383" s="63"/>
      <c r="K383" s="63"/>
      <c r="L383" s="63"/>
      <c r="M383" s="63"/>
    </row>
    <row r="384" spans="5:13">
      <c r="E384" s="63"/>
      <c r="F384" s="63"/>
      <c r="G384" s="63"/>
      <c r="H384" s="63"/>
      <c r="I384" s="63"/>
      <c r="J384" s="63"/>
      <c r="K384" s="63"/>
      <c r="L384" s="63"/>
      <c r="M384" s="63"/>
    </row>
    <row r="385" spans="5:13">
      <c r="E385" s="63"/>
      <c r="F385" s="63"/>
      <c r="G385" s="63"/>
      <c r="H385" s="63"/>
      <c r="I385" s="63"/>
      <c r="J385" s="63"/>
      <c r="K385" s="63"/>
      <c r="L385" s="63"/>
      <c r="M385" s="63"/>
    </row>
    <row r="386" spans="5:13">
      <c r="E386" s="63"/>
      <c r="F386" s="63"/>
      <c r="G386" s="63"/>
      <c r="H386" s="63"/>
      <c r="I386" s="63"/>
      <c r="J386" s="63"/>
      <c r="K386" s="63"/>
      <c r="L386" s="63"/>
      <c r="M386" s="63"/>
    </row>
    <row r="387" spans="5:13">
      <c r="E387" s="63"/>
      <c r="F387" s="63"/>
      <c r="G387" s="63"/>
      <c r="H387" s="63"/>
      <c r="I387" s="63"/>
      <c r="J387" s="63"/>
      <c r="K387" s="63"/>
      <c r="L387" s="63"/>
      <c r="M387" s="63"/>
    </row>
    <row r="388" spans="5:13">
      <c r="E388" s="63"/>
      <c r="F388" s="63"/>
      <c r="G388" s="63"/>
      <c r="H388" s="63"/>
      <c r="I388" s="63"/>
      <c r="J388" s="63"/>
      <c r="K388" s="63"/>
      <c r="L388" s="63"/>
      <c r="M388" s="63"/>
    </row>
    <row r="389" spans="5:13">
      <c r="E389" s="63"/>
      <c r="F389" s="63"/>
      <c r="G389" s="63"/>
      <c r="H389" s="63"/>
      <c r="I389" s="63"/>
      <c r="J389" s="63"/>
      <c r="K389" s="63"/>
      <c r="L389" s="63"/>
      <c r="M389" s="63"/>
    </row>
    <row r="390" spans="5:13">
      <c r="E390" s="63"/>
      <c r="F390" s="63"/>
      <c r="G390" s="63"/>
      <c r="H390" s="63"/>
      <c r="I390" s="63"/>
      <c r="J390" s="63"/>
      <c r="K390" s="63"/>
      <c r="L390" s="63"/>
      <c r="M390" s="63"/>
    </row>
    <row r="391" spans="5:13">
      <c r="E391" s="63"/>
      <c r="F391" s="63"/>
      <c r="G391" s="63"/>
      <c r="H391" s="63"/>
      <c r="I391" s="63"/>
      <c r="J391" s="63"/>
      <c r="K391" s="63"/>
      <c r="L391" s="63"/>
      <c r="M391" s="63"/>
    </row>
    <row r="392" spans="5:13">
      <c r="E392" s="63"/>
      <c r="F392" s="63"/>
      <c r="G392" s="63"/>
      <c r="H392" s="63"/>
      <c r="I392" s="63"/>
      <c r="J392" s="63"/>
      <c r="K392" s="63"/>
      <c r="L392" s="63"/>
      <c r="M392" s="63"/>
    </row>
    <row r="393" spans="5:13">
      <c r="E393" s="63"/>
      <c r="F393" s="63"/>
      <c r="G393" s="63"/>
      <c r="H393" s="63"/>
      <c r="I393" s="63"/>
      <c r="J393" s="63"/>
      <c r="K393" s="63"/>
      <c r="L393" s="63"/>
      <c r="M393" s="63"/>
    </row>
    <row r="394" spans="5:13">
      <c r="E394" s="63"/>
      <c r="F394" s="63"/>
      <c r="G394" s="63"/>
      <c r="H394" s="63"/>
      <c r="I394" s="63"/>
      <c r="J394" s="63"/>
      <c r="K394" s="63"/>
      <c r="L394" s="63"/>
      <c r="M394" s="63"/>
    </row>
    <row r="395" spans="5:13">
      <c r="E395" s="63"/>
      <c r="F395" s="63"/>
      <c r="G395" s="63"/>
      <c r="H395" s="63"/>
      <c r="I395" s="63"/>
      <c r="J395" s="63"/>
      <c r="K395" s="63"/>
      <c r="L395" s="63"/>
      <c r="M395" s="63"/>
    </row>
    <row r="396" spans="5:13">
      <c r="E396" s="63"/>
      <c r="F396" s="63"/>
      <c r="G396" s="63"/>
      <c r="H396" s="63"/>
      <c r="I396" s="63"/>
      <c r="J396" s="63"/>
      <c r="K396" s="63"/>
      <c r="L396" s="63"/>
      <c r="M396" s="63"/>
    </row>
    <row r="397" spans="5:13">
      <c r="E397" s="63"/>
      <c r="F397" s="63"/>
      <c r="G397" s="63"/>
      <c r="H397" s="63"/>
      <c r="I397" s="63"/>
      <c r="J397" s="63"/>
      <c r="K397" s="63"/>
      <c r="L397" s="63"/>
      <c r="M397" s="63"/>
    </row>
    <row r="398" spans="5:13">
      <c r="E398" s="63"/>
      <c r="F398" s="63"/>
      <c r="G398" s="63"/>
      <c r="H398" s="63"/>
      <c r="I398" s="63"/>
      <c r="J398" s="63"/>
      <c r="K398" s="63"/>
      <c r="L398" s="63"/>
      <c r="M398" s="63"/>
    </row>
    <row r="399" spans="5:13">
      <c r="E399" s="63"/>
      <c r="F399" s="63"/>
      <c r="G399" s="63"/>
      <c r="H399" s="63"/>
      <c r="I399" s="63"/>
      <c r="J399" s="63"/>
      <c r="K399" s="63"/>
      <c r="L399" s="63"/>
      <c r="M399" s="63"/>
    </row>
    <row r="400" spans="5:13">
      <c r="E400" s="63"/>
      <c r="F400" s="63"/>
      <c r="G400" s="63"/>
      <c r="H400" s="63"/>
      <c r="I400" s="63"/>
      <c r="J400" s="63"/>
      <c r="K400" s="63"/>
      <c r="L400" s="63"/>
      <c r="M400" s="63"/>
    </row>
    <row r="401" spans="5:13">
      <c r="E401" s="63"/>
      <c r="F401" s="63"/>
      <c r="G401" s="63"/>
      <c r="H401" s="63"/>
      <c r="I401" s="63"/>
      <c r="J401" s="63"/>
      <c r="K401" s="63"/>
      <c r="L401" s="63"/>
      <c r="M401" s="63"/>
    </row>
    <row r="402" spans="5:13">
      <c r="E402" s="63"/>
      <c r="F402" s="63"/>
      <c r="G402" s="63"/>
      <c r="H402" s="63"/>
      <c r="I402" s="63"/>
      <c r="J402" s="63"/>
      <c r="K402" s="63"/>
      <c r="L402" s="63"/>
      <c r="M402" s="63"/>
    </row>
    <row r="403" spans="5:13">
      <c r="E403" s="63"/>
      <c r="F403" s="63"/>
      <c r="G403" s="63"/>
      <c r="H403" s="63"/>
      <c r="I403" s="63"/>
      <c r="J403" s="63"/>
      <c r="K403" s="63"/>
      <c r="L403" s="63"/>
      <c r="M403" s="63"/>
    </row>
    <row r="404" spans="5:13">
      <c r="E404" s="63"/>
      <c r="F404" s="63"/>
      <c r="G404" s="63"/>
      <c r="H404" s="63"/>
      <c r="I404" s="63"/>
      <c r="J404" s="63"/>
      <c r="K404" s="63"/>
      <c r="L404" s="63"/>
      <c r="M404" s="63"/>
    </row>
    <row r="405" spans="5:13">
      <c r="E405" s="63"/>
      <c r="F405" s="63"/>
      <c r="G405" s="63"/>
      <c r="H405" s="63"/>
      <c r="I405" s="63"/>
      <c r="J405" s="63"/>
      <c r="K405" s="63"/>
      <c r="L405" s="63"/>
      <c r="M405" s="63"/>
    </row>
    <row r="406" spans="5:13">
      <c r="E406" s="63"/>
      <c r="F406" s="63"/>
      <c r="G406" s="63"/>
      <c r="H406" s="63"/>
      <c r="I406" s="63"/>
      <c r="J406" s="63"/>
      <c r="K406" s="63"/>
      <c r="L406" s="63"/>
      <c r="M406" s="63"/>
    </row>
    <row r="407" spans="5:13">
      <c r="E407" s="63"/>
      <c r="F407" s="63"/>
      <c r="G407" s="63"/>
      <c r="H407" s="63"/>
      <c r="I407" s="63"/>
      <c r="J407" s="63"/>
      <c r="K407" s="63"/>
      <c r="L407" s="63"/>
      <c r="M407" s="63"/>
    </row>
    <row r="408" spans="5:13">
      <c r="E408" s="63"/>
      <c r="F408" s="63"/>
      <c r="G408" s="63"/>
      <c r="H408" s="63"/>
      <c r="I408" s="63"/>
      <c r="J408" s="63"/>
      <c r="K408" s="63"/>
      <c r="L408" s="63"/>
      <c r="M408" s="63"/>
    </row>
    <row r="409" spans="5:13">
      <c r="E409" s="63"/>
      <c r="F409" s="63"/>
      <c r="G409" s="63"/>
      <c r="H409" s="63"/>
      <c r="I409" s="63"/>
      <c r="J409" s="63"/>
      <c r="K409" s="63"/>
      <c r="L409" s="63"/>
      <c r="M409" s="63"/>
    </row>
    <row r="410" spans="5:13">
      <c r="E410" s="63"/>
      <c r="F410" s="63"/>
      <c r="G410" s="63"/>
      <c r="H410" s="63"/>
      <c r="I410" s="63"/>
      <c r="J410" s="63"/>
      <c r="K410" s="63"/>
      <c r="L410" s="63"/>
      <c r="M410" s="63"/>
    </row>
    <row r="411" spans="5:13">
      <c r="E411" s="63"/>
      <c r="F411" s="63"/>
      <c r="G411" s="63"/>
      <c r="H411" s="63"/>
      <c r="I411" s="63"/>
      <c r="J411" s="63"/>
      <c r="K411" s="63"/>
      <c r="L411" s="63"/>
      <c r="M411" s="63"/>
    </row>
    <row r="412" spans="5:13">
      <c r="E412" s="63"/>
      <c r="F412" s="63"/>
      <c r="G412" s="63"/>
      <c r="H412" s="63"/>
      <c r="I412" s="63"/>
      <c r="J412" s="63"/>
      <c r="K412" s="63"/>
      <c r="L412" s="63"/>
      <c r="M412" s="63"/>
    </row>
    <row r="413" spans="5:13">
      <c r="E413" s="63"/>
      <c r="F413" s="63"/>
      <c r="G413" s="63"/>
      <c r="H413" s="63"/>
      <c r="I413" s="63"/>
      <c r="J413" s="63"/>
      <c r="K413" s="63"/>
      <c r="L413" s="63"/>
      <c r="M413" s="63"/>
    </row>
    <row r="414" spans="5:13">
      <c r="E414" s="63"/>
      <c r="F414" s="63"/>
      <c r="G414" s="63"/>
      <c r="H414" s="63"/>
      <c r="I414" s="63"/>
      <c r="J414" s="63"/>
      <c r="K414" s="63"/>
      <c r="L414" s="63"/>
      <c r="M414" s="63"/>
    </row>
    <row r="415" spans="5:13">
      <c r="E415" s="63"/>
      <c r="F415" s="63"/>
      <c r="G415" s="63"/>
      <c r="H415" s="63"/>
      <c r="I415" s="63"/>
      <c r="J415" s="63"/>
      <c r="K415" s="63"/>
      <c r="L415" s="63"/>
      <c r="M415" s="63"/>
    </row>
    <row r="416" spans="5:13">
      <c r="E416" s="63"/>
      <c r="F416" s="63"/>
      <c r="G416" s="63"/>
      <c r="H416" s="63"/>
      <c r="I416" s="63"/>
      <c r="J416" s="63"/>
      <c r="K416" s="63"/>
      <c r="L416" s="63"/>
      <c r="M416" s="63"/>
    </row>
    <row r="417" spans="5:13">
      <c r="E417" s="63"/>
      <c r="F417" s="63"/>
      <c r="G417" s="63"/>
      <c r="H417" s="63"/>
      <c r="I417" s="63"/>
      <c r="J417" s="63"/>
      <c r="K417" s="63"/>
      <c r="L417" s="63"/>
      <c r="M417" s="63"/>
    </row>
    <row r="418" spans="5:13">
      <c r="E418" s="63"/>
      <c r="F418" s="63"/>
      <c r="G418" s="63"/>
      <c r="H418" s="63"/>
      <c r="I418" s="63"/>
      <c r="J418" s="63"/>
      <c r="K418" s="63"/>
      <c r="L418" s="63"/>
      <c r="M418" s="63"/>
    </row>
    <row r="419" spans="5:13">
      <c r="E419" s="63"/>
      <c r="F419" s="63"/>
      <c r="G419" s="63"/>
      <c r="H419" s="63"/>
      <c r="I419" s="63"/>
      <c r="J419" s="63"/>
      <c r="K419" s="63"/>
      <c r="L419" s="63"/>
      <c r="M419" s="63"/>
    </row>
    <row r="420" spans="5:13">
      <c r="E420" s="63"/>
      <c r="F420" s="63"/>
      <c r="G420" s="63"/>
      <c r="H420" s="63"/>
      <c r="I420" s="63"/>
      <c r="J420" s="63"/>
      <c r="K420" s="63"/>
      <c r="L420" s="63"/>
      <c r="M420" s="63"/>
    </row>
    <row r="421" spans="5:13">
      <c r="E421" s="63"/>
      <c r="F421" s="63"/>
      <c r="G421" s="63"/>
      <c r="H421" s="63"/>
      <c r="I421" s="63"/>
      <c r="J421" s="63"/>
      <c r="K421" s="63"/>
      <c r="L421" s="63"/>
      <c r="M421" s="63"/>
    </row>
    <row r="422" spans="5:13">
      <c r="E422" s="63"/>
      <c r="F422" s="63"/>
      <c r="G422" s="63"/>
      <c r="H422" s="63"/>
      <c r="I422" s="63"/>
      <c r="J422" s="63"/>
      <c r="K422" s="63"/>
      <c r="L422" s="63"/>
      <c r="M422" s="63"/>
    </row>
    <row r="423" spans="5:13">
      <c r="E423" s="63"/>
      <c r="F423" s="63"/>
      <c r="G423" s="63"/>
      <c r="H423" s="63"/>
      <c r="I423" s="63"/>
      <c r="J423" s="63"/>
      <c r="K423" s="63"/>
      <c r="L423" s="63"/>
      <c r="M423" s="63"/>
    </row>
    <row r="424" spans="5:13">
      <c r="E424" s="63"/>
      <c r="F424" s="63"/>
      <c r="G424" s="63"/>
      <c r="H424" s="63"/>
      <c r="I424" s="63"/>
      <c r="J424" s="63"/>
      <c r="K424" s="63"/>
      <c r="L424" s="63"/>
      <c r="M424" s="63"/>
    </row>
    <row r="425" spans="5:13">
      <c r="E425" s="63"/>
      <c r="F425" s="63"/>
      <c r="G425" s="63"/>
      <c r="H425" s="63"/>
      <c r="I425" s="63"/>
      <c r="J425" s="63"/>
      <c r="K425" s="63"/>
      <c r="L425" s="63"/>
      <c r="M425" s="63"/>
    </row>
    <row r="426" spans="5:13">
      <c r="E426" s="63"/>
      <c r="F426" s="63"/>
      <c r="G426" s="63"/>
      <c r="H426" s="63"/>
      <c r="I426" s="63"/>
      <c r="J426" s="63"/>
      <c r="K426" s="63"/>
      <c r="L426" s="63"/>
      <c r="M426" s="63"/>
    </row>
    <row r="427" spans="5:13">
      <c r="E427" s="63"/>
      <c r="F427" s="63"/>
      <c r="G427" s="63"/>
      <c r="H427" s="63"/>
      <c r="I427" s="63"/>
      <c r="J427" s="63"/>
      <c r="K427" s="63"/>
      <c r="L427" s="63"/>
      <c r="M427" s="63"/>
    </row>
    <row r="428" spans="5:13">
      <c r="E428" s="63"/>
      <c r="F428" s="63"/>
      <c r="G428" s="63"/>
      <c r="H428" s="63"/>
      <c r="I428" s="63"/>
      <c r="J428" s="63"/>
      <c r="K428" s="63"/>
      <c r="L428" s="63"/>
      <c r="M428" s="63"/>
    </row>
    <row r="429" spans="5:13">
      <c r="E429" s="63"/>
      <c r="F429" s="63"/>
      <c r="G429" s="63"/>
      <c r="H429" s="63"/>
      <c r="I429" s="63"/>
      <c r="J429" s="63"/>
      <c r="K429" s="63"/>
      <c r="L429" s="63"/>
      <c r="M429" s="63"/>
    </row>
    <row r="430" spans="5:13">
      <c r="E430" s="63"/>
      <c r="F430" s="63"/>
      <c r="G430" s="63"/>
      <c r="H430" s="63"/>
      <c r="I430" s="63"/>
      <c r="J430" s="63"/>
      <c r="K430" s="63"/>
      <c r="L430" s="63"/>
      <c r="M430" s="63"/>
    </row>
    <row r="431" spans="5:13">
      <c r="E431" s="63"/>
      <c r="F431" s="63"/>
      <c r="G431" s="63"/>
      <c r="H431" s="63"/>
      <c r="I431" s="63"/>
      <c r="J431" s="63"/>
      <c r="K431" s="63"/>
      <c r="L431" s="63"/>
      <c r="M431" s="63"/>
    </row>
    <row r="432" spans="5:13">
      <c r="E432" s="63"/>
      <c r="F432" s="63"/>
      <c r="G432" s="63"/>
      <c r="H432" s="63"/>
      <c r="I432" s="63"/>
      <c r="J432" s="63"/>
      <c r="K432" s="63"/>
      <c r="L432" s="63"/>
      <c r="M432" s="63"/>
    </row>
    <row r="433" spans="5:13">
      <c r="E433" s="63"/>
      <c r="F433" s="63"/>
      <c r="G433" s="63"/>
      <c r="H433" s="63"/>
      <c r="I433" s="63"/>
      <c r="J433" s="63"/>
      <c r="K433" s="63"/>
      <c r="L433" s="63"/>
      <c r="M433" s="63"/>
    </row>
    <row r="434" spans="5:13">
      <c r="E434" s="63"/>
      <c r="F434" s="63"/>
      <c r="G434" s="63"/>
      <c r="H434" s="63"/>
      <c r="I434" s="63"/>
      <c r="J434" s="63"/>
      <c r="K434" s="63"/>
      <c r="L434" s="63"/>
      <c r="M434" s="63"/>
    </row>
    <row r="435" spans="5:13">
      <c r="E435" s="63"/>
      <c r="F435" s="63"/>
      <c r="G435" s="63"/>
      <c r="H435" s="63"/>
      <c r="I435" s="63"/>
      <c r="J435" s="63"/>
      <c r="K435" s="63"/>
      <c r="L435" s="63"/>
      <c r="M435" s="63"/>
    </row>
    <row r="436" spans="5:13">
      <c r="E436" s="63"/>
      <c r="F436" s="63"/>
      <c r="G436" s="63"/>
      <c r="H436" s="63"/>
      <c r="I436" s="63"/>
      <c r="J436" s="63"/>
      <c r="K436" s="63"/>
      <c r="L436" s="63"/>
      <c r="M436" s="63"/>
    </row>
    <row r="437" spans="5:13">
      <c r="E437" s="63"/>
      <c r="F437" s="63"/>
      <c r="G437" s="63"/>
      <c r="H437" s="63"/>
      <c r="I437" s="63"/>
      <c r="J437" s="63"/>
      <c r="K437" s="63"/>
      <c r="L437" s="63"/>
      <c r="M437" s="63"/>
    </row>
    <row r="438" spans="5:13">
      <c r="E438" s="63"/>
      <c r="F438" s="63"/>
      <c r="G438" s="63"/>
      <c r="H438" s="63"/>
      <c r="I438" s="63"/>
      <c r="J438" s="63"/>
      <c r="K438" s="63"/>
      <c r="L438" s="63"/>
      <c r="M438" s="63"/>
    </row>
    <row r="439" spans="5:13">
      <c r="E439" s="63"/>
      <c r="F439" s="63"/>
      <c r="G439" s="63"/>
      <c r="H439" s="63"/>
      <c r="I439" s="63"/>
      <c r="J439" s="63"/>
      <c r="K439" s="63"/>
      <c r="L439" s="63"/>
      <c r="M439" s="63"/>
    </row>
    <row r="440" spans="5:13">
      <c r="E440" s="63"/>
      <c r="F440" s="63"/>
      <c r="G440" s="63"/>
      <c r="H440" s="63"/>
      <c r="I440" s="63"/>
      <c r="J440" s="63"/>
      <c r="K440" s="63"/>
      <c r="L440" s="63"/>
      <c r="M440" s="63"/>
    </row>
    <row r="441" spans="5:13">
      <c r="E441" s="63"/>
      <c r="F441" s="63"/>
      <c r="G441" s="63"/>
      <c r="H441" s="63"/>
      <c r="I441" s="63"/>
      <c r="J441" s="63"/>
      <c r="K441" s="63"/>
      <c r="L441" s="63"/>
      <c r="M441" s="63"/>
    </row>
    <row r="442" spans="5:13">
      <c r="E442" s="63"/>
      <c r="F442" s="63"/>
      <c r="G442" s="63"/>
      <c r="H442" s="63"/>
      <c r="I442" s="63"/>
      <c r="J442" s="63"/>
      <c r="K442" s="63"/>
      <c r="L442" s="63"/>
      <c r="M442" s="63"/>
    </row>
    <row r="443" spans="5:13">
      <c r="E443" s="63"/>
      <c r="F443" s="63"/>
      <c r="G443" s="63"/>
      <c r="H443" s="63"/>
      <c r="I443" s="63"/>
      <c r="J443" s="63"/>
      <c r="K443" s="63"/>
      <c r="L443" s="63"/>
      <c r="M443" s="63"/>
    </row>
    <row r="444" spans="5:13">
      <c r="E444" s="63"/>
      <c r="F444" s="63"/>
      <c r="G444" s="63"/>
      <c r="H444" s="63"/>
      <c r="I444" s="63"/>
      <c r="J444" s="63"/>
      <c r="K444" s="63"/>
      <c r="L444" s="63"/>
      <c r="M444" s="63"/>
    </row>
    <row r="445" spans="5:13">
      <c r="E445" s="63"/>
      <c r="F445" s="63"/>
      <c r="G445" s="63"/>
      <c r="H445" s="63"/>
      <c r="I445" s="63"/>
      <c r="J445" s="63"/>
      <c r="K445" s="63"/>
      <c r="L445" s="63"/>
      <c r="M445" s="63"/>
    </row>
    <row r="446" spans="5:13">
      <c r="E446" s="63"/>
      <c r="F446" s="63"/>
      <c r="G446" s="63"/>
      <c r="H446" s="63"/>
      <c r="I446" s="63"/>
      <c r="J446" s="63"/>
      <c r="K446" s="63"/>
      <c r="L446" s="63"/>
      <c r="M446" s="63"/>
    </row>
    <row r="447" spans="5:13">
      <c r="E447" s="63"/>
      <c r="F447" s="63"/>
      <c r="G447" s="63"/>
      <c r="H447" s="63"/>
      <c r="I447" s="63"/>
      <c r="J447" s="63"/>
      <c r="K447" s="63"/>
      <c r="L447" s="63"/>
      <c r="M447" s="63"/>
    </row>
    <row r="448" spans="5:13">
      <c r="E448" s="63"/>
      <c r="F448" s="63"/>
      <c r="G448" s="63"/>
      <c r="H448" s="63"/>
      <c r="I448" s="63"/>
      <c r="J448" s="63"/>
      <c r="K448" s="63"/>
      <c r="L448" s="63"/>
      <c r="M448" s="63"/>
    </row>
    <row r="449" spans="5:13">
      <c r="E449" s="63"/>
      <c r="F449" s="63"/>
      <c r="G449" s="63"/>
      <c r="H449" s="63"/>
      <c r="I449" s="63"/>
      <c r="J449" s="63"/>
      <c r="K449" s="63"/>
      <c r="L449" s="63"/>
      <c r="M449" s="63"/>
    </row>
    <row r="450" spans="5:13">
      <c r="E450" s="63"/>
      <c r="F450" s="63"/>
      <c r="G450" s="63"/>
      <c r="H450" s="63"/>
      <c r="I450" s="63"/>
      <c r="J450" s="63"/>
      <c r="K450" s="63"/>
      <c r="L450" s="63"/>
      <c r="M450" s="63"/>
    </row>
    <row r="451" spans="5:13">
      <c r="E451" s="63"/>
      <c r="F451" s="63"/>
      <c r="G451" s="63"/>
      <c r="H451" s="63"/>
      <c r="I451" s="63"/>
      <c r="J451" s="63"/>
      <c r="K451" s="63"/>
      <c r="L451" s="63"/>
      <c r="M451" s="63"/>
    </row>
    <row r="452" spans="5:13">
      <c r="E452" s="63"/>
      <c r="F452" s="63"/>
      <c r="G452" s="63"/>
      <c r="H452" s="63"/>
      <c r="I452" s="63"/>
      <c r="J452" s="63"/>
      <c r="K452" s="63"/>
      <c r="L452" s="63"/>
      <c r="M452" s="63"/>
    </row>
    <row r="453" spans="5:13">
      <c r="E453" s="63"/>
      <c r="F453" s="63"/>
      <c r="G453" s="63"/>
      <c r="H453" s="63"/>
      <c r="I453" s="63"/>
      <c r="J453" s="63"/>
      <c r="K453" s="63"/>
      <c r="L453" s="63"/>
      <c r="M453" s="63"/>
    </row>
    <row r="454" spans="5:13">
      <c r="E454" s="63"/>
      <c r="F454" s="63"/>
      <c r="G454" s="63"/>
      <c r="H454" s="63"/>
      <c r="I454" s="63"/>
      <c r="J454" s="63"/>
      <c r="K454" s="63"/>
      <c r="L454" s="63"/>
      <c r="M454" s="63"/>
    </row>
    <row r="455" spans="5:13">
      <c r="E455" s="63"/>
      <c r="F455" s="63"/>
      <c r="G455" s="63"/>
      <c r="H455" s="63"/>
      <c r="I455" s="63"/>
      <c r="J455" s="63"/>
      <c r="K455" s="63"/>
      <c r="L455" s="63"/>
      <c r="M455" s="63"/>
    </row>
    <row r="456" spans="5:13">
      <c r="E456" s="63"/>
      <c r="F456" s="63"/>
      <c r="G456" s="63"/>
      <c r="H456" s="63"/>
      <c r="I456" s="63"/>
      <c r="J456" s="63"/>
      <c r="K456" s="63"/>
      <c r="L456" s="63"/>
      <c r="M456" s="63"/>
    </row>
    <row r="457" spans="5:13">
      <c r="E457" s="63"/>
      <c r="F457" s="63"/>
      <c r="G457" s="63"/>
      <c r="H457" s="63"/>
      <c r="I457" s="63"/>
      <c r="J457" s="63"/>
      <c r="K457" s="63"/>
      <c r="L457" s="63"/>
      <c r="M457" s="63"/>
    </row>
    <row r="458" spans="5:13">
      <c r="E458" s="63"/>
      <c r="F458" s="63"/>
      <c r="G458" s="63"/>
      <c r="H458" s="63"/>
      <c r="I458" s="63"/>
      <c r="J458" s="63"/>
      <c r="K458" s="63"/>
      <c r="L458" s="63"/>
      <c r="M458" s="63"/>
    </row>
    <row r="459" spans="5:13">
      <c r="E459" s="63"/>
      <c r="F459" s="63"/>
      <c r="G459" s="63"/>
      <c r="H459" s="63"/>
      <c r="I459" s="63"/>
      <c r="J459" s="63"/>
      <c r="K459" s="63"/>
      <c r="L459" s="63"/>
      <c r="M459" s="63"/>
    </row>
    <row r="460" spans="5:13">
      <c r="E460" s="63"/>
      <c r="F460" s="63"/>
      <c r="G460" s="63"/>
      <c r="H460" s="63"/>
      <c r="I460" s="63"/>
      <c r="J460" s="63"/>
      <c r="K460" s="63"/>
      <c r="L460" s="63"/>
      <c r="M460" s="63"/>
    </row>
    <row r="461" spans="5:13">
      <c r="E461" s="63"/>
      <c r="F461" s="63"/>
      <c r="G461" s="63"/>
      <c r="H461" s="63"/>
      <c r="I461" s="63"/>
      <c r="J461" s="63"/>
      <c r="K461" s="63"/>
      <c r="L461" s="63"/>
      <c r="M461" s="63"/>
    </row>
    <row r="462" spans="5:13">
      <c r="E462" s="63"/>
      <c r="F462" s="63"/>
      <c r="G462" s="63"/>
      <c r="H462" s="63"/>
      <c r="I462" s="63"/>
      <c r="J462" s="63"/>
      <c r="K462" s="63"/>
      <c r="L462" s="63"/>
      <c r="M462" s="63"/>
    </row>
    <row r="463" spans="5:13">
      <c r="E463" s="63"/>
      <c r="F463" s="63"/>
      <c r="G463" s="63"/>
      <c r="H463" s="63"/>
      <c r="I463" s="63"/>
      <c r="J463" s="63"/>
      <c r="K463" s="63"/>
      <c r="L463" s="63"/>
      <c r="M463" s="63"/>
    </row>
    <row r="464" spans="5:13">
      <c r="E464" s="63"/>
      <c r="F464" s="63"/>
      <c r="G464" s="63"/>
      <c r="H464" s="63"/>
      <c r="I464" s="63"/>
      <c r="J464" s="63"/>
      <c r="K464" s="63"/>
      <c r="L464" s="63"/>
      <c r="M464" s="63"/>
    </row>
    <row r="465" spans="5:13">
      <c r="E465" s="63"/>
      <c r="F465" s="63"/>
      <c r="G465" s="63"/>
      <c r="H465" s="63"/>
      <c r="I465" s="63"/>
      <c r="J465" s="63"/>
      <c r="K465" s="63"/>
      <c r="L465" s="63"/>
      <c r="M465" s="63"/>
    </row>
    <row r="466" spans="5:13">
      <c r="E466" s="63"/>
      <c r="F466" s="63"/>
      <c r="G466" s="63"/>
      <c r="H466" s="63"/>
      <c r="I466" s="63"/>
      <c r="J466" s="63"/>
      <c r="K466" s="63"/>
      <c r="L466" s="63"/>
      <c r="M466" s="63"/>
    </row>
    <row r="467" spans="5:13">
      <c r="E467" s="63"/>
      <c r="F467" s="63"/>
      <c r="G467" s="63"/>
      <c r="H467" s="63"/>
      <c r="I467" s="63"/>
      <c r="J467" s="63"/>
      <c r="K467" s="63"/>
      <c r="L467" s="63"/>
      <c r="M467" s="63"/>
    </row>
    <row r="468" spans="5:13">
      <c r="E468" s="63"/>
      <c r="F468" s="63"/>
      <c r="G468" s="63"/>
      <c r="H468" s="63"/>
      <c r="I468" s="63"/>
      <c r="J468" s="63"/>
      <c r="K468" s="63"/>
      <c r="L468" s="63"/>
      <c r="M468" s="63"/>
    </row>
    <row r="469" spans="5:13">
      <c r="E469" s="63"/>
      <c r="F469" s="63"/>
      <c r="G469" s="63"/>
      <c r="H469" s="63"/>
      <c r="I469" s="63"/>
      <c r="J469" s="63"/>
      <c r="K469" s="63"/>
      <c r="L469" s="63"/>
      <c r="M469" s="63"/>
    </row>
    <row r="470" spans="5:13">
      <c r="E470" s="63"/>
      <c r="F470" s="63"/>
      <c r="G470" s="63"/>
      <c r="H470" s="63"/>
      <c r="I470" s="63"/>
      <c r="J470" s="63"/>
      <c r="K470" s="63"/>
      <c r="L470" s="63"/>
      <c r="M470" s="63"/>
    </row>
    <row r="471" spans="5:13">
      <c r="E471" s="63"/>
      <c r="F471" s="63"/>
      <c r="G471" s="63"/>
      <c r="H471" s="63"/>
      <c r="I471" s="63"/>
      <c r="J471" s="63"/>
      <c r="K471" s="63"/>
      <c r="L471" s="63"/>
      <c r="M471" s="63"/>
    </row>
    <row r="472" spans="5:13">
      <c r="E472" s="63"/>
      <c r="F472" s="63"/>
      <c r="G472" s="63"/>
      <c r="H472" s="63"/>
      <c r="I472" s="63"/>
      <c r="J472" s="63"/>
      <c r="K472" s="63"/>
      <c r="L472" s="63"/>
      <c r="M472" s="63"/>
    </row>
    <row r="473" spans="5:13">
      <c r="E473" s="63"/>
      <c r="F473" s="63"/>
      <c r="G473" s="63"/>
      <c r="H473" s="63"/>
      <c r="I473" s="63"/>
      <c r="J473" s="63"/>
      <c r="K473" s="63"/>
      <c r="L473" s="63"/>
      <c r="M473" s="63"/>
    </row>
    <row r="474" spans="5:13">
      <c r="E474" s="63"/>
      <c r="F474" s="63"/>
      <c r="G474" s="63"/>
      <c r="H474" s="63"/>
      <c r="I474" s="63"/>
      <c r="J474" s="63"/>
      <c r="K474" s="63"/>
      <c r="L474" s="63"/>
      <c r="M474" s="63"/>
    </row>
    <row r="475" spans="5:13">
      <c r="E475" s="63"/>
      <c r="F475" s="63"/>
      <c r="G475" s="63"/>
      <c r="H475" s="63"/>
      <c r="I475" s="63"/>
      <c r="J475" s="63"/>
      <c r="K475" s="63"/>
      <c r="L475" s="63"/>
      <c r="M475" s="63"/>
    </row>
    <row r="476" spans="5:13">
      <c r="E476" s="63"/>
      <c r="F476" s="63"/>
      <c r="G476" s="63"/>
      <c r="H476" s="63"/>
      <c r="I476" s="63"/>
      <c r="J476" s="63"/>
      <c r="K476" s="63"/>
      <c r="L476" s="63"/>
      <c r="M476" s="63"/>
    </row>
    <row r="477" spans="5:13">
      <c r="E477" s="63"/>
      <c r="F477" s="63"/>
      <c r="G477" s="63"/>
      <c r="H477" s="63"/>
      <c r="I477" s="63"/>
      <c r="J477" s="63"/>
      <c r="K477" s="63"/>
      <c r="L477" s="63"/>
      <c r="M477" s="63"/>
    </row>
    <row r="478" spans="5:13">
      <c r="E478" s="63"/>
      <c r="F478" s="63"/>
      <c r="G478" s="63"/>
      <c r="H478" s="63"/>
      <c r="I478" s="63"/>
      <c r="J478" s="63"/>
      <c r="K478" s="63"/>
      <c r="L478" s="63"/>
      <c r="M478" s="63"/>
    </row>
    <row r="479" spans="5:13">
      <c r="E479" s="63"/>
      <c r="F479" s="63"/>
      <c r="G479" s="63"/>
      <c r="H479" s="63"/>
      <c r="I479" s="63"/>
      <c r="J479" s="63"/>
      <c r="K479" s="63"/>
      <c r="L479" s="63"/>
      <c r="M479" s="63"/>
    </row>
    <row r="480" spans="5:13">
      <c r="E480" s="63"/>
      <c r="F480" s="63"/>
      <c r="G480" s="63"/>
      <c r="H480" s="63"/>
      <c r="I480" s="63"/>
      <c r="J480" s="63"/>
      <c r="K480" s="63"/>
      <c r="L480" s="63"/>
      <c r="M480" s="63"/>
    </row>
    <row r="481" spans="5:13">
      <c r="E481" s="63"/>
      <c r="F481" s="63"/>
      <c r="G481" s="63"/>
      <c r="H481" s="63"/>
      <c r="I481" s="63"/>
      <c r="J481" s="63"/>
      <c r="K481" s="63"/>
      <c r="L481" s="63"/>
      <c r="M481" s="63"/>
    </row>
    <row r="482" spans="5:13">
      <c r="E482" s="63"/>
      <c r="F482" s="63"/>
      <c r="G482" s="63"/>
      <c r="H482" s="63"/>
      <c r="I482" s="63"/>
      <c r="J482" s="63"/>
      <c r="K482" s="63"/>
      <c r="L482" s="63"/>
      <c r="M482" s="63"/>
    </row>
    <row r="483" spans="5:13">
      <c r="E483" s="63"/>
      <c r="F483" s="63"/>
      <c r="G483" s="63"/>
      <c r="H483" s="63"/>
      <c r="I483" s="63"/>
      <c r="J483" s="63"/>
      <c r="K483" s="63"/>
      <c r="L483" s="63"/>
      <c r="M483" s="63"/>
    </row>
    <row r="484" spans="5:13">
      <c r="E484" s="63"/>
      <c r="F484" s="63"/>
      <c r="G484" s="63"/>
      <c r="H484" s="63"/>
      <c r="I484" s="63"/>
      <c r="J484" s="63"/>
      <c r="K484" s="63"/>
      <c r="L484" s="63"/>
      <c r="M484" s="63"/>
    </row>
    <row r="485" spans="5:13">
      <c r="E485" s="63"/>
      <c r="F485" s="63"/>
      <c r="G485" s="63"/>
      <c r="H485" s="63"/>
      <c r="I485" s="63"/>
      <c r="J485" s="63"/>
      <c r="K485" s="63"/>
      <c r="L485" s="63"/>
      <c r="M485" s="63"/>
    </row>
    <row r="486" spans="5:13">
      <c r="E486" s="63"/>
      <c r="F486" s="63"/>
      <c r="G486" s="63"/>
      <c r="H486" s="63"/>
      <c r="I486" s="63"/>
      <c r="J486" s="63"/>
      <c r="K486" s="63"/>
      <c r="L486" s="63"/>
      <c r="M486" s="63"/>
    </row>
    <row r="487" spans="5:13">
      <c r="E487" s="63"/>
      <c r="F487" s="63"/>
      <c r="G487" s="63"/>
      <c r="H487" s="63"/>
      <c r="I487" s="63"/>
      <c r="J487" s="63"/>
      <c r="K487" s="63"/>
      <c r="L487" s="63"/>
      <c r="M487" s="63"/>
    </row>
    <row r="488" spans="5:13">
      <c r="E488" s="63"/>
      <c r="F488" s="63"/>
      <c r="G488" s="63"/>
      <c r="H488" s="63"/>
      <c r="I488" s="63"/>
      <c r="J488" s="63"/>
      <c r="K488" s="63"/>
      <c r="L488" s="63"/>
      <c r="M488" s="63"/>
    </row>
    <row r="489" spans="5:13">
      <c r="E489" s="63"/>
      <c r="F489" s="63"/>
      <c r="G489" s="63"/>
      <c r="H489" s="63"/>
      <c r="I489" s="63"/>
      <c r="J489" s="63"/>
      <c r="K489" s="63"/>
      <c r="L489" s="63"/>
      <c r="M489" s="63"/>
    </row>
    <row r="490" spans="5:13">
      <c r="E490" s="63"/>
      <c r="F490" s="63"/>
      <c r="G490" s="63"/>
      <c r="H490" s="63"/>
      <c r="I490" s="63"/>
      <c r="J490" s="63"/>
      <c r="K490" s="63"/>
      <c r="L490" s="63"/>
      <c r="M490" s="63"/>
    </row>
    <row r="491" spans="5:13">
      <c r="E491" s="63"/>
      <c r="F491" s="63"/>
      <c r="G491" s="63"/>
      <c r="H491" s="63"/>
      <c r="I491" s="63"/>
      <c r="J491" s="63"/>
      <c r="K491" s="63"/>
      <c r="L491" s="63"/>
      <c r="M491" s="63"/>
    </row>
    <row r="492" spans="5:13">
      <c r="E492" s="63"/>
      <c r="F492" s="63"/>
      <c r="G492" s="63"/>
      <c r="H492" s="63"/>
      <c r="I492" s="63"/>
      <c r="J492" s="63"/>
      <c r="K492" s="63"/>
      <c r="L492" s="63"/>
      <c r="M492" s="63"/>
    </row>
    <row r="493" spans="5:13">
      <c r="E493" s="63"/>
      <c r="F493" s="63"/>
      <c r="G493" s="63"/>
      <c r="H493" s="63"/>
      <c r="I493" s="63"/>
      <c r="J493" s="63"/>
      <c r="K493" s="63"/>
      <c r="L493" s="63"/>
      <c r="M493" s="63"/>
    </row>
    <row r="494" spans="5:13">
      <c r="E494" s="63"/>
      <c r="F494" s="63"/>
      <c r="G494" s="63"/>
      <c r="H494" s="63"/>
      <c r="I494" s="63"/>
      <c r="J494" s="63"/>
      <c r="K494" s="63"/>
      <c r="L494" s="63"/>
      <c r="M494" s="63"/>
    </row>
    <row r="495" spans="5:13">
      <c r="E495" s="63"/>
      <c r="F495" s="63"/>
      <c r="G495" s="63"/>
      <c r="H495" s="63"/>
      <c r="I495" s="63"/>
      <c r="J495" s="63"/>
      <c r="K495" s="63"/>
      <c r="L495" s="63"/>
      <c r="M495" s="63"/>
    </row>
    <row r="496" spans="5:13">
      <c r="E496" s="63"/>
      <c r="F496" s="63"/>
      <c r="G496" s="63"/>
      <c r="H496" s="63"/>
      <c r="I496" s="63"/>
      <c r="J496" s="63"/>
      <c r="K496" s="63"/>
      <c r="L496" s="63"/>
      <c r="M496" s="63"/>
    </row>
    <row r="497" spans="5:13">
      <c r="E497" s="63"/>
      <c r="F497" s="63"/>
      <c r="G497" s="63"/>
      <c r="H497" s="63"/>
      <c r="I497" s="63"/>
      <c r="J497" s="63"/>
      <c r="K497" s="63"/>
      <c r="L497" s="63"/>
      <c r="M497" s="63"/>
    </row>
    <row r="498" spans="5:13">
      <c r="E498" s="63"/>
      <c r="F498" s="63"/>
      <c r="G498" s="63"/>
      <c r="H498" s="63"/>
      <c r="I498" s="63"/>
      <c r="J498" s="63"/>
      <c r="K498" s="63"/>
      <c r="L498" s="63"/>
      <c r="M498" s="63"/>
    </row>
    <row r="499" spans="5:13">
      <c r="E499" s="63"/>
      <c r="F499" s="63"/>
      <c r="G499" s="63"/>
      <c r="H499" s="63"/>
      <c r="I499" s="63"/>
      <c r="J499" s="63"/>
      <c r="K499" s="63"/>
      <c r="L499" s="63"/>
      <c r="M499" s="63"/>
    </row>
    <row r="500" spans="5:13">
      <c r="E500" s="63"/>
      <c r="F500" s="63"/>
      <c r="G500" s="63"/>
      <c r="H500" s="63"/>
      <c r="I500" s="63"/>
      <c r="J500" s="63"/>
      <c r="K500" s="63"/>
      <c r="L500" s="63"/>
      <c r="M500" s="63"/>
    </row>
    <row r="501" spans="5:13">
      <c r="E501" s="63"/>
      <c r="F501" s="63"/>
      <c r="G501" s="63"/>
      <c r="H501" s="63"/>
      <c r="I501" s="63"/>
      <c r="J501" s="63"/>
      <c r="K501" s="63"/>
      <c r="L501" s="63"/>
      <c r="M501" s="63"/>
    </row>
    <row r="502" spans="5:13">
      <c r="E502" s="63"/>
      <c r="F502" s="63"/>
      <c r="G502" s="63"/>
      <c r="H502" s="63"/>
      <c r="I502" s="63"/>
      <c r="J502" s="63"/>
      <c r="K502" s="63"/>
      <c r="L502" s="63"/>
      <c r="M502" s="63"/>
    </row>
    <row r="503" spans="5:13">
      <c r="E503" s="63"/>
      <c r="F503" s="63"/>
      <c r="G503" s="63"/>
      <c r="H503" s="63"/>
      <c r="I503" s="63"/>
      <c r="J503" s="63"/>
      <c r="K503" s="63"/>
      <c r="L503" s="63"/>
      <c r="M503" s="63"/>
    </row>
    <row r="504" spans="5:13">
      <c r="E504" s="63"/>
      <c r="F504" s="63"/>
      <c r="G504" s="63"/>
      <c r="H504" s="63"/>
      <c r="I504" s="63"/>
      <c r="J504" s="63"/>
      <c r="K504" s="63"/>
      <c r="L504" s="63"/>
      <c r="M504" s="63"/>
    </row>
    <row r="505" spans="5:13">
      <c r="E505" s="63"/>
      <c r="F505" s="63"/>
      <c r="G505" s="63"/>
      <c r="H505" s="63"/>
      <c r="I505" s="63"/>
      <c r="J505" s="63"/>
      <c r="K505" s="63"/>
      <c r="L505" s="63"/>
      <c r="M505" s="63"/>
    </row>
    <row r="506" spans="5:13">
      <c r="E506" s="63"/>
      <c r="F506" s="63"/>
      <c r="G506" s="63"/>
      <c r="H506" s="63"/>
      <c r="I506" s="63"/>
      <c r="J506" s="63"/>
      <c r="K506" s="63"/>
      <c r="L506" s="63"/>
      <c r="M506" s="63"/>
    </row>
    <row r="507" spans="5:13">
      <c r="E507" s="63"/>
      <c r="F507" s="63"/>
      <c r="G507" s="63"/>
      <c r="H507" s="63"/>
      <c r="I507" s="63"/>
      <c r="J507" s="63"/>
      <c r="K507" s="63"/>
      <c r="L507" s="63"/>
      <c r="M507" s="63"/>
    </row>
    <row r="508" spans="5:13">
      <c r="E508" s="63"/>
      <c r="F508" s="63"/>
      <c r="G508" s="63"/>
      <c r="H508" s="63"/>
      <c r="I508" s="63"/>
      <c r="J508" s="63"/>
      <c r="K508" s="63"/>
      <c r="L508" s="63"/>
      <c r="M508" s="63"/>
    </row>
    <row r="509" spans="5:13">
      <c r="E509" s="63"/>
      <c r="F509" s="63"/>
      <c r="G509" s="63"/>
      <c r="H509" s="63"/>
      <c r="I509" s="63"/>
      <c r="J509" s="63"/>
      <c r="K509" s="63"/>
      <c r="L509" s="63"/>
      <c r="M509" s="63"/>
    </row>
    <row r="510" spans="5:13">
      <c r="E510" s="63"/>
      <c r="F510" s="63"/>
      <c r="G510" s="63"/>
      <c r="H510" s="63"/>
      <c r="I510" s="63"/>
      <c r="J510" s="63"/>
      <c r="K510" s="63"/>
      <c r="L510" s="63"/>
      <c r="M510" s="63"/>
    </row>
    <row r="511" spans="5:13">
      <c r="E511" s="63"/>
      <c r="F511" s="63"/>
      <c r="G511" s="63"/>
      <c r="H511" s="63"/>
      <c r="I511" s="63"/>
      <c r="J511" s="63"/>
      <c r="K511" s="63"/>
      <c r="L511" s="63"/>
      <c r="M511" s="63"/>
    </row>
    <row r="512" spans="5:13">
      <c r="E512" s="63"/>
      <c r="F512" s="63"/>
      <c r="G512" s="63"/>
      <c r="H512" s="63"/>
      <c r="I512" s="63"/>
      <c r="J512" s="63"/>
      <c r="K512" s="63"/>
      <c r="L512" s="63"/>
      <c r="M512" s="63"/>
    </row>
    <row r="513" spans="5:13">
      <c r="E513" s="63"/>
      <c r="F513" s="63"/>
      <c r="G513" s="63"/>
      <c r="H513" s="63"/>
      <c r="I513" s="63"/>
      <c r="J513" s="63"/>
      <c r="K513" s="63"/>
      <c r="L513" s="63"/>
      <c r="M513" s="63"/>
    </row>
    <row r="514" spans="5:13">
      <c r="E514" s="63"/>
      <c r="F514" s="63"/>
      <c r="G514" s="63"/>
      <c r="H514" s="63"/>
      <c r="I514" s="63"/>
      <c r="J514" s="63"/>
      <c r="K514" s="63"/>
      <c r="L514" s="63"/>
      <c r="M514" s="63"/>
    </row>
    <row r="515" spans="5:13">
      <c r="E515" s="63"/>
      <c r="F515" s="63"/>
      <c r="G515" s="63"/>
      <c r="H515" s="63"/>
      <c r="I515" s="63"/>
      <c r="J515" s="63"/>
      <c r="K515" s="63"/>
      <c r="L515" s="63"/>
      <c r="M515" s="63"/>
    </row>
    <row r="516" spans="5:13">
      <c r="E516" s="63"/>
      <c r="F516" s="63"/>
      <c r="G516" s="63"/>
      <c r="H516" s="63"/>
      <c r="I516" s="63"/>
      <c r="J516" s="63"/>
      <c r="K516" s="63"/>
      <c r="L516" s="63"/>
      <c r="M516" s="63"/>
    </row>
    <row r="517" spans="5:13">
      <c r="E517" s="63"/>
      <c r="F517" s="63"/>
      <c r="G517" s="63"/>
      <c r="H517" s="63"/>
      <c r="I517" s="63"/>
      <c r="J517" s="63"/>
      <c r="K517" s="63"/>
      <c r="L517" s="63"/>
      <c r="M517" s="63"/>
    </row>
    <row r="518" spans="5:13">
      <c r="E518" s="63"/>
      <c r="F518" s="63"/>
      <c r="G518" s="63"/>
      <c r="H518" s="63"/>
      <c r="I518" s="63"/>
      <c r="J518" s="63"/>
      <c r="K518" s="63"/>
      <c r="L518" s="63"/>
      <c r="M518" s="63"/>
    </row>
    <row r="519" spans="5:13">
      <c r="E519" s="63"/>
      <c r="F519" s="63"/>
      <c r="G519" s="63"/>
      <c r="H519" s="63"/>
      <c r="I519" s="63"/>
      <c r="J519" s="63"/>
      <c r="K519" s="63"/>
      <c r="L519" s="63"/>
      <c r="M519" s="63"/>
    </row>
    <row r="520" spans="5:13">
      <c r="E520" s="63"/>
      <c r="F520" s="63"/>
      <c r="G520" s="63"/>
      <c r="H520" s="63"/>
      <c r="I520" s="63"/>
      <c r="J520" s="63"/>
      <c r="K520" s="63"/>
      <c r="L520" s="63"/>
      <c r="M520" s="63"/>
    </row>
    <row r="521" spans="5:13">
      <c r="E521" s="63"/>
      <c r="F521" s="63"/>
      <c r="G521" s="63"/>
      <c r="H521" s="63"/>
      <c r="I521" s="63"/>
      <c r="J521" s="63"/>
      <c r="K521" s="63"/>
      <c r="L521" s="63"/>
      <c r="M521" s="63"/>
    </row>
    <row r="522" spans="5:13">
      <c r="E522" s="63"/>
      <c r="F522" s="63"/>
      <c r="G522" s="63"/>
      <c r="H522" s="63"/>
      <c r="I522" s="63"/>
      <c r="J522" s="63"/>
      <c r="K522" s="63"/>
      <c r="L522" s="63"/>
      <c r="M522" s="63"/>
    </row>
    <row r="523" spans="5:13">
      <c r="E523" s="63"/>
      <c r="F523" s="63"/>
      <c r="G523" s="63"/>
      <c r="H523" s="63"/>
      <c r="I523" s="63"/>
      <c r="J523" s="63"/>
      <c r="K523" s="63"/>
      <c r="L523" s="63"/>
      <c r="M523" s="63"/>
    </row>
    <row r="524" spans="5:13">
      <c r="E524" s="63"/>
      <c r="F524" s="63"/>
      <c r="G524" s="63"/>
      <c r="H524" s="63"/>
      <c r="I524" s="63"/>
      <c r="J524" s="63"/>
      <c r="K524" s="63"/>
      <c r="L524" s="63"/>
      <c r="M524" s="63"/>
    </row>
    <row r="525" spans="5:13">
      <c r="E525" s="63"/>
      <c r="F525" s="63"/>
      <c r="G525" s="63"/>
      <c r="H525" s="63"/>
      <c r="I525" s="63"/>
      <c r="J525" s="63"/>
      <c r="K525" s="63"/>
      <c r="L525" s="63"/>
      <c r="M525" s="63"/>
    </row>
    <row r="526" spans="5:13">
      <c r="E526" s="63"/>
      <c r="F526" s="63"/>
      <c r="G526" s="63"/>
      <c r="H526" s="63"/>
      <c r="I526" s="63"/>
      <c r="J526" s="63"/>
      <c r="K526" s="63"/>
      <c r="L526" s="63"/>
      <c r="M526" s="63"/>
    </row>
    <row r="527" spans="5:13">
      <c r="E527" s="63"/>
      <c r="F527" s="63"/>
      <c r="G527" s="63"/>
      <c r="H527" s="63"/>
      <c r="I527" s="63"/>
      <c r="J527" s="63"/>
      <c r="K527" s="63"/>
      <c r="L527" s="63"/>
      <c r="M527" s="63"/>
    </row>
    <row r="528" spans="5:13">
      <c r="E528" s="63"/>
      <c r="F528" s="63"/>
      <c r="G528" s="63"/>
      <c r="H528" s="63"/>
      <c r="I528" s="63"/>
      <c r="J528" s="63"/>
      <c r="K528" s="63"/>
      <c r="L528" s="63"/>
      <c r="M528" s="63"/>
    </row>
    <row r="529" spans="5:13">
      <c r="E529" s="63"/>
      <c r="F529" s="63"/>
      <c r="G529" s="63"/>
      <c r="H529" s="63"/>
      <c r="I529" s="63"/>
      <c r="J529" s="63"/>
      <c r="K529" s="63"/>
      <c r="L529" s="63"/>
      <c r="M529" s="63"/>
    </row>
    <row r="530" spans="5:13">
      <c r="E530" s="63"/>
      <c r="F530" s="63"/>
      <c r="G530" s="63"/>
      <c r="H530" s="63"/>
      <c r="I530" s="63"/>
      <c r="J530" s="63"/>
      <c r="K530" s="63"/>
      <c r="L530" s="63"/>
      <c r="M530" s="63"/>
    </row>
    <row r="531" spans="5:13">
      <c r="E531" s="63"/>
      <c r="F531" s="63"/>
      <c r="G531" s="63"/>
      <c r="H531" s="63"/>
      <c r="I531" s="63"/>
      <c r="J531" s="63"/>
      <c r="K531" s="63"/>
      <c r="L531" s="63"/>
      <c r="M531" s="63"/>
    </row>
    <row r="532" spans="5:13">
      <c r="E532" s="63"/>
      <c r="F532" s="63"/>
      <c r="G532" s="63"/>
      <c r="H532" s="63"/>
      <c r="I532" s="63"/>
      <c r="J532" s="63"/>
      <c r="K532" s="63"/>
      <c r="L532" s="63"/>
      <c r="M532" s="63"/>
    </row>
    <row r="533" spans="5:13">
      <c r="E533" s="63"/>
      <c r="F533" s="63"/>
      <c r="G533" s="63"/>
      <c r="H533" s="63"/>
      <c r="I533" s="63"/>
      <c r="J533" s="63"/>
      <c r="K533" s="63"/>
      <c r="L533" s="63"/>
      <c r="M533" s="63"/>
    </row>
    <row r="534" spans="5:13">
      <c r="E534" s="63"/>
      <c r="F534" s="63"/>
      <c r="G534" s="63"/>
      <c r="H534" s="63"/>
      <c r="I534" s="63"/>
      <c r="J534" s="63"/>
      <c r="K534" s="63"/>
      <c r="L534" s="63"/>
      <c r="M534" s="63"/>
    </row>
    <row r="535" spans="5:13">
      <c r="E535" s="63"/>
      <c r="F535" s="63"/>
      <c r="G535" s="63"/>
      <c r="H535" s="63"/>
      <c r="I535" s="63"/>
      <c r="J535" s="63"/>
      <c r="K535" s="63"/>
      <c r="L535" s="63"/>
      <c r="M535" s="63"/>
    </row>
    <row r="536" spans="5:13">
      <c r="E536" s="63"/>
      <c r="F536" s="63"/>
      <c r="G536" s="63"/>
      <c r="H536" s="63"/>
      <c r="I536" s="63"/>
      <c r="J536" s="63"/>
      <c r="K536" s="63"/>
      <c r="L536" s="63"/>
      <c r="M536" s="63"/>
    </row>
    <row r="537" spans="5:13">
      <c r="E537" s="63"/>
      <c r="F537" s="63"/>
      <c r="G537" s="63"/>
      <c r="H537" s="63"/>
      <c r="I537" s="63"/>
      <c r="J537" s="63"/>
      <c r="K537" s="63"/>
      <c r="L537" s="63"/>
      <c r="M537" s="63"/>
    </row>
    <row r="538" spans="5:13">
      <c r="E538" s="63"/>
      <c r="F538" s="63"/>
      <c r="G538" s="63"/>
      <c r="H538" s="63"/>
      <c r="I538" s="63"/>
      <c r="J538" s="63"/>
      <c r="K538" s="63"/>
      <c r="L538" s="63"/>
      <c r="M538" s="63"/>
    </row>
    <row r="539" spans="5:13">
      <c r="E539" s="63"/>
      <c r="F539" s="63"/>
      <c r="G539" s="63"/>
      <c r="H539" s="63"/>
      <c r="I539" s="63"/>
      <c r="J539" s="63"/>
      <c r="K539" s="63"/>
      <c r="L539" s="63"/>
      <c r="M539" s="63"/>
    </row>
    <row r="540" spans="5:13">
      <c r="E540" s="63"/>
      <c r="F540" s="63"/>
      <c r="G540" s="63"/>
      <c r="H540" s="63"/>
      <c r="I540" s="63"/>
      <c r="J540" s="63"/>
      <c r="K540" s="63"/>
      <c r="L540" s="63"/>
      <c r="M540" s="63"/>
    </row>
    <row r="541" spans="5:13">
      <c r="E541" s="63"/>
      <c r="F541" s="63"/>
      <c r="G541" s="63"/>
      <c r="H541" s="63"/>
      <c r="I541" s="63"/>
      <c r="J541" s="63"/>
      <c r="K541" s="63"/>
      <c r="L541" s="63"/>
      <c r="M541" s="63"/>
    </row>
    <row r="542" spans="5:13">
      <c r="E542" s="63"/>
      <c r="F542" s="63"/>
      <c r="G542" s="63"/>
      <c r="H542" s="63"/>
      <c r="I542" s="63"/>
      <c r="J542" s="63"/>
      <c r="K542" s="63"/>
      <c r="L542" s="63"/>
      <c r="M542" s="63"/>
    </row>
    <row r="543" spans="5:13">
      <c r="E543" s="63"/>
      <c r="F543" s="63"/>
      <c r="G543" s="63"/>
      <c r="H543" s="63"/>
      <c r="I543" s="63"/>
      <c r="J543" s="63"/>
      <c r="K543" s="63"/>
      <c r="L543" s="63"/>
      <c r="M543" s="63"/>
    </row>
    <row r="544" spans="5:13">
      <c r="E544" s="63"/>
      <c r="F544" s="63"/>
      <c r="G544" s="63"/>
      <c r="H544" s="63"/>
      <c r="I544" s="63"/>
      <c r="J544" s="63"/>
      <c r="K544" s="63"/>
      <c r="L544" s="63"/>
      <c r="M544" s="63"/>
    </row>
    <row r="545" spans="5:13">
      <c r="E545" s="63"/>
      <c r="F545" s="63"/>
      <c r="G545" s="63"/>
      <c r="H545" s="63"/>
      <c r="I545" s="63"/>
      <c r="J545" s="63"/>
      <c r="K545" s="63"/>
      <c r="L545" s="63"/>
      <c r="M545" s="63"/>
    </row>
    <row r="546" spans="5:13">
      <c r="E546" s="63"/>
      <c r="F546" s="63"/>
      <c r="G546" s="63"/>
      <c r="H546" s="63"/>
      <c r="I546" s="63"/>
      <c r="J546" s="63"/>
      <c r="K546" s="63"/>
      <c r="L546" s="63"/>
      <c r="M546" s="63"/>
    </row>
    <row r="547" spans="5:13">
      <c r="E547" s="63"/>
      <c r="F547" s="63"/>
      <c r="G547" s="63"/>
      <c r="H547" s="63"/>
      <c r="I547" s="63"/>
      <c r="J547" s="63"/>
      <c r="K547" s="63"/>
      <c r="L547" s="63"/>
      <c r="M547" s="63"/>
    </row>
    <row r="548" spans="5:13">
      <c r="E548" s="63"/>
      <c r="F548" s="63"/>
      <c r="G548" s="63"/>
      <c r="H548" s="63"/>
      <c r="I548" s="63"/>
      <c r="J548" s="63"/>
      <c r="K548" s="63"/>
      <c r="L548" s="63"/>
      <c r="M548" s="63"/>
    </row>
    <row r="549" spans="5:13">
      <c r="E549" s="63"/>
      <c r="F549" s="63"/>
      <c r="G549" s="63"/>
      <c r="H549" s="63"/>
      <c r="I549" s="63"/>
      <c r="J549" s="63"/>
      <c r="K549" s="63"/>
      <c r="L549" s="63"/>
      <c r="M549" s="63"/>
    </row>
    <row r="550" spans="5:13">
      <c r="E550" s="63"/>
      <c r="F550" s="63"/>
      <c r="G550" s="63"/>
      <c r="H550" s="63"/>
      <c r="I550" s="63"/>
      <c r="J550" s="63"/>
      <c r="K550" s="63"/>
      <c r="L550" s="63"/>
      <c r="M550" s="63"/>
    </row>
    <row r="551" spans="5:13">
      <c r="E551" s="63"/>
      <c r="F551" s="63"/>
      <c r="G551" s="63"/>
      <c r="H551" s="63"/>
      <c r="I551" s="63"/>
      <c r="J551" s="63"/>
      <c r="K551" s="63"/>
      <c r="L551" s="63"/>
      <c r="M551" s="63"/>
    </row>
    <row r="552" spans="5:13">
      <c r="E552" s="63"/>
      <c r="F552" s="63"/>
      <c r="G552" s="63"/>
      <c r="H552" s="63"/>
      <c r="I552" s="63"/>
      <c r="J552" s="63"/>
      <c r="K552" s="63"/>
      <c r="L552" s="63"/>
      <c r="M552" s="63"/>
    </row>
    <row r="553" spans="5:13">
      <c r="E553" s="63"/>
      <c r="F553" s="63"/>
      <c r="G553" s="63"/>
      <c r="H553" s="63"/>
      <c r="I553" s="63"/>
      <c r="J553" s="63"/>
      <c r="K553" s="63"/>
      <c r="L553" s="63"/>
      <c r="M553" s="63"/>
    </row>
    <row r="554" spans="5:13">
      <c r="E554" s="63"/>
      <c r="F554" s="63"/>
      <c r="G554" s="63"/>
      <c r="H554" s="63"/>
      <c r="I554" s="63"/>
      <c r="J554" s="63"/>
      <c r="K554" s="63"/>
      <c r="L554" s="63"/>
      <c r="M554" s="63"/>
    </row>
    <row r="555" spans="5:13">
      <c r="E555" s="63"/>
      <c r="F555" s="63"/>
      <c r="G555" s="63"/>
      <c r="H555" s="63"/>
      <c r="I555" s="63"/>
      <c r="J555" s="63"/>
      <c r="K555" s="63"/>
      <c r="L555" s="63"/>
      <c r="M555" s="63"/>
    </row>
    <row r="556" spans="5:13">
      <c r="E556" s="63"/>
      <c r="F556" s="63"/>
      <c r="G556" s="63"/>
      <c r="H556" s="63"/>
      <c r="I556" s="63"/>
      <c r="J556" s="63"/>
      <c r="K556" s="63"/>
      <c r="L556" s="63"/>
      <c r="M556" s="63"/>
    </row>
    <row r="557" spans="5:13">
      <c r="E557" s="63"/>
      <c r="F557" s="63"/>
      <c r="G557" s="63"/>
      <c r="H557" s="63"/>
      <c r="I557" s="63"/>
      <c r="J557" s="63"/>
      <c r="K557" s="63"/>
      <c r="L557" s="63"/>
      <c r="M557" s="63"/>
    </row>
    <row r="558" spans="5:13">
      <c r="E558" s="63"/>
      <c r="F558" s="63"/>
      <c r="G558" s="63"/>
      <c r="H558" s="63"/>
      <c r="I558" s="63"/>
      <c r="J558" s="63"/>
      <c r="K558" s="63"/>
      <c r="L558" s="63"/>
      <c r="M558" s="63"/>
    </row>
    <row r="559" spans="5:13">
      <c r="E559" s="63"/>
      <c r="F559" s="63"/>
      <c r="G559" s="63"/>
      <c r="H559" s="63"/>
      <c r="I559" s="63"/>
      <c r="J559" s="63"/>
      <c r="K559" s="63"/>
      <c r="L559" s="63"/>
      <c r="M559" s="63"/>
    </row>
    <row r="560" spans="5:13">
      <c r="E560" s="63"/>
      <c r="F560" s="63"/>
      <c r="G560" s="63"/>
      <c r="H560" s="63"/>
      <c r="I560" s="63"/>
      <c r="J560" s="63"/>
      <c r="K560" s="63"/>
      <c r="L560" s="63"/>
      <c r="M560" s="63"/>
    </row>
    <row r="561" spans="5:13">
      <c r="E561" s="63"/>
      <c r="F561" s="63"/>
      <c r="G561" s="63"/>
      <c r="H561" s="63"/>
      <c r="I561" s="63"/>
      <c r="J561" s="63"/>
      <c r="K561" s="63"/>
      <c r="L561" s="63"/>
      <c r="M561" s="63"/>
    </row>
    <row r="562" spans="5:13">
      <c r="E562" s="63"/>
      <c r="F562" s="63"/>
      <c r="G562" s="63"/>
      <c r="H562" s="63"/>
      <c r="I562" s="63"/>
      <c r="J562" s="63"/>
      <c r="K562" s="63"/>
      <c r="L562" s="63"/>
      <c r="M562" s="63"/>
    </row>
    <row r="563" spans="5:13">
      <c r="E563" s="63"/>
      <c r="F563" s="63"/>
      <c r="G563" s="63"/>
      <c r="H563" s="63"/>
      <c r="I563" s="63"/>
      <c r="J563" s="63"/>
      <c r="K563" s="63"/>
      <c r="L563" s="63"/>
      <c r="M563" s="63"/>
    </row>
    <row r="564" spans="5:13">
      <c r="E564" s="63"/>
      <c r="F564" s="63"/>
      <c r="G564" s="63"/>
      <c r="H564" s="63"/>
      <c r="I564" s="63"/>
      <c r="J564" s="63"/>
      <c r="K564" s="63"/>
      <c r="L564" s="63"/>
      <c r="M564" s="63"/>
    </row>
    <row r="565" spans="5:13">
      <c r="E565" s="63"/>
      <c r="F565" s="63"/>
      <c r="G565" s="63"/>
      <c r="H565" s="63"/>
      <c r="I565" s="63"/>
      <c r="J565" s="63"/>
      <c r="K565" s="63"/>
      <c r="L565" s="63"/>
      <c r="M565" s="63"/>
    </row>
    <row r="566" spans="5:13">
      <c r="E566" s="63"/>
      <c r="F566" s="63"/>
      <c r="G566" s="63"/>
      <c r="H566" s="63"/>
      <c r="I566" s="63"/>
      <c r="J566" s="63"/>
      <c r="K566" s="63"/>
      <c r="L566" s="63"/>
      <c r="M566" s="63"/>
    </row>
    <row r="567" spans="5:13">
      <c r="E567" s="63"/>
      <c r="F567" s="63"/>
      <c r="G567" s="63"/>
      <c r="H567" s="63"/>
      <c r="I567" s="63"/>
      <c r="J567" s="63"/>
      <c r="K567" s="63"/>
      <c r="L567" s="63"/>
      <c r="M567" s="63"/>
    </row>
    <row r="568" spans="5:13">
      <c r="E568" s="63"/>
      <c r="F568" s="63"/>
      <c r="G568" s="63"/>
      <c r="H568" s="63"/>
      <c r="I568" s="63"/>
      <c r="J568" s="63"/>
      <c r="K568" s="63"/>
      <c r="L568" s="63"/>
      <c r="M568" s="63"/>
    </row>
    <row r="569" spans="5:13">
      <c r="E569" s="63"/>
      <c r="F569" s="63"/>
      <c r="G569" s="63"/>
      <c r="H569" s="63"/>
      <c r="I569" s="63"/>
      <c r="J569" s="63"/>
      <c r="K569" s="63"/>
      <c r="L569" s="63"/>
      <c r="M569" s="63"/>
    </row>
    <row r="570" spans="5:13">
      <c r="E570" s="63"/>
      <c r="F570" s="63"/>
      <c r="G570" s="63"/>
      <c r="H570" s="63"/>
      <c r="I570" s="63"/>
      <c r="J570" s="63"/>
      <c r="K570" s="63"/>
      <c r="L570" s="63"/>
      <c r="M570" s="63"/>
    </row>
    <row r="571" spans="5:13">
      <c r="E571" s="63"/>
      <c r="F571" s="63"/>
      <c r="G571" s="63"/>
      <c r="H571" s="63"/>
      <c r="I571" s="63"/>
      <c r="J571" s="63"/>
      <c r="K571" s="63"/>
      <c r="L571" s="63"/>
      <c r="M571" s="63"/>
    </row>
    <row r="572" spans="5:13">
      <c r="E572" s="63"/>
      <c r="F572" s="63"/>
      <c r="G572" s="63"/>
      <c r="H572" s="63"/>
      <c r="I572" s="63"/>
      <c r="J572" s="63"/>
      <c r="K572" s="63"/>
      <c r="L572" s="63"/>
      <c r="M572" s="63"/>
    </row>
    <row r="573" spans="5:13">
      <c r="E573" s="63"/>
      <c r="F573" s="63"/>
      <c r="G573" s="63"/>
      <c r="H573" s="63"/>
      <c r="I573" s="63"/>
      <c r="J573" s="63"/>
      <c r="K573" s="63"/>
      <c r="L573" s="63"/>
      <c r="M573" s="63"/>
    </row>
    <row r="574" spans="5:13">
      <c r="E574" s="63"/>
      <c r="F574" s="63"/>
      <c r="G574" s="63"/>
      <c r="H574" s="63"/>
      <c r="I574" s="63"/>
      <c r="J574" s="63"/>
      <c r="K574" s="63"/>
      <c r="L574" s="63"/>
      <c r="M574" s="63"/>
    </row>
    <row r="575" spans="5:13">
      <c r="E575" s="63"/>
      <c r="F575" s="63"/>
      <c r="G575" s="63"/>
      <c r="H575" s="63"/>
      <c r="I575" s="63"/>
      <c r="J575" s="63"/>
      <c r="K575" s="63"/>
      <c r="L575" s="63"/>
      <c r="M575" s="63"/>
    </row>
    <row r="576" spans="5:13">
      <c r="E576" s="63"/>
      <c r="F576" s="63"/>
      <c r="G576" s="63"/>
      <c r="H576" s="63"/>
      <c r="I576" s="63"/>
      <c r="J576" s="63"/>
      <c r="K576" s="63"/>
      <c r="L576" s="63"/>
      <c r="M576" s="63"/>
    </row>
    <row r="577" spans="5:13">
      <c r="E577" s="63"/>
      <c r="F577" s="63"/>
      <c r="G577" s="63"/>
      <c r="H577" s="63"/>
      <c r="I577" s="63"/>
      <c r="J577" s="63"/>
      <c r="K577" s="63"/>
      <c r="L577" s="63"/>
      <c r="M577" s="63"/>
    </row>
    <row r="578" spans="5:13">
      <c r="E578" s="63"/>
      <c r="F578" s="63"/>
      <c r="G578" s="63"/>
      <c r="H578" s="63"/>
      <c r="I578" s="63"/>
      <c r="J578" s="63"/>
      <c r="K578" s="63"/>
      <c r="L578" s="63"/>
      <c r="M578" s="63"/>
    </row>
    <row r="579" spans="5:13">
      <c r="E579" s="63"/>
      <c r="F579" s="63"/>
      <c r="G579" s="63"/>
      <c r="H579" s="63"/>
      <c r="I579" s="63"/>
      <c r="J579" s="63"/>
      <c r="K579" s="63"/>
      <c r="L579" s="63"/>
      <c r="M579" s="63"/>
    </row>
    <row r="580" spans="5:13">
      <c r="E580" s="63"/>
      <c r="F580" s="63"/>
      <c r="G580" s="63"/>
      <c r="H580" s="63"/>
      <c r="I580" s="63"/>
      <c r="J580" s="63"/>
      <c r="K580" s="63"/>
      <c r="L580" s="63"/>
      <c r="M580" s="63"/>
    </row>
    <row r="581" spans="5:13">
      <c r="E581" s="63"/>
      <c r="F581" s="63"/>
      <c r="G581" s="63"/>
      <c r="H581" s="63"/>
      <c r="I581" s="63"/>
      <c r="J581" s="63"/>
      <c r="K581" s="63"/>
      <c r="L581" s="63"/>
      <c r="M581" s="63"/>
    </row>
    <row r="582" spans="5:13">
      <c r="E582" s="63"/>
      <c r="F582" s="63"/>
      <c r="G582" s="63"/>
      <c r="H582" s="63"/>
      <c r="I582" s="63"/>
      <c r="J582" s="63"/>
      <c r="K582" s="63"/>
      <c r="L582" s="63"/>
      <c r="M582" s="63"/>
    </row>
    <row r="583" spans="5:13">
      <c r="E583" s="63"/>
      <c r="F583" s="63"/>
      <c r="G583" s="63"/>
      <c r="H583" s="63"/>
      <c r="I583" s="63"/>
      <c r="J583" s="63"/>
      <c r="K583" s="63"/>
      <c r="L583" s="63"/>
      <c r="M583" s="63"/>
    </row>
    <row r="584" spans="5:13">
      <c r="E584" s="63"/>
      <c r="F584" s="63"/>
      <c r="G584" s="63"/>
      <c r="H584" s="63"/>
      <c r="I584" s="63"/>
      <c r="J584" s="63"/>
      <c r="K584" s="63"/>
      <c r="L584" s="63"/>
      <c r="M584" s="63"/>
    </row>
    <row r="585" spans="5:13">
      <c r="E585" s="63"/>
      <c r="F585" s="63"/>
      <c r="G585" s="63"/>
      <c r="H585" s="63"/>
      <c r="I585" s="63"/>
      <c r="J585" s="63"/>
      <c r="K585" s="63"/>
      <c r="L585" s="63"/>
      <c r="M585" s="63"/>
    </row>
    <row r="586" spans="5:13">
      <c r="E586" s="63"/>
      <c r="F586" s="63"/>
      <c r="G586" s="63"/>
      <c r="H586" s="63"/>
      <c r="I586" s="63"/>
      <c r="J586" s="63"/>
      <c r="K586" s="63"/>
      <c r="L586" s="63"/>
      <c r="M586" s="63"/>
    </row>
    <row r="587" spans="5:13">
      <c r="E587" s="63"/>
      <c r="F587" s="63"/>
      <c r="G587" s="63"/>
      <c r="H587" s="63"/>
      <c r="I587" s="63"/>
      <c r="J587" s="63"/>
      <c r="K587" s="63"/>
      <c r="L587" s="63"/>
      <c r="M587" s="63"/>
    </row>
    <row r="588" spans="5:13">
      <c r="E588" s="63"/>
      <c r="F588" s="63"/>
      <c r="G588" s="63"/>
      <c r="H588" s="63"/>
      <c r="I588" s="63"/>
      <c r="J588" s="63"/>
      <c r="K588" s="63"/>
      <c r="L588" s="63"/>
      <c r="M588" s="63"/>
    </row>
    <row r="589" spans="5:13">
      <c r="E589" s="63"/>
      <c r="F589" s="63"/>
      <c r="G589" s="63"/>
      <c r="H589" s="63"/>
      <c r="I589" s="63"/>
      <c r="J589" s="63"/>
      <c r="K589" s="63"/>
      <c r="L589" s="63"/>
      <c r="M589" s="63"/>
    </row>
    <row r="590" spans="5:13">
      <c r="E590" s="63"/>
      <c r="F590" s="63"/>
      <c r="G590" s="63"/>
      <c r="H590" s="63"/>
      <c r="I590" s="63"/>
      <c r="J590" s="63"/>
      <c r="K590" s="63"/>
      <c r="L590" s="63"/>
      <c r="M590" s="63"/>
    </row>
    <row r="591" spans="5:13">
      <c r="E591" s="63"/>
      <c r="F591" s="63"/>
      <c r="G591" s="63"/>
      <c r="H591" s="63"/>
      <c r="I591" s="63"/>
      <c r="J591" s="63"/>
      <c r="K591" s="63"/>
      <c r="L591" s="63"/>
      <c r="M591" s="63"/>
    </row>
    <row r="592" spans="5:13">
      <c r="E592" s="63"/>
      <c r="F592" s="63"/>
      <c r="G592" s="63"/>
      <c r="H592" s="63"/>
      <c r="I592" s="63"/>
      <c r="J592" s="63"/>
      <c r="K592" s="63"/>
      <c r="L592" s="63"/>
      <c r="M592" s="63"/>
    </row>
    <row r="593" spans="5:13">
      <c r="E593" s="63"/>
      <c r="F593" s="63"/>
      <c r="G593" s="63"/>
      <c r="H593" s="63"/>
      <c r="I593" s="63"/>
      <c r="J593" s="63"/>
      <c r="K593" s="63"/>
      <c r="L593" s="63"/>
      <c r="M593" s="63"/>
    </row>
    <row r="594" spans="5:13">
      <c r="E594" s="63"/>
      <c r="F594" s="63"/>
      <c r="G594" s="63"/>
      <c r="H594" s="63"/>
      <c r="I594" s="63"/>
      <c r="J594" s="63"/>
      <c r="K594" s="63"/>
      <c r="L594" s="63"/>
      <c r="M594" s="63"/>
    </row>
    <row r="595" spans="5:13">
      <c r="E595" s="63"/>
      <c r="F595" s="63"/>
      <c r="G595" s="63"/>
      <c r="H595" s="63"/>
      <c r="I595" s="63"/>
      <c r="J595" s="63"/>
      <c r="K595" s="63"/>
      <c r="L595" s="63"/>
      <c r="M595" s="63"/>
    </row>
    <row r="596" spans="5:13">
      <c r="E596" s="63"/>
      <c r="F596" s="63"/>
      <c r="G596" s="63"/>
      <c r="H596" s="63"/>
      <c r="I596" s="63"/>
      <c r="J596" s="63"/>
      <c r="K596" s="63"/>
      <c r="L596" s="63"/>
      <c r="M596" s="63"/>
    </row>
    <row r="597" spans="5:13">
      <c r="E597" s="63"/>
      <c r="F597" s="63"/>
      <c r="G597" s="63"/>
      <c r="H597" s="63"/>
      <c r="I597" s="63"/>
      <c r="J597" s="63"/>
      <c r="K597" s="63"/>
      <c r="L597" s="63"/>
      <c r="M597" s="63"/>
    </row>
    <row r="598" spans="5:13">
      <c r="E598" s="63"/>
      <c r="F598" s="63"/>
      <c r="G598" s="63"/>
      <c r="H598" s="63"/>
      <c r="I598" s="63"/>
      <c r="J598" s="63"/>
      <c r="K598" s="63"/>
      <c r="L598" s="63"/>
      <c r="M598" s="63"/>
    </row>
    <row r="599" spans="5:13">
      <c r="E599" s="63"/>
      <c r="F599" s="63"/>
      <c r="G599" s="63"/>
      <c r="H599" s="63"/>
      <c r="I599" s="63"/>
      <c r="J599" s="63"/>
      <c r="K599" s="63"/>
      <c r="L599" s="63"/>
      <c r="M599" s="63"/>
    </row>
    <row r="600" spans="5:13">
      <c r="E600" s="63"/>
      <c r="F600" s="63"/>
      <c r="G600" s="63"/>
      <c r="H600" s="63"/>
      <c r="I600" s="63"/>
      <c r="J600" s="63"/>
      <c r="K600" s="63"/>
      <c r="L600" s="63"/>
      <c r="M600" s="63"/>
    </row>
    <row r="601" spans="5:13">
      <c r="E601" s="63"/>
      <c r="F601" s="63"/>
      <c r="G601" s="63"/>
      <c r="H601" s="63"/>
      <c r="I601" s="63"/>
      <c r="J601" s="63"/>
      <c r="K601" s="63"/>
      <c r="L601" s="63"/>
      <c r="M601" s="63"/>
    </row>
    <row r="602" spans="5:13">
      <c r="E602" s="63"/>
      <c r="F602" s="63"/>
      <c r="G602" s="63"/>
      <c r="H602" s="63"/>
      <c r="I602" s="63"/>
      <c r="J602" s="63"/>
      <c r="K602" s="63"/>
      <c r="L602" s="63"/>
      <c r="M602" s="63"/>
    </row>
    <row r="603" spans="5:13">
      <c r="E603" s="63"/>
      <c r="F603" s="63"/>
      <c r="G603" s="63"/>
      <c r="H603" s="63"/>
      <c r="I603" s="63"/>
      <c r="J603" s="63"/>
      <c r="K603" s="63"/>
      <c r="L603" s="63"/>
      <c r="M603" s="63"/>
    </row>
    <row r="604" spans="5:13">
      <c r="E604" s="63"/>
      <c r="F604" s="63"/>
      <c r="G604" s="63"/>
      <c r="H604" s="63"/>
      <c r="I604" s="63"/>
      <c r="J604" s="63"/>
      <c r="K604" s="63"/>
      <c r="L604" s="63"/>
      <c r="M604" s="63"/>
    </row>
    <row r="605" spans="5:13">
      <c r="E605" s="63"/>
      <c r="F605" s="63"/>
      <c r="G605" s="63"/>
      <c r="H605" s="63"/>
      <c r="I605" s="63"/>
      <c r="J605" s="63"/>
      <c r="K605" s="63"/>
      <c r="L605" s="63"/>
      <c r="M605" s="63"/>
    </row>
    <row r="606" spans="5:13">
      <c r="E606" s="63"/>
      <c r="F606" s="63"/>
      <c r="G606" s="63"/>
      <c r="H606" s="63"/>
      <c r="I606" s="63"/>
      <c r="J606" s="63"/>
      <c r="K606" s="63"/>
      <c r="L606" s="63"/>
      <c r="M606" s="63"/>
    </row>
    <row r="607" spans="5:13">
      <c r="E607" s="63"/>
      <c r="F607" s="63"/>
      <c r="G607" s="63"/>
      <c r="H607" s="63"/>
      <c r="I607" s="63"/>
      <c r="J607" s="63"/>
      <c r="K607" s="63"/>
      <c r="L607" s="63"/>
      <c r="M607" s="63"/>
    </row>
    <row r="608" spans="5:13">
      <c r="E608" s="63"/>
      <c r="F608" s="63"/>
      <c r="G608" s="63"/>
      <c r="H608" s="63"/>
      <c r="I608" s="63"/>
      <c r="J608" s="63"/>
      <c r="K608" s="63"/>
      <c r="L608" s="63"/>
      <c r="M608" s="63"/>
    </row>
    <row r="609" spans="5:13">
      <c r="E609" s="63"/>
      <c r="F609" s="63"/>
      <c r="G609" s="63"/>
      <c r="H609" s="63"/>
      <c r="I609" s="63"/>
      <c r="J609" s="63"/>
      <c r="K609" s="63"/>
      <c r="L609" s="63"/>
      <c r="M609" s="63"/>
    </row>
    <row r="610" spans="5:13">
      <c r="E610" s="63"/>
      <c r="F610" s="63"/>
      <c r="G610" s="63"/>
      <c r="H610" s="63"/>
      <c r="I610" s="63"/>
      <c r="J610" s="63"/>
      <c r="K610" s="63"/>
      <c r="L610" s="63"/>
      <c r="M610" s="63"/>
    </row>
    <row r="611" spans="5:13">
      <c r="E611" s="63"/>
      <c r="F611" s="63"/>
      <c r="G611" s="63"/>
      <c r="H611" s="63"/>
      <c r="I611" s="63"/>
      <c r="J611" s="63"/>
      <c r="K611" s="63"/>
      <c r="L611" s="63"/>
      <c r="M611" s="63"/>
    </row>
    <row r="612" spans="5:13">
      <c r="E612" s="63"/>
      <c r="F612" s="63"/>
      <c r="G612" s="63"/>
      <c r="H612" s="63"/>
      <c r="I612" s="63"/>
      <c r="J612" s="63"/>
      <c r="K612" s="63"/>
      <c r="L612" s="63"/>
      <c r="M612" s="63"/>
    </row>
    <row r="613" spans="5:13">
      <c r="E613" s="63"/>
      <c r="F613" s="63"/>
      <c r="G613" s="63"/>
      <c r="H613" s="63"/>
      <c r="I613" s="63"/>
      <c r="J613" s="63"/>
      <c r="K613" s="63"/>
      <c r="L613" s="63"/>
      <c r="M613" s="63"/>
    </row>
    <row r="614" spans="5:13">
      <c r="E614" s="63"/>
      <c r="F614" s="63"/>
      <c r="G614" s="63"/>
      <c r="H614" s="63"/>
      <c r="I614" s="63"/>
      <c r="J614" s="63"/>
      <c r="K614" s="63"/>
      <c r="L614" s="63"/>
      <c r="M614" s="63"/>
    </row>
    <row r="615" spans="5:13">
      <c r="E615" s="63"/>
      <c r="F615" s="63"/>
      <c r="G615" s="63"/>
      <c r="H615" s="63"/>
      <c r="I615" s="63"/>
      <c r="J615" s="63"/>
      <c r="K615" s="63"/>
      <c r="L615" s="63"/>
      <c r="M615" s="63"/>
    </row>
    <row r="616" spans="5:13">
      <c r="E616" s="63"/>
      <c r="F616" s="63"/>
      <c r="G616" s="63"/>
      <c r="H616" s="63"/>
      <c r="I616" s="63"/>
      <c r="J616" s="63"/>
      <c r="K616" s="63"/>
      <c r="L616" s="63"/>
      <c r="M616" s="63"/>
    </row>
    <row r="617" spans="5:13">
      <c r="E617" s="63"/>
      <c r="F617" s="63"/>
      <c r="G617" s="63"/>
      <c r="H617" s="63"/>
      <c r="I617" s="63"/>
      <c r="J617" s="63"/>
      <c r="K617" s="63"/>
      <c r="L617" s="63"/>
      <c r="M617" s="63"/>
    </row>
    <row r="618" spans="5:13">
      <c r="E618" s="63"/>
      <c r="F618" s="63"/>
      <c r="G618" s="63"/>
      <c r="H618" s="63"/>
      <c r="I618" s="63"/>
      <c r="J618" s="63"/>
      <c r="K618" s="63"/>
      <c r="L618" s="63"/>
      <c r="M618" s="63"/>
    </row>
    <row r="619" spans="5:13">
      <c r="E619" s="63"/>
      <c r="F619" s="63"/>
      <c r="G619" s="63"/>
      <c r="H619" s="63"/>
      <c r="I619" s="63"/>
      <c r="J619" s="63"/>
      <c r="K619" s="63"/>
      <c r="L619" s="63"/>
      <c r="M619" s="63"/>
    </row>
    <row r="620" spans="5:13">
      <c r="E620" s="63"/>
      <c r="F620" s="63"/>
      <c r="G620" s="63"/>
      <c r="H620" s="63"/>
      <c r="I620" s="63"/>
      <c r="J620" s="63"/>
      <c r="K620" s="63"/>
      <c r="L620" s="63"/>
      <c r="M620" s="63"/>
    </row>
    <row r="621" spans="5:13">
      <c r="E621" s="63"/>
      <c r="F621" s="63"/>
      <c r="G621" s="63"/>
      <c r="H621" s="63"/>
      <c r="I621" s="63"/>
      <c r="J621" s="63"/>
      <c r="K621" s="63"/>
      <c r="L621" s="63"/>
      <c r="M621" s="63"/>
    </row>
    <row r="622" spans="5:13">
      <c r="E622" s="63"/>
      <c r="F622" s="63"/>
      <c r="G622" s="63"/>
      <c r="H622" s="63"/>
      <c r="I622" s="63"/>
      <c r="J622" s="63"/>
      <c r="K622" s="63"/>
      <c r="L622" s="63"/>
      <c r="M622" s="63"/>
    </row>
    <row r="623" spans="5:13">
      <c r="E623" s="63"/>
      <c r="F623" s="63"/>
      <c r="G623" s="63"/>
      <c r="H623" s="63"/>
      <c r="I623" s="63"/>
      <c r="J623" s="63"/>
      <c r="K623" s="63"/>
      <c r="L623" s="63"/>
      <c r="M623" s="63"/>
    </row>
    <row r="624" spans="5:13">
      <c r="E624" s="63"/>
      <c r="F624" s="63"/>
      <c r="G624" s="63"/>
      <c r="H624" s="63"/>
      <c r="I624" s="63"/>
      <c r="J624" s="63"/>
      <c r="K624" s="63"/>
      <c r="L624" s="63"/>
      <c r="M624" s="63"/>
    </row>
    <row r="625" spans="5:13">
      <c r="E625" s="63"/>
      <c r="F625" s="63"/>
      <c r="G625" s="63"/>
      <c r="H625" s="63"/>
      <c r="I625" s="63"/>
      <c r="J625" s="63"/>
      <c r="K625" s="63"/>
      <c r="L625" s="63"/>
      <c r="M625" s="63"/>
    </row>
    <row r="626" spans="5:13">
      <c r="E626" s="63"/>
      <c r="F626" s="63"/>
      <c r="G626" s="63"/>
      <c r="H626" s="63"/>
      <c r="I626" s="63"/>
      <c r="J626" s="63"/>
      <c r="K626" s="63"/>
      <c r="L626" s="63"/>
      <c r="M626" s="63"/>
    </row>
    <row r="627" spans="5:13">
      <c r="E627" s="63"/>
      <c r="F627" s="63"/>
      <c r="G627" s="63"/>
      <c r="H627" s="63"/>
      <c r="I627" s="63"/>
      <c r="J627" s="63"/>
      <c r="K627" s="63"/>
      <c r="L627" s="63"/>
      <c r="M627" s="63"/>
    </row>
    <row r="628" spans="5:13">
      <c r="E628" s="63"/>
      <c r="F628" s="63"/>
      <c r="G628" s="63"/>
      <c r="H628" s="63"/>
      <c r="I628" s="63"/>
      <c r="J628" s="63"/>
      <c r="K628" s="63"/>
      <c r="L628" s="63"/>
      <c r="M628" s="63"/>
    </row>
    <row r="629" spans="5:13">
      <c r="E629" s="63"/>
      <c r="F629" s="63"/>
      <c r="G629" s="63"/>
      <c r="H629" s="63"/>
      <c r="I629" s="63"/>
      <c r="J629" s="63"/>
      <c r="K629" s="63"/>
      <c r="L629" s="63"/>
      <c r="M629" s="63"/>
    </row>
    <row r="630" spans="5:13">
      <c r="E630" s="63"/>
      <c r="F630" s="63"/>
      <c r="G630" s="63"/>
      <c r="H630" s="63"/>
      <c r="I630" s="63"/>
      <c r="J630" s="63"/>
      <c r="K630" s="63"/>
      <c r="L630" s="63"/>
      <c r="M630" s="63"/>
    </row>
    <row r="631" spans="5:13">
      <c r="E631" s="63"/>
      <c r="F631" s="63"/>
      <c r="G631" s="63"/>
      <c r="H631" s="63"/>
      <c r="I631" s="63"/>
      <c r="J631" s="63"/>
      <c r="K631" s="63"/>
      <c r="L631" s="63"/>
      <c r="M631" s="63"/>
    </row>
    <row r="632" spans="5:13">
      <c r="E632" s="63"/>
      <c r="F632" s="63"/>
      <c r="G632" s="63"/>
      <c r="H632" s="63"/>
      <c r="I632" s="63"/>
      <c r="J632" s="63"/>
      <c r="K632" s="63"/>
      <c r="L632" s="63"/>
      <c r="M632" s="63"/>
    </row>
    <row r="633" spans="5:13">
      <c r="E633" s="63"/>
      <c r="F633" s="63"/>
      <c r="G633" s="63"/>
      <c r="H633" s="63"/>
      <c r="I633" s="63"/>
      <c r="J633" s="63"/>
      <c r="K633" s="63"/>
      <c r="L633" s="63"/>
      <c r="M633" s="63"/>
    </row>
    <row r="634" spans="5:13">
      <c r="E634" s="63"/>
      <c r="F634" s="63"/>
      <c r="G634" s="63"/>
      <c r="H634" s="63"/>
      <c r="I634" s="63"/>
      <c r="J634" s="63"/>
      <c r="K634" s="63"/>
      <c r="L634" s="63"/>
      <c r="M634" s="63"/>
    </row>
    <row r="635" spans="5:13">
      <c r="E635" s="63"/>
      <c r="F635" s="63"/>
      <c r="G635" s="63"/>
      <c r="H635" s="63"/>
      <c r="I635" s="63"/>
      <c r="J635" s="63"/>
      <c r="K635" s="63"/>
      <c r="L635" s="63"/>
      <c r="M635" s="63"/>
    </row>
    <row r="636" spans="5:13">
      <c r="E636" s="63"/>
      <c r="F636" s="63"/>
      <c r="G636" s="63"/>
      <c r="H636" s="63"/>
      <c r="I636" s="63"/>
      <c r="J636" s="63"/>
      <c r="K636" s="63"/>
      <c r="L636" s="63"/>
      <c r="M636" s="63"/>
    </row>
    <row r="637" spans="5:13">
      <c r="E637" s="63"/>
      <c r="F637" s="63"/>
      <c r="G637" s="63"/>
      <c r="H637" s="63"/>
      <c r="I637" s="63"/>
      <c r="J637" s="63"/>
      <c r="K637" s="63"/>
      <c r="L637" s="63"/>
      <c r="M637" s="63"/>
    </row>
    <row r="638" spans="5:13">
      <c r="E638" s="63"/>
      <c r="F638" s="63"/>
      <c r="G638" s="63"/>
      <c r="H638" s="63"/>
      <c r="I638" s="63"/>
      <c r="J638" s="63"/>
      <c r="K638" s="63"/>
      <c r="L638" s="63"/>
      <c r="M638" s="63"/>
    </row>
    <row r="639" spans="5:13">
      <c r="E639" s="63"/>
      <c r="F639" s="63"/>
      <c r="G639" s="63"/>
      <c r="H639" s="63"/>
      <c r="I639" s="63"/>
      <c r="J639" s="63"/>
      <c r="K639" s="63"/>
      <c r="L639" s="63"/>
      <c r="M639" s="63"/>
    </row>
    <row r="640" spans="5:13">
      <c r="E640" s="63"/>
      <c r="F640" s="63"/>
      <c r="G640" s="63"/>
      <c r="H640" s="63"/>
      <c r="I640" s="63"/>
      <c r="J640" s="63"/>
      <c r="K640" s="63"/>
      <c r="L640" s="63"/>
      <c r="M640" s="63"/>
    </row>
    <row r="641" spans="5:13">
      <c r="E641" s="63"/>
      <c r="F641" s="63"/>
      <c r="G641" s="63"/>
      <c r="H641" s="63"/>
      <c r="I641" s="63"/>
      <c r="J641" s="63"/>
      <c r="K641" s="63"/>
      <c r="L641" s="63"/>
      <c r="M641" s="63"/>
    </row>
    <row r="642" spans="5:13">
      <c r="E642" s="63"/>
      <c r="F642" s="63"/>
      <c r="G642" s="63"/>
      <c r="H642" s="63"/>
      <c r="I642" s="63"/>
      <c r="J642" s="63"/>
      <c r="K642" s="63"/>
      <c r="L642" s="63"/>
      <c r="M642" s="63"/>
    </row>
    <row r="643" spans="5:13">
      <c r="E643" s="63"/>
      <c r="F643" s="63"/>
      <c r="G643" s="63"/>
      <c r="H643" s="63"/>
      <c r="I643" s="63"/>
      <c r="J643" s="63"/>
      <c r="K643" s="63"/>
      <c r="L643" s="63"/>
      <c r="M643" s="63"/>
    </row>
    <row r="644" spans="5:13">
      <c r="E644" s="63"/>
      <c r="F644" s="63"/>
      <c r="G644" s="63"/>
      <c r="H644" s="63"/>
      <c r="I644" s="63"/>
      <c r="J644" s="63"/>
      <c r="K644" s="63"/>
      <c r="L644" s="63"/>
      <c r="M644" s="63"/>
    </row>
    <row r="645" spans="5:13">
      <c r="E645" s="63"/>
      <c r="F645" s="63"/>
      <c r="G645" s="63"/>
      <c r="H645" s="63"/>
      <c r="I645" s="63"/>
      <c r="J645" s="63"/>
      <c r="K645" s="63"/>
      <c r="L645" s="63"/>
      <c r="M645" s="63"/>
    </row>
    <row r="646" spans="5:13">
      <c r="E646" s="63"/>
      <c r="F646" s="63"/>
      <c r="G646" s="63"/>
      <c r="H646" s="63"/>
      <c r="I646" s="63"/>
      <c r="J646" s="63"/>
      <c r="K646" s="63"/>
      <c r="L646" s="63"/>
      <c r="M646" s="63"/>
    </row>
    <row r="647" spans="5:13">
      <c r="E647" s="63"/>
      <c r="F647" s="63"/>
      <c r="G647" s="63"/>
      <c r="H647" s="63"/>
      <c r="I647" s="63"/>
      <c r="J647" s="63"/>
      <c r="K647" s="63"/>
      <c r="L647" s="63"/>
      <c r="M647" s="63"/>
    </row>
    <row r="648" spans="5:13">
      <c r="E648" s="63"/>
      <c r="F648" s="63"/>
      <c r="G648" s="63"/>
      <c r="H648" s="63"/>
      <c r="I648" s="63"/>
      <c r="J648" s="63"/>
      <c r="K648" s="63"/>
      <c r="L648" s="63"/>
      <c r="M648" s="63"/>
    </row>
    <row r="649" spans="5:13">
      <c r="E649" s="63"/>
      <c r="F649" s="63"/>
      <c r="G649" s="63"/>
      <c r="H649" s="63"/>
      <c r="I649" s="63"/>
      <c r="J649" s="63"/>
      <c r="K649" s="63"/>
      <c r="L649" s="63"/>
      <c r="M649" s="63"/>
    </row>
    <row r="650" spans="5:13">
      <c r="E650" s="63"/>
      <c r="F650" s="63"/>
      <c r="G650" s="63"/>
      <c r="H650" s="63"/>
      <c r="I650" s="63"/>
      <c r="J650" s="63"/>
      <c r="K650" s="63"/>
      <c r="L650" s="63"/>
      <c r="M650" s="63"/>
    </row>
    <row r="651" spans="5:13">
      <c r="E651" s="63"/>
      <c r="F651" s="63"/>
      <c r="G651" s="63"/>
      <c r="H651" s="63"/>
      <c r="I651" s="63"/>
      <c r="J651" s="63"/>
      <c r="K651" s="63"/>
      <c r="L651" s="63"/>
      <c r="M651" s="63"/>
    </row>
    <row r="652" spans="5:13">
      <c r="E652" s="63"/>
      <c r="F652" s="63"/>
      <c r="G652" s="63"/>
      <c r="H652" s="63"/>
      <c r="I652" s="63"/>
      <c r="J652" s="63"/>
      <c r="K652" s="63"/>
      <c r="L652" s="63"/>
      <c r="M652" s="63"/>
    </row>
    <row r="653" spans="5:13">
      <c r="E653" s="63"/>
      <c r="F653" s="63"/>
      <c r="G653" s="63"/>
      <c r="H653" s="63"/>
      <c r="I653" s="63"/>
      <c r="J653" s="63"/>
      <c r="K653" s="63"/>
      <c r="L653" s="63"/>
      <c r="M653" s="63"/>
    </row>
    <row r="654" spans="5:13">
      <c r="E654" s="63"/>
      <c r="F654" s="63"/>
      <c r="G654" s="63"/>
      <c r="H654" s="63"/>
      <c r="I654" s="63"/>
      <c r="J654" s="63"/>
      <c r="K654" s="63"/>
      <c r="L654" s="63"/>
      <c r="M654" s="63"/>
    </row>
    <row r="655" spans="5:13">
      <c r="E655" s="63"/>
      <c r="F655" s="63"/>
      <c r="G655" s="63"/>
      <c r="H655" s="63"/>
      <c r="I655" s="63"/>
      <c r="J655" s="63"/>
      <c r="K655" s="63"/>
      <c r="L655" s="63"/>
      <c r="M655" s="63"/>
    </row>
    <row r="656" spans="5:13">
      <c r="E656" s="63"/>
      <c r="F656" s="63"/>
      <c r="G656" s="63"/>
      <c r="H656" s="63"/>
      <c r="I656" s="63"/>
      <c r="J656" s="63"/>
      <c r="K656" s="63"/>
      <c r="L656" s="63"/>
      <c r="M656" s="63"/>
    </row>
    <row r="657" spans="5:13">
      <c r="E657" s="63"/>
      <c r="F657" s="63"/>
      <c r="G657" s="63"/>
      <c r="H657" s="63"/>
      <c r="I657" s="63"/>
      <c r="J657" s="63"/>
      <c r="K657" s="63"/>
      <c r="L657" s="63"/>
      <c r="M657" s="63"/>
    </row>
    <row r="658" spans="5:13">
      <c r="E658" s="63"/>
      <c r="F658" s="63"/>
      <c r="G658" s="63"/>
      <c r="H658" s="63"/>
      <c r="I658" s="63"/>
      <c r="J658" s="63"/>
      <c r="K658" s="63"/>
      <c r="L658" s="63"/>
      <c r="M658" s="63"/>
    </row>
    <row r="659" spans="5:13">
      <c r="E659" s="63"/>
      <c r="F659" s="63"/>
      <c r="G659" s="63"/>
      <c r="H659" s="63"/>
      <c r="I659" s="63"/>
      <c r="J659" s="63"/>
      <c r="K659" s="63"/>
      <c r="L659" s="63"/>
      <c r="M659" s="63"/>
    </row>
    <row r="660" spans="5:13">
      <c r="E660" s="63"/>
      <c r="F660" s="63"/>
      <c r="G660" s="63"/>
      <c r="H660" s="63"/>
      <c r="I660" s="63"/>
      <c r="J660" s="63"/>
      <c r="K660" s="63"/>
      <c r="L660" s="63"/>
      <c r="M660" s="63"/>
    </row>
    <row r="661" spans="5:13">
      <c r="E661" s="63"/>
      <c r="F661" s="63"/>
      <c r="G661" s="63"/>
      <c r="H661" s="63"/>
      <c r="I661" s="63"/>
      <c r="J661" s="63"/>
      <c r="K661" s="63"/>
      <c r="L661" s="63"/>
      <c r="M661" s="63"/>
    </row>
    <row r="662" spans="5:13">
      <c r="E662" s="63"/>
      <c r="F662" s="63"/>
      <c r="G662" s="63"/>
      <c r="H662" s="63"/>
      <c r="I662" s="63"/>
      <c r="J662" s="63"/>
      <c r="K662" s="63"/>
      <c r="L662" s="63"/>
      <c r="M662" s="63"/>
    </row>
    <row r="663" spans="5:13">
      <c r="E663" s="63"/>
      <c r="F663" s="63"/>
      <c r="G663" s="63"/>
      <c r="H663" s="63"/>
      <c r="I663" s="63"/>
      <c r="J663" s="63"/>
      <c r="K663" s="63"/>
      <c r="L663" s="63"/>
      <c r="M663" s="63"/>
    </row>
    <row r="664" spans="5:13">
      <c r="E664" s="63"/>
      <c r="F664" s="63"/>
      <c r="G664" s="63"/>
      <c r="H664" s="63"/>
      <c r="I664" s="63"/>
      <c r="J664" s="63"/>
      <c r="K664" s="63"/>
      <c r="L664" s="63"/>
      <c r="M664" s="63"/>
    </row>
    <row r="665" spans="5:13">
      <c r="E665" s="63"/>
      <c r="F665" s="63"/>
      <c r="G665" s="63"/>
      <c r="H665" s="63"/>
      <c r="I665" s="63"/>
      <c r="J665" s="63"/>
      <c r="K665" s="63"/>
      <c r="L665" s="63"/>
      <c r="M665" s="63"/>
    </row>
    <row r="666" spans="5:13">
      <c r="E666" s="63"/>
      <c r="F666" s="63"/>
      <c r="G666" s="63"/>
      <c r="H666" s="63"/>
      <c r="I666" s="63"/>
      <c r="J666" s="63"/>
      <c r="K666" s="63"/>
      <c r="L666" s="63"/>
      <c r="M666" s="63"/>
    </row>
    <row r="667" spans="5:13">
      <c r="E667" s="63"/>
      <c r="F667" s="63"/>
      <c r="G667" s="63"/>
      <c r="H667" s="63"/>
      <c r="I667" s="63"/>
      <c r="J667" s="63"/>
      <c r="K667" s="63"/>
      <c r="L667" s="63"/>
      <c r="M667" s="63"/>
    </row>
    <row r="668" spans="5:13">
      <c r="E668" s="63"/>
      <c r="F668" s="63"/>
      <c r="G668" s="63"/>
      <c r="H668" s="63"/>
      <c r="I668" s="63"/>
      <c r="J668" s="63"/>
      <c r="K668" s="63"/>
      <c r="L668" s="63"/>
      <c r="M668" s="63"/>
    </row>
    <row r="669" spans="5:13">
      <c r="E669" s="63"/>
      <c r="F669" s="63"/>
      <c r="G669" s="63"/>
      <c r="H669" s="63"/>
      <c r="I669" s="63"/>
      <c r="J669" s="63"/>
      <c r="K669" s="63"/>
      <c r="L669" s="63"/>
      <c r="M669" s="63"/>
    </row>
    <row r="670" spans="5:13">
      <c r="E670" s="63"/>
      <c r="F670" s="63"/>
      <c r="G670" s="63"/>
      <c r="H670" s="63"/>
      <c r="I670" s="63"/>
      <c r="J670" s="63"/>
      <c r="K670" s="63"/>
      <c r="L670" s="63"/>
      <c r="M670" s="63"/>
    </row>
    <row r="671" spans="5:13">
      <c r="E671" s="63"/>
      <c r="F671" s="63"/>
      <c r="G671" s="63"/>
      <c r="H671" s="63"/>
      <c r="I671" s="63"/>
      <c r="J671" s="63"/>
      <c r="K671" s="63"/>
      <c r="L671" s="63"/>
      <c r="M671" s="63"/>
    </row>
    <row r="672" spans="5:13">
      <c r="E672" s="63"/>
      <c r="F672" s="63"/>
      <c r="G672" s="63"/>
      <c r="H672" s="63"/>
      <c r="I672" s="63"/>
      <c r="J672" s="63"/>
      <c r="K672" s="63"/>
      <c r="L672" s="63"/>
      <c r="M672" s="63"/>
    </row>
    <row r="673" spans="5:13">
      <c r="E673" s="63"/>
      <c r="F673" s="63"/>
      <c r="G673" s="63"/>
      <c r="H673" s="63"/>
      <c r="I673" s="63"/>
      <c r="J673" s="63"/>
      <c r="K673" s="63"/>
      <c r="L673" s="63"/>
      <c r="M673" s="63"/>
    </row>
    <row r="674" spans="5:13">
      <c r="E674" s="63"/>
      <c r="F674" s="63"/>
      <c r="G674" s="63"/>
      <c r="H674" s="63"/>
      <c r="I674" s="63"/>
      <c r="J674" s="63"/>
      <c r="K674" s="63"/>
      <c r="L674" s="63"/>
      <c r="M674" s="63"/>
    </row>
    <row r="675" spans="5:13">
      <c r="E675" s="63"/>
      <c r="F675" s="63"/>
      <c r="G675" s="63"/>
      <c r="H675" s="63"/>
      <c r="I675" s="63"/>
      <c r="J675" s="63"/>
      <c r="K675" s="63"/>
      <c r="L675" s="63"/>
      <c r="M675" s="63"/>
    </row>
    <row r="676" spans="5:13">
      <c r="E676" s="63"/>
      <c r="F676" s="63"/>
      <c r="G676" s="63"/>
      <c r="H676" s="63"/>
      <c r="I676" s="63"/>
      <c r="J676" s="63"/>
      <c r="K676" s="63"/>
      <c r="L676" s="63"/>
      <c r="M676" s="63"/>
    </row>
    <row r="677" spans="5:13">
      <c r="E677" s="63"/>
      <c r="F677" s="63"/>
      <c r="G677" s="63"/>
      <c r="H677" s="63"/>
      <c r="I677" s="63"/>
      <c r="J677" s="63"/>
      <c r="K677" s="63"/>
      <c r="L677" s="63"/>
      <c r="M677" s="63"/>
    </row>
    <row r="678" spans="5:13">
      <c r="E678" s="63"/>
      <c r="F678" s="63"/>
      <c r="G678" s="63"/>
      <c r="H678" s="63"/>
      <c r="I678" s="63"/>
      <c r="J678" s="63"/>
      <c r="K678" s="63"/>
      <c r="L678" s="63"/>
      <c r="M678" s="63"/>
    </row>
    <row r="679" spans="5:13">
      <c r="E679" s="63"/>
      <c r="F679" s="63"/>
      <c r="G679" s="63"/>
      <c r="H679" s="63"/>
      <c r="I679" s="63"/>
      <c r="J679" s="63"/>
      <c r="K679" s="63"/>
      <c r="L679" s="63"/>
      <c r="M679" s="63"/>
    </row>
    <row r="680" spans="5:13">
      <c r="E680" s="63"/>
      <c r="F680" s="63"/>
      <c r="G680" s="63"/>
      <c r="H680" s="63"/>
      <c r="I680" s="63"/>
      <c r="J680" s="63"/>
      <c r="K680" s="63"/>
      <c r="L680" s="63"/>
      <c r="M680" s="63"/>
    </row>
    <row r="681" spans="5:13">
      <c r="E681" s="63"/>
      <c r="F681" s="63"/>
      <c r="G681" s="63"/>
      <c r="H681" s="63"/>
      <c r="I681" s="63"/>
      <c r="J681" s="63"/>
      <c r="K681" s="63"/>
      <c r="L681" s="63"/>
      <c r="M681" s="63"/>
    </row>
    <row r="682" spans="5:13">
      <c r="E682" s="63"/>
      <c r="F682" s="63"/>
      <c r="G682" s="63"/>
      <c r="H682" s="63"/>
      <c r="I682" s="63"/>
      <c r="J682" s="63"/>
      <c r="K682" s="63"/>
      <c r="L682" s="63"/>
      <c r="M682" s="63"/>
    </row>
    <row r="683" spans="5:13">
      <c r="E683" s="63"/>
      <c r="F683" s="63"/>
      <c r="G683" s="63"/>
      <c r="H683" s="63"/>
      <c r="I683" s="63"/>
      <c r="J683" s="63"/>
      <c r="K683" s="63"/>
      <c r="L683" s="63"/>
      <c r="M683" s="63"/>
    </row>
    <row r="684" spans="5:13">
      <c r="E684" s="63"/>
      <c r="F684" s="63"/>
      <c r="G684" s="63"/>
      <c r="H684" s="63"/>
      <c r="I684" s="63"/>
      <c r="J684" s="63"/>
      <c r="K684" s="63"/>
      <c r="L684" s="63"/>
      <c r="M684" s="63"/>
    </row>
    <row r="685" spans="5:13">
      <c r="E685" s="63"/>
      <c r="F685" s="63"/>
      <c r="G685" s="63"/>
      <c r="H685" s="63"/>
      <c r="I685" s="63"/>
      <c r="J685" s="63"/>
      <c r="K685" s="63"/>
      <c r="L685" s="63"/>
      <c r="M685" s="63"/>
    </row>
    <row r="686" spans="5:13">
      <c r="E686" s="63"/>
      <c r="F686" s="63"/>
      <c r="G686" s="63"/>
      <c r="H686" s="63"/>
      <c r="I686" s="63"/>
      <c r="J686" s="63"/>
      <c r="K686" s="63"/>
      <c r="L686" s="63"/>
      <c r="M686" s="63"/>
    </row>
    <row r="687" spans="5:13">
      <c r="E687" s="63"/>
      <c r="F687" s="63"/>
      <c r="G687" s="63"/>
      <c r="H687" s="63"/>
      <c r="I687" s="63"/>
      <c r="J687" s="63"/>
      <c r="K687" s="63"/>
      <c r="L687" s="63"/>
      <c r="M687" s="63"/>
    </row>
    <row r="688" spans="5:13">
      <c r="E688" s="63"/>
      <c r="F688" s="63"/>
      <c r="G688" s="63"/>
      <c r="H688" s="63"/>
      <c r="I688" s="63"/>
      <c r="J688" s="63"/>
      <c r="K688" s="63"/>
      <c r="L688" s="63"/>
      <c r="M688" s="63"/>
    </row>
    <row r="689" spans="5:13">
      <c r="E689" s="63"/>
      <c r="F689" s="63"/>
      <c r="G689" s="63"/>
      <c r="H689" s="63"/>
      <c r="I689" s="63"/>
      <c r="J689" s="63"/>
      <c r="K689" s="63"/>
      <c r="L689" s="63"/>
      <c r="M689" s="63"/>
    </row>
    <row r="690" spans="5:13">
      <c r="E690" s="63"/>
      <c r="F690" s="63"/>
      <c r="G690" s="63"/>
      <c r="H690" s="63"/>
      <c r="I690" s="63"/>
      <c r="J690" s="63"/>
      <c r="K690" s="63"/>
      <c r="L690" s="63"/>
      <c r="M690" s="63"/>
    </row>
    <row r="691" spans="5:13">
      <c r="E691" s="63"/>
      <c r="F691" s="63"/>
      <c r="G691" s="63"/>
      <c r="H691" s="63"/>
      <c r="I691" s="63"/>
      <c r="J691" s="63"/>
      <c r="K691" s="63"/>
      <c r="L691" s="63"/>
      <c r="M691" s="63"/>
    </row>
    <row r="692" spans="5:13">
      <c r="E692" s="63"/>
      <c r="F692" s="63"/>
      <c r="G692" s="63"/>
      <c r="H692" s="63"/>
      <c r="I692" s="63"/>
      <c r="J692" s="63"/>
      <c r="K692" s="63"/>
      <c r="L692" s="63"/>
      <c r="M692" s="63"/>
    </row>
    <row r="693" spans="5:13">
      <c r="E693" s="63"/>
      <c r="F693" s="63"/>
      <c r="G693" s="63"/>
      <c r="H693" s="63"/>
      <c r="I693" s="63"/>
      <c r="J693" s="63"/>
      <c r="K693" s="63"/>
      <c r="L693" s="63"/>
      <c r="M693" s="63"/>
    </row>
    <row r="694" spans="5:13">
      <c r="E694" s="63"/>
      <c r="F694" s="63"/>
      <c r="G694" s="63"/>
      <c r="H694" s="63"/>
      <c r="I694" s="63"/>
      <c r="J694" s="63"/>
      <c r="K694" s="63"/>
      <c r="L694" s="63"/>
      <c r="M694" s="63"/>
    </row>
    <row r="695" spans="5:13">
      <c r="E695" s="63"/>
      <c r="F695" s="63"/>
      <c r="G695" s="63"/>
      <c r="H695" s="63"/>
      <c r="I695" s="63"/>
      <c r="J695" s="63"/>
      <c r="K695" s="63"/>
      <c r="L695" s="63"/>
      <c r="M695" s="63"/>
    </row>
    <row r="696" spans="5:13">
      <c r="E696" s="63"/>
      <c r="F696" s="63"/>
      <c r="G696" s="63"/>
      <c r="H696" s="63"/>
      <c r="I696" s="63"/>
      <c r="J696" s="63"/>
      <c r="K696" s="63"/>
      <c r="L696" s="63"/>
      <c r="M696" s="63"/>
    </row>
    <row r="697" spans="5:13">
      <c r="E697" s="63"/>
      <c r="F697" s="63"/>
      <c r="G697" s="63"/>
      <c r="H697" s="63"/>
      <c r="I697" s="63"/>
      <c r="J697" s="63"/>
      <c r="K697" s="63"/>
      <c r="L697" s="63"/>
      <c r="M697" s="63"/>
    </row>
    <row r="698" spans="5:13">
      <c r="E698" s="63"/>
      <c r="F698" s="63"/>
      <c r="G698" s="63"/>
      <c r="H698" s="63"/>
      <c r="I698" s="63"/>
      <c r="J698" s="63"/>
      <c r="K698" s="63"/>
      <c r="L698" s="63"/>
      <c r="M698" s="63"/>
    </row>
    <row r="699" spans="5:13">
      <c r="E699" s="63"/>
      <c r="F699" s="63"/>
      <c r="G699" s="63"/>
      <c r="H699" s="63"/>
      <c r="I699" s="63"/>
      <c r="J699" s="63"/>
      <c r="K699" s="63"/>
      <c r="L699" s="63"/>
      <c r="M699" s="63"/>
    </row>
    <row r="700" spans="5:13">
      <c r="E700" s="63"/>
      <c r="F700" s="63"/>
      <c r="G700" s="63"/>
      <c r="H700" s="63"/>
      <c r="I700" s="63"/>
      <c r="J700" s="63"/>
      <c r="K700" s="63"/>
      <c r="L700" s="63"/>
      <c r="M700" s="63"/>
    </row>
    <row r="701" spans="5:13">
      <c r="E701" s="63"/>
      <c r="F701" s="63"/>
      <c r="G701" s="63"/>
      <c r="H701" s="63"/>
      <c r="I701" s="63"/>
      <c r="J701" s="63"/>
      <c r="K701" s="63"/>
      <c r="L701" s="63"/>
      <c r="M701" s="63"/>
    </row>
    <row r="702" spans="5:13">
      <c r="E702" s="63"/>
      <c r="F702" s="63"/>
      <c r="G702" s="63"/>
      <c r="H702" s="63"/>
      <c r="I702" s="63"/>
      <c r="J702" s="63"/>
      <c r="K702" s="63"/>
      <c r="L702" s="63"/>
      <c r="M702" s="63"/>
    </row>
    <row r="703" spans="5:13">
      <c r="E703" s="63"/>
      <c r="F703" s="63"/>
      <c r="G703" s="63"/>
      <c r="H703" s="63"/>
      <c r="I703" s="63"/>
      <c r="J703" s="63"/>
      <c r="K703" s="63"/>
      <c r="L703" s="63"/>
      <c r="M703" s="63"/>
    </row>
    <row r="704" spans="5:13">
      <c r="E704" s="63"/>
      <c r="F704" s="63"/>
      <c r="G704" s="63"/>
      <c r="H704" s="63"/>
      <c r="I704" s="63"/>
      <c r="J704" s="63"/>
      <c r="K704" s="63"/>
      <c r="L704" s="63"/>
      <c r="M704" s="63"/>
    </row>
    <row r="705" spans="5:13">
      <c r="E705" s="63"/>
      <c r="F705" s="63"/>
      <c r="G705" s="63"/>
      <c r="H705" s="63"/>
      <c r="I705" s="63"/>
      <c r="J705" s="63"/>
      <c r="K705" s="63"/>
      <c r="L705" s="63"/>
      <c r="M705" s="63"/>
    </row>
    <row r="706" spans="5:13">
      <c r="E706" s="63"/>
      <c r="F706" s="63"/>
      <c r="G706" s="63"/>
      <c r="H706" s="63"/>
      <c r="I706" s="63"/>
      <c r="J706" s="63"/>
      <c r="K706" s="63"/>
      <c r="L706" s="63"/>
      <c r="M706" s="63"/>
    </row>
    <row r="707" spans="5:13">
      <c r="E707" s="63"/>
      <c r="F707" s="63"/>
      <c r="G707" s="63"/>
      <c r="H707" s="63"/>
      <c r="I707" s="63"/>
      <c r="J707" s="63"/>
      <c r="K707" s="63"/>
      <c r="L707" s="63"/>
      <c r="M707" s="63"/>
    </row>
    <row r="708" spans="5:13">
      <c r="E708" s="63"/>
      <c r="F708" s="63"/>
      <c r="G708" s="63"/>
      <c r="H708" s="63"/>
      <c r="I708" s="63"/>
      <c r="J708" s="63"/>
      <c r="K708" s="63"/>
      <c r="L708" s="63"/>
      <c r="M708" s="63"/>
    </row>
    <row r="709" spans="5:13">
      <c r="E709" s="63"/>
      <c r="F709" s="63"/>
      <c r="G709" s="63"/>
      <c r="H709" s="63"/>
      <c r="I709" s="63"/>
      <c r="J709" s="63"/>
      <c r="K709" s="63"/>
      <c r="L709" s="63"/>
      <c r="M709" s="63"/>
    </row>
    <row r="710" spans="5:13">
      <c r="E710" s="63"/>
      <c r="F710" s="63"/>
      <c r="G710" s="63"/>
      <c r="H710" s="63"/>
      <c r="I710" s="63"/>
      <c r="J710" s="63"/>
      <c r="K710" s="63"/>
      <c r="L710" s="63"/>
      <c r="M710" s="63"/>
    </row>
    <row r="711" spans="5:13">
      <c r="E711" s="63"/>
      <c r="F711" s="63"/>
      <c r="G711" s="63"/>
      <c r="H711" s="63"/>
      <c r="I711" s="63"/>
      <c r="J711" s="63"/>
      <c r="K711" s="63"/>
      <c r="L711" s="63"/>
      <c r="M711" s="63"/>
    </row>
    <row r="712" spans="5:13">
      <c r="E712" s="63"/>
      <c r="F712" s="63"/>
      <c r="G712" s="63"/>
      <c r="H712" s="63"/>
      <c r="I712" s="63"/>
      <c r="J712" s="63"/>
      <c r="K712" s="63"/>
      <c r="L712" s="63"/>
      <c r="M712" s="63"/>
    </row>
    <row r="713" spans="5:13">
      <c r="E713" s="63"/>
      <c r="F713" s="63"/>
      <c r="G713" s="63"/>
      <c r="H713" s="63"/>
      <c r="I713" s="63"/>
      <c r="J713" s="63"/>
      <c r="K713" s="63"/>
      <c r="L713" s="63"/>
      <c r="M713" s="63"/>
    </row>
    <row r="714" spans="5:13">
      <c r="E714" s="63"/>
      <c r="F714" s="63"/>
      <c r="G714" s="63"/>
      <c r="H714" s="63"/>
      <c r="I714" s="63"/>
      <c r="J714" s="63"/>
      <c r="K714" s="63"/>
      <c r="L714" s="63"/>
      <c r="M714" s="63"/>
    </row>
    <row r="715" spans="5:13">
      <c r="E715" s="63"/>
      <c r="F715" s="63"/>
      <c r="G715" s="63"/>
      <c r="H715" s="63"/>
      <c r="I715" s="63"/>
      <c r="J715" s="63"/>
      <c r="K715" s="63"/>
      <c r="L715" s="63"/>
      <c r="M715" s="63"/>
    </row>
    <row r="716" spans="5:13">
      <c r="E716" s="63"/>
      <c r="F716" s="63"/>
      <c r="G716" s="63"/>
      <c r="H716" s="63"/>
      <c r="I716" s="63"/>
      <c r="J716" s="63"/>
      <c r="K716" s="63"/>
      <c r="L716" s="63"/>
      <c r="M716" s="63"/>
    </row>
    <row r="717" spans="5:13">
      <c r="E717" s="63"/>
      <c r="F717" s="63"/>
      <c r="G717" s="63"/>
      <c r="H717" s="63"/>
      <c r="I717" s="63"/>
      <c r="J717" s="63"/>
      <c r="K717" s="63"/>
      <c r="L717" s="63"/>
      <c r="M717" s="63"/>
    </row>
    <row r="718" spans="5:13">
      <c r="E718" s="63"/>
      <c r="F718" s="63"/>
      <c r="G718" s="63"/>
      <c r="H718" s="63"/>
      <c r="I718" s="63"/>
      <c r="J718" s="63"/>
      <c r="K718" s="63"/>
      <c r="L718" s="63"/>
      <c r="M718" s="63"/>
    </row>
    <row r="719" spans="5:13">
      <c r="E719" s="63"/>
      <c r="F719" s="63"/>
      <c r="G719" s="63"/>
      <c r="H719" s="63"/>
      <c r="I719" s="63"/>
      <c r="J719" s="63"/>
      <c r="K719" s="63"/>
      <c r="L719" s="63"/>
      <c r="M719" s="63"/>
    </row>
    <row r="720" spans="5:13">
      <c r="E720" s="63"/>
      <c r="F720" s="63"/>
      <c r="G720" s="63"/>
      <c r="H720" s="63"/>
      <c r="I720" s="63"/>
      <c r="J720" s="63"/>
      <c r="K720" s="63"/>
      <c r="L720" s="63"/>
      <c r="M720" s="63"/>
    </row>
    <row r="721" spans="5:13">
      <c r="E721" s="63"/>
      <c r="F721" s="63"/>
      <c r="G721" s="63"/>
      <c r="H721" s="63"/>
      <c r="I721" s="63"/>
      <c r="J721" s="63"/>
      <c r="K721" s="63"/>
      <c r="L721" s="63"/>
      <c r="M721" s="63"/>
    </row>
    <row r="722" spans="5:13">
      <c r="E722" s="63"/>
      <c r="F722" s="63"/>
      <c r="G722" s="63"/>
      <c r="H722" s="63"/>
      <c r="I722" s="63"/>
      <c r="J722" s="63"/>
      <c r="K722" s="63"/>
      <c r="L722" s="63"/>
      <c r="M722" s="63"/>
    </row>
    <row r="723" spans="5:13">
      <c r="E723" s="63"/>
      <c r="F723" s="63"/>
      <c r="G723" s="63"/>
      <c r="H723" s="63"/>
      <c r="I723" s="63"/>
      <c r="J723" s="63"/>
      <c r="K723" s="63"/>
      <c r="L723" s="63"/>
      <c r="M723" s="63"/>
    </row>
    <row r="724" spans="5:13">
      <c r="E724" s="63"/>
      <c r="F724" s="63"/>
      <c r="G724" s="63"/>
      <c r="H724" s="63"/>
      <c r="I724" s="63"/>
      <c r="J724" s="63"/>
      <c r="K724" s="63"/>
      <c r="L724" s="63"/>
      <c r="M724" s="63"/>
    </row>
    <row r="725" spans="5:13">
      <c r="E725" s="63"/>
      <c r="F725" s="63"/>
      <c r="G725" s="63"/>
      <c r="H725" s="63"/>
      <c r="I725" s="63"/>
      <c r="J725" s="63"/>
      <c r="K725" s="63"/>
      <c r="L725" s="63"/>
      <c r="M725" s="63"/>
    </row>
    <row r="726" spans="5:13">
      <c r="E726" s="63"/>
      <c r="F726" s="63"/>
      <c r="G726" s="63"/>
      <c r="H726" s="63"/>
      <c r="I726" s="63"/>
      <c r="J726" s="63"/>
      <c r="K726" s="63"/>
      <c r="L726" s="63"/>
      <c r="M726" s="63"/>
    </row>
    <row r="727" spans="5:13">
      <c r="E727" s="63"/>
      <c r="F727" s="63"/>
      <c r="G727" s="63"/>
      <c r="H727" s="63"/>
      <c r="I727" s="63"/>
      <c r="J727" s="63"/>
      <c r="K727" s="63"/>
      <c r="L727" s="63"/>
      <c r="M727" s="63"/>
    </row>
    <row r="728" spans="5:13">
      <c r="E728" s="63"/>
      <c r="F728" s="63"/>
      <c r="G728" s="63"/>
      <c r="H728" s="63"/>
      <c r="I728" s="63"/>
      <c r="J728" s="63"/>
      <c r="K728" s="63"/>
      <c r="L728" s="63"/>
      <c r="M728" s="63"/>
    </row>
    <row r="729" spans="5:13">
      <c r="E729" s="63"/>
      <c r="F729" s="63"/>
      <c r="G729" s="63"/>
      <c r="H729" s="63"/>
      <c r="I729" s="63"/>
      <c r="J729" s="63"/>
      <c r="K729" s="63"/>
      <c r="L729" s="63"/>
      <c r="M729" s="63"/>
    </row>
    <row r="730" spans="5:13">
      <c r="E730" s="63"/>
      <c r="F730" s="63"/>
      <c r="G730" s="63"/>
      <c r="H730" s="63"/>
      <c r="I730" s="63"/>
      <c r="J730" s="63"/>
      <c r="K730" s="63"/>
      <c r="L730" s="63"/>
      <c r="M730" s="63"/>
    </row>
    <row r="731" spans="5:13">
      <c r="E731" s="63"/>
      <c r="F731" s="63"/>
      <c r="G731" s="63"/>
      <c r="H731" s="63"/>
      <c r="I731" s="63"/>
      <c r="J731" s="63"/>
      <c r="K731" s="63"/>
      <c r="L731" s="63"/>
      <c r="M731" s="63"/>
    </row>
    <row r="732" spans="5:13">
      <c r="E732" s="63"/>
      <c r="F732" s="63"/>
      <c r="G732" s="63"/>
      <c r="H732" s="63"/>
      <c r="I732" s="63"/>
      <c r="J732" s="63"/>
      <c r="K732" s="63"/>
      <c r="L732" s="63"/>
      <c r="M732" s="63"/>
    </row>
    <row r="733" spans="5:13">
      <c r="E733" s="63"/>
      <c r="F733" s="63"/>
      <c r="G733" s="63"/>
      <c r="H733" s="63"/>
      <c r="I733" s="63"/>
      <c r="J733" s="63"/>
      <c r="K733" s="63"/>
      <c r="L733" s="63"/>
      <c r="M733" s="63"/>
    </row>
    <row r="734" spans="5:13">
      <c r="E734" s="63"/>
      <c r="F734" s="63"/>
      <c r="G734" s="63"/>
      <c r="H734" s="63"/>
      <c r="I734" s="63"/>
      <c r="J734" s="63"/>
      <c r="K734" s="63"/>
      <c r="L734" s="63"/>
      <c r="M734" s="63"/>
    </row>
    <row r="735" spans="5:13">
      <c r="E735" s="63"/>
      <c r="F735" s="63"/>
      <c r="G735" s="63"/>
      <c r="H735" s="63"/>
      <c r="I735" s="63"/>
      <c r="J735" s="63"/>
      <c r="K735" s="63"/>
      <c r="L735" s="63"/>
      <c r="M735" s="63"/>
    </row>
    <row r="736" spans="5:13">
      <c r="E736" s="63"/>
      <c r="F736" s="63"/>
      <c r="G736" s="63"/>
      <c r="H736" s="63"/>
      <c r="I736" s="63"/>
      <c r="J736" s="63"/>
      <c r="K736" s="63"/>
      <c r="L736" s="63"/>
      <c r="M736" s="63"/>
    </row>
    <row r="737" spans="5:13">
      <c r="E737" s="63"/>
      <c r="F737" s="63"/>
      <c r="G737" s="63"/>
      <c r="H737" s="63"/>
      <c r="I737" s="63"/>
      <c r="J737" s="63"/>
      <c r="K737" s="63"/>
      <c r="L737" s="63"/>
      <c r="M737" s="63"/>
    </row>
    <row r="738" spans="5:13">
      <c r="E738" s="63"/>
      <c r="F738" s="63"/>
      <c r="G738" s="63"/>
      <c r="H738" s="63"/>
      <c r="I738" s="63"/>
      <c r="J738" s="63"/>
      <c r="K738" s="63"/>
      <c r="L738" s="63"/>
      <c r="M738" s="63"/>
    </row>
    <row r="739" spans="5:13">
      <c r="E739" s="63"/>
      <c r="F739" s="63"/>
      <c r="G739" s="63"/>
      <c r="H739" s="63"/>
      <c r="I739" s="63"/>
      <c r="J739" s="63"/>
      <c r="K739" s="63"/>
      <c r="L739" s="63"/>
      <c r="M739" s="63"/>
    </row>
    <row r="740" spans="5:13">
      <c r="E740" s="63"/>
      <c r="F740" s="63"/>
      <c r="G740" s="63"/>
      <c r="H740" s="63"/>
      <c r="I740" s="63"/>
      <c r="J740" s="63"/>
      <c r="K740" s="63"/>
      <c r="L740" s="63"/>
      <c r="M740" s="63"/>
    </row>
    <row r="741" spans="5:13">
      <c r="E741" s="63"/>
      <c r="F741" s="63"/>
      <c r="G741" s="63"/>
      <c r="H741" s="63"/>
      <c r="I741" s="63"/>
      <c r="J741" s="63"/>
      <c r="K741" s="63"/>
      <c r="L741" s="63"/>
      <c r="M741" s="63"/>
    </row>
    <row r="742" spans="5:13">
      <c r="E742" s="63"/>
      <c r="F742" s="63"/>
      <c r="G742" s="63"/>
      <c r="H742" s="63"/>
      <c r="I742" s="63"/>
      <c r="J742" s="63"/>
      <c r="K742" s="63"/>
      <c r="L742" s="63"/>
      <c r="M742" s="63"/>
    </row>
    <row r="743" spans="5:13">
      <c r="E743" s="63"/>
      <c r="F743" s="63"/>
      <c r="G743" s="63"/>
      <c r="H743" s="63"/>
      <c r="I743" s="63"/>
      <c r="J743" s="63"/>
      <c r="K743" s="63"/>
      <c r="L743" s="63"/>
      <c r="M743" s="63"/>
    </row>
    <row r="744" spans="5:13">
      <c r="E744" s="63"/>
      <c r="F744" s="63"/>
      <c r="G744" s="63"/>
      <c r="H744" s="63"/>
      <c r="I744" s="63"/>
      <c r="J744" s="63"/>
      <c r="K744" s="63"/>
      <c r="L744" s="63"/>
      <c r="M744" s="63"/>
    </row>
    <row r="745" spans="5:13">
      <c r="E745" s="63"/>
      <c r="F745" s="63"/>
      <c r="G745" s="63"/>
      <c r="H745" s="63"/>
      <c r="I745" s="63"/>
      <c r="J745" s="63"/>
      <c r="K745" s="63"/>
      <c r="L745" s="63"/>
      <c r="M745" s="63"/>
    </row>
    <row r="746" spans="5:13">
      <c r="E746" s="63"/>
      <c r="F746" s="63"/>
      <c r="G746" s="63"/>
      <c r="H746" s="63"/>
      <c r="I746" s="63"/>
      <c r="J746" s="63"/>
      <c r="K746" s="63"/>
      <c r="L746" s="63"/>
      <c r="M746" s="63"/>
    </row>
    <row r="747" spans="5:13">
      <c r="E747" s="63"/>
      <c r="F747" s="63"/>
      <c r="G747" s="63"/>
      <c r="H747" s="63"/>
      <c r="I747" s="63"/>
      <c r="J747" s="63"/>
      <c r="K747" s="63"/>
      <c r="L747" s="63"/>
      <c r="M747" s="63"/>
    </row>
    <row r="748" spans="5:13">
      <c r="E748" s="63"/>
      <c r="F748" s="63"/>
      <c r="G748" s="63"/>
      <c r="H748" s="63"/>
      <c r="I748" s="63"/>
      <c r="J748" s="63"/>
      <c r="K748" s="63"/>
      <c r="L748" s="63"/>
      <c r="M748" s="63"/>
    </row>
    <row r="749" spans="5:13">
      <c r="E749" s="63"/>
      <c r="F749" s="63"/>
      <c r="G749" s="63"/>
      <c r="H749" s="63"/>
      <c r="I749" s="63"/>
      <c r="J749" s="63"/>
      <c r="K749" s="63"/>
      <c r="L749" s="63"/>
      <c r="M749" s="63"/>
    </row>
    <row r="750" spans="5:13">
      <c r="E750" s="63"/>
      <c r="F750" s="63"/>
      <c r="G750" s="63"/>
      <c r="H750" s="63"/>
      <c r="I750" s="63"/>
      <c r="J750" s="63"/>
      <c r="K750" s="63"/>
      <c r="L750" s="63"/>
      <c r="M750" s="63"/>
    </row>
    <row r="751" spans="5:13">
      <c r="E751" s="63"/>
      <c r="F751" s="63"/>
      <c r="G751" s="63"/>
      <c r="H751" s="63"/>
      <c r="I751" s="63"/>
      <c r="J751" s="63"/>
      <c r="K751" s="63"/>
      <c r="L751" s="63"/>
      <c r="M751" s="63"/>
    </row>
    <row r="752" spans="5:13">
      <c r="E752" s="63"/>
      <c r="F752" s="63"/>
      <c r="G752" s="63"/>
      <c r="H752" s="63"/>
      <c r="I752" s="63"/>
      <c r="J752" s="63"/>
      <c r="K752" s="63"/>
      <c r="L752" s="63"/>
      <c r="M752" s="63"/>
    </row>
    <row r="753" spans="5:13">
      <c r="E753" s="63"/>
      <c r="F753" s="63"/>
      <c r="G753" s="63"/>
      <c r="H753" s="63"/>
      <c r="I753" s="63"/>
      <c r="J753" s="63"/>
      <c r="K753" s="63"/>
      <c r="L753" s="63"/>
      <c r="M753" s="63"/>
    </row>
    <row r="754" spans="5:13">
      <c r="E754" s="63"/>
      <c r="F754" s="63"/>
      <c r="G754" s="63"/>
      <c r="H754" s="63"/>
      <c r="I754" s="63"/>
      <c r="J754" s="63"/>
      <c r="K754" s="63"/>
      <c r="L754" s="63"/>
      <c r="M754" s="63"/>
    </row>
    <row r="755" spans="5:13">
      <c r="E755" s="63"/>
      <c r="F755" s="63"/>
      <c r="G755" s="63"/>
      <c r="H755" s="63"/>
      <c r="I755" s="63"/>
      <c r="J755" s="63"/>
      <c r="K755" s="63"/>
      <c r="L755" s="63"/>
      <c r="M755" s="63"/>
    </row>
    <row r="756" spans="5:13">
      <c r="E756" s="63"/>
      <c r="F756" s="63"/>
      <c r="G756" s="63"/>
      <c r="H756" s="63"/>
      <c r="I756" s="63"/>
      <c r="J756" s="63"/>
      <c r="K756" s="63"/>
      <c r="L756" s="63"/>
      <c r="M756" s="63"/>
    </row>
    <row r="757" spans="5:13">
      <c r="E757" s="63"/>
      <c r="F757" s="63"/>
      <c r="G757" s="63"/>
      <c r="H757" s="63"/>
      <c r="I757" s="63"/>
      <c r="J757" s="63"/>
      <c r="K757" s="63"/>
      <c r="L757" s="63"/>
      <c r="M757" s="63"/>
    </row>
    <row r="758" spans="5:13">
      <c r="E758" s="63"/>
      <c r="F758" s="63"/>
      <c r="G758" s="63"/>
      <c r="H758" s="63"/>
      <c r="I758" s="63"/>
      <c r="J758" s="63"/>
      <c r="K758" s="63"/>
      <c r="L758" s="63"/>
      <c r="M758" s="63"/>
    </row>
    <row r="759" spans="5:13">
      <c r="E759" s="63"/>
      <c r="F759" s="63"/>
      <c r="G759" s="63"/>
      <c r="H759" s="63"/>
      <c r="I759" s="63"/>
      <c r="J759" s="63"/>
      <c r="K759" s="63"/>
      <c r="L759" s="63"/>
      <c r="M759" s="63"/>
    </row>
    <row r="760" spans="5:13">
      <c r="E760" s="63"/>
      <c r="F760" s="63"/>
      <c r="G760" s="63"/>
      <c r="H760" s="63"/>
      <c r="I760" s="63"/>
      <c r="J760" s="63"/>
      <c r="K760" s="63"/>
      <c r="L760" s="63"/>
      <c r="M760" s="63"/>
    </row>
    <row r="761" spans="5:13">
      <c r="E761" s="63"/>
      <c r="F761" s="63"/>
      <c r="G761" s="63"/>
      <c r="H761" s="63"/>
      <c r="I761" s="63"/>
      <c r="J761" s="63"/>
      <c r="K761" s="63"/>
      <c r="L761" s="63"/>
      <c r="M761" s="63"/>
    </row>
    <row r="762" spans="5:13">
      <c r="E762" s="63"/>
      <c r="F762" s="63"/>
      <c r="G762" s="63"/>
      <c r="H762" s="63"/>
      <c r="I762" s="63"/>
      <c r="J762" s="63"/>
      <c r="K762" s="63"/>
      <c r="L762" s="63"/>
      <c r="M762" s="63"/>
    </row>
    <row r="763" spans="5:13">
      <c r="E763" s="63"/>
      <c r="F763" s="63"/>
      <c r="G763" s="63"/>
      <c r="H763" s="63"/>
      <c r="I763" s="63"/>
      <c r="J763" s="63"/>
      <c r="K763" s="63"/>
      <c r="L763" s="63"/>
      <c r="M763" s="63"/>
    </row>
    <row r="764" spans="5:13">
      <c r="E764" s="63"/>
      <c r="F764" s="63"/>
      <c r="G764" s="63"/>
      <c r="H764" s="63"/>
      <c r="I764" s="63"/>
      <c r="J764" s="63"/>
      <c r="K764" s="63"/>
      <c r="L764" s="63"/>
      <c r="M764" s="63"/>
    </row>
    <row r="765" spans="5:13">
      <c r="E765" s="63"/>
      <c r="F765" s="63"/>
      <c r="G765" s="63"/>
      <c r="H765" s="63"/>
      <c r="I765" s="63"/>
      <c r="J765" s="63"/>
      <c r="K765" s="63"/>
      <c r="L765" s="63"/>
      <c r="M765" s="63"/>
    </row>
    <row r="766" spans="5:13">
      <c r="E766" s="63"/>
      <c r="F766" s="63"/>
      <c r="G766" s="63"/>
      <c r="H766" s="63"/>
      <c r="I766" s="63"/>
      <c r="J766" s="63"/>
      <c r="K766" s="63"/>
      <c r="L766" s="63"/>
      <c r="M766" s="63"/>
    </row>
    <row r="767" spans="5:13">
      <c r="E767" s="63"/>
      <c r="F767" s="63"/>
      <c r="G767" s="63"/>
      <c r="H767" s="63"/>
      <c r="I767" s="63"/>
      <c r="J767" s="63"/>
      <c r="K767" s="63"/>
      <c r="L767" s="63"/>
      <c r="M767" s="63"/>
    </row>
    <row r="768" spans="5:13">
      <c r="E768" s="63"/>
      <c r="F768" s="63"/>
      <c r="G768" s="63"/>
      <c r="H768" s="63"/>
      <c r="I768" s="63"/>
      <c r="J768" s="63"/>
      <c r="K768" s="63"/>
      <c r="L768" s="63"/>
      <c r="M768" s="63"/>
    </row>
    <row r="769" spans="5:13">
      <c r="E769" s="63"/>
      <c r="F769" s="63"/>
      <c r="G769" s="63"/>
      <c r="H769" s="63"/>
      <c r="I769" s="63"/>
      <c r="J769" s="63"/>
      <c r="K769" s="63"/>
      <c r="L769" s="63"/>
      <c r="M769" s="63"/>
    </row>
    <row r="770" spans="5:13">
      <c r="E770" s="63"/>
      <c r="F770" s="63"/>
      <c r="G770" s="63"/>
      <c r="H770" s="63"/>
      <c r="I770" s="63"/>
      <c r="J770" s="63"/>
      <c r="K770" s="63"/>
      <c r="L770" s="63"/>
      <c r="M770" s="63"/>
    </row>
    <row r="771" spans="5:13">
      <c r="E771" s="63"/>
      <c r="F771" s="63"/>
      <c r="G771" s="63"/>
      <c r="H771" s="63"/>
      <c r="I771" s="63"/>
      <c r="J771" s="63"/>
      <c r="K771" s="63"/>
      <c r="L771" s="63"/>
      <c r="M771" s="63"/>
    </row>
    <row r="772" spans="5:13">
      <c r="E772" s="63"/>
      <c r="F772" s="63"/>
      <c r="G772" s="63"/>
      <c r="H772" s="63"/>
      <c r="I772" s="63"/>
      <c r="J772" s="63"/>
      <c r="K772" s="63"/>
      <c r="L772" s="63"/>
      <c r="M772" s="63"/>
    </row>
    <row r="773" spans="5:13">
      <c r="E773" s="63"/>
      <c r="F773" s="63"/>
      <c r="G773" s="63"/>
      <c r="H773" s="63"/>
      <c r="I773" s="63"/>
      <c r="J773" s="63"/>
      <c r="K773" s="63"/>
      <c r="L773" s="63"/>
      <c r="M773" s="63"/>
    </row>
    <row r="774" spans="5:13">
      <c r="E774" s="63"/>
      <c r="F774" s="63"/>
      <c r="G774" s="63"/>
      <c r="H774" s="63"/>
      <c r="I774" s="63"/>
      <c r="J774" s="63"/>
      <c r="K774" s="63"/>
      <c r="L774" s="63"/>
      <c r="M774" s="63"/>
    </row>
    <row r="775" spans="5:13">
      <c r="E775" s="63"/>
      <c r="F775" s="63"/>
      <c r="G775" s="63"/>
      <c r="H775" s="63"/>
      <c r="I775" s="63"/>
      <c r="J775" s="63"/>
      <c r="K775" s="63"/>
      <c r="L775" s="63"/>
      <c r="M775" s="63"/>
    </row>
    <row r="776" spans="5:13">
      <c r="E776" s="63"/>
      <c r="F776" s="63"/>
      <c r="G776" s="63"/>
      <c r="H776" s="63"/>
      <c r="I776" s="63"/>
      <c r="J776" s="63"/>
      <c r="K776" s="63"/>
      <c r="L776" s="63"/>
      <c r="M776" s="63"/>
    </row>
    <row r="777" spans="5:13">
      <c r="E777" s="63"/>
      <c r="F777" s="63"/>
      <c r="G777" s="63"/>
      <c r="H777" s="63"/>
      <c r="I777" s="63"/>
      <c r="J777" s="63"/>
      <c r="K777" s="63"/>
      <c r="L777" s="63"/>
      <c r="M777" s="63"/>
    </row>
    <row r="778" spans="5:13">
      <c r="E778" s="63"/>
      <c r="F778" s="63"/>
      <c r="G778" s="63"/>
      <c r="H778" s="63"/>
      <c r="I778" s="63"/>
      <c r="J778" s="63"/>
      <c r="K778" s="63"/>
      <c r="L778" s="63"/>
      <c r="M778" s="63"/>
    </row>
    <row r="779" spans="5:13">
      <c r="E779" s="63"/>
      <c r="F779" s="63"/>
      <c r="G779" s="63"/>
      <c r="H779" s="63"/>
      <c r="I779" s="63"/>
      <c r="J779" s="63"/>
      <c r="K779" s="63"/>
      <c r="L779" s="63"/>
      <c r="M779" s="63"/>
    </row>
    <row r="780" spans="5:13">
      <c r="E780" s="63"/>
      <c r="F780" s="63"/>
      <c r="G780" s="63"/>
      <c r="H780" s="63"/>
      <c r="I780" s="63"/>
      <c r="J780" s="63"/>
      <c r="K780" s="63"/>
      <c r="L780" s="63"/>
      <c r="M780" s="63"/>
    </row>
    <row r="781" spans="5:13">
      <c r="E781" s="63"/>
      <c r="F781" s="63"/>
      <c r="G781" s="63"/>
      <c r="H781" s="63"/>
      <c r="I781" s="63"/>
      <c r="J781" s="63"/>
      <c r="K781" s="63"/>
      <c r="L781" s="63"/>
      <c r="M781" s="63"/>
    </row>
    <row r="782" spans="5:13">
      <c r="E782" s="63"/>
      <c r="F782" s="63"/>
      <c r="G782" s="63"/>
      <c r="H782" s="63"/>
      <c r="I782" s="63"/>
      <c r="J782" s="63"/>
      <c r="K782" s="63"/>
      <c r="L782" s="63"/>
      <c r="M782" s="63"/>
    </row>
    <row r="783" spans="5:13">
      <c r="E783" s="63"/>
      <c r="F783" s="63"/>
      <c r="G783" s="63"/>
      <c r="H783" s="63"/>
      <c r="I783" s="63"/>
      <c r="J783" s="63"/>
      <c r="K783" s="63"/>
      <c r="L783" s="63"/>
      <c r="M783" s="63"/>
    </row>
    <row r="784" spans="5:13">
      <c r="E784" s="63"/>
      <c r="F784" s="63"/>
      <c r="G784" s="63"/>
      <c r="H784" s="63"/>
      <c r="I784" s="63"/>
      <c r="J784" s="63"/>
      <c r="K784" s="63"/>
      <c r="L784" s="63"/>
      <c r="M784" s="63"/>
    </row>
    <row r="785" spans="5:13">
      <c r="E785" s="63"/>
      <c r="F785" s="63"/>
      <c r="G785" s="63"/>
      <c r="H785" s="63"/>
      <c r="I785" s="63"/>
      <c r="J785" s="63"/>
      <c r="K785" s="63"/>
      <c r="L785" s="63"/>
      <c r="M785" s="63"/>
    </row>
    <row r="786" spans="5:13">
      <c r="E786" s="63"/>
      <c r="F786" s="63"/>
      <c r="G786" s="63"/>
      <c r="H786" s="63"/>
      <c r="I786" s="63"/>
      <c r="J786" s="63"/>
      <c r="K786" s="63"/>
      <c r="L786" s="63"/>
      <c r="M786" s="63"/>
    </row>
    <row r="787" spans="5:13">
      <c r="E787" s="63"/>
      <c r="F787" s="63"/>
      <c r="G787" s="63"/>
      <c r="H787" s="63"/>
      <c r="I787" s="63"/>
      <c r="J787" s="63"/>
      <c r="K787" s="63"/>
      <c r="L787" s="63"/>
      <c r="M787" s="63"/>
    </row>
    <row r="788" spans="5:13">
      <c r="E788" s="63"/>
      <c r="F788" s="63"/>
      <c r="G788" s="63"/>
      <c r="H788" s="63"/>
      <c r="I788" s="63"/>
      <c r="J788" s="63"/>
      <c r="K788" s="63"/>
      <c r="L788" s="63"/>
      <c r="M788" s="63"/>
    </row>
    <row r="789" spans="5:13">
      <c r="E789" s="63"/>
      <c r="F789" s="63"/>
      <c r="G789" s="63"/>
      <c r="H789" s="63"/>
      <c r="I789" s="63"/>
      <c r="J789" s="63"/>
      <c r="K789" s="63"/>
      <c r="L789" s="63"/>
      <c r="M789" s="63"/>
    </row>
    <row r="790" spans="5:13">
      <c r="E790" s="63"/>
      <c r="F790" s="63"/>
      <c r="G790" s="63"/>
      <c r="H790" s="63"/>
      <c r="I790" s="63"/>
      <c r="J790" s="63"/>
      <c r="K790" s="63"/>
      <c r="L790" s="63"/>
      <c r="M790" s="63"/>
    </row>
    <row r="791" spans="5:13">
      <c r="E791" s="63"/>
      <c r="F791" s="63"/>
      <c r="G791" s="63"/>
      <c r="H791" s="63"/>
      <c r="I791" s="63"/>
      <c r="J791" s="63"/>
      <c r="K791" s="63"/>
      <c r="L791" s="63"/>
      <c r="M791" s="63"/>
    </row>
    <row r="792" spans="5:13">
      <c r="E792" s="63"/>
      <c r="F792" s="63"/>
      <c r="G792" s="63"/>
      <c r="H792" s="63"/>
      <c r="I792" s="63"/>
      <c r="J792" s="63"/>
      <c r="K792" s="63"/>
      <c r="L792" s="63"/>
      <c r="M792" s="63"/>
    </row>
    <row r="793" spans="5:13">
      <c r="E793" s="63"/>
      <c r="F793" s="63"/>
      <c r="G793" s="63"/>
      <c r="H793" s="63"/>
      <c r="I793" s="63"/>
      <c r="J793" s="63"/>
      <c r="K793" s="63"/>
      <c r="L793" s="63"/>
      <c r="M793" s="63"/>
    </row>
    <row r="794" spans="5:13">
      <c r="E794" s="63"/>
      <c r="F794" s="63"/>
      <c r="G794" s="63"/>
      <c r="H794" s="63"/>
      <c r="I794" s="63"/>
      <c r="J794" s="63"/>
      <c r="K794" s="63"/>
      <c r="L794" s="63"/>
      <c r="M794" s="63"/>
    </row>
    <row r="795" spans="5:13">
      <c r="E795" s="63"/>
      <c r="F795" s="63"/>
      <c r="G795" s="63"/>
      <c r="H795" s="63"/>
      <c r="I795" s="63"/>
      <c r="J795" s="63"/>
      <c r="K795" s="63"/>
      <c r="L795" s="63"/>
      <c r="M795" s="63"/>
    </row>
    <row r="796" spans="5:13">
      <c r="E796" s="63"/>
      <c r="F796" s="63"/>
      <c r="G796" s="63"/>
      <c r="H796" s="63"/>
      <c r="I796" s="63"/>
      <c r="J796" s="63"/>
      <c r="K796" s="63"/>
      <c r="L796" s="63"/>
      <c r="M796" s="63"/>
    </row>
    <row r="797" spans="5:13">
      <c r="E797" s="63"/>
      <c r="F797" s="63"/>
      <c r="G797" s="63"/>
      <c r="H797" s="63"/>
      <c r="I797" s="63"/>
      <c r="J797" s="63"/>
      <c r="K797" s="63"/>
      <c r="L797" s="63"/>
      <c r="M797" s="63"/>
    </row>
    <row r="798" spans="5:13">
      <c r="E798" s="63"/>
      <c r="F798" s="63"/>
      <c r="G798" s="63"/>
      <c r="H798" s="63"/>
      <c r="I798" s="63"/>
      <c r="J798" s="63"/>
      <c r="K798" s="63"/>
      <c r="L798" s="63"/>
      <c r="M798" s="63"/>
    </row>
    <row r="799" spans="5:13">
      <c r="E799" s="63"/>
      <c r="F799" s="63"/>
      <c r="G799" s="63"/>
      <c r="H799" s="63"/>
      <c r="I799" s="63"/>
      <c r="J799" s="63"/>
      <c r="K799" s="63"/>
      <c r="L799" s="63"/>
      <c r="M799" s="63"/>
    </row>
    <row r="800" spans="5:13">
      <c r="E800" s="63"/>
      <c r="F800" s="63"/>
      <c r="G800" s="63"/>
      <c r="H800" s="63"/>
      <c r="I800" s="63"/>
      <c r="J800" s="63"/>
      <c r="K800" s="63"/>
      <c r="L800" s="63"/>
      <c r="M800" s="63"/>
    </row>
    <row r="801" spans="5:13">
      <c r="E801" s="63"/>
      <c r="F801" s="63"/>
      <c r="G801" s="63"/>
      <c r="H801" s="63"/>
      <c r="I801" s="63"/>
      <c r="J801" s="63"/>
      <c r="K801" s="63"/>
      <c r="L801" s="63"/>
      <c r="M801" s="63"/>
    </row>
    <row r="802" spans="5:13">
      <c r="E802" s="63"/>
      <c r="F802" s="63"/>
      <c r="G802" s="63"/>
      <c r="H802" s="63"/>
      <c r="I802" s="63"/>
      <c r="J802" s="63"/>
      <c r="K802" s="63"/>
      <c r="L802" s="63"/>
      <c r="M802" s="63"/>
    </row>
    <row r="803" spans="5:13">
      <c r="E803" s="63"/>
      <c r="F803" s="63"/>
      <c r="G803" s="63"/>
      <c r="H803" s="63"/>
      <c r="I803" s="63"/>
      <c r="J803" s="63"/>
      <c r="K803" s="63"/>
      <c r="L803" s="63"/>
      <c r="M803" s="63"/>
    </row>
    <row r="804" spans="5:13">
      <c r="E804" s="63"/>
      <c r="F804" s="63"/>
      <c r="G804" s="63"/>
      <c r="H804" s="63"/>
      <c r="I804" s="63"/>
      <c r="J804" s="63"/>
      <c r="K804" s="63"/>
      <c r="L804" s="63"/>
      <c r="M804" s="63"/>
    </row>
    <row r="805" spans="5:13">
      <c r="E805" s="63"/>
      <c r="F805" s="63"/>
      <c r="G805" s="63"/>
      <c r="H805" s="63"/>
      <c r="I805" s="63"/>
      <c r="J805" s="63"/>
      <c r="K805" s="63"/>
      <c r="L805" s="63"/>
      <c r="M805" s="63"/>
    </row>
    <row r="806" spans="5:13">
      <c r="E806" s="63"/>
      <c r="F806" s="63"/>
      <c r="G806" s="63"/>
      <c r="H806" s="63"/>
      <c r="I806" s="63"/>
      <c r="J806" s="63"/>
      <c r="K806" s="63"/>
      <c r="L806" s="63"/>
      <c r="M806" s="63"/>
    </row>
    <row r="807" spans="5:13">
      <c r="E807" s="63"/>
      <c r="F807" s="63"/>
      <c r="G807" s="63"/>
      <c r="H807" s="63"/>
      <c r="I807" s="63"/>
      <c r="J807" s="63"/>
      <c r="K807" s="63"/>
      <c r="L807" s="63"/>
      <c r="M807" s="63"/>
    </row>
    <row r="808" spans="5:13">
      <c r="E808" s="63"/>
      <c r="F808" s="63"/>
      <c r="G808" s="63"/>
      <c r="H808" s="63"/>
      <c r="I808" s="63"/>
      <c r="J808" s="63"/>
      <c r="K808" s="63"/>
      <c r="L808" s="63"/>
      <c r="M808" s="63"/>
    </row>
    <row r="809" spans="5:13">
      <c r="E809" s="63"/>
      <c r="F809" s="63"/>
      <c r="G809" s="63"/>
      <c r="H809" s="63"/>
      <c r="I809" s="63"/>
      <c r="J809" s="63"/>
      <c r="K809" s="63"/>
      <c r="L809" s="63"/>
      <c r="M809" s="63"/>
    </row>
    <row r="810" spans="5:13">
      <c r="E810" s="63"/>
      <c r="F810" s="63"/>
      <c r="G810" s="63"/>
      <c r="H810" s="63"/>
      <c r="I810" s="63"/>
      <c r="J810" s="63"/>
      <c r="K810" s="63"/>
      <c r="L810" s="63"/>
      <c r="M810" s="63"/>
    </row>
    <row r="811" spans="5:13">
      <c r="E811" s="63"/>
      <c r="F811" s="63"/>
      <c r="G811" s="63"/>
      <c r="H811" s="63"/>
      <c r="I811" s="63"/>
      <c r="J811" s="63"/>
      <c r="K811" s="63"/>
      <c r="L811" s="63"/>
      <c r="M811" s="63"/>
    </row>
    <row r="812" spans="5:13">
      <c r="E812" s="63"/>
      <c r="F812" s="63"/>
      <c r="G812" s="63"/>
      <c r="H812" s="63"/>
      <c r="I812" s="63"/>
      <c r="J812" s="63"/>
      <c r="K812" s="63"/>
      <c r="L812" s="63"/>
      <c r="M812" s="63"/>
    </row>
    <row r="813" spans="5:13">
      <c r="E813" s="63"/>
      <c r="F813" s="63"/>
      <c r="G813" s="63"/>
      <c r="H813" s="63"/>
      <c r="I813" s="63"/>
      <c r="J813" s="63"/>
      <c r="K813" s="63"/>
      <c r="L813" s="63"/>
      <c r="M813" s="63"/>
    </row>
    <row r="814" spans="5:13">
      <c r="E814" s="63"/>
      <c r="F814" s="63"/>
      <c r="G814" s="63"/>
      <c r="H814" s="63"/>
      <c r="I814" s="63"/>
      <c r="J814" s="63"/>
      <c r="K814" s="63"/>
      <c r="L814" s="63"/>
      <c r="M814" s="63"/>
    </row>
    <row r="815" spans="5:13">
      <c r="E815" s="63"/>
      <c r="F815" s="63"/>
      <c r="G815" s="63"/>
      <c r="H815" s="63"/>
      <c r="I815" s="63"/>
      <c r="J815" s="63"/>
      <c r="K815" s="63"/>
      <c r="L815" s="63"/>
      <c r="M815" s="63"/>
    </row>
    <row r="816" spans="5:13">
      <c r="E816" s="63"/>
      <c r="F816" s="63"/>
      <c r="G816" s="63"/>
      <c r="H816" s="63"/>
      <c r="I816" s="63"/>
      <c r="J816" s="63"/>
      <c r="K816" s="63"/>
      <c r="L816" s="63"/>
      <c r="M816" s="63"/>
    </row>
    <row r="817" spans="5:13">
      <c r="E817" s="63"/>
      <c r="F817" s="63"/>
      <c r="G817" s="63"/>
      <c r="H817" s="63"/>
      <c r="I817" s="63"/>
      <c r="J817" s="63"/>
      <c r="K817" s="63"/>
      <c r="L817" s="63"/>
      <c r="M817" s="63"/>
    </row>
    <row r="818" spans="5:13">
      <c r="E818" s="63"/>
      <c r="F818" s="63"/>
      <c r="G818" s="63"/>
      <c r="H818" s="63"/>
      <c r="I818" s="63"/>
      <c r="J818" s="63"/>
      <c r="K818" s="63"/>
      <c r="L818" s="63"/>
      <c r="M818" s="63"/>
    </row>
    <row r="819" spans="5:13">
      <c r="E819" s="63"/>
      <c r="F819" s="63"/>
      <c r="G819" s="63"/>
      <c r="H819" s="63"/>
      <c r="I819" s="63"/>
      <c r="J819" s="63"/>
      <c r="K819" s="63"/>
      <c r="L819" s="63"/>
      <c r="M819" s="63"/>
    </row>
    <row r="820" spans="5:13">
      <c r="E820" s="63"/>
      <c r="F820" s="63"/>
      <c r="G820" s="63"/>
      <c r="H820" s="63"/>
      <c r="I820" s="63"/>
      <c r="J820" s="63"/>
      <c r="K820" s="63"/>
      <c r="L820" s="63"/>
      <c r="M820" s="63"/>
    </row>
    <row r="821" spans="5:13">
      <c r="E821" s="63"/>
      <c r="F821" s="63"/>
      <c r="G821" s="63"/>
      <c r="H821" s="63"/>
      <c r="I821" s="63"/>
      <c r="J821" s="63"/>
      <c r="K821" s="63"/>
      <c r="L821" s="63"/>
      <c r="M821" s="63"/>
    </row>
    <row r="822" spans="5:13">
      <c r="E822" s="63"/>
      <c r="F822" s="63"/>
      <c r="G822" s="63"/>
      <c r="H822" s="63"/>
      <c r="I822" s="63"/>
      <c r="J822" s="63"/>
      <c r="K822" s="63"/>
      <c r="L822" s="63"/>
      <c r="M822" s="63"/>
    </row>
    <row r="823" spans="5:13">
      <c r="E823" s="63"/>
      <c r="F823" s="63"/>
      <c r="G823" s="63"/>
      <c r="H823" s="63"/>
      <c r="I823" s="63"/>
      <c r="J823" s="63"/>
      <c r="K823" s="63"/>
      <c r="L823" s="63"/>
      <c r="M823" s="63"/>
    </row>
    <row r="824" spans="5:13">
      <c r="E824" s="63"/>
      <c r="F824" s="63"/>
      <c r="G824" s="63"/>
      <c r="H824" s="63"/>
      <c r="I824" s="63"/>
      <c r="J824" s="63"/>
      <c r="K824" s="63"/>
      <c r="L824" s="63"/>
      <c r="M824" s="63"/>
    </row>
    <row r="825" spans="5:13">
      <c r="E825" s="63"/>
      <c r="F825" s="63"/>
      <c r="G825" s="63"/>
      <c r="H825" s="63"/>
      <c r="I825" s="63"/>
      <c r="J825" s="63"/>
      <c r="K825" s="63"/>
      <c r="L825" s="63"/>
      <c r="M825" s="63"/>
    </row>
    <row r="826" spans="5:13">
      <c r="E826" s="63"/>
      <c r="F826" s="63"/>
      <c r="G826" s="63"/>
      <c r="H826" s="63"/>
      <c r="I826" s="63"/>
      <c r="J826" s="63"/>
      <c r="K826" s="63"/>
      <c r="L826" s="63"/>
      <c r="M826" s="63"/>
    </row>
    <row r="827" spans="5:13">
      <c r="E827" s="63"/>
      <c r="F827" s="63"/>
      <c r="G827" s="63"/>
      <c r="H827" s="63"/>
      <c r="I827" s="63"/>
      <c r="J827" s="63"/>
      <c r="K827" s="63"/>
      <c r="L827" s="63"/>
      <c r="M827" s="63"/>
    </row>
    <row r="828" spans="5:13">
      <c r="E828" s="63"/>
      <c r="F828" s="63"/>
      <c r="G828" s="63"/>
      <c r="H828" s="63"/>
      <c r="I828" s="63"/>
      <c r="J828" s="63"/>
      <c r="K828" s="63"/>
      <c r="L828" s="63"/>
      <c r="M828" s="63"/>
    </row>
    <row r="829" spans="5:13">
      <c r="E829" s="63"/>
      <c r="F829" s="63"/>
      <c r="G829" s="63"/>
      <c r="H829" s="63"/>
      <c r="I829" s="63"/>
      <c r="J829" s="63"/>
      <c r="K829" s="63"/>
      <c r="L829" s="63"/>
      <c r="M829" s="63"/>
    </row>
    <row r="830" spans="5:13">
      <c r="E830" s="63"/>
      <c r="F830" s="63"/>
      <c r="G830" s="63"/>
      <c r="H830" s="63"/>
      <c r="I830" s="63"/>
      <c r="J830" s="63"/>
      <c r="K830" s="63"/>
      <c r="L830" s="63"/>
      <c r="M830" s="63"/>
    </row>
    <row r="831" spans="5:13">
      <c r="E831" s="63"/>
      <c r="F831" s="63"/>
      <c r="G831" s="63"/>
      <c r="H831" s="63"/>
      <c r="I831" s="63"/>
      <c r="J831" s="63"/>
      <c r="K831" s="63"/>
      <c r="L831" s="63"/>
      <c r="M831" s="63"/>
    </row>
    <row r="832" spans="5:13">
      <c r="E832" s="63"/>
      <c r="F832" s="63"/>
      <c r="G832" s="63"/>
      <c r="H832" s="63"/>
      <c r="I832" s="63"/>
      <c r="J832" s="63"/>
      <c r="K832" s="63"/>
      <c r="L832" s="63"/>
      <c r="M832" s="63"/>
    </row>
    <row r="833" spans="5:13">
      <c r="E833" s="63"/>
      <c r="F833" s="63"/>
      <c r="G833" s="63"/>
      <c r="H833" s="63"/>
      <c r="I833" s="63"/>
      <c r="J833" s="63"/>
      <c r="K833" s="63"/>
      <c r="L833" s="63"/>
      <c r="M833" s="63"/>
    </row>
    <row r="834" spans="5:13">
      <c r="E834" s="63"/>
      <c r="F834" s="63"/>
      <c r="G834" s="63"/>
      <c r="H834" s="63"/>
      <c r="I834" s="63"/>
      <c r="J834" s="63"/>
      <c r="K834" s="63"/>
      <c r="L834" s="63"/>
      <c r="M834" s="63"/>
    </row>
    <row r="835" spans="5:13">
      <c r="E835" s="63"/>
      <c r="F835" s="63"/>
      <c r="G835" s="63"/>
      <c r="H835" s="63"/>
      <c r="I835" s="63"/>
      <c r="J835" s="63"/>
      <c r="K835" s="63"/>
      <c r="L835" s="63"/>
      <c r="M835" s="63"/>
    </row>
    <row r="836" spans="5:13">
      <c r="E836" s="63"/>
      <c r="F836" s="63"/>
      <c r="G836" s="63"/>
      <c r="H836" s="63"/>
      <c r="I836" s="63"/>
      <c r="J836" s="63"/>
      <c r="K836" s="63"/>
      <c r="L836" s="63"/>
      <c r="M836" s="63"/>
    </row>
    <row r="837" spans="5:13">
      <c r="E837" s="63"/>
      <c r="F837" s="63"/>
      <c r="G837" s="63"/>
      <c r="H837" s="63"/>
      <c r="I837" s="63"/>
      <c r="J837" s="63"/>
      <c r="K837" s="63"/>
      <c r="L837" s="63"/>
      <c r="M837" s="63"/>
    </row>
    <row r="838" spans="5:13">
      <c r="E838" s="63"/>
      <c r="F838" s="63"/>
      <c r="G838" s="63"/>
      <c r="H838" s="63"/>
      <c r="I838" s="63"/>
      <c r="J838" s="63"/>
      <c r="K838" s="63"/>
      <c r="L838" s="63"/>
      <c r="M838" s="63"/>
    </row>
    <row r="839" spans="5:13">
      <c r="E839" s="63"/>
      <c r="F839" s="63"/>
      <c r="G839" s="63"/>
      <c r="H839" s="63"/>
      <c r="I839" s="63"/>
      <c r="J839" s="63"/>
      <c r="K839" s="63"/>
      <c r="L839" s="63"/>
      <c r="M839" s="63"/>
    </row>
    <row r="840" spans="5:13">
      <c r="E840" s="63"/>
      <c r="F840" s="63"/>
      <c r="G840" s="63"/>
      <c r="H840" s="63"/>
      <c r="I840" s="63"/>
      <c r="J840" s="63"/>
      <c r="K840" s="63"/>
      <c r="L840" s="63"/>
      <c r="M840" s="63"/>
    </row>
    <row r="841" spans="5:13">
      <c r="E841" s="63"/>
      <c r="F841" s="63"/>
      <c r="G841" s="63"/>
      <c r="H841" s="63"/>
      <c r="I841" s="63"/>
      <c r="J841" s="63"/>
      <c r="K841" s="63"/>
      <c r="L841" s="63"/>
      <c r="M841" s="63"/>
    </row>
    <row r="842" spans="5:13">
      <c r="E842" s="63"/>
      <c r="F842" s="63"/>
      <c r="G842" s="63"/>
      <c r="H842" s="63"/>
      <c r="I842" s="63"/>
      <c r="J842" s="63"/>
      <c r="K842" s="63"/>
      <c r="L842" s="63"/>
      <c r="M842" s="63"/>
    </row>
    <row r="843" spans="5:13">
      <c r="E843" s="63"/>
      <c r="F843" s="63"/>
      <c r="G843" s="63"/>
      <c r="H843" s="63"/>
      <c r="I843" s="63"/>
      <c r="J843" s="63"/>
      <c r="K843" s="63"/>
      <c r="L843" s="63"/>
      <c r="M843" s="63"/>
    </row>
    <row r="844" spans="5:13">
      <c r="E844" s="63"/>
      <c r="F844" s="63"/>
      <c r="G844" s="63"/>
      <c r="H844" s="63"/>
      <c r="I844" s="63"/>
      <c r="J844" s="63"/>
      <c r="K844" s="63"/>
      <c r="L844" s="63"/>
      <c r="M844" s="63"/>
    </row>
    <row r="845" spans="5:13">
      <c r="E845" s="63"/>
      <c r="F845" s="63"/>
      <c r="G845" s="63"/>
      <c r="H845" s="63"/>
      <c r="I845" s="63"/>
      <c r="J845" s="63"/>
      <c r="K845" s="63"/>
      <c r="L845" s="63"/>
      <c r="M845" s="63"/>
    </row>
    <row r="846" spans="5:13">
      <c r="E846" s="63"/>
      <c r="F846" s="63"/>
      <c r="G846" s="63"/>
      <c r="H846" s="63"/>
      <c r="I846" s="63"/>
      <c r="J846" s="63"/>
      <c r="K846" s="63"/>
      <c r="L846" s="63"/>
      <c r="M846" s="63"/>
    </row>
    <row r="847" spans="5:13">
      <c r="E847" s="63"/>
      <c r="F847" s="63"/>
      <c r="G847" s="63"/>
      <c r="H847" s="63"/>
      <c r="I847" s="63"/>
      <c r="J847" s="63"/>
      <c r="K847" s="63"/>
      <c r="L847" s="63"/>
      <c r="M847" s="63"/>
    </row>
    <row r="848" spans="5:13">
      <c r="E848" s="63"/>
      <c r="F848" s="63"/>
      <c r="G848" s="63"/>
      <c r="H848" s="63"/>
      <c r="I848" s="63"/>
      <c r="J848" s="63"/>
      <c r="K848" s="63"/>
      <c r="L848" s="63"/>
      <c r="M848" s="63"/>
    </row>
    <row r="849" spans="5:13">
      <c r="E849" s="63"/>
      <c r="F849" s="63"/>
      <c r="G849" s="63"/>
      <c r="H849" s="63"/>
      <c r="I849" s="63"/>
      <c r="J849" s="63"/>
      <c r="K849" s="63"/>
      <c r="L849" s="63"/>
      <c r="M849" s="63"/>
    </row>
    <row r="850" spans="5:13">
      <c r="E850" s="63"/>
      <c r="F850" s="63"/>
      <c r="G850" s="63"/>
      <c r="H850" s="63"/>
      <c r="I850" s="63"/>
      <c r="J850" s="63"/>
      <c r="K850" s="63"/>
      <c r="L850" s="63"/>
      <c r="M850" s="63"/>
    </row>
    <row r="851" spans="5:13">
      <c r="E851" s="63"/>
      <c r="F851" s="63"/>
      <c r="G851" s="63"/>
      <c r="H851" s="63"/>
      <c r="I851" s="63"/>
      <c r="J851" s="63"/>
      <c r="K851" s="63"/>
      <c r="L851" s="63"/>
      <c r="M851" s="63"/>
    </row>
    <row r="852" spans="5:13">
      <c r="E852" s="63"/>
      <c r="F852" s="63"/>
      <c r="G852" s="63"/>
      <c r="H852" s="63"/>
      <c r="I852" s="63"/>
      <c r="J852" s="63"/>
      <c r="K852" s="63"/>
      <c r="L852" s="63"/>
      <c r="M852" s="63"/>
    </row>
    <row r="853" spans="5:13">
      <c r="E853" s="63"/>
      <c r="F853" s="63"/>
      <c r="G853" s="63"/>
      <c r="H853" s="63"/>
      <c r="I853" s="63"/>
      <c r="J853" s="63"/>
      <c r="K853" s="63"/>
      <c r="L853" s="63"/>
      <c r="M853" s="63"/>
    </row>
    <row r="854" spans="5:13">
      <c r="E854" s="63"/>
      <c r="F854" s="63"/>
      <c r="G854" s="63"/>
      <c r="H854" s="63"/>
      <c r="I854" s="63"/>
      <c r="J854" s="63"/>
      <c r="K854" s="63"/>
      <c r="L854" s="63"/>
      <c r="M854" s="63"/>
    </row>
    <row r="855" spans="5:13">
      <c r="E855" s="63"/>
      <c r="F855" s="63"/>
      <c r="G855" s="63"/>
      <c r="H855" s="63"/>
      <c r="I855" s="63"/>
      <c r="J855" s="63"/>
      <c r="K855" s="63"/>
      <c r="L855" s="63"/>
      <c r="M855" s="63"/>
    </row>
    <row r="856" spans="5:13">
      <c r="E856" s="63"/>
      <c r="F856" s="63"/>
      <c r="G856" s="63"/>
      <c r="H856" s="63"/>
      <c r="I856" s="63"/>
      <c r="J856" s="63"/>
      <c r="K856" s="63"/>
      <c r="L856" s="63"/>
      <c r="M856" s="63"/>
    </row>
    <row r="857" spans="5:13">
      <c r="E857" s="63"/>
      <c r="F857" s="63"/>
      <c r="G857" s="63"/>
      <c r="H857" s="63"/>
      <c r="I857" s="63"/>
      <c r="J857" s="63"/>
      <c r="K857" s="63"/>
      <c r="L857" s="63"/>
      <c r="M857" s="63"/>
    </row>
    <row r="858" spans="5:13">
      <c r="E858" s="63"/>
      <c r="F858" s="63"/>
      <c r="G858" s="63"/>
      <c r="H858" s="63"/>
      <c r="I858" s="63"/>
      <c r="J858" s="63"/>
      <c r="K858" s="63"/>
      <c r="L858" s="63"/>
      <c r="M858" s="63"/>
    </row>
    <row r="859" spans="5:13">
      <c r="E859" s="63"/>
      <c r="F859" s="63"/>
      <c r="G859" s="63"/>
      <c r="H859" s="63"/>
      <c r="I859" s="63"/>
      <c r="J859" s="63"/>
      <c r="K859" s="63"/>
      <c r="L859" s="63"/>
      <c r="M859" s="63"/>
    </row>
    <row r="860" spans="5:13">
      <c r="E860" s="63"/>
      <c r="F860" s="63"/>
      <c r="G860" s="63"/>
      <c r="H860" s="63"/>
      <c r="I860" s="63"/>
      <c r="J860" s="63"/>
      <c r="K860" s="63"/>
      <c r="L860" s="63"/>
      <c r="M860" s="63"/>
    </row>
    <row r="861" spans="5:13">
      <c r="E861" s="63"/>
      <c r="F861" s="63"/>
      <c r="G861" s="63"/>
      <c r="H861" s="63"/>
      <c r="I861" s="63"/>
      <c r="J861" s="63"/>
      <c r="K861" s="63"/>
      <c r="L861" s="63"/>
      <c r="M861" s="63"/>
    </row>
    <row r="862" spans="5:13">
      <c r="E862" s="63"/>
      <c r="F862" s="63"/>
      <c r="G862" s="63"/>
      <c r="H862" s="63"/>
      <c r="I862" s="63"/>
      <c r="J862" s="63"/>
      <c r="K862" s="63"/>
      <c r="L862" s="63"/>
      <c r="M862" s="63"/>
    </row>
    <row r="863" spans="5:13">
      <c r="E863" s="63"/>
      <c r="F863" s="63"/>
      <c r="G863" s="63"/>
      <c r="H863" s="63"/>
      <c r="I863" s="63"/>
      <c r="J863" s="63"/>
      <c r="K863" s="63"/>
      <c r="L863" s="63"/>
      <c r="M863" s="63"/>
    </row>
    <row r="864" spans="5:13">
      <c r="E864" s="63"/>
      <c r="F864" s="63"/>
      <c r="G864" s="63"/>
      <c r="H864" s="63"/>
      <c r="I864" s="63"/>
      <c r="J864" s="63"/>
      <c r="K864" s="63"/>
      <c r="L864" s="63"/>
      <c r="M864" s="63"/>
    </row>
    <row r="865" spans="5:13">
      <c r="E865" s="63"/>
      <c r="F865" s="63"/>
      <c r="G865" s="63"/>
      <c r="H865" s="63"/>
      <c r="I865" s="63"/>
      <c r="J865" s="63"/>
      <c r="K865" s="63"/>
      <c r="L865" s="63"/>
      <c r="M865" s="63"/>
    </row>
    <row r="866" spans="5:13">
      <c r="E866" s="63"/>
      <c r="F866" s="63"/>
      <c r="G866" s="63"/>
      <c r="H866" s="63"/>
      <c r="I866" s="63"/>
      <c r="J866" s="63"/>
      <c r="K866" s="63"/>
      <c r="L866" s="63"/>
      <c r="M866" s="63"/>
    </row>
    <row r="867" spans="5:13">
      <c r="E867" s="63"/>
      <c r="F867" s="63"/>
      <c r="G867" s="63"/>
      <c r="H867" s="63"/>
      <c r="I867" s="63"/>
      <c r="J867" s="63"/>
      <c r="K867" s="63"/>
      <c r="L867" s="63"/>
      <c r="M867" s="63"/>
    </row>
    <row r="868" spans="5:13">
      <c r="E868" s="63"/>
      <c r="F868" s="63"/>
      <c r="G868" s="63"/>
      <c r="H868" s="63"/>
      <c r="I868" s="63"/>
      <c r="J868" s="63"/>
      <c r="K868" s="63"/>
      <c r="L868" s="63"/>
      <c r="M868" s="63"/>
    </row>
    <row r="869" spans="5:13">
      <c r="E869" s="63"/>
      <c r="F869" s="63"/>
      <c r="G869" s="63"/>
      <c r="H869" s="63"/>
      <c r="I869" s="63"/>
      <c r="J869" s="63"/>
      <c r="K869" s="63"/>
      <c r="L869" s="63"/>
      <c r="M869" s="63"/>
    </row>
    <row r="870" spans="5:13">
      <c r="E870" s="63"/>
      <c r="F870" s="63"/>
      <c r="G870" s="63"/>
      <c r="H870" s="63"/>
      <c r="I870" s="63"/>
      <c r="J870" s="63"/>
      <c r="K870" s="63"/>
      <c r="L870" s="63"/>
      <c r="M870" s="63"/>
    </row>
    <row r="871" spans="5:13">
      <c r="E871" s="63"/>
      <c r="F871" s="63"/>
      <c r="G871" s="63"/>
      <c r="H871" s="63"/>
      <c r="I871" s="63"/>
      <c r="J871" s="63"/>
      <c r="K871" s="63"/>
      <c r="L871" s="63"/>
      <c r="M871" s="63"/>
    </row>
    <row r="872" spans="5:13">
      <c r="E872" s="63"/>
      <c r="F872" s="63"/>
      <c r="G872" s="63"/>
      <c r="H872" s="63"/>
      <c r="I872" s="63"/>
      <c r="J872" s="63"/>
      <c r="K872" s="63"/>
      <c r="L872" s="63"/>
      <c r="M872" s="63"/>
    </row>
    <row r="873" spans="5:13">
      <c r="E873" s="63"/>
      <c r="F873" s="63"/>
      <c r="G873" s="63"/>
      <c r="H873" s="63"/>
      <c r="I873" s="63"/>
      <c r="J873" s="63"/>
      <c r="K873" s="63"/>
      <c r="L873" s="63"/>
      <c r="M873" s="63"/>
    </row>
    <row r="874" spans="5:13">
      <c r="E874" s="63"/>
      <c r="F874" s="63"/>
      <c r="G874" s="63"/>
      <c r="H874" s="63"/>
      <c r="I874" s="63"/>
      <c r="J874" s="63"/>
      <c r="K874" s="63"/>
      <c r="L874" s="63"/>
      <c r="M874" s="63"/>
    </row>
    <row r="875" spans="5:13">
      <c r="E875" s="63"/>
      <c r="F875" s="63"/>
      <c r="G875" s="63"/>
      <c r="H875" s="63"/>
      <c r="I875" s="63"/>
      <c r="J875" s="63"/>
      <c r="K875" s="63"/>
      <c r="L875" s="63"/>
      <c r="M875" s="63"/>
    </row>
    <row r="876" spans="5:13">
      <c r="E876" s="63"/>
      <c r="F876" s="63"/>
      <c r="G876" s="63"/>
      <c r="H876" s="63"/>
      <c r="I876" s="63"/>
      <c r="J876" s="63"/>
      <c r="K876" s="63"/>
      <c r="L876" s="63"/>
      <c r="M876" s="63"/>
    </row>
    <row r="877" spans="5:13">
      <c r="E877" s="63"/>
      <c r="F877" s="63"/>
      <c r="G877" s="63"/>
      <c r="H877" s="63"/>
      <c r="I877" s="63"/>
      <c r="J877" s="63"/>
      <c r="K877" s="63"/>
      <c r="L877" s="63"/>
      <c r="M877" s="63"/>
    </row>
    <row r="878" spans="5:13">
      <c r="E878" s="63"/>
      <c r="F878" s="63"/>
      <c r="G878" s="63"/>
      <c r="H878" s="63"/>
      <c r="I878" s="63"/>
      <c r="J878" s="63"/>
      <c r="K878" s="63"/>
      <c r="L878" s="63"/>
      <c r="M878" s="63"/>
    </row>
    <row r="879" spans="5:13">
      <c r="E879" s="63"/>
      <c r="F879" s="63"/>
      <c r="G879" s="63"/>
      <c r="H879" s="63"/>
      <c r="I879" s="63"/>
      <c r="J879" s="63"/>
      <c r="K879" s="63"/>
      <c r="L879" s="63"/>
      <c r="M879" s="63"/>
    </row>
    <row r="880" spans="5:13">
      <c r="E880" s="63"/>
      <c r="F880" s="63"/>
      <c r="G880" s="63"/>
      <c r="H880" s="63"/>
      <c r="I880" s="63"/>
      <c r="J880" s="63"/>
      <c r="K880" s="63"/>
      <c r="L880" s="63"/>
      <c r="M880" s="63"/>
    </row>
    <row r="881" spans="5:13">
      <c r="E881" s="63"/>
      <c r="F881" s="63"/>
      <c r="G881" s="63"/>
      <c r="H881" s="63"/>
      <c r="I881" s="63"/>
      <c r="J881" s="63"/>
      <c r="K881" s="63"/>
      <c r="L881" s="63"/>
      <c r="M881" s="63"/>
    </row>
    <row r="882" spans="5:13">
      <c r="E882" s="63"/>
      <c r="F882" s="63"/>
      <c r="G882" s="63"/>
      <c r="H882" s="63"/>
      <c r="I882" s="63"/>
      <c r="J882" s="63"/>
      <c r="K882" s="63"/>
      <c r="L882" s="63"/>
      <c r="M882" s="63"/>
    </row>
    <row r="883" spans="5:13">
      <c r="E883" s="63"/>
      <c r="F883" s="63"/>
      <c r="G883" s="63"/>
      <c r="H883" s="63"/>
      <c r="I883" s="63"/>
      <c r="J883" s="63"/>
      <c r="K883" s="63"/>
      <c r="L883" s="63"/>
      <c r="M883" s="63"/>
    </row>
    <row r="884" spans="5:13">
      <c r="E884" s="63"/>
      <c r="F884" s="63"/>
      <c r="G884" s="63"/>
      <c r="H884" s="63"/>
      <c r="I884" s="63"/>
      <c r="J884" s="63"/>
      <c r="K884" s="63"/>
      <c r="L884" s="63"/>
      <c r="M884" s="63"/>
    </row>
    <row r="885" spans="5:13">
      <c r="E885" s="63"/>
      <c r="F885" s="63"/>
      <c r="G885" s="63"/>
      <c r="H885" s="63"/>
      <c r="I885" s="63"/>
      <c r="J885" s="63"/>
      <c r="K885" s="63"/>
      <c r="L885" s="63"/>
      <c r="M885" s="63"/>
    </row>
    <row r="886" spans="5:13">
      <c r="E886" s="63"/>
      <c r="F886" s="63"/>
      <c r="G886" s="63"/>
      <c r="H886" s="63"/>
      <c r="I886" s="63"/>
      <c r="J886" s="63"/>
      <c r="K886" s="63"/>
      <c r="L886" s="63"/>
      <c r="M886" s="63"/>
    </row>
    <row r="887" spans="5:13">
      <c r="E887" s="63"/>
      <c r="F887" s="63"/>
      <c r="G887" s="63"/>
      <c r="H887" s="63"/>
      <c r="I887" s="63"/>
      <c r="J887" s="63"/>
      <c r="K887" s="63"/>
      <c r="L887" s="63"/>
      <c r="M887" s="63"/>
    </row>
    <row r="888" spans="5:13">
      <c r="E888" s="63"/>
      <c r="F888" s="63"/>
      <c r="G888" s="63"/>
      <c r="H888" s="63"/>
      <c r="I888" s="63"/>
      <c r="J888" s="63"/>
      <c r="K888" s="63"/>
      <c r="L888" s="63"/>
      <c r="M888" s="63"/>
    </row>
    <row r="889" spans="5:13">
      <c r="E889" s="63"/>
      <c r="F889" s="63"/>
      <c r="G889" s="63"/>
      <c r="H889" s="63"/>
      <c r="I889" s="63"/>
      <c r="J889" s="63"/>
      <c r="K889" s="63"/>
      <c r="L889" s="63"/>
      <c r="M889" s="63"/>
    </row>
    <row r="890" spans="5:13">
      <c r="E890" s="63"/>
      <c r="F890" s="63"/>
      <c r="G890" s="63"/>
      <c r="H890" s="63"/>
      <c r="I890" s="63"/>
      <c r="J890" s="63"/>
      <c r="K890" s="63"/>
      <c r="L890" s="63"/>
      <c r="M890" s="63"/>
    </row>
    <row r="891" spans="5:13">
      <c r="E891" s="63"/>
      <c r="F891" s="63"/>
      <c r="G891" s="63"/>
      <c r="H891" s="63"/>
      <c r="I891" s="63"/>
      <c r="J891" s="63"/>
      <c r="K891" s="63"/>
      <c r="L891" s="63"/>
      <c r="M891" s="63"/>
    </row>
    <row r="892" spans="5:13">
      <c r="E892" s="63"/>
      <c r="F892" s="63"/>
      <c r="G892" s="63"/>
      <c r="H892" s="63"/>
      <c r="I892" s="63"/>
      <c r="J892" s="63"/>
      <c r="K892" s="63"/>
      <c r="L892" s="63"/>
      <c r="M892" s="63"/>
    </row>
    <row r="893" spans="5:13">
      <c r="E893" s="63"/>
      <c r="F893" s="63"/>
      <c r="G893" s="63"/>
      <c r="H893" s="63"/>
      <c r="I893" s="63"/>
      <c r="J893" s="63"/>
      <c r="K893" s="63"/>
      <c r="L893" s="63"/>
      <c r="M893" s="63"/>
    </row>
    <row r="894" spans="5:13">
      <c r="E894" s="63"/>
      <c r="F894" s="63"/>
      <c r="G894" s="63"/>
      <c r="H894" s="63"/>
      <c r="I894" s="63"/>
      <c r="J894" s="63"/>
      <c r="K894" s="63"/>
      <c r="L894" s="63"/>
      <c r="M894" s="63"/>
    </row>
    <row r="895" spans="5:13">
      <c r="E895" s="63"/>
      <c r="F895" s="63"/>
      <c r="G895" s="63"/>
      <c r="H895" s="63"/>
      <c r="I895" s="63"/>
      <c r="J895" s="63"/>
      <c r="K895" s="63"/>
      <c r="L895" s="63"/>
      <c r="M895" s="63"/>
    </row>
    <row r="896" spans="5:13">
      <c r="E896" s="63"/>
      <c r="F896" s="63"/>
      <c r="G896" s="63"/>
      <c r="H896" s="63"/>
      <c r="I896" s="63"/>
      <c r="J896" s="63"/>
      <c r="K896" s="63"/>
      <c r="L896" s="63"/>
      <c r="M896" s="63"/>
    </row>
    <row r="897" spans="5:13">
      <c r="E897" s="63"/>
      <c r="F897" s="63"/>
      <c r="G897" s="63"/>
      <c r="H897" s="63"/>
      <c r="I897" s="63"/>
      <c r="J897" s="63"/>
      <c r="K897" s="63"/>
      <c r="L897" s="63"/>
      <c r="M897" s="63"/>
    </row>
    <row r="898" spans="5:13">
      <c r="E898" s="63"/>
      <c r="F898" s="63"/>
      <c r="G898" s="63"/>
      <c r="H898" s="63"/>
      <c r="I898" s="63"/>
      <c r="J898" s="63"/>
      <c r="K898" s="63"/>
      <c r="L898" s="63"/>
      <c r="M898" s="63"/>
    </row>
    <row r="899" spans="5:13">
      <c r="E899" s="63"/>
      <c r="F899" s="63"/>
      <c r="G899" s="63"/>
      <c r="H899" s="63"/>
      <c r="I899" s="63"/>
      <c r="J899" s="63"/>
      <c r="K899" s="63"/>
      <c r="L899" s="63"/>
      <c r="M899" s="63"/>
    </row>
    <row r="900" spans="5:13">
      <c r="E900" s="63"/>
      <c r="F900" s="63"/>
      <c r="G900" s="63"/>
      <c r="H900" s="63"/>
      <c r="I900" s="63"/>
      <c r="J900" s="63"/>
      <c r="K900" s="63"/>
      <c r="L900" s="63"/>
      <c r="M900" s="63"/>
    </row>
    <row r="901" spans="5:13">
      <c r="E901" s="63"/>
      <c r="F901" s="63"/>
      <c r="G901" s="63"/>
      <c r="H901" s="63"/>
      <c r="I901" s="63"/>
      <c r="J901" s="63"/>
      <c r="K901" s="63"/>
      <c r="L901" s="63"/>
      <c r="M901" s="63"/>
    </row>
    <row r="902" spans="5:13">
      <c r="E902" s="63"/>
      <c r="F902" s="63"/>
      <c r="G902" s="63"/>
      <c r="H902" s="63"/>
      <c r="I902" s="63"/>
      <c r="J902" s="63"/>
      <c r="K902" s="63"/>
      <c r="L902" s="63"/>
      <c r="M902" s="63"/>
    </row>
    <row r="903" spans="5:13">
      <c r="E903" s="63"/>
      <c r="F903" s="63"/>
      <c r="G903" s="63"/>
      <c r="H903" s="63"/>
      <c r="I903" s="63"/>
      <c r="J903" s="63"/>
      <c r="K903" s="63"/>
      <c r="L903" s="63"/>
      <c r="M903" s="63"/>
    </row>
    <row r="904" spans="5:13">
      <c r="E904" s="63"/>
      <c r="F904" s="63"/>
      <c r="G904" s="63"/>
      <c r="H904" s="63"/>
      <c r="I904" s="63"/>
      <c r="J904" s="63"/>
      <c r="K904" s="63"/>
      <c r="L904" s="63"/>
      <c r="M904" s="63"/>
    </row>
    <row r="905" spans="5:13">
      <c r="E905" s="63"/>
      <c r="F905" s="63"/>
      <c r="G905" s="63"/>
      <c r="H905" s="63"/>
      <c r="I905" s="63"/>
      <c r="J905" s="63"/>
      <c r="K905" s="63"/>
      <c r="L905" s="63"/>
      <c r="M905" s="63"/>
    </row>
    <row r="906" spans="5:13">
      <c r="E906" s="63"/>
      <c r="F906" s="63"/>
      <c r="G906" s="63"/>
      <c r="H906" s="63"/>
      <c r="I906" s="63"/>
      <c r="J906" s="63"/>
      <c r="K906" s="63"/>
      <c r="L906" s="63"/>
      <c r="M906" s="63"/>
    </row>
    <row r="907" spans="5:13">
      <c r="E907" s="63"/>
      <c r="F907" s="63"/>
      <c r="G907" s="63"/>
      <c r="H907" s="63"/>
      <c r="I907" s="63"/>
      <c r="J907" s="63"/>
      <c r="K907" s="63"/>
      <c r="L907" s="63"/>
      <c r="M907" s="63"/>
    </row>
    <row r="908" spans="5:13">
      <c r="E908" s="63"/>
      <c r="F908" s="63"/>
      <c r="G908" s="63"/>
      <c r="H908" s="63"/>
      <c r="I908" s="63"/>
      <c r="J908" s="63"/>
      <c r="K908" s="63"/>
      <c r="L908" s="63"/>
      <c r="M908" s="63"/>
    </row>
    <row r="909" spans="5:13">
      <c r="E909" s="63"/>
      <c r="F909" s="63"/>
      <c r="G909" s="63"/>
      <c r="H909" s="63"/>
      <c r="I909" s="63"/>
      <c r="J909" s="63"/>
      <c r="K909" s="63"/>
      <c r="L909" s="63"/>
      <c r="M909" s="63"/>
    </row>
    <row r="910" spans="5:13">
      <c r="E910" s="63"/>
      <c r="F910" s="63"/>
      <c r="G910" s="63"/>
      <c r="H910" s="63"/>
      <c r="I910" s="63"/>
      <c r="J910" s="63"/>
      <c r="K910" s="63"/>
      <c r="L910" s="63"/>
      <c r="M910" s="63"/>
    </row>
    <row r="911" spans="5:13">
      <c r="E911" s="63"/>
      <c r="F911" s="63"/>
      <c r="G911" s="63"/>
      <c r="H911" s="63"/>
      <c r="I911" s="63"/>
      <c r="J911" s="63"/>
      <c r="K911" s="63"/>
      <c r="L911" s="63"/>
      <c r="M911" s="63"/>
    </row>
    <row r="912" spans="5:13">
      <c r="E912" s="63"/>
      <c r="F912" s="63"/>
      <c r="G912" s="63"/>
      <c r="H912" s="63"/>
      <c r="I912" s="63"/>
      <c r="J912" s="63"/>
      <c r="K912" s="63"/>
      <c r="L912" s="63"/>
      <c r="M912" s="63"/>
    </row>
    <row r="913" spans="5:13">
      <c r="E913" s="63"/>
      <c r="F913" s="63"/>
      <c r="G913" s="63"/>
      <c r="H913" s="63"/>
      <c r="I913" s="63"/>
      <c r="J913" s="63"/>
      <c r="K913" s="63"/>
      <c r="L913" s="63"/>
      <c r="M913" s="63"/>
    </row>
    <row r="914" spans="5:13">
      <c r="E914" s="63"/>
      <c r="F914" s="63"/>
      <c r="G914" s="63"/>
      <c r="H914" s="63"/>
      <c r="I914" s="63"/>
      <c r="J914" s="63"/>
      <c r="K914" s="63"/>
      <c r="L914" s="63"/>
      <c r="M914" s="63"/>
    </row>
    <row r="915" spans="5:13">
      <c r="E915" s="63"/>
      <c r="F915" s="63"/>
      <c r="G915" s="63"/>
      <c r="H915" s="63"/>
      <c r="I915" s="63"/>
      <c r="J915" s="63"/>
      <c r="K915" s="63"/>
      <c r="L915" s="63"/>
      <c r="M915" s="63"/>
    </row>
    <row r="916" spans="5:13">
      <c r="E916" s="63"/>
      <c r="F916" s="63"/>
      <c r="G916" s="63"/>
      <c r="H916" s="63"/>
      <c r="I916" s="63"/>
      <c r="J916" s="63"/>
      <c r="K916" s="63"/>
      <c r="L916" s="63"/>
      <c r="M916" s="63"/>
    </row>
    <row r="917" spans="5:13">
      <c r="E917" s="63"/>
      <c r="F917" s="63"/>
      <c r="G917" s="63"/>
      <c r="H917" s="63"/>
      <c r="I917" s="63"/>
      <c r="J917" s="63"/>
      <c r="K917" s="63"/>
      <c r="L917" s="63"/>
      <c r="M917" s="63"/>
    </row>
    <row r="918" spans="5:13">
      <c r="E918" s="63"/>
      <c r="F918" s="63"/>
      <c r="G918" s="63"/>
      <c r="H918" s="63"/>
      <c r="I918" s="63"/>
      <c r="J918" s="63"/>
      <c r="K918" s="63"/>
      <c r="L918" s="63"/>
      <c r="M918" s="63"/>
    </row>
    <row r="919" spans="5:13">
      <c r="E919" s="63"/>
      <c r="F919" s="63"/>
      <c r="G919" s="63"/>
      <c r="H919" s="63"/>
      <c r="I919" s="63"/>
      <c r="J919" s="63"/>
      <c r="K919" s="63"/>
      <c r="L919" s="63"/>
      <c r="M919" s="63"/>
    </row>
    <row r="920" spans="5:13">
      <c r="E920" s="63"/>
      <c r="F920" s="63"/>
      <c r="G920" s="63"/>
      <c r="H920" s="63"/>
      <c r="I920" s="63"/>
      <c r="J920" s="63"/>
      <c r="K920" s="63"/>
      <c r="L920" s="63"/>
      <c r="M920" s="63"/>
    </row>
    <row r="921" spans="5:13">
      <c r="E921" s="63"/>
      <c r="F921" s="63"/>
      <c r="G921" s="63"/>
      <c r="H921" s="63"/>
      <c r="I921" s="63"/>
      <c r="J921" s="63"/>
      <c r="K921" s="63"/>
      <c r="L921" s="63"/>
      <c r="M921" s="63"/>
    </row>
    <row r="922" spans="5:13">
      <c r="E922" s="63"/>
      <c r="F922" s="63"/>
      <c r="G922" s="63"/>
      <c r="H922" s="63"/>
      <c r="I922" s="63"/>
      <c r="J922" s="63"/>
      <c r="K922" s="63"/>
      <c r="L922" s="63"/>
      <c r="M922" s="63"/>
    </row>
    <row r="923" spans="5:13">
      <c r="E923" s="63"/>
      <c r="F923" s="63"/>
      <c r="G923" s="63"/>
      <c r="H923" s="63"/>
      <c r="I923" s="63"/>
      <c r="J923" s="63"/>
      <c r="K923" s="63"/>
      <c r="L923" s="63"/>
      <c r="M923" s="63"/>
    </row>
    <row r="924" spans="5:13">
      <c r="E924" s="63"/>
      <c r="F924" s="63"/>
      <c r="G924" s="63"/>
      <c r="H924" s="63"/>
      <c r="I924" s="63"/>
      <c r="J924" s="63"/>
      <c r="K924" s="63"/>
      <c r="L924" s="63"/>
      <c r="M924" s="63"/>
    </row>
    <row r="925" spans="5:13">
      <c r="E925" s="63"/>
      <c r="F925" s="63"/>
      <c r="G925" s="63"/>
      <c r="H925" s="63"/>
      <c r="I925" s="63"/>
      <c r="J925" s="63"/>
      <c r="K925" s="63"/>
      <c r="L925" s="63"/>
      <c r="M925" s="63"/>
    </row>
    <row r="926" spans="5:13">
      <c r="E926" s="63"/>
      <c r="F926" s="63"/>
      <c r="G926" s="63"/>
      <c r="H926" s="63"/>
      <c r="I926" s="63"/>
      <c r="J926" s="63"/>
      <c r="K926" s="63"/>
      <c r="L926" s="63"/>
      <c r="M926" s="63"/>
    </row>
    <row r="927" spans="5:13">
      <c r="E927" s="63"/>
      <c r="F927" s="63"/>
      <c r="G927" s="63"/>
      <c r="H927" s="63"/>
      <c r="I927" s="63"/>
      <c r="J927" s="63"/>
      <c r="K927" s="63"/>
      <c r="L927" s="63"/>
      <c r="M927" s="63"/>
    </row>
    <row r="928" spans="5:13">
      <c r="E928" s="63"/>
      <c r="F928" s="63"/>
      <c r="G928" s="63"/>
      <c r="H928" s="63"/>
      <c r="I928" s="63"/>
      <c r="J928" s="63"/>
      <c r="K928" s="63"/>
      <c r="L928" s="63"/>
      <c r="M928" s="63"/>
    </row>
    <row r="929" spans="5:13">
      <c r="E929" s="63"/>
      <c r="F929" s="63"/>
      <c r="G929" s="63"/>
      <c r="H929" s="63"/>
      <c r="I929" s="63"/>
      <c r="J929" s="63"/>
      <c r="K929" s="63"/>
      <c r="L929" s="63"/>
      <c r="M929" s="63"/>
    </row>
    <row r="930" spans="5:13">
      <c r="E930" s="63"/>
      <c r="F930" s="63"/>
      <c r="G930" s="63"/>
      <c r="H930" s="63"/>
      <c r="I930" s="63"/>
      <c r="J930" s="63"/>
      <c r="K930" s="63"/>
      <c r="L930" s="63"/>
      <c r="M930" s="63"/>
    </row>
    <row r="931" spans="5:13">
      <c r="E931" s="63"/>
      <c r="F931" s="63"/>
      <c r="G931" s="63"/>
      <c r="H931" s="63"/>
      <c r="I931" s="63"/>
      <c r="J931" s="63"/>
      <c r="K931" s="63"/>
      <c r="L931" s="63"/>
      <c r="M931" s="63"/>
    </row>
    <row r="932" spans="5:13">
      <c r="E932" s="63"/>
      <c r="F932" s="63"/>
      <c r="G932" s="63"/>
      <c r="H932" s="63"/>
      <c r="I932" s="63"/>
      <c r="J932" s="63"/>
      <c r="K932" s="63"/>
      <c r="L932" s="63"/>
      <c r="M932" s="63"/>
    </row>
    <row r="933" spans="5:13">
      <c r="E933" s="63"/>
      <c r="F933" s="63"/>
      <c r="G933" s="63"/>
      <c r="H933" s="63"/>
      <c r="I933" s="63"/>
      <c r="J933" s="63"/>
      <c r="K933" s="63"/>
      <c r="L933" s="63"/>
      <c r="M933" s="63"/>
    </row>
    <row r="934" spans="5:13">
      <c r="E934" s="63"/>
      <c r="F934" s="63"/>
      <c r="G934" s="63"/>
      <c r="H934" s="63"/>
      <c r="I934" s="63"/>
      <c r="J934" s="63"/>
      <c r="K934" s="63"/>
      <c r="L934" s="63"/>
      <c r="M934" s="63"/>
    </row>
    <row r="935" spans="5:13">
      <c r="E935" s="63"/>
      <c r="F935" s="63"/>
      <c r="G935" s="63"/>
      <c r="H935" s="63"/>
      <c r="I935" s="63"/>
      <c r="J935" s="63"/>
      <c r="K935" s="63"/>
      <c r="L935" s="63"/>
      <c r="M935" s="63"/>
    </row>
    <row r="936" spans="5:13">
      <c r="E936" s="63"/>
      <c r="F936" s="63"/>
      <c r="G936" s="63"/>
      <c r="H936" s="63"/>
      <c r="I936" s="63"/>
      <c r="J936" s="63"/>
      <c r="K936" s="63"/>
      <c r="L936" s="63"/>
      <c r="M936" s="63"/>
    </row>
    <row r="937" spans="5:13">
      <c r="E937" s="63"/>
      <c r="F937" s="63"/>
      <c r="G937" s="63"/>
      <c r="H937" s="63"/>
      <c r="I937" s="63"/>
      <c r="J937" s="63"/>
      <c r="K937" s="63"/>
      <c r="L937" s="63"/>
      <c r="M937" s="63"/>
    </row>
    <row r="938" spans="5:13">
      <c r="E938" s="63"/>
      <c r="F938" s="63"/>
      <c r="G938" s="63"/>
      <c r="H938" s="63"/>
      <c r="I938" s="63"/>
      <c r="J938" s="63"/>
      <c r="K938" s="63"/>
      <c r="L938" s="63"/>
      <c r="M938" s="63"/>
    </row>
    <row r="939" spans="5:13">
      <c r="E939" s="63"/>
      <c r="F939" s="63"/>
      <c r="G939" s="63"/>
      <c r="H939" s="63"/>
      <c r="I939" s="63"/>
      <c r="J939" s="63"/>
      <c r="K939" s="63"/>
      <c r="L939" s="63"/>
      <c r="M939" s="63"/>
    </row>
    <row r="940" spans="5:13">
      <c r="E940" s="63"/>
      <c r="F940" s="63"/>
      <c r="G940" s="63"/>
      <c r="H940" s="63"/>
      <c r="I940" s="63"/>
      <c r="J940" s="63"/>
      <c r="K940" s="63"/>
      <c r="L940" s="63"/>
      <c r="M940" s="63"/>
    </row>
    <row r="941" spans="5:13">
      <c r="E941" s="63"/>
      <c r="F941" s="63"/>
      <c r="G941" s="63"/>
      <c r="H941" s="63"/>
      <c r="I941" s="63"/>
      <c r="J941" s="63"/>
      <c r="K941" s="63"/>
      <c r="L941" s="63"/>
      <c r="M941" s="63"/>
    </row>
    <row r="942" spans="5:13">
      <c r="E942" s="63"/>
      <c r="F942" s="63"/>
      <c r="G942" s="63"/>
      <c r="H942" s="63"/>
      <c r="I942" s="63"/>
      <c r="J942" s="63"/>
      <c r="K942" s="63"/>
      <c r="L942" s="63"/>
      <c r="M942" s="63"/>
    </row>
    <row r="943" spans="5:13">
      <c r="E943" s="63"/>
      <c r="F943" s="63"/>
      <c r="G943" s="63"/>
      <c r="H943" s="63"/>
      <c r="I943" s="63"/>
      <c r="J943" s="63"/>
      <c r="K943" s="63"/>
      <c r="L943" s="63"/>
      <c r="M943" s="63"/>
    </row>
    <row r="944" spans="5:13">
      <c r="E944" s="63"/>
      <c r="F944" s="63"/>
      <c r="G944" s="63"/>
      <c r="H944" s="63"/>
      <c r="I944" s="63"/>
      <c r="J944" s="63"/>
      <c r="K944" s="63"/>
      <c r="L944" s="63"/>
      <c r="M944" s="63"/>
    </row>
    <row r="945" spans="5:13">
      <c r="E945" s="63"/>
      <c r="F945" s="63"/>
      <c r="G945" s="63"/>
      <c r="H945" s="63"/>
      <c r="I945" s="63"/>
      <c r="J945" s="63"/>
      <c r="K945" s="63"/>
      <c r="L945" s="63"/>
      <c r="M945" s="63"/>
    </row>
    <row r="946" spans="5:13">
      <c r="E946" s="63"/>
      <c r="F946" s="63"/>
      <c r="G946" s="63"/>
      <c r="H946" s="63"/>
      <c r="I946" s="63"/>
      <c r="J946" s="63"/>
      <c r="K946" s="63"/>
      <c r="L946" s="63"/>
      <c r="M946" s="63"/>
    </row>
    <row r="947" spans="5:13">
      <c r="E947" s="63"/>
      <c r="F947" s="63"/>
      <c r="G947" s="63"/>
      <c r="H947" s="63"/>
      <c r="I947" s="63"/>
      <c r="J947" s="63"/>
      <c r="K947" s="63"/>
      <c r="L947" s="63"/>
      <c r="M947" s="63"/>
    </row>
    <row r="948" spans="5:13">
      <c r="E948" s="63"/>
      <c r="F948" s="63"/>
      <c r="G948" s="63"/>
      <c r="H948" s="63"/>
      <c r="I948" s="63"/>
      <c r="J948" s="63"/>
      <c r="K948" s="63"/>
      <c r="L948" s="63"/>
      <c r="M948" s="63"/>
    </row>
    <row r="949" spans="5:13">
      <c r="E949" s="63"/>
      <c r="F949" s="63"/>
      <c r="G949" s="63"/>
      <c r="H949" s="63"/>
      <c r="I949" s="63"/>
      <c r="J949" s="63"/>
      <c r="K949" s="63"/>
      <c r="L949" s="63"/>
      <c r="M949" s="63"/>
    </row>
    <row r="950" spans="5:13">
      <c r="E950" s="63"/>
      <c r="F950" s="63"/>
      <c r="G950" s="63"/>
      <c r="H950" s="63"/>
      <c r="I950" s="63"/>
      <c r="J950" s="63"/>
      <c r="K950" s="63"/>
      <c r="L950" s="63"/>
      <c r="M950" s="63"/>
    </row>
    <row r="951" spans="5:13">
      <c r="E951" s="63"/>
      <c r="F951" s="63"/>
      <c r="G951" s="63"/>
      <c r="H951" s="63"/>
      <c r="I951" s="63"/>
      <c r="J951" s="63"/>
      <c r="K951" s="63"/>
      <c r="L951" s="63"/>
      <c r="M951" s="63"/>
    </row>
    <row r="952" spans="5:13">
      <c r="E952" s="63"/>
      <c r="F952" s="63"/>
      <c r="G952" s="63"/>
      <c r="H952" s="63"/>
      <c r="I952" s="63"/>
      <c r="J952" s="63"/>
      <c r="K952" s="63"/>
      <c r="L952" s="63"/>
      <c r="M952" s="63"/>
    </row>
    <row r="953" spans="5:13">
      <c r="E953" s="63"/>
      <c r="F953" s="63"/>
      <c r="G953" s="63"/>
      <c r="H953" s="63"/>
      <c r="I953" s="63"/>
      <c r="J953" s="63"/>
      <c r="K953" s="63"/>
      <c r="L953" s="63"/>
      <c r="M953" s="63"/>
    </row>
    <row r="954" spans="5:13">
      <c r="E954" s="63"/>
      <c r="F954" s="63"/>
      <c r="G954" s="63"/>
      <c r="H954" s="63"/>
      <c r="I954" s="63"/>
      <c r="J954" s="63"/>
      <c r="K954" s="63"/>
      <c r="L954" s="63"/>
      <c r="M954" s="63"/>
    </row>
    <row r="955" spans="5:13">
      <c r="E955" s="63"/>
      <c r="F955" s="63"/>
      <c r="G955" s="63"/>
      <c r="H955" s="63"/>
      <c r="I955" s="63"/>
      <c r="J955" s="63"/>
      <c r="K955" s="63"/>
      <c r="L955" s="63"/>
      <c r="M955" s="63"/>
    </row>
    <row r="956" spans="5:13">
      <c r="E956" s="63"/>
      <c r="F956" s="63"/>
      <c r="G956" s="63"/>
      <c r="H956" s="63"/>
      <c r="I956" s="63"/>
      <c r="J956" s="63"/>
      <c r="K956" s="63"/>
      <c r="L956" s="63"/>
      <c r="M956" s="63"/>
    </row>
    <row r="957" spans="5:13">
      <c r="E957" s="63"/>
      <c r="F957" s="63"/>
      <c r="G957" s="63"/>
      <c r="H957" s="63"/>
      <c r="I957" s="63"/>
      <c r="J957" s="63"/>
      <c r="K957" s="63"/>
      <c r="L957" s="63"/>
      <c r="M957" s="63"/>
    </row>
    <row r="958" spans="5:13">
      <c r="E958" s="63"/>
      <c r="F958" s="63"/>
      <c r="G958" s="63"/>
      <c r="H958" s="63"/>
      <c r="I958" s="63"/>
      <c r="J958" s="63"/>
      <c r="K958" s="63"/>
      <c r="L958" s="63"/>
      <c r="M958" s="63"/>
    </row>
    <row r="959" spans="5:13">
      <c r="E959" s="63"/>
      <c r="F959" s="63"/>
      <c r="G959" s="63"/>
      <c r="H959" s="63"/>
      <c r="I959" s="63"/>
      <c r="J959" s="63"/>
      <c r="K959" s="63"/>
      <c r="L959" s="63"/>
      <c r="M959" s="63"/>
    </row>
    <row r="960" spans="5:13">
      <c r="E960" s="63"/>
      <c r="F960" s="63"/>
      <c r="G960" s="63"/>
      <c r="H960" s="63"/>
      <c r="I960" s="63"/>
      <c r="J960" s="63"/>
      <c r="K960" s="63"/>
      <c r="L960" s="63"/>
      <c r="M960" s="63"/>
    </row>
    <row r="961" spans="5:13">
      <c r="E961" s="63"/>
      <c r="F961" s="63"/>
      <c r="G961" s="63"/>
      <c r="H961" s="63"/>
      <c r="I961" s="63"/>
      <c r="J961" s="63"/>
      <c r="K961" s="63"/>
      <c r="L961" s="63"/>
      <c r="M961" s="63"/>
    </row>
    <row r="962" spans="5:13">
      <c r="E962" s="63"/>
      <c r="F962" s="63"/>
      <c r="G962" s="63"/>
      <c r="H962" s="63"/>
      <c r="I962" s="63"/>
      <c r="J962" s="63"/>
      <c r="K962" s="63"/>
      <c r="L962" s="63"/>
      <c r="M962" s="63"/>
    </row>
    <row r="963" spans="5:13">
      <c r="E963" s="63"/>
      <c r="F963" s="63"/>
      <c r="G963" s="63"/>
      <c r="H963" s="63"/>
      <c r="I963" s="63"/>
      <c r="J963" s="63"/>
      <c r="K963" s="63"/>
      <c r="L963" s="63"/>
      <c r="M963" s="63"/>
    </row>
    <row r="964" spans="5:13">
      <c r="E964" s="63"/>
      <c r="F964" s="63"/>
      <c r="G964" s="63"/>
      <c r="H964" s="63"/>
      <c r="I964" s="63"/>
      <c r="J964" s="63"/>
      <c r="K964" s="63"/>
      <c r="L964" s="63"/>
      <c r="M964" s="63"/>
    </row>
    <row r="965" spans="5:13">
      <c r="E965" s="63"/>
      <c r="F965" s="63"/>
      <c r="G965" s="63"/>
      <c r="H965" s="63"/>
      <c r="I965" s="63"/>
      <c r="J965" s="63"/>
      <c r="K965" s="63"/>
      <c r="L965" s="63"/>
      <c r="M965" s="63"/>
    </row>
    <row r="966" spans="5:13">
      <c r="E966" s="63"/>
      <c r="F966" s="63"/>
      <c r="G966" s="63"/>
      <c r="H966" s="63"/>
      <c r="I966" s="63"/>
      <c r="J966" s="63"/>
      <c r="K966" s="63"/>
      <c r="L966" s="63"/>
      <c r="M966" s="63"/>
    </row>
    <row r="967" spans="5:13">
      <c r="E967" s="63"/>
      <c r="F967" s="63"/>
      <c r="G967" s="63"/>
      <c r="H967" s="63"/>
      <c r="I967" s="63"/>
      <c r="J967" s="63"/>
      <c r="K967" s="63"/>
      <c r="L967" s="63"/>
      <c r="M967" s="63"/>
    </row>
    <row r="968" spans="5:13">
      <c r="E968" s="63"/>
      <c r="F968" s="63"/>
      <c r="G968" s="63"/>
      <c r="H968" s="63"/>
      <c r="I968" s="63"/>
      <c r="J968" s="63"/>
      <c r="K968" s="63"/>
      <c r="L968" s="63"/>
      <c r="M968" s="63"/>
    </row>
    <row r="969" spans="5:13">
      <c r="E969" s="63"/>
      <c r="F969" s="63"/>
      <c r="G969" s="63"/>
      <c r="H969" s="63"/>
      <c r="I969" s="63"/>
      <c r="J969" s="63"/>
      <c r="K969" s="63"/>
      <c r="L969" s="63"/>
      <c r="M969" s="63"/>
    </row>
    <row r="970" spans="5:13">
      <c r="E970" s="63"/>
      <c r="F970" s="63"/>
      <c r="G970" s="63"/>
      <c r="H970" s="63"/>
      <c r="I970" s="63"/>
      <c r="J970" s="63"/>
      <c r="K970" s="63"/>
      <c r="L970" s="63"/>
      <c r="M970" s="63"/>
    </row>
    <row r="971" spans="5:13">
      <c r="E971" s="63"/>
      <c r="F971" s="63"/>
      <c r="G971" s="63"/>
      <c r="H971" s="63"/>
      <c r="I971" s="63"/>
      <c r="J971" s="63"/>
      <c r="K971" s="63"/>
      <c r="L971" s="63"/>
      <c r="M971" s="63"/>
    </row>
    <row r="972" spans="5:13">
      <c r="E972" s="63"/>
      <c r="F972" s="63"/>
      <c r="G972" s="63"/>
      <c r="H972" s="63"/>
      <c r="I972" s="63"/>
      <c r="J972" s="63"/>
      <c r="K972" s="63"/>
      <c r="L972" s="63"/>
      <c r="M972" s="63"/>
    </row>
    <row r="973" spans="5:13">
      <c r="E973" s="63"/>
      <c r="F973" s="63"/>
      <c r="G973" s="63"/>
      <c r="H973" s="63"/>
      <c r="I973" s="63"/>
      <c r="J973" s="63"/>
      <c r="K973" s="63"/>
      <c r="L973" s="63"/>
      <c r="M973" s="63"/>
    </row>
    <row r="974" spans="5:13">
      <c r="E974" s="63"/>
      <c r="F974" s="63"/>
      <c r="G974" s="63"/>
      <c r="H974" s="63"/>
      <c r="I974" s="63"/>
      <c r="J974" s="63"/>
      <c r="K974" s="63"/>
      <c r="L974" s="63"/>
      <c r="M974" s="63"/>
    </row>
    <row r="975" spans="5:13">
      <c r="E975" s="63"/>
      <c r="F975" s="63"/>
      <c r="G975" s="63"/>
      <c r="H975" s="63"/>
      <c r="I975" s="63"/>
      <c r="J975" s="63"/>
      <c r="K975" s="63"/>
      <c r="L975" s="63"/>
      <c r="M975" s="63"/>
    </row>
    <row r="976" spans="5:13">
      <c r="E976" s="63"/>
      <c r="F976" s="63"/>
      <c r="G976" s="63"/>
      <c r="H976" s="63"/>
      <c r="I976" s="63"/>
      <c r="J976" s="63"/>
      <c r="K976" s="63"/>
      <c r="L976" s="63"/>
      <c r="M976" s="63"/>
    </row>
    <row r="977" spans="5:13">
      <c r="E977" s="63"/>
      <c r="F977" s="63"/>
      <c r="G977" s="63"/>
      <c r="H977" s="63"/>
      <c r="I977" s="63"/>
      <c r="J977" s="63"/>
      <c r="K977" s="63"/>
      <c r="L977" s="63"/>
      <c r="M977" s="63"/>
    </row>
    <row r="978" spans="5:13">
      <c r="E978" s="63"/>
      <c r="F978" s="63"/>
      <c r="G978" s="63"/>
      <c r="H978" s="63"/>
      <c r="I978" s="63"/>
      <c r="J978" s="63"/>
      <c r="K978" s="63"/>
      <c r="L978" s="63"/>
      <c r="M978" s="63"/>
    </row>
    <row r="979" spans="5:13">
      <c r="E979" s="63"/>
      <c r="F979" s="63"/>
      <c r="G979" s="63"/>
      <c r="H979" s="63"/>
      <c r="I979" s="63"/>
      <c r="J979" s="63"/>
      <c r="K979" s="63"/>
      <c r="L979" s="63"/>
      <c r="M979" s="63"/>
    </row>
    <row r="980" spans="5:13">
      <c r="E980" s="63"/>
      <c r="F980" s="63"/>
      <c r="G980" s="63"/>
      <c r="H980" s="63"/>
      <c r="I980" s="63"/>
      <c r="J980" s="63"/>
      <c r="K980" s="63"/>
      <c r="L980" s="63"/>
      <c r="M980" s="63"/>
    </row>
    <row r="981" spans="5:13">
      <c r="E981" s="63"/>
      <c r="F981" s="63"/>
      <c r="G981" s="63"/>
      <c r="H981" s="63"/>
      <c r="I981" s="63"/>
      <c r="J981" s="63"/>
      <c r="K981" s="63"/>
      <c r="L981" s="63"/>
      <c r="M981" s="63"/>
    </row>
    <row r="982" spans="5:13">
      <c r="E982" s="63"/>
      <c r="F982" s="63"/>
      <c r="G982" s="63"/>
      <c r="H982" s="63"/>
      <c r="I982" s="63"/>
      <c r="J982" s="63"/>
      <c r="K982" s="63"/>
      <c r="L982" s="63"/>
      <c r="M982" s="63"/>
    </row>
    <row r="983" spans="5:13">
      <c r="E983" s="63"/>
      <c r="F983" s="63"/>
      <c r="G983" s="63"/>
      <c r="H983" s="63"/>
      <c r="I983" s="63"/>
      <c r="J983" s="63"/>
      <c r="K983" s="63"/>
      <c r="L983" s="63"/>
      <c r="M983" s="63"/>
    </row>
    <row r="984" spans="5:13">
      <c r="E984" s="63"/>
      <c r="F984" s="63"/>
      <c r="G984" s="63"/>
      <c r="H984" s="63"/>
      <c r="I984" s="63"/>
      <c r="J984" s="63"/>
      <c r="K984" s="63"/>
      <c r="L984" s="63"/>
      <c r="M984" s="63"/>
    </row>
    <row r="985" spans="5:13">
      <c r="E985" s="63"/>
      <c r="F985" s="63"/>
      <c r="G985" s="63"/>
      <c r="H985" s="63"/>
      <c r="I985" s="63"/>
      <c r="J985" s="63"/>
      <c r="K985" s="63"/>
      <c r="L985" s="63"/>
      <c r="M985" s="63"/>
    </row>
    <row r="986" spans="5:13">
      <c r="E986" s="63"/>
      <c r="F986" s="63"/>
      <c r="G986" s="63"/>
      <c r="H986" s="63"/>
      <c r="I986" s="63"/>
      <c r="J986" s="63"/>
      <c r="K986" s="63"/>
      <c r="L986" s="63"/>
      <c r="M986" s="63"/>
    </row>
    <row r="987" spans="5:13">
      <c r="E987" s="63"/>
      <c r="F987" s="63"/>
      <c r="G987" s="63"/>
      <c r="H987" s="63"/>
      <c r="I987" s="63"/>
      <c r="J987" s="63"/>
      <c r="K987" s="63"/>
      <c r="L987" s="63"/>
      <c r="M987" s="63"/>
    </row>
    <row r="988" spans="5:13">
      <c r="E988" s="63"/>
      <c r="F988" s="63"/>
      <c r="G988" s="63"/>
      <c r="H988" s="63"/>
      <c r="I988" s="63"/>
      <c r="J988" s="63"/>
      <c r="K988" s="63"/>
      <c r="L988" s="63"/>
      <c r="M988" s="63"/>
    </row>
    <row r="989" spans="5:13">
      <c r="E989" s="63"/>
      <c r="F989" s="63"/>
      <c r="G989" s="63"/>
      <c r="H989" s="63"/>
      <c r="I989" s="63"/>
      <c r="J989" s="63"/>
      <c r="K989" s="63"/>
      <c r="L989" s="63"/>
      <c r="M989" s="63"/>
    </row>
    <row r="990" spans="5:13">
      <c r="E990" s="63"/>
      <c r="F990" s="63"/>
      <c r="G990" s="63"/>
      <c r="H990" s="63"/>
      <c r="I990" s="63"/>
      <c r="J990" s="63"/>
      <c r="K990" s="63"/>
      <c r="L990" s="63"/>
      <c r="M990" s="63"/>
    </row>
    <row r="991" spans="5:13">
      <c r="E991" s="63"/>
      <c r="F991" s="63"/>
      <c r="G991" s="63"/>
      <c r="H991" s="63"/>
      <c r="I991" s="63"/>
      <c r="J991" s="63"/>
      <c r="K991" s="63"/>
      <c r="L991" s="63"/>
      <c r="M991" s="63"/>
    </row>
    <row r="992" spans="5:13">
      <c r="E992" s="63"/>
      <c r="F992" s="63"/>
      <c r="G992" s="63"/>
      <c r="H992" s="63"/>
      <c r="I992" s="63"/>
      <c r="J992" s="63"/>
      <c r="K992" s="63"/>
      <c r="L992" s="63"/>
      <c r="M992" s="63"/>
    </row>
    <row r="993" spans="5:13">
      <c r="E993" s="63"/>
      <c r="F993" s="63"/>
      <c r="G993" s="63"/>
      <c r="H993" s="63"/>
      <c r="I993" s="63"/>
      <c r="J993" s="63"/>
      <c r="K993" s="63"/>
      <c r="L993" s="63"/>
      <c r="M993" s="63"/>
    </row>
    <row r="994" spans="5:13">
      <c r="E994" s="63"/>
      <c r="F994" s="63"/>
      <c r="G994" s="63"/>
      <c r="H994" s="63"/>
      <c r="I994" s="63"/>
      <c r="J994" s="63"/>
      <c r="K994" s="63"/>
      <c r="L994" s="63"/>
      <c r="M994" s="63"/>
    </row>
    <row r="995" spans="5:13">
      <c r="E995" s="63"/>
      <c r="F995" s="63"/>
      <c r="G995" s="63"/>
      <c r="H995" s="63"/>
      <c r="I995" s="63"/>
      <c r="J995" s="63"/>
      <c r="K995" s="63"/>
      <c r="L995" s="63"/>
      <c r="M995" s="63"/>
    </row>
    <row r="996" spans="5:13">
      <c r="E996" s="63"/>
      <c r="F996" s="63"/>
      <c r="G996" s="63"/>
      <c r="H996" s="63"/>
      <c r="I996" s="63"/>
      <c r="J996" s="63"/>
      <c r="K996" s="63"/>
      <c r="L996" s="63"/>
      <c r="M996" s="63"/>
    </row>
    <row r="997" spans="5:13">
      <c r="E997" s="63"/>
      <c r="F997" s="63"/>
      <c r="G997" s="63"/>
      <c r="H997" s="63"/>
      <c r="I997" s="63"/>
      <c r="J997" s="63"/>
      <c r="K997" s="63"/>
      <c r="L997" s="63"/>
      <c r="M997" s="63"/>
    </row>
    <row r="998" spans="5:13">
      <c r="E998" s="63"/>
      <c r="F998" s="63"/>
      <c r="G998" s="63"/>
      <c r="H998" s="63"/>
      <c r="I998" s="63"/>
      <c r="J998" s="63"/>
      <c r="K998" s="63"/>
      <c r="L998" s="63"/>
      <c r="M998" s="63"/>
    </row>
    <row r="999" spans="5:13">
      <c r="E999" s="63"/>
      <c r="F999" s="63"/>
      <c r="G999" s="63"/>
      <c r="H999" s="63"/>
      <c r="I999" s="63"/>
      <c r="J999" s="63"/>
      <c r="K999" s="63"/>
      <c r="L999" s="63"/>
      <c r="M999" s="63"/>
    </row>
    <row r="1000" spans="5:13">
      <c r="E1000" s="63"/>
      <c r="F1000" s="63"/>
      <c r="G1000" s="63"/>
      <c r="H1000" s="63"/>
      <c r="I1000" s="63"/>
      <c r="J1000" s="63"/>
      <c r="K1000" s="63"/>
      <c r="L1000" s="63"/>
      <c r="M1000" s="63"/>
    </row>
    <row r="1001" spans="5:13">
      <c r="E1001" s="63"/>
      <c r="F1001" s="63"/>
      <c r="G1001" s="63"/>
      <c r="H1001" s="63"/>
      <c r="I1001" s="63"/>
      <c r="J1001" s="63"/>
      <c r="K1001" s="63"/>
      <c r="L1001" s="63"/>
      <c r="M1001" s="63"/>
    </row>
    <row r="1002" spans="5:13">
      <c r="E1002" s="63"/>
      <c r="F1002" s="63"/>
      <c r="G1002" s="63"/>
      <c r="H1002" s="63"/>
      <c r="I1002" s="63"/>
      <c r="J1002" s="63"/>
      <c r="K1002" s="63"/>
      <c r="L1002" s="63"/>
      <c r="M1002" s="63"/>
    </row>
    <row r="1003" spans="5:13">
      <c r="E1003" s="63"/>
      <c r="F1003" s="63"/>
      <c r="G1003" s="63"/>
      <c r="H1003" s="63"/>
      <c r="I1003" s="63"/>
      <c r="J1003" s="63"/>
      <c r="K1003" s="63"/>
      <c r="L1003" s="63"/>
      <c r="M1003" s="63"/>
    </row>
    <row r="1004" spans="5:13">
      <c r="E1004" s="63"/>
      <c r="F1004" s="63"/>
      <c r="G1004" s="63"/>
      <c r="H1004" s="63"/>
      <c r="I1004" s="63"/>
      <c r="J1004" s="63"/>
      <c r="K1004" s="63"/>
      <c r="L1004" s="63"/>
      <c r="M1004" s="63"/>
    </row>
    <row r="1005" spans="5:13">
      <c r="E1005" s="63"/>
      <c r="F1005" s="63"/>
      <c r="G1005" s="63"/>
      <c r="H1005" s="63"/>
      <c r="I1005" s="63"/>
      <c r="J1005" s="63"/>
      <c r="K1005" s="63"/>
      <c r="L1005" s="63"/>
      <c r="M1005" s="63"/>
    </row>
    <row r="1006" spans="5:13">
      <c r="E1006" s="63"/>
      <c r="F1006" s="63"/>
      <c r="G1006" s="63"/>
      <c r="H1006" s="63"/>
      <c r="I1006" s="63"/>
      <c r="J1006" s="63"/>
      <c r="K1006" s="63"/>
      <c r="L1006" s="63"/>
      <c r="M1006" s="63"/>
    </row>
    <row r="1007" spans="5:13">
      <c r="E1007" s="63"/>
      <c r="F1007" s="63"/>
      <c r="G1007" s="63"/>
      <c r="H1007" s="63"/>
      <c r="I1007" s="63"/>
      <c r="J1007" s="63"/>
      <c r="K1007" s="63"/>
      <c r="L1007" s="63"/>
      <c r="M1007" s="63"/>
    </row>
    <row r="1008" spans="5:13">
      <c r="E1008" s="63"/>
      <c r="F1008" s="63"/>
      <c r="G1008" s="63"/>
      <c r="H1008" s="63"/>
      <c r="I1008" s="63"/>
      <c r="J1008" s="63"/>
      <c r="K1008" s="63"/>
      <c r="L1008" s="63"/>
      <c r="M1008" s="63"/>
    </row>
    <row r="1009" spans="5:13">
      <c r="E1009" s="63"/>
      <c r="F1009" s="63"/>
      <c r="G1009" s="63"/>
      <c r="H1009" s="63"/>
      <c r="I1009" s="63"/>
      <c r="J1009" s="63"/>
      <c r="K1009" s="63"/>
      <c r="L1009" s="63"/>
      <c r="M1009" s="63"/>
    </row>
    <row r="1010" spans="5:13">
      <c r="E1010" s="63"/>
      <c r="F1010" s="63"/>
      <c r="G1010" s="63"/>
      <c r="H1010" s="63"/>
      <c r="I1010" s="63"/>
      <c r="J1010" s="63"/>
      <c r="K1010" s="63"/>
      <c r="L1010" s="63"/>
      <c r="M1010" s="63"/>
    </row>
    <row r="1011" spans="5:13">
      <c r="E1011" s="63"/>
      <c r="F1011" s="63"/>
      <c r="G1011" s="63"/>
      <c r="H1011" s="63"/>
      <c r="I1011" s="63"/>
      <c r="J1011" s="63"/>
      <c r="K1011" s="63"/>
      <c r="L1011" s="63"/>
      <c r="M1011" s="63"/>
    </row>
    <row r="1012" spans="5:13">
      <c r="E1012" s="63"/>
      <c r="F1012" s="63"/>
      <c r="G1012" s="63"/>
      <c r="H1012" s="63"/>
      <c r="I1012" s="63"/>
      <c r="J1012" s="63"/>
      <c r="K1012" s="63"/>
      <c r="L1012" s="63"/>
      <c r="M1012" s="63"/>
    </row>
    <row r="1013" spans="5:13">
      <c r="E1013" s="63"/>
      <c r="F1013" s="63"/>
      <c r="G1013" s="63"/>
      <c r="H1013" s="63"/>
      <c r="I1013" s="63"/>
      <c r="J1013" s="63"/>
      <c r="K1013" s="63"/>
      <c r="L1013" s="63"/>
      <c r="M1013" s="63"/>
    </row>
    <row r="1014" spans="5:13">
      <c r="E1014" s="63"/>
      <c r="F1014" s="63"/>
      <c r="G1014" s="63"/>
      <c r="H1014" s="63"/>
      <c r="I1014" s="63"/>
      <c r="J1014" s="63"/>
      <c r="K1014" s="63"/>
      <c r="L1014" s="63"/>
      <c r="M1014" s="63"/>
    </row>
    <row r="1015" spans="5:13">
      <c r="E1015" s="63"/>
      <c r="F1015" s="63"/>
      <c r="G1015" s="63"/>
      <c r="H1015" s="63"/>
      <c r="I1015" s="63"/>
      <c r="J1015" s="63"/>
      <c r="K1015" s="63"/>
      <c r="L1015" s="63"/>
      <c r="M1015" s="63"/>
    </row>
    <row r="1016" spans="5:13">
      <c r="E1016" s="63"/>
      <c r="F1016" s="63"/>
      <c r="G1016" s="63"/>
      <c r="H1016" s="63"/>
      <c r="I1016" s="63"/>
      <c r="J1016" s="63"/>
      <c r="K1016" s="63"/>
      <c r="L1016" s="63"/>
      <c r="M1016" s="63"/>
    </row>
    <row r="1017" spans="5:13">
      <c r="E1017" s="63"/>
      <c r="F1017" s="63"/>
      <c r="G1017" s="63"/>
      <c r="H1017" s="63"/>
      <c r="I1017" s="63"/>
      <c r="J1017" s="63"/>
      <c r="K1017" s="63"/>
      <c r="L1017" s="63"/>
      <c r="M1017" s="63"/>
    </row>
    <row r="1018" spans="5:13">
      <c r="E1018" s="63"/>
      <c r="F1018" s="63"/>
      <c r="G1018" s="63"/>
      <c r="H1018" s="63"/>
      <c r="I1018" s="63"/>
      <c r="J1018" s="63"/>
      <c r="K1018" s="63"/>
      <c r="L1018" s="63"/>
      <c r="M1018" s="63"/>
    </row>
    <row r="1019" spans="5:13">
      <c r="E1019" s="63"/>
      <c r="F1019" s="63"/>
      <c r="G1019" s="63"/>
      <c r="H1019" s="63"/>
      <c r="I1019" s="63"/>
      <c r="J1019" s="63"/>
      <c r="K1019" s="63"/>
      <c r="L1019" s="63"/>
      <c r="M1019" s="63"/>
    </row>
    <row r="1020" spans="5:13">
      <c r="E1020" s="63"/>
      <c r="F1020" s="63"/>
      <c r="G1020" s="63"/>
      <c r="H1020" s="63"/>
      <c r="I1020" s="63"/>
      <c r="J1020" s="63"/>
      <c r="K1020" s="63"/>
      <c r="L1020" s="63"/>
      <c r="M1020" s="63"/>
    </row>
    <row r="1021" spans="5:13">
      <c r="E1021" s="63"/>
      <c r="F1021" s="63"/>
      <c r="G1021" s="63"/>
      <c r="H1021" s="63"/>
      <c r="I1021" s="63"/>
      <c r="J1021" s="63"/>
      <c r="K1021" s="63"/>
      <c r="L1021" s="63"/>
      <c r="M1021" s="63"/>
    </row>
    <row r="1022" spans="5:13">
      <c r="E1022" s="63"/>
      <c r="F1022" s="63"/>
      <c r="G1022" s="63"/>
      <c r="H1022" s="63"/>
      <c r="I1022" s="63"/>
      <c r="J1022" s="63"/>
      <c r="K1022" s="63"/>
      <c r="L1022" s="63"/>
      <c r="M1022" s="63"/>
    </row>
    <row r="1023" spans="5:13">
      <c r="E1023" s="63"/>
      <c r="F1023" s="63"/>
      <c r="G1023" s="63"/>
      <c r="H1023" s="63"/>
      <c r="I1023" s="63"/>
      <c r="J1023" s="63"/>
      <c r="K1023" s="63"/>
      <c r="L1023" s="63"/>
      <c r="M1023" s="63"/>
    </row>
    <row r="1024" spans="5:13">
      <c r="E1024" s="63"/>
      <c r="F1024" s="63"/>
      <c r="G1024" s="63"/>
      <c r="H1024" s="63"/>
      <c r="I1024" s="63"/>
      <c r="J1024" s="63"/>
      <c r="K1024" s="63"/>
      <c r="L1024" s="63"/>
      <c r="M1024" s="63"/>
    </row>
    <row r="1025" spans="5:13">
      <c r="E1025" s="63"/>
      <c r="F1025" s="63"/>
      <c r="G1025" s="63"/>
      <c r="H1025" s="63"/>
      <c r="I1025" s="63"/>
      <c r="J1025" s="63"/>
      <c r="K1025" s="63"/>
      <c r="L1025" s="63"/>
      <c r="M1025" s="63"/>
    </row>
    <row r="1026" spans="5:13">
      <c r="E1026" s="63"/>
      <c r="F1026" s="63"/>
      <c r="G1026" s="63"/>
      <c r="H1026" s="63"/>
      <c r="I1026" s="63"/>
      <c r="J1026" s="63"/>
      <c r="K1026" s="63"/>
      <c r="L1026" s="63"/>
      <c r="M1026" s="63"/>
    </row>
    <row r="1027" spans="5:13">
      <c r="E1027" s="63"/>
      <c r="F1027" s="63"/>
      <c r="G1027" s="63"/>
      <c r="H1027" s="63"/>
      <c r="I1027" s="63"/>
      <c r="J1027" s="63"/>
      <c r="K1027" s="63"/>
      <c r="L1027" s="63"/>
      <c r="M1027" s="63"/>
    </row>
    <row r="1028" spans="5:13">
      <c r="E1028" s="63"/>
      <c r="F1028" s="63"/>
      <c r="G1028" s="63"/>
      <c r="H1028" s="63"/>
      <c r="I1028" s="63"/>
      <c r="J1028" s="63"/>
      <c r="K1028" s="63"/>
      <c r="L1028" s="63"/>
      <c r="M1028" s="63"/>
    </row>
    <row r="1029" spans="5:13">
      <c r="E1029" s="63"/>
      <c r="F1029" s="63"/>
      <c r="G1029" s="63"/>
      <c r="H1029" s="63"/>
      <c r="I1029" s="63"/>
      <c r="J1029" s="63"/>
      <c r="K1029" s="63"/>
      <c r="L1029" s="63"/>
      <c r="M1029" s="63"/>
    </row>
    <row r="1030" spans="5:13">
      <c r="E1030" s="63"/>
      <c r="F1030" s="63"/>
      <c r="G1030" s="63"/>
      <c r="H1030" s="63"/>
      <c r="I1030" s="63"/>
      <c r="J1030" s="63"/>
      <c r="K1030" s="63"/>
      <c r="L1030" s="63"/>
      <c r="M1030" s="63"/>
    </row>
    <row r="1031" spans="5:13">
      <c r="E1031" s="63"/>
      <c r="F1031" s="63"/>
      <c r="G1031" s="63"/>
      <c r="H1031" s="63"/>
      <c r="I1031" s="63"/>
      <c r="J1031" s="63"/>
      <c r="K1031" s="63"/>
      <c r="L1031" s="63"/>
      <c r="M1031" s="63"/>
    </row>
    <row r="1032" spans="5:13">
      <c r="E1032" s="63"/>
      <c r="F1032" s="63"/>
      <c r="G1032" s="63"/>
      <c r="H1032" s="63"/>
      <c r="I1032" s="63"/>
      <c r="J1032" s="63"/>
      <c r="K1032" s="63"/>
      <c r="L1032" s="63"/>
      <c r="M1032" s="63"/>
    </row>
    <row r="1033" spans="5:13">
      <c r="E1033" s="63"/>
      <c r="F1033" s="63"/>
      <c r="G1033" s="63"/>
      <c r="H1033" s="63"/>
      <c r="I1033" s="63"/>
      <c r="J1033" s="63"/>
      <c r="K1033" s="63"/>
      <c r="L1033" s="63"/>
      <c r="M1033" s="63"/>
    </row>
    <row r="1034" spans="5:13">
      <c r="E1034" s="63"/>
      <c r="F1034" s="63"/>
      <c r="G1034" s="63"/>
      <c r="H1034" s="63"/>
      <c r="I1034" s="63"/>
      <c r="J1034" s="63"/>
      <c r="K1034" s="63"/>
      <c r="L1034" s="63"/>
      <c r="M1034" s="63"/>
    </row>
    <row r="1035" spans="5:13">
      <c r="E1035" s="63"/>
      <c r="F1035" s="63"/>
      <c r="G1035" s="63"/>
      <c r="H1035" s="63"/>
      <c r="I1035" s="63"/>
      <c r="J1035" s="63"/>
      <c r="K1035" s="63"/>
      <c r="L1035" s="63"/>
      <c r="M1035" s="63"/>
    </row>
    <row r="1036" spans="5:13">
      <c r="E1036" s="63"/>
      <c r="F1036" s="63"/>
      <c r="G1036" s="63"/>
      <c r="H1036" s="63"/>
      <c r="I1036" s="63"/>
      <c r="J1036" s="63"/>
      <c r="K1036" s="63"/>
      <c r="L1036" s="63"/>
      <c r="M1036" s="63"/>
    </row>
    <row r="1037" spans="5:13">
      <c r="E1037" s="63"/>
      <c r="F1037" s="63"/>
      <c r="G1037" s="63"/>
      <c r="H1037" s="63"/>
      <c r="I1037" s="63"/>
      <c r="J1037" s="63"/>
      <c r="K1037" s="63"/>
      <c r="L1037" s="63"/>
      <c r="M1037" s="63"/>
    </row>
    <row r="1038" spans="5:13">
      <c r="E1038" s="63"/>
      <c r="F1038" s="63"/>
      <c r="G1038" s="63"/>
      <c r="H1038" s="63"/>
      <c r="I1038" s="63"/>
      <c r="J1038" s="63"/>
      <c r="K1038" s="63"/>
      <c r="L1038" s="63"/>
      <c r="M1038" s="63"/>
    </row>
    <row r="1039" spans="5:13">
      <c r="E1039" s="63"/>
      <c r="F1039" s="63"/>
      <c r="G1039" s="63"/>
      <c r="H1039" s="63"/>
      <c r="I1039" s="63"/>
      <c r="J1039" s="63"/>
      <c r="K1039" s="63"/>
      <c r="L1039" s="63"/>
      <c r="M1039" s="63"/>
    </row>
    <row r="1040" spans="5:13">
      <c r="E1040" s="63"/>
      <c r="F1040" s="63"/>
      <c r="G1040" s="63"/>
      <c r="H1040" s="63"/>
      <c r="I1040" s="63"/>
      <c r="J1040" s="63"/>
      <c r="K1040" s="63"/>
      <c r="L1040" s="63"/>
      <c r="M1040" s="63"/>
    </row>
    <row r="1041" spans="5:13">
      <c r="E1041" s="63"/>
      <c r="F1041" s="63"/>
      <c r="G1041" s="63"/>
      <c r="H1041" s="63"/>
      <c r="I1041" s="63"/>
      <c r="J1041" s="63"/>
      <c r="K1041" s="63"/>
      <c r="L1041" s="63"/>
      <c r="M1041" s="63"/>
    </row>
    <row r="1042" spans="5:13">
      <c r="E1042" s="63"/>
      <c r="F1042" s="63"/>
      <c r="G1042" s="63"/>
      <c r="H1042" s="63"/>
      <c r="I1042" s="63"/>
      <c r="J1042" s="63"/>
      <c r="K1042" s="63"/>
      <c r="L1042" s="63"/>
      <c r="M1042" s="63"/>
    </row>
    <row r="1043" spans="5:13">
      <c r="E1043" s="63"/>
      <c r="F1043" s="63"/>
      <c r="G1043" s="63"/>
      <c r="H1043" s="63"/>
      <c r="I1043" s="63"/>
      <c r="J1043" s="63"/>
      <c r="K1043" s="63"/>
      <c r="L1043" s="63"/>
      <c r="M1043" s="63"/>
    </row>
    <row r="1044" spans="5:13">
      <c r="E1044" s="63"/>
      <c r="F1044" s="63"/>
      <c r="G1044" s="63"/>
      <c r="H1044" s="63"/>
      <c r="I1044" s="63"/>
      <c r="J1044" s="63"/>
      <c r="K1044" s="63"/>
      <c r="L1044" s="63"/>
      <c r="M1044" s="63"/>
    </row>
    <row r="1045" spans="5:13">
      <c r="E1045" s="63"/>
      <c r="F1045" s="63"/>
      <c r="G1045" s="63"/>
      <c r="H1045" s="63"/>
      <c r="I1045" s="63"/>
      <c r="J1045" s="63"/>
      <c r="K1045" s="63"/>
      <c r="L1045" s="63"/>
      <c r="M1045" s="63"/>
    </row>
    <row r="1046" spans="5:13">
      <c r="E1046" s="63"/>
      <c r="F1046" s="63"/>
      <c r="G1046" s="63"/>
      <c r="H1046" s="63"/>
      <c r="I1046" s="63"/>
      <c r="J1046" s="63"/>
      <c r="K1046" s="63"/>
      <c r="L1046" s="63"/>
      <c r="M1046" s="63"/>
    </row>
    <row r="1047" spans="5:13">
      <c r="E1047" s="63"/>
      <c r="F1047" s="63"/>
      <c r="G1047" s="63"/>
      <c r="H1047" s="63"/>
      <c r="I1047" s="63"/>
      <c r="J1047" s="63"/>
      <c r="K1047" s="63"/>
      <c r="L1047" s="63"/>
      <c r="M1047" s="63"/>
    </row>
    <row r="1048" spans="5:13">
      <c r="E1048" s="63"/>
      <c r="F1048" s="63"/>
      <c r="G1048" s="63"/>
      <c r="H1048" s="63"/>
      <c r="I1048" s="63"/>
      <c r="J1048" s="63"/>
      <c r="K1048" s="63"/>
      <c r="L1048" s="63"/>
      <c r="M1048" s="63"/>
    </row>
    <row r="1049" spans="5:13">
      <c r="E1049" s="63"/>
      <c r="F1049" s="63"/>
      <c r="G1049" s="63"/>
      <c r="H1049" s="63"/>
      <c r="I1049" s="63"/>
      <c r="J1049" s="63"/>
      <c r="K1049" s="63"/>
      <c r="L1049" s="63"/>
      <c r="M1049" s="63"/>
    </row>
    <row r="1050" spans="5:13">
      <c r="E1050" s="63"/>
      <c r="F1050" s="63"/>
      <c r="G1050" s="63"/>
      <c r="H1050" s="63"/>
      <c r="I1050" s="63"/>
      <c r="J1050" s="63"/>
      <c r="K1050" s="63"/>
      <c r="L1050" s="63"/>
      <c r="M1050" s="63"/>
    </row>
    <row r="1051" spans="5:13">
      <c r="E1051" s="63"/>
      <c r="F1051" s="63"/>
      <c r="G1051" s="63"/>
      <c r="H1051" s="63"/>
      <c r="I1051" s="63"/>
      <c r="J1051" s="63"/>
      <c r="K1051" s="63"/>
      <c r="L1051" s="63"/>
      <c r="M1051" s="63"/>
    </row>
    <row r="1052" spans="5:13">
      <c r="E1052" s="63"/>
      <c r="F1052" s="63"/>
      <c r="G1052" s="63"/>
      <c r="H1052" s="63"/>
      <c r="I1052" s="63"/>
      <c r="J1052" s="63"/>
      <c r="K1052" s="63"/>
      <c r="L1052" s="63"/>
      <c r="M1052" s="63"/>
    </row>
    <row r="1053" spans="5:13">
      <c r="E1053" s="63"/>
      <c r="F1053" s="63"/>
      <c r="G1053" s="63"/>
      <c r="H1053" s="63"/>
      <c r="I1053" s="63"/>
      <c r="J1053" s="63"/>
      <c r="K1053" s="63"/>
      <c r="L1053" s="63"/>
      <c r="M1053" s="63"/>
    </row>
    <row r="1054" spans="5:13">
      <c r="E1054" s="63"/>
      <c r="F1054" s="63"/>
      <c r="G1054" s="63"/>
      <c r="H1054" s="63"/>
      <c r="I1054" s="63"/>
      <c r="J1054" s="63"/>
      <c r="K1054" s="63"/>
      <c r="L1054" s="63"/>
      <c r="M1054" s="63"/>
    </row>
    <row r="1055" spans="5:13">
      <c r="E1055" s="63"/>
      <c r="F1055" s="63"/>
      <c r="G1055" s="63"/>
      <c r="H1055" s="63"/>
      <c r="I1055" s="63"/>
      <c r="J1055" s="63"/>
      <c r="K1055" s="63"/>
      <c r="L1055" s="63"/>
      <c r="M1055" s="63"/>
    </row>
    <row r="1056" spans="5:13">
      <c r="E1056" s="63"/>
      <c r="F1056" s="63"/>
      <c r="G1056" s="63"/>
      <c r="H1056" s="63"/>
      <c r="I1056" s="63"/>
      <c r="J1056" s="63"/>
      <c r="K1056" s="63"/>
      <c r="L1056" s="63"/>
      <c r="M1056" s="63"/>
    </row>
    <row r="1057" spans="5:13">
      <c r="E1057" s="63"/>
      <c r="F1057" s="63"/>
      <c r="G1057" s="63"/>
      <c r="H1057" s="63"/>
      <c r="I1057" s="63"/>
      <c r="J1057" s="63"/>
      <c r="K1057" s="63"/>
      <c r="L1057" s="63"/>
      <c r="M1057" s="63"/>
    </row>
    <row r="1058" spans="5:13">
      <c r="E1058" s="63"/>
      <c r="F1058" s="63"/>
      <c r="G1058" s="63"/>
      <c r="H1058" s="63"/>
      <c r="I1058" s="63"/>
      <c r="J1058" s="63"/>
      <c r="K1058" s="63"/>
      <c r="L1058" s="63"/>
      <c r="M1058" s="63"/>
    </row>
    <row r="1059" spans="5:13">
      <c r="E1059" s="63"/>
      <c r="F1059" s="63"/>
      <c r="G1059" s="63"/>
      <c r="H1059" s="63"/>
      <c r="I1059" s="63"/>
      <c r="J1059" s="63"/>
      <c r="K1059" s="63"/>
      <c r="L1059" s="63"/>
      <c r="M1059" s="63"/>
    </row>
    <row r="1060" spans="5:13">
      <c r="E1060" s="63"/>
      <c r="F1060" s="63"/>
      <c r="G1060" s="63"/>
      <c r="H1060" s="63"/>
      <c r="I1060" s="63"/>
      <c r="J1060" s="63"/>
      <c r="K1060" s="63"/>
      <c r="L1060" s="63"/>
      <c r="M1060" s="63"/>
    </row>
    <row r="1061" spans="5:13">
      <c r="E1061" s="63"/>
      <c r="F1061" s="63"/>
      <c r="G1061" s="63"/>
      <c r="H1061" s="63"/>
      <c r="I1061" s="63"/>
      <c r="J1061" s="63"/>
      <c r="K1061" s="63"/>
      <c r="L1061" s="63"/>
      <c r="M1061" s="63"/>
    </row>
    <row r="1062" spans="5:13">
      <c r="E1062" s="63"/>
      <c r="F1062" s="63"/>
      <c r="G1062" s="63"/>
      <c r="H1062" s="63"/>
      <c r="I1062" s="63"/>
      <c r="J1062" s="63"/>
      <c r="K1062" s="63"/>
      <c r="L1062" s="63"/>
      <c r="M1062" s="63"/>
    </row>
    <row r="1063" spans="5:13">
      <c r="E1063" s="63"/>
      <c r="F1063" s="63"/>
      <c r="G1063" s="63"/>
      <c r="H1063" s="63"/>
      <c r="I1063" s="63"/>
      <c r="J1063" s="63"/>
      <c r="K1063" s="63"/>
      <c r="L1063" s="63"/>
      <c r="M1063" s="63"/>
    </row>
    <row r="1064" spans="5:13">
      <c r="E1064" s="63"/>
      <c r="F1064" s="63"/>
      <c r="G1064" s="63"/>
      <c r="H1064" s="63"/>
      <c r="I1064" s="63"/>
      <c r="J1064" s="63"/>
      <c r="K1064" s="63"/>
      <c r="L1064" s="63"/>
      <c r="M1064" s="63"/>
    </row>
    <row r="1065" spans="5:13">
      <c r="E1065" s="63"/>
      <c r="F1065" s="63"/>
      <c r="G1065" s="63"/>
      <c r="H1065" s="63"/>
      <c r="I1065" s="63"/>
      <c r="J1065" s="63"/>
      <c r="K1065" s="63"/>
      <c r="L1065" s="63"/>
      <c r="M1065" s="63"/>
    </row>
    <row r="1066" spans="5:13">
      <c r="E1066" s="63"/>
      <c r="F1066" s="63"/>
      <c r="G1066" s="63"/>
      <c r="H1066" s="63"/>
      <c r="I1066" s="63"/>
      <c r="J1066" s="63"/>
      <c r="K1066" s="63"/>
      <c r="L1066" s="63"/>
      <c r="M1066" s="63"/>
    </row>
    <row r="1067" spans="5:13">
      <c r="E1067" s="63"/>
      <c r="F1067" s="63"/>
      <c r="G1067" s="63"/>
      <c r="H1067" s="63"/>
      <c r="I1067" s="63"/>
      <c r="J1067" s="63"/>
      <c r="K1067" s="63"/>
      <c r="L1067" s="63"/>
      <c r="M1067" s="63"/>
    </row>
    <row r="1068" spans="5:13">
      <c r="E1068" s="63"/>
      <c r="F1068" s="63"/>
      <c r="G1068" s="63"/>
      <c r="H1068" s="63"/>
      <c r="I1068" s="63"/>
      <c r="J1068" s="63"/>
      <c r="K1068" s="63"/>
      <c r="L1068" s="63"/>
      <c r="M1068" s="63"/>
    </row>
    <row r="1069" spans="5:13">
      <c r="E1069" s="63"/>
      <c r="F1069" s="63"/>
      <c r="G1069" s="63"/>
      <c r="H1069" s="63"/>
      <c r="I1069" s="63"/>
      <c r="J1069" s="63"/>
      <c r="K1069" s="63"/>
      <c r="L1069" s="63"/>
      <c r="M1069" s="63"/>
    </row>
    <row r="1070" spans="5:13">
      <c r="E1070" s="63"/>
      <c r="F1070" s="63"/>
      <c r="G1070" s="63"/>
      <c r="H1070" s="63"/>
      <c r="I1070" s="63"/>
      <c r="J1070" s="63"/>
      <c r="K1070" s="63"/>
      <c r="L1070" s="63"/>
      <c r="M1070" s="63"/>
    </row>
    <row r="1071" spans="5:13">
      <c r="E1071" s="63"/>
      <c r="F1071" s="63"/>
      <c r="G1071" s="63"/>
      <c r="H1071" s="63"/>
      <c r="I1071" s="63"/>
      <c r="J1071" s="63"/>
      <c r="K1071" s="63"/>
      <c r="L1071" s="63"/>
      <c r="M1071" s="63"/>
    </row>
    <row r="1072" spans="5:13">
      <c r="E1072" s="63"/>
      <c r="F1072" s="63"/>
      <c r="G1072" s="63"/>
      <c r="H1072" s="63"/>
      <c r="I1072" s="63"/>
      <c r="J1072" s="63"/>
      <c r="K1072" s="63"/>
      <c r="L1072" s="63"/>
      <c r="M1072" s="63"/>
    </row>
    <row r="1073" spans="5:13">
      <c r="E1073" s="63"/>
      <c r="F1073" s="63"/>
      <c r="G1073" s="63"/>
      <c r="H1073" s="63"/>
      <c r="I1073" s="63"/>
      <c r="J1073" s="63"/>
      <c r="K1073" s="63"/>
      <c r="L1073" s="63"/>
      <c r="M1073" s="63"/>
    </row>
    <row r="1074" spans="5:13">
      <c r="E1074" s="63"/>
      <c r="F1074" s="63"/>
      <c r="G1074" s="63"/>
      <c r="H1074" s="63"/>
      <c r="I1074" s="63"/>
      <c r="J1074" s="63"/>
      <c r="K1074" s="63"/>
      <c r="L1074" s="63"/>
      <c r="M1074" s="63"/>
    </row>
    <row r="1075" spans="5:13">
      <c r="E1075" s="63"/>
      <c r="F1075" s="63"/>
      <c r="G1075" s="63"/>
      <c r="H1075" s="63"/>
      <c r="I1075" s="63"/>
      <c r="J1075" s="63"/>
      <c r="K1075" s="63"/>
      <c r="L1075" s="63"/>
      <c r="M1075" s="63"/>
    </row>
    <row r="1076" spans="5:13">
      <c r="E1076" s="63"/>
      <c r="F1076" s="63"/>
      <c r="G1076" s="63"/>
      <c r="H1076" s="63"/>
      <c r="I1076" s="63"/>
      <c r="J1076" s="63"/>
      <c r="K1076" s="63"/>
      <c r="L1076" s="63"/>
      <c r="M1076" s="63"/>
    </row>
    <row r="1077" spans="5:13">
      <c r="E1077" s="63"/>
      <c r="F1077" s="63"/>
      <c r="G1077" s="63"/>
      <c r="H1077" s="63"/>
      <c r="I1077" s="63"/>
      <c r="J1077" s="63"/>
      <c r="K1077" s="63"/>
      <c r="L1077" s="63"/>
      <c r="M1077" s="63"/>
    </row>
    <row r="1078" spans="5:13">
      <c r="E1078" s="63"/>
      <c r="F1078" s="63"/>
      <c r="G1078" s="63"/>
      <c r="H1078" s="63"/>
      <c r="I1078" s="63"/>
      <c r="J1078" s="63"/>
      <c r="K1078" s="63"/>
      <c r="L1078" s="63"/>
      <c r="M1078" s="63"/>
    </row>
    <row r="1079" spans="5:13">
      <c r="E1079" s="63"/>
      <c r="F1079" s="63"/>
      <c r="G1079" s="63"/>
      <c r="H1079" s="63"/>
      <c r="I1079" s="63"/>
      <c r="J1079" s="63"/>
      <c r="K1079" s="63"/>
      <c r="L1079" s="63"/>
      <c r="M1079" s="63"/>
    </row>
    <row r="1080" spans="5:13">
      <c r="E1080" s="63"/>
      <c r="F1080" s="63"/>
      <c r="G1080" s="63"/>
      <c r="H1080" s="63"/>
      <c r="I1080" s="63"/>
      <c r="J1080" s="63"/>
      <c r="K1080" s="63"/>
      <c r="L1080" s="63"/>
      <c r="M1080" s="63"/>
    </row>
    <row r="1081" spans="5:13">
      <c r="E1081" s="63"/>
      <c r="F1081" s="63"/>
      <c r="G1081" s="63"/>
      <c r="H1081" s="63"/>
      <c r="I1081" s="63"/>
      <c r="J1081" s="63"/>
      <c r="K1081" s="63"/>
      <c r="L1081" s="63"/>
      <c r="M1081" s="63"/>
    </row>
    <row r="1082" spans="5:13">
      <c r="E1082" s="63"/>
      <c r="F1082" s="63"/>
      <c r="G1082" s="63"/>
      <c r="H1082" s="63"/>
      <c r="I1082" s="63"/>
      <c r="J1082" s="63"/>
      <c r="K1082" s="63"/>
      <c r="L1082" s="63"/>
      <c r="M1082" s="63"/>
    </row>
    <row r="1083" spans="5:13">
      <c r="E1083" s="63"/>
      <c r="F1083" s="63"/>
      <c r="G1083" s="63"/>
      <c r="H1083" s="63"/>
      <c r="I1083" s="63"/>
      <c r="J1083" s="63"/>
      <c r="K1083" s="63"/>
      <c r="L1083" s="63"/>
      <c r="M1083" s="63"/>
    </row>
    <row r="1084" spans="5:13">
      <c r="E1084" s="63"/>
      <c r="F1084" s="63"/>
      <c r="G1084" s="63"/>
      <c r="H1084" s="63"/>
      <c r="I1084" s="63"/>
      <c r="J1084" s="63"/>
      <c r="K1084" s="63"/>
      <c r="L1084" s="63"/>
      <c r="M1084" s="63"/>
    </row>
    <row r="1085" spans="5:13">
      <c r="E1085" s="63"/>
      <c r="F1085" s="63"/>
      <c r="G1085" s="63"/>
      <c r="H1085" s="63"/>
      <c r="I1085" s="63"/>
      <c r="J1085" s="63"/>
      <c r="K1085" s="63"/>
      <c r="L1085" s="63"/>
      <c r="M1085" s="63"/>
    </row>
    <row r="1086" spans="5:13">
      <c r="E1086" s="63"/>
      <c r="F1086" s="63"/>
      <c r="G1086" s="63"/>
      <c r="H1086" s="63"/>
      <c r="I1086" s="63"/>
      <c r="J1086" s="63"/>
      <c r="K1086" s="63"/>
      <c r="L1086" s="63"/>
      <c r="M1086" s="63"/>
    </row>
    <row r="1087" spans="5:13">
      <c r="E1087" s="63"/>
      <c r="F1087" s="63"/>
      <c r="G1087" s="63"/>
      <c r="H1087" s="63"/>
      <c r="I1087" s="63"/>
      <c r="J1087" s="63"/>
      <c r="K1087" s="63"/>
      <c r="L1087" s="63"/>
      <c r="M1087" s="63"/>
    </row>
    <row r="1088" spans="5:13">
      <c r="E1088" s="63"/>
      <c r="F1088" s="63"/>
      <c r="G1088" s="63"/>
      <c r="H1088" s="63"/>
      <c r="I1088" s="63"/>
      <c r="J1088" s="63"/>
      <c r="K1088" s="63"/>
      <c r="L1088" s="63"/>
      <c r="M1088" s="63"/>
    </row>
    <row r="1089" spans="5:13">
      <c r="E1089" s="63"/>
      <c r="F1089" s="63"/>
      <c r="G1089" s="63"/>
      <c r="H1089" s="63"/>
      <c r="I1089" s="63"/>
      <c r="J1089" s="63"/>
      <c r="K1089" s="63"/>
      <c r="L1089" s="63"/>
      <c r="M1089" s="63"/>
    </row>
    <row r="1090" spans="5:13">
      <c r="E1090" s="63"/>
      <c r="F1090" s="63"/>
      <c r="G1090" s="63"/>
      <c r="H1090" s="63"/>
      <c r="I1090" s="63"/>
      <c r="J1090" s="63"/>
      <c r="K1090" s="63"/>
      <c r="L1090" s="63"/>
      <c r="M1090" s="63"/>
    </row>
    <row r="1091" spans="5:13">
      <c r="E1091" s="63"/>
      <c r="F1091" s="63"/>
      <c r="G1091" s="63"/>
      <c r="H1091" s="63"/>
      <c r="I1091" s="63"/>
      <c r="J1091" s="63"/>
      <c r="K1091" s="63"/>
      <c r="L1091" s="63"/>
      <c r="M1091" s="63"/>
    </row>
    <row r="1092" spans="5:13">
      <c r="E1092" s="63"/>
      <c r="F1092" s="63"/>
      <c r="G1092" s="63"/>
      <c r="H1092" s="63"/>
      <c r="I1092" s="63"/>
      <c r="J1092" s="63"/>
      <c r="K1092" s="63"/>
      <c r="L1092" s="63"/>
      <c r="M1092" s="63"/>
    </row>
    <row r="1093" spans="5:13">
      <c r="E1093" s="63"/>
      <c r="F1093" s="63"/>
      <c r="G1093" s="63"/>
      <c r="H1093" s="63"/>
      <c r="I1093" s="63"/>
      <c r="J1093" s="63"/>
      <c r="K1093" s="63"/>
      <c r="L1093" s="63"/>
      <c r="M1093" s="63"/>
    </row>
    <row r="1094" spans="5:13">
      <c r="E1094" s="63"/>
      <c r="F1094" s="63"/>
      <c r="G1094" s="63"/>
      <c r="H1094" s="63"/>
      <c r="I1094" s="63"/>
      <c r="J1094" s="63"/>
      <c r="K1094" s="63"/>
      <c r="L1094" s="63"/>
      <c r="M1094" s="63"/>
    </row>
    <row r="1095" spans="5:13">
      <c r="E1095" s="63"/>
      <c r="F1095" s="63"/>
      <c r="G1095" s="63"/>
      <c r="H1095" s="63"/>
      <c r="I1095" s="63"/>
      <c r="J1095" s="63"/>
      <c r="K1095" s="63"/>
      <c r="L1095" s="63"/>
      <c r="M1095" s="63"/>
    </row>
    <row r="1096" spans="5:13">
      <c r="E1096" s="63"/>
      <c r="F1096" s="63"/>
      <c r="G1096" s="63"/>
      <c r="H1096" s="63"/>
      <c r="I1096" s="63"/>
      <c r="J1096" s="63"/>
      <c r="K1096" s="63"/>
      <c r="L1096" s="63"/>
      <c r="M1096" s="63"/>
    </row>
    <row r="1097" spans="5:13">
      <c r="E1097" s="63"/>
      <c r="F1097" s="63"/>
      <c r="G1097" s="63"/>
      <c r="H1097" s="63"/>
      <c r="I1097" s="63"/>
      <c r="J1097" s="63"/>
      <c r="K1097" s="63"/>
      <c r="L1097" s="63"/>
      <c r="M1097" s="63"/>
    </row>
    <row r="1098" spans="5:13">
      <c r="E1098" s="63"/>
      <c r="F1098" s="63"/>
      <c r="G1098" s="63"/>
      <c r="H1098" s="63"/>
      <c r="I1098" s="63"/>
      <c r="J1098" s="63"/>
      <c r="K1098" s="63"/>
      <c r="L1098" s="63"/>
      <c r="M1098" s="63"/>
    </row>
    <row r="1099" spans="5:13">
      <c r="E1099" s="63"/>
      <c r="F1099" s="63"/>
      <c r="G1099" s="63"/>
      <c r="H1099" s="63"/>
      <c r="I1099" s="63"/>
      <c r="J1099" s="63"/>
      <c r="K1099" s="63"/>
      <c r="L1099" s="63"/>
      <c r="M1099" s="63"/>
    </row>
    <row r="1100" spans="5:13">
      <c r="E1100" s="63"/>
      <c r="F1100" s="63"/>
      <c r="G1100" s="63"/>
      <c r="H1100" s="63"/>
      <c r="I1100" s="63"/>
      <c r="J1100" s="63"/>
      <c r="K1100" s="63"/>
      <c r="L1100" s="63"/>
      <c r="M1100" s="63"/>
    </row>
    <row r="1101" spans="5:13">
      <c r="E1101" s="63"/>
      <c r="F1101" s="63"/>
      <c r="G1101" s="63"/>
      <c r="H1101" s="63"/>
      <c r="I1101" s="63"/>
      <c r="J1101" s="63"/>
      <c r="K1101" s="63"/>
      <c r="L1101" s="63"/>
      <c r="M1101" s="63"/>
    </row>
    <row r="1102" spans="5:13">
      <c r="E1102" s="63"/>
      <c r="F1102" s="63"/>
      <c r="G1102" s="63"/>
      <c r="H1102" s="63"/>
      <c r="I1102" s="63"/>
      <c r="J1102" s="63"/>
      <c r="K1102" s="63"/>
      <c r="L1102" s="63"/>
      <c r="M1102" s="63"/>
    </row>
    <row r="1103" spans="5:13">
      <c r="E1103" s="63"/>
      <c r="F1103" s="63"/>
      <c r="G1103" s="63"/>
      <c r="H1103" s="63"/>
      <c r="I1103" s="63"/>
      <c r="J1103" s="63"/>
      <c r="K1103" s="63"/>
      <c r="L1103" s="63"/>
      <c r="M1103" s="63"/>
    </row>
    <row r="1104" spans="5:13">
      <c r="E1104" s="63"/>
      <c r="F1104" s="63"/>
      <c r="G1104" s="63"/>
      <c r="H1104" s="63"/>
      <c r="I1104" s="63"/>
      <c r="J1104" s="63"/>
      <c r="K1104" s="63"/>
      <c r="L1104" s="63"/>
      <c r="M1104" s="63"/>
    </row>
    <row r="1105" spans="5:13">
      <c r="E1105" s="63"/>
      <c r="F1105" s="63"/>
      <c r="G1105" s="63"/>
      <c r="H1105" s="63"/>
      <c r="I1105" s="63"/>
      <c r="J1105" s="63"/>
      <c r="K1105" s="63"/>
      <c r="L1105" s="63"/>
      <c r="M1105" s="63"/>
    </row>
    <row r="1106" spans="5:13">
      <c r="E1106" s="63"/>
      <c r="F1106" s="63"/>
      <c r="G1106" s="63"/>
      <c r="H1106" s="63"/>
      <c r="I1106" s="63"/>
      <c r="J1106" s="63"/>
      <c r="K1106" s="63"/>
      <c r="L1106" s="63"/>
      <c r="M1106" s="63"/>
    </row>
    <row r="1107" spans="5:13">
      <c r="E1107" s="63"/>
      <c r="F1107" s="63"/>
      <c r="G1107" s="63"/>
      <c r="H1107" s="63"/>
      <c r="I1107" s="63"/>
      <c r="J1107" s="63"/>
      <c r="K1107" s="63"/>
      <c r="L1107" s="63"/>
      <c r="M1107" s="63"/>
    </row>
    <row r="1108" spans="5:13">
      <c r="E1108" s="63"/>
      <c r="F1108" s="63"/>
      <c r="G1108" s="63"/>
      <c r="H1108" s="63"/>
      <c r="I1108" s="63"/>
      <c r="J1108" s="63"/>
      <c r="K1108" s="63"/>
      <c r="L1108" s="63"/>
      <c r="M1108" s="63"/>
    </row>
    <row r="1109" spans="5:13">
      <c r="E1109" s="63"/>
      <c r="F1109" s="63"/>
      <c r="G1109" s="63"/>
      <c r="H1109" s="63"/>
      <c r="I1109" s="63"/>
      <c r="J1109" s="63"/>
      <c r="K1109" s="63"/>
      <c r="L1109" s="63"/>
      <c r="M1109" s="63"/>
    </row>
    <row r="1110" spans="5:13">
      <c r="E1110" s="63"/>
      <c r="F1110" s="63"/>
      <c r="G1110" s="63"/>
      <c r="H1110" s="63"/>
      <c r="I1110" s="63"/>
      <c r="J1110" s="63"/>
      <c r="K1110" s="63"/>
      <c r="L1110" s="63"/>
      <c r="M1110" s="63"/>
    </row>
    <row r="1111" spans="5:13">
      <c r="E1111" s="63"/>
      <c r="F1111" s="63"/>
      <c r="G1111" s="63"/>
      <c r="H1111" s="63"/>
      <c r="I1111" s="63"/>
      <c r="J1111" s="63"/>
      <c r="K1111" s="63"/>
      <c r="L1111" s="63"/>
      <c r="M1111" s="63"/>
    </row>
    <row r="1112" spans="5:13">
      <c r="E1112" s="63"/>
      <c r="F1112" s="63"/>
      <c r="G1112" s="63"/>
      <c r="H1112" s="63"/>
      <c r="I1112" s="63"/>
      <c r="J1112" s="63"/>
      <c r="K1112" s="63"/>
      <c r="L1112" s="63"/>
      <c r="M1112" s="63"/>
    </row>
    <row r="1113" spans="5:13">
      <c r="E1113" s="63"/>
      <c r="F1113" s="63"/>
      <c r="G1113" s="63"/>
      <c r="H1113" s="63"/>
      <c r="I1113" s="63"/>
      <c r="J1113" s="63"/>
      <c r="K1113" s="63"/>
      <c r="L1113" s="63"/>
      <c r="M1113" s="63"/>
    </row>
    <row r="1114" spans="5:13">
      <c r="E1114" s="63"/>
      <c r="F1114" s="63"/>
      <c r="G1114" s="63"/>
      <c r="H1114" s="63"/>
      <c r="I1114" s="63"/>
      <c r="J1114" s="63"/>
      <c r="K1114" s="63"/>
      <c r="L1114" s="63"/>
      <c r="M1114" s="63"/>
    </row>
    <row r="1115" spans="5:13">
      <c r="E1115" s="63"/>
      <c r="F1115" s="63"/>
      <c r="G1115" s="63"/>
      <c r="H1115" s="63"/>
      <c r="I1115" s="63"/>
      <c r="J1115" s="63"/>
      <c r="K1115" s="63"/>
      <c r="L1115" s="63"/>
      <c r="M1115" s="63"/>
    </row>
    <row r="1116" spans="5:13">
      <c r="E1116" s="63"/>
      <c r="F1116" s="63"/>
      <c r="G1116" s="63"/>
      <c r="H1116" s="63"/>
      <c r="I1116" s="63"/>
      <c r="J1116" s="63"/>
      <c r="K1116" s="63"/>
      <c r="L1116" s="63"/>
      <c r="M1116" s="63"/>
    </row>
    <row r="1117" spans="5:13">
      <c r="E1117" s="63"/>
      <c r="F1117" s="63"/>
      <c r="G1117" s="63"/>
      <c r="H1117" s="63"/>
      <c r="I1117" s="63"/>
      <c r="J1117" s="63"/>
      <c r="K1117" s="63"/>
      <c r="L1117" s="63"/>
      <c r="M1117" s="63"/>
    </row>
    <row r="1118" spans="5:13">
      <c r="E1118" s="63"/>
      <c r="F1118" s="63"/>
      <c r="G1118" s="63"/>
      <c r="H1118" s="63"/>
      <c r="I1118" s="63"/>
      <c r="J1118" s="63"/>
      <c r="K1118" s="63"/>
      <c r="L1118" s="63"/>
      <c r="M1118" s="63"/>
    </row>
    <row r="1119" spans="5:13">
      <c r="E1119" s="63"/>
      <c r="F1119" s="63"/>
      <c r="G1119" s="63"/>
      <c r="H1119" s="63"/>
      <c r="I1119" s="63"/>
      <c r="J1119" s="63"/>
      <c r="K1119" s="63"/>
      <c r="L1119" s="63"/>
      <c r="M1119" s="63"/>
    </row>
    <row r="1120" spans="5:13">
      <c r="E1120" s="63"/>
      <c r="F1120" s="63"/>
      <c r="G1120" s="63"/>
      <c r="H1120" s="63"/>
      <c r="I1120" s="63"/>
      <c r="J1120" s="63"/>
      <c r="K1120" s="63"/>
      <c r="L1120" s="63"/>
      <c r="M1120" s="63"/>
    </row>
    <row r="1121" spans="5:13">
      <c r="E1121" s="63"/>
      <c r="F1121" s="63"/>
      <c r="G1121" s="63"/>
      <c r="H1121" s="63"/>
      <c r="I1121" s="63"/>
      <c r="J1121" s="63"/>
      <c r="K1121" s="63"/>
      <c r="L1121" s="63"/>
      <c r="M1121" s="63"/>
    </row>
    <row r="1122" spans="5:13">
      <c r="E1122" s="63"/>
      <c r="F1122" s="63"/>
      <c r="G1122" s="63"/>
      <c r="H1122" s="63"/>
      <c r="I1122" s="63"/>
      <c r="J1122" s="63"/>
      <c r="K1122" s="63"/>
      <c r="L1122" s="63"/>
      <c r="M1122" s="63"/>
    </row>
    <row r="1123" spans="5:13">
      <c r="E1123" s="63"/>
      <c r="F1123" s="63"/>
      <c r="G1123" s="63"/>
      <c r="H1123" s="63"/>
      <c r="I1123" s="63"/>
      <c r="J1123" s="63"/>
      <c r="K1123" s="63"/>
      <c r="L1123" s="63"/>
      <c r="M1123" s="63"/>
    </row>
    <row r="1124" spans="5:13">
      <c r="E1124" s="63"/>
      <c r="F1124" s="63"/>
      <c r="G1124" s="63"/>
      <c r="H1124" s="63"/>
      <c r="I1124" s="63"/>
      <c r="J1124" s="63"/>
      <c r="K1124" s="63"/>
      <c r="L1124" s="63"/>
      <c r="M1124" s="63"/>
    </row>
    <row r="1125" spans="5:13">
      <c r="E1125" s="63"/>
      <c r="F1125" s="63"/>
      <c r="G1125" s="63"/>
      <c r="H1125" s="63"/>
      <c r="I1125" s="63"/>
      <c r="J1125" s="63"/>
      <c r="K1125" s="63"/>
      <c r="L1125" s="63"/>
      <c r="M1125" s="63"/>
    </row>
    <row r="1126" spans="5:13">
      <c r="E1126" s="63"/>
      <c r="F1126" s="63"/>
      <c r="G1126" s="63"/>
      <c r="H1126" s="63"/>
      <c r="I1126" s="63"/>
      <c r="J1126" s="63"/>
      <c r="K1126" s="63"/>
      <c r="L1126" s="63"/>
      <c r="M1126" s="63"/>
    </row>
    <row r="1127" spans="5:13">
      <c r="E1127" s="63"/>
      <c r="F1127" s="63"/>
      <c r="G1127" s="63"/>
      <c r="H1127" s="63"/>
      <c r="I1127" s="63"/>
      <c r="J1127" s="63"/>
      <c r="K1127" s="63"/>
      <c r="L1127" s="63"/>
      <c r="M1127" s="63"/>
    </row>
    <row r="1128" spans="5:13">
      <c r="E1128" s="63"/>
      <c r="F1128" s="63"/>
      <c r="G1128" s="63"/>
      <c r="H1128" s="63"/>
      <c r="I1128" s="63"/>
      <c r="J1128" s="63"/>
      <c r="K1128" s="63"/>
      <c r="L1128" s="63"/>
      <c r="M1128" s="63"/>
    </row>
    <row r="1129" spans="5:13">
      <c r="E1129" s="63"/>
      <c r="F1129" s="63"/>
      <c r="G1129" s="63"/>
      <c r="H1129" s="63"/>
      <c r="I1129" s="63"/>
      <c r="J1129" s="63"/>
      <c r="K1129" s="63"/>
      <c r="L1129" s="63"/>
      <c r="M1129" s="63"/>
    </row>
    <row r="1130" spans="5:13">
      <c r="E1130" s="63"/>
      <c r="F1130" s="63"/>
      <c r="G1130" s="63"/>
      <c r="H1130" s="63"/>
      <c r="I1130" s="63"/>
      <c r="J1130" s="63"/>
      <c r="K1130" s="63"/>
      <c r="L1130" s="63"/>
      <c r="M1130" s="63"/>
    </row>
    <row r="1131" spans="5:13">
      <c r="E1131" s="63"/>
      <c r="F1131" s="63"/>
      <c r="G1131" s="63"/>
      <c r="H1131" s="63"/>
      <c r="I1131" s="63"/>
      <c r="J1131" s="63"/>
      <c r="K1131" s="63"/>
      <c r="L1131" s="63"/>
      <c r="M1131" s="63"/>
    </row>
    <row r="1132" spans="5:13">
      <c r="E1132" s="63"/>
      <c r="F1132" s="63"/>
      <c r="G1132" s="63"/>
      <c r="H1132" s="63"/>
      <c r="I1132" s="63"/>
      <c r="J1132" s="63"/>
      <c r="K1132" s="63"/>
      <c r="L1132" s="63"/>
      <c r="M1132" s="63"/>
    </row>
    <row r="1133" spans="5:13">
      <c r="E1133" s="63"/>
      <c r="F1133" s="63"/>
      <c r="G1133" s="63"/>
      <c r="H1133" s="63"/>
      <c r="I1133" s="63"/>
      <c r="J1133" s="63"/>
      <c r="K1133" s="63"/>
      <c r="L1133" s="63"/>
      <c r="M1133" s="63"/>
    </row>
    <row r="1134" spans="5:13">
      <c r="E1134" s="63"/>
      <c r="F1134" s="63"/>
      <c r="G1134" s="63"/>
      <c r="H1134" s="63"/>
      <c r="I1134" s="63"/>
      <c r="J1134" s="63"/>
      <c r="K1134" s="63"/>
      <c r="L1134" s="63"/>
      <c r="M1134" s="63"/>
    </row>
    <row r="1135" spans="5:13">
      <c r="E1135" s="63"/>
      <c r="F1135" s="63"/>
      <c r="G1135" s="63"/>
      <c r="H1135" s="63"/>
      <c r="I1135" s="63"/>
      <c r="J1135" s="63"/>
      <c r="K1135" s="63"/>
      <c r="L1135" s="63"/>
      <c r="M1135" s="63"/>
    </row>
    <row r="1136" spans="5:13">
      <c r="E1136" s="63"/>
      <c r="F1136" s="63"/>
      <c r="G1136" s="63"/>
      <c r="H1136" s="63"/>
      <c r="I1136" s="63"/>
      <c r="J1136" s="63"/>
      <c r="K1136" s="63"/>
      <c r="L1136" s="63"/>
      <c r="M1136" s="63"/>
    </row>
    <row r="1137" spans="5:13">
      <c r="E1137" s="63"/>
      <c r="F1137" s="63"/>
      <c r="G1137" s="63"/>
      <c r="H1137" s="63"/>
      <c r="I1137" s="63"/>
      <c r="J1137" s="63"/>
      <c r="K1137" s="63"/>
      <c r="L1137" s="63"/>
      <c r="M1137" s="63"/>
    </row>
    <row r="1138" spans="5:13">
      <c r="E1138" s="63"/>
      <c r="F1138" s="63"/>
      <c r="G1138" s="63"/>
      <c r="H1138" s="63"/>
      <c r="I1138" s="63"/>
      <c r="J1138" s="63"/>
      <c r="K1138" s="63"/>
      <c r="L1138" s="63"/>
      <c r="M1138" s="63"/>
    </row>
    <row r="1139" spans="5:13">
      <c r="E1139" s="63"/>
      <c r="F1139" s="63"/>
      <c r="G1139" s="63"/>
      <c r="H1139" s="63"/>
      <c r="I1139" s="63"/>
      <c r="J1139" s="63"/>
      <c r="K1139" s="63"/>
      <c r="L1139" s="63"/>
      <c r="M1139" s="63"/>
    </row>
    <row r="1140" spans="5:13">
      <c r="E1140" s="63"/>
      <c r="F1140" s="63"/>
      <c r="G1140" s="63"/>
      <c r="H1140" s="63"/>
      <c r="I1140" s="63"/>
      <c r="J1140" s="63"/>
      <c r="K1140" s="63"/>
      <c r="L1140" s="63"/>
      <c r="M1140" s="63"/>
    </row>
    <row r="1141" spans="5:13">
      <c r="E1141" s="63"/>
      <c r="F1141" s="63"/>
      <c r="G1141" s="63"/>
      <c r="H1141" s="63"/>
      <c r="I1141" s="63"/>
      <c r="J1141" s="63"/>
      <c r="K1141" s="63"/>
      <c r="L1141" s="63"/>
      <c r="M1141" s="63"/>
    </row>
    <row r="1142" spans="5:13">
      <c r="E1142" s="63"/>
      <c r="F1142" s="63"/>
      <c r="G1142" s="63"/>
      <c r="H1142" s="63"/>
      <c r="I1142" s="63"/>
      <c r="J1142" s="63"/>
      <c r="K1142" s="63"/>
      <c r="L1142" s="63"/>
      <c r="M1142" s="63"/>
    </row>
    <row r="1143" spans="5:13">
      <c r="E1143" s="63"/>
      <c r="F1143" s="63"/>
      <c r="G1143" s="63"/>
      <c r="H1143" s="63"/>
      <c r="I1143" s="63"/>
      <c r="J1143" s="63"/>
      <c r="K1143" s="63"/>
      <c r="L1143" s="63"/>
      <c r="M1143" s="63"/>
    </row>
    <row r="1144" spans="5:13">
      <c r="E1144" s="63"/>
      <c r="F1144" s="63"/>
      <c r="G1144" s="63"/>
      <c r="H1144" s="63"/>
      <c r="I1144" s="63"/>
      <c r="J1144" s="63"/>
      <c r="K1144" s="63"/>
      <c r="L1144" s="63"/>
      <c r="M1144" s="63"/>
    </row>
    <row r="1145" spans="5:13">
      <c r="E1145" s="63"/>
      <c r="F1145" s="63"/>
      <c r="G1145" s="63"/>
      <c r="H1145" s="63"/>
      <c r="I1145" s="63"/>
      <c r="J1145" s="63"/>
      <c r="K1145" s="63"/>
      <c r="L1145" s="63"/>
      <c r="M1145" s="63"/>
    </row>
    <row r="1146" spans="5:13">
      <c r="E1146" s="63"/>
      <c r="F1146" s="63"/>
      <c r="G1146" s="63"/>
      <c r="H1146" s="63"/>
      <c r="I1146" s="63"/>
      <c r="J1146" s="63"/>
      <c r="K1146" s="63"/>
      <c r="L1146" s="63"/>
      <c r="M1146" s="63"/>
    </row>
    <row r="1147" spans="5:13">
      <c r="E1147" s="63"/>
      <c r="F1147" s="63"/>
      <c r="G1147" s="63"/>
      <c r="H1147" s="63"/>
      <c r="I1147" s="63"/>
      <c r="J1147" s="63"/>
      <c r="K1147" s="63"/>
      <c r="L1147" s="63"/>
      <c r="M1147" s="63"/>
    </row>
    <row r="1148" spans="5:13">
      <c r="E1148" s="63"/>
      <c r="F1148" s="63"/>
      <c r="G1148" s="63"/>
      <c r="H1148" s="63"/>
      <c r="I1148" s="63"/>
      <c r="J1148" s="63"/>
      <c r="K1148" s="63"/>
      <c r="L1148" s="63"/>
      <c r="M1148" s="63"/>
    </row>
    <row r="1149" spans="5:13">
      <c r="E1149" s="63"/>
      <c r="F1149" s="63"/>
      <c r="G1149" s="63"/>
      <c r="H1149" s="63"/>
      <c r="I1149" s="63"/>
      <c r="J1149" s="63"/>
      <c r="K1149" s="63"/>
      <c r="L1149" s="63"/>
      <c r="M1149" s="63"/>
    </row>
    <row r="1150" spans="5:13">
      <c r="E1150" s="63"/>
      <c r="F1150" s="63"/>
      <c r="G1150" s="63"/>
      <c r="H1150" s="63"/>
      <c r="I1150" s="63"/>
      <c r="J1150" s="63"/>
      <c r="K1150" s="63"/>
      <c r="L1150" s="63"/>
      <c r="M1150" s="63"/>
    </row>
    <row r="1151" spans="5:13">
      <c r="E1151" s="63"/>
      <c r="F1151" s="63"/>
      <c r="G1151" s="63"/>
      <c r="H1151" s="63"/>
      <c r="I1151" s="63"/>
      <c r="J1151" s="63"/>
      <c r="K1151" s="63"/>
      <c r="L1151" s="63"/>
      <c r="M1151" s="63"/>
    </row>
    <row r="1152" spans="5:13">
      <c r="E1152" s="63"/>
      <c r="F1152" s="63"/>
      <c r="G1152" s="63"/>
      <c r="H1152" s="63"/>
      <c r="I1152" s="63"/>
      <c r="J1152" s="63"/>
      <c r="K1152" s="63"/>
      <c r="L1152" s="63"/>
      <c r="M1152" s="63"/>
    </row>
    <row r="1153" spans="5:13">
      <c r="E1153" s="63"/>
      <c r="F1153" s="63"/>
      <c r="G1153" s="63"/>
      <c r="H1153" s="63"/>
      <c r="I1153" s="63"/>
      <c r="J1153" s="63"/>
      <c r="K1153" s="63"/>
      <c r="L1153" s="63"/>
      <c r="M1153" s="63"/>
    </row>
    <row r="1154" spans="5:13">
      <c r="E1154" s="63"/>
      <c r="F1154" s="63"/>
      <c r="G1154" s="63"/>
      <c r="H1154" s="63"/>
      <c r="I1154" s="63"/>
      <c r="J1154" s="63"/>
      <c r="K1154" s="63"/>
      <c r="L1154" s="63"/>
      <c r="M1154" s="63"/>
    </row>
    <row r="1155" spans="5:13">
      <c r="E1155" s="63"/>
      <c r="F1155" s="63"/>
      <c r="G1155" s="63"/>
      <c r="H1155" s="63"/>
      <c r="I1155" s="63"/>
      <c r="J1155" s="63"/>
      <c r="K1155" s="63"/>
      <c r="L1155" s="63"/>
      <c r="M1155" s="63"/>
    </row>
    <row r="1156" spans="5:13">
      <c r="E1156" s="63"/>
      <c r="F1156" s="63"/>
      <c r="G1156" s="63"/>
      <c r="H1156" s="63"/>
      <c r="I1156" s="63"/>
      <c r="J1156" s="63"/>
      <c r="K1156" s="63"/>
      <c r="L1156" s="63"/>
      <c r="M1156" s="63"/>
    </row>
    <row r="1157" spans="5:13">
      <c r="E1157" s="63"/>
      <c r="F1157" s="63"/>
      <c r="G1157" s="63"/>
      <c r="H1157" s="63"/>
      <c r="I1157" s="63"/>
      <c r="J1157" s="63"/>
      <c r="K1157" s="63"/>
      <c r="L1157" s="63"/>
      <c r="M1157" s="63"/>
    </row>
    <row r="1158" spans="5:13">
      <c r="E1158" s="63"/>
      <c r="F1158" s="63"/>
      <c r="G1158" s="63"/>
      <c r="H1158" s="63"/>
      <c r="I1158" s="63"/>
      <c r="J1158" s="63"/>
      <c r="K1158" s="63"/>
      <c r="L1158" s="63"/>
      <c r="M1158" s="63"/>
    </row>
    <row r="1159" spans="5:13">
      <c r="E1159" s="63"/>
      <c r="F1159" s="63"/>
      <c r="G1159" s="63"/>
      <c r="H1159" s="63"/>
      <c r="I1159" s="63"/>
      <c r="J1159" s="63"/>
      <c r="K1159" s="63"/>
      <c r="L1159" s="63"/>
      <c r="M1159" s="63"/>
    </row>
    <row r="1160" spans="5:13">
      <c r="E1160" s="63"/>
      <c r="F1160" s="63"/>
      <c r="G1160" s="63"/>
      <c r="H1160" s="63"/>
      <c r="I1160" s="63"/>
      <c r="J1160" s="63"/>
      <c r="K1160" s="63"/>
      <c r="L1160" s="63"/>
      <c r="M1160" s="63"/>
    </row>
    <row r="1161" spans="5:13">
      <c r="E1161" s="63"/>
      <c r="F1161" s="63"/>
      <c r="G1161" s="63"/>
      <c r="H1161" s="63"/>
      <c r="I1161" s="63"/>
      <c r="J1161" s="63"/>
      <c r="K1161" s="63"/>
      <c r="L1161" s="63"/>
      <c r="M1161" s="63"/>
    </row>
    <row r="1162" spans="5:13">
      <c r="E1162" s="63"/>
      <c r="F1162" s="63"/>
      <c r="G1162" s="63"/>
      <c r="H1162" s="63"/>
      <c r="I1162" s="63"/>
      <c r="J1162" s="63"/>
      <c r="K1162" s="63"/>
      <c r="L1162" s="63"/>
      <c r="M1162" s="63"/>
    </row>
    <row r="1163" spans="5:13">
      <c r="E1163" s="63"/>
      <c r="F1163" s="63"/>
      <c r="G1163" s="63"/>
      <c r="H1163" s="63"/>
      <c r="I1163" s="63"/>
      <c r="J1163" s="63"/>
      <c r="K1163" s="63"/>
      <c r="L1163" s="63"/>
      <c r="M1163" s="63"/>
    </row>
    <row r="1164" spans="5:13">
      <c r="E1164" s="63"/>
      <c r="F1164" s="63"/>
      <c r="G1164" s="63"/>
      <c r="H1164" s="63"/>
      <c r="I1164" s="63"/>
      <c r="J1164" s="63"/>
      <c r="K1164" s="63"/>
      <c r="L1164" s="63"/>
      <c r="M1164" s="63"/>
    </row>
    <row r="1165" spans="5:13">
      <c r="E1165" s="63"/>
      <c r="F1165" s="63"/>
      <c r="G1165" s="63"/>
      <c r="H1165" s="63"/>
      <c r="I1165" s="63"/>
      <c r="J1165" s="63"/>
      <c r="K1165" s="63"/>
      <c r="L1165" s="63"/>
      <c r="M1165" s="63"/>
    </row>
    <row r="1166" spans="5:13">
      <c r="E1166" s="63"/>
      <c r="F1166" s="63"/>
      <c r="G1166" s="63"/>
      <c r="H1166" s="63"/>
      <c r="I1166" s="63"/>
      <c r="J1166" s="63"/>
      <c r="K1166" s="63"/>
      <c r="L1166" s="63"/>
      <c r="M1166" s="63"/>
    </row>
    <row r="1167" spans="5:13">
      <c r="E1167" s="63"/>
      <c r="F1167" s="63"/>
      <c r="G1167" s="63"/>
      <c r="H1167" s="63"/>
      <c r="I1167" s="63"/>
      <c r="J1167" s="63"/>
      <c r="K1167" s="63"/>
      <c r="L1167" s="63"/>
      <c r="M1167" s="63"/>
    </row>
    <row r="1168" spans="5:13">
      <c r="E1168" s="63"/>
      <c r="F1168" s="63"/>
      <c r="G1168" s="63"/>
      <c r="H1168" s="63"/>
      <c r="I1168" s="63"/>
      <c r="J1168" s="63"/>
      <c r="K1168" s="63"/>
      <c r="L1168" s="63"/>
      <c r="M1168" s="63"/>
    </row>
    <row r="1169" spans="5:13">
      <c r="E1169" s="63"/>
      <c r="F1169" s="63"/>
      <c r="G1169" s="63"/>
      <c r="H1169" s="63"/>
      <c r="I1169" s="63"/>
      <c r="J1169" s="63"/>
      <c r="K1169" s="63"/>
      <c r="L1169" s="63"/>
      <c r="M1169" s="63"/>
    </row>
    <row r="1170" spans="5:13">
      <c r="E1170" s="63"/>
      <c r="F1170" s="63"/>
      <c r="G1170" s="63"/>
      <c r="H1170" s="63"/>
      <c r="I1170" s="63"/>
      <c r="J1170" s="63"/>
      <c r="K1170" s="63"/>
      <c r="L1170" s="63"/>
      <c r="M1170" s="63"/>
    </row>
    <row r="1171" spans="5:13">
      <c r="E1171" s="63"/>
      <c r="F1171" s="63"/>
      <c r="G1171" s="63"/>
      <c r="H1171" s="63"/>
      <c r="I1171" s="63"/>
      <c r="J1171" s="63"/>
      <c r="K1171" s="63"/>
      <c r="L1171" s="63"/>
      <c r="M1171" s="63"/>
    </row>
    <row r="1172" spans="5:13">
      <c r="E1172" s="63"/>
      <c r="F1172" s="63"/>
      <c r="G1172" s="63"/>
      <c r="H1172" s="63"/>
      <c r="I1172" s="63"/>
      <c r="J1172" s="63"/>
      <c r="K1172" s="63"/>
      <c r="L1172" s="63"/>
      <c r="M1172" s="63"/>
    </row>
    <row r="1173" spans="5:13">
      <c r="E1173" s="63"/>
      <c r="F1173" s="63"/>
      <c r="G1173" s="63"/>
      <c r="H1173" s="63"/>
      <c r="I1173" s="63"/>
      <c r="J1173" s="63"/>
      <c r="K1173" s="63"/>
      <c r="L1173" s="63"/>
      <c r="M1173" s="63"/>
    </row>
    <row r="1174" spans="5:13">
      <c r="E1174" s="63"/>
      <c r="F1174" s="63"/>
      <c r="G1174" s="63"/>
      <c r="H1174" s="63"/>
      <c r="I1174" s="63"/>
      <c r="J1174" s="63"/>
      <c r="K1174" s="63"/>
      <c r="L1174" s="63"/>
      <c r="M1174" s="63"/>
    </row>
    <row r="1175" spans="5:13">
      <c r="E1175" s="63"/>
      <c r="F1175" s="63"/>
      <c r="G1175" s="63"/>
      <c r="H1175" s="63"/>
      <c r="I1175" s="63"/>
      <c r="J1175" s="63"/>
      <c r="K1175" s="63"/>
      <c r="L1175" s="63"/>
      <c r="M1175" s="63"/>
    </row>
    <row r="1176" spans="5:13">
      <c r="E1176" s="63"/>
      <c r="F1176" s="63"/>
      <c r="G1176" s="63"/>
      <c r="H1176" s="63"/>
      <c r="I1176" s="63"/>
      <c r="J1176" s="63"/>
      <c r="K1176" s="63"/>
      <c r="L1176" s="63"/>
      <c r="M1176" s="63"/>
    </row>
    <row r="1177" spans="5:13">
      <c r="E1177" s="63"/>
      <c r="F1177" s="63"/>
      <c r="G1177" s="63"/>
      <c r="H1177" s="63"/>
      <c r="I1177" s="63"/>
      <c r="J1177" s="63"/>
      <c r="K1177" s="63"/>
      <c r="L1177" s="63"/>
      <c r="M1177" s="63"/>
    </row>
    <row r="1178" spans="5:13">
      <c r="E1178" s="63"/>
      <c r="F1178" s="63"/>
      <c r="G1178" s="63"/>
      <c r="H1178" s="63"/>
      <c r="I1178" s="63"/>
      <c r="J1178" s="63"/>
      <c r="K1178" s="63"/>
      <c r="L1178" s="63"/>
      <c r="M1178" s="63"/>
    </row>
    <row r="1179" spans="5:13">
      <c r="E1179" s="63"/>
      <c r="F1179" s="63"/>
      <c r="G1179" s="63"/>
      <c r="H1179" s="63"/>
      <c r="I1179" s="63"/>
      <c r="J1179" s="63"/>
      <c r="K1179" s="63"/>
      <c r="L1179" s="63"/>
      <c r="M1179" s="63"/>
    </row>
    <row r="1180" spans="5:13">
      <c r="E1180" s="63"/>
      <c r="F1180" s="63"/>
      <c r="G1180" s="63"/>
      <c r="H1180" s="63"/>
      <c r="I1180" s="63"/>
      <c r="J1180" s="63"/>
      <c r="K1180" s="63"/>
      <c r="L1180" s="63"/>
      <c r="M1180" s="63"/>
    </row>
    <row r="1181" spans="5:13">
      <c r="E1181" s="63"/>
      <c r="F1181" s="63"/>
      <c r="G1181" s="63"/>
      <c r="H1181" s="63"/>
      <c r="I1181" s="63"/>
      <c r="J1181" s="63"/>
      <c r="K1181" s="63"/>
      <c r="L1181" s="63"/>
      <c r="M1181" s="63"/>
    </row>
    <row r="1182" spans="5:13">
      <c r="E1182" s="63"/>
      <c r="F1182" s="63"/>
      <c r="G1182" s="63"/>
      <c r="H1182" s="63"/>
      <c r="I1182" s="63"/>
      <c r="J1182" s="63"/>
      <c r="K1182" s="63"/>
      <c r="L1182" s="63"/>
      <c r="M1182" s="63"/>
    </row>
    <row r="1183" spans="5:13">
      <c r="E1183" s="63"/>
      <c r="F1183" s="63"/>
      <c r="G1183" s="63"/>
      <c r="H1183" s="63"/>
      <c r="I1183" s="63"/>
      <c r="J1183" s="63"/>
      <c r="K1183" s="63"/>
      <c r="L1183" s="63"/>
      <c r="M1183" s="63"/>
    </row>
    <row r="1184" spans="5:13">
      <c r="E1184" s="63"/>
      <c r="F1184" s="63"/>
      <c r="G1184" s="63"/>
      <c r="H1184" s="63"/>
      <c r="I1184" s="63"/>
      <c r="J1184" s="63"/>
      <c r="K1184" s="63"/>
      <c r="L1184" s="63"/>
      <c r="M1184" s="63"/>
    </row>
    <row r="1185" spans="5:13">
      <c r="E1185" s="63"/>
      <c r="F1185" s="63"/>
      <c r="G1185" s="63"/>
      <c r="H1185" s="63"/>
      <c r="I1185" s="63"/>
      <c r="J1185" s="63"/>
      <c r="K1185" s="63"/>
      <c r="L1185" s="63"/>
      <c r="M1185" s="63"/>
    </row>
    <row r="1186" spans="5:13">
      <c r="E1186" s="63"/>
      <c r="F1186" s="63"/>
      <c r="G1186" s="63"/>
      <c r="H1186" s="63"/>
      <c r="I1186" s="63"/>
      <c r="J1186" s="63"/>
      <c r="K1186" s="63"/>
      <c r="L1186" s="63"/>
      <c r="M1186" s="63"/>
    </row>
    <row r="1187" spans="5:13">
      <c r="E1187" s="63"/>
      <c r="F1187" s="63"/>
      <c r="G1187" s="63"/>
      <c r="H1187" s="63"/>
      <c r="I1187" s="63"/>
      <c r="J1187" s="63"/>
      <c r="K1187" s="63"/>
      <c r="L1187" s="63"/>
      <c r="M1187" s="63"/>
    </row>
    <row r="1188" spans="5:13">
      <c r="E1188" s="63"/>
      <c r="F1188" s="63"/>
      <c r="G1188" s="63"/>
      <c r="H1188" s="63"/>
      <c r="I1188" s="63"/>
      <c r="J1188" s="63"/>
      <c r="K1188" s="63"/>
      <c r="L1188" s="63"/>
      <c r="M1188" s="63"/>
    </row>
    <row r="1189" spans="5:13">
      <c r="E1189" s="63"/>
      <c r="F1189" s="63"/>
      <c r="G1189" s="63"/>
      <c r="H1189" s="63"/>
      <c r="I1189" s="63"/>
      <c r="J1189" s="63"/>
      <c r="K1189" s="63"/>
      <c r="L1189" s="63"/>
      <c r="M1189" s="63"/>
    </row>
    <row r="1190" spans="5:13">
      <c r="E1190" s="63"/>
      <c r="F1190" s="63"/>
      <c r="G1190" s="63"/>
      <c r="H1190" s="63"/>
      <c r="I1190" s="63"/>
      <c r="J1190" s="63"/>
      <c r="K1190" s="63"/>
      <c r="L1190" s="63"/>
      <c r="M1190" s="63"/>
    </row>
    <row r="1191" spans="5:13">
      <c r="E1191" s="63"/>
      <c r="F1191" s="63"/>
      <c r="G1191" s="63"/>
      <c r="H1191" s="63"/>
      <c r="I1191" s="63"/>
      <c r="J1191" s="63"/>
      <c r="K1191" s="63"/>
      <c r="L1191" s="63"/>
      <c r="M1191" s="63"/>
    </row>
    <row r="1192" spans="5:13">
      <c r="E1192" s="63"/>
      <c r="F1192" s="63"/>
      <c r="G1192" s="63"/>
      <c r="H1192" s="63"/>
      <c r="I1192" s="63"/>
      <c r="J1192" s="63"/>
      <c r="K1192" s="63"/>
      <c r="L1192" s="63"/>
      <c r="M1192" s="63"/>
    </row>
    <row r="1193" spans="5:13">
      <c r="E1193" s="63"/>
      <c r="F1193" s="63"/>
      <c r="G1193" s="63"/>
      <c r="H1193" s="63"/>
      <c r="I1193" s="63"/>
      <c r="J1193" s="63"/>
      <c r="K1193" s="63"/>
      <c r="L1193" s="63"/>
      <c r="M1193" s="63"/>
    </row>
    <row r="1194" spans="5:13">
      <c r="E1194" s="63"/>
      <c r="F1194" s="63"/>
      <c r="G1194" s="63"/>
      <c r="H1194" s="63"/>
      <c r="I1194" s="63"/>
      <c r="J1194" s="63"/>
      <c r="K1194" s="63"/>
      <c r="L1194" s="63"/>
      <c r="M1194" s="63"/>
    </row>
    <row r="1195" spans="5:13">
      <c r="E1195" s="63"/>
      <c r="F1195" s="63"/>
      <c r="G1195" s="63"/>
      <c r="H1195" s="63"/>
      <c r="I1195" s="63"/>
      <c r="J1195" s="63"/>
      <c r="K1195" s="63"/>
      <c r="L1195" s="63"/>
      <c r="M1195" s="63"/>
    </row>
    <row r="1196" spans="5:13">
      <c r="E1196" s="63"/>
      <c r="F1196" s="63"/>
      <c r="G1196" s="63"/>
      <c r="H1196" s="63"/>
      <c r="I1196" s="63"/>
      <c r="J1196" s="63"/>
      <c r="K1196" s="63"/>
      <c r="L1196" s="63"/>
      <c r="M1196" s="63"/>
    </row>
    <row r="1197" spans="5:13">
      <c r="E1197" s="63"/>
      <c r="F1197" s="63"/>
      <c r="G1197" s="63"/>
      <c r="H1197" s="63"/>
      <c r="I1197" s="63"/>
      <c r="J1197" s="63"/>
      <c r="K1197" s="63"/>
      <c r="L1197" s="63"/>
      <c r="M1197" s="63"/>
    </row>
    <row r="1198" spans="5:13">
      <c r="E1198" s="63"/>
      <c r="F1198" s="63"/>
      <c r="G1198" s="63"/>
      <c r="H1198" s="63"/>
      <c r="I1198" s="63"/>
      <c r="J1198" s="63"/>
      <c r="K1198" s="63"/>
      <c r="L1198" s="63"/>
      <c r="M1198" s="63"/>
    </row>
    <row r="1199" spans="5:13">
      <c r="E1199" s="63"/>
      <c r="F1199" s="63"/>
      <c r="G1199" s="63"/>
      <c r="H1199" s="63"/>
      <c r="I1199" s="63"/>
      <c r="J1199" s="63"/>
      <c r="K1199" s="63"/>
      <c r="L1199" s="63"/>
      <c r="M1199" s="63"/>
    </row>
    <row r="1200" spans="5:13">
      <c r="E1200" s="63"/>
      <c r="F1200" s="63"/>
      <c r="G1200" s="63"/>
      <c r="H1200" s="63"/>
      <c r="I1200" s="63"/>
      <c r="J1200" s="63"/>
      <c r="K1200" s="63"/>
      <c r="L1200" s="63"/>
      <c r="M1200" s="63"/>
    </row>
    <row r="1201" spans="5:13">
      <c r="E1201" s="63"/>
      <c r="F1201" s="63"/>
      <c r="G1201" s="63"/>
      <c r="H1201" s="63"/>
      <c r="I1201" s="63"/>
      <c r="J1201" s="63"/>
      <c r="K1201" s="63"/>
      <c r="L1201" s="63"/>
      <c r="M1201" s="63"/>
    </row>
    <row r="1202" spans="5:13">
      <c r="E1202" s="63"/>
      <c r="F1202" s="63"/>
      <c r="G1202" s="63"/>
      <c r="H1202" s="63"/>
      <c r="I1202" s="63"/>
      <c r="J1202" s="63"/>
      <c r="K1202" s="63"/>
      <c r="L1202" s="63"/>
      <c r="M1202" s="63"/>
    </row>
    <row r="1203" spans="5:13">
      <c r="E1203" s="63"/>
      <c r="F1203" s="63"/>
      <c r="G1203" s="63"/>
      <c r="H1203" s="63"/>
      <c r="I1203" s="63"/>
      <c r="J1203" s="63"/>
      <c r="K1203" s="63"/>
      <c r="L1203" s="63"/>
      <c r="M1203" s="63"/>
    </row>
    <row r="1204" spans="5:13">
      <c r="E1204" s="63"/>
      <c r="F1204" s="63"/>
      <c r="G1204" s="63"/>
      <c r="H1204" s="63"/>
      <c r="I1204" s="63"/>
      <c r="J1204" s="63"/>
      <c r="K1204" s="63"/>
      <c r="L1204" s="63"/>
      <c r="M1204" s="63"/>
    </row>
    <row r="1205" spans="5:13">
      <c r="E1205" s="63"/>
      <c r="F1205" s="63"/>
      <c r="G1205" s="63"/>
      <c r="H1205" s="63"/>
      <c r="I1205" s="63"/>
      <c r="J1205" s="63"/>
      <c r="K1205" s="63"/>
      <c r="L1205" s="63"/>
      <c r="M1205" s="63"/>
    </row>
    <row r="1206" spans="5:13">
      <c r="E1206" s="63"/>
      <c r="F1206" s="63"/>
      <c r="G1206" s="63"/>
      <c r="H1206" s="63"/>
      <c r="I1206" s="63"/>
      <c r="J1206" s="63"/>
      <c r="K1206" s="63"/>
      <c r="L1206" s="63"/>
      <c r="M1206" s="63"/>
    </row>
    <row r="1207" spans="5:13">
      <c r="E1207" s="63"/>
      <c r="F1207" s="63"/>
      <c r="G1207" s="63"/>
      <c r="H1207" s="63"/>
      <c r="I1207" s="63"/>
      <c r="J1207" s="63"/>
      <c r="K1207" s="63"/>
      <c r="L1207" s="63"/>
      <c r="M1207" s="63"/>
    </row>
    <row r="1208" spans="5:13">
      <c r="E1208" s="63"/>
      <c r="F1208" s="63"/>
      <c r="G1208" s="63"/>
      <c r="H1208" s="63"/>
      <c r="I1208" s="63"/>
      <c r="J1208" s="63"/>
      <c r="K1208" s="63"/>
      <c r="L1208" s="63"/>
      <c r="M1208" s="63"/>
    </row>
    <row r="1209" spans="5:13">
      <c r="E1209" s="63"/>
      <c r="F1209" s="63"/>
      <c r="G1209" s="63"/>
      <c r="H1209" s="63"/>
      <c r="I1209" s="63"/>
      <c r="J1209" s="63"/>
      <c r="K1209" s="63"/>
      <c r="L1209" s="63"/>
      <c r="M1209" s="63"/>
    </row>
    <row r="1210" spans="5:13">
      <c r="E1210" s="63"/>
      <c r="F1210" s="63"/>
      <c r="G1210" s="63"/>
      <c r="H1210" s="63"/>
      <c r="I1210" s="63"/>
      <c r="J1210" s="63"/>
      <c r="K1210" s="63"/>
      <c r="L1210" s="63"/>
      <c r="M1210" s="63"/>
    </row>
    <row r="1211" spans="5:13">
      <c r="E1211" s="63"/>
      <c r="F1211" s="63"/>
      <c r="G1211" s="63"/>
      <c r="H1211" s="63"/>
      <c r="I1211" s="63"/>
      <c r="J1211" s="63"/>
      <c r="K1211" s="63"/>
      <c r="L1211" s="63"/>
      <c r="M1211" s="63"/>
    </row>
    <row r="1212" spans="5:13">
      <c r="E1212" s="63"/>
      <c r="F1212" s="63"/>
      <c r="G1212" s="63"/>
      <c r="H1212" s="63"/>
      <c r="I1212" s="63"/>
      <c r="J1212" s="63"/>
      <c r="K1212" s="63"/>
      <c r="L1212" s="63"/>
      <c r="M1212" s="63"/>
    </row>
    <row r="1213" spans="5:13">
      <c r="E1213" s="63"/>
      <c r="F1213" s="63"/>
      <c r="G1213" s="63"/>
      <c r="H1213" s="63"/>
      <c r="I1213" s="63"/>
      <c r="J1213" s="63"/>
      <c r="K1213" s="63"/>
      <c r="L1213" s="63"/>
      <c r="M1213" s="63"/>
    </row>
    <row r="1214" spans="5:13">
      <c r="E1214" s="63"/>
      <c r="F1214" s="63"/>
      <c r="G1214" s="63"/>
      <c r="H1214" s="63"/>
      <c r="I1214" s="63"/>
      <c r="J1214" s="63"/>
      <c r="K1214" s="63"/>
      <c r="L1214" s="63"/>
      <c r="M1214" s="63"/>
    </row>
    <row r="1215" spans="5:13">
      <c r="E1215" s="63"/>
      <c r="F1215" s="63"/>
      <c r="G1215" s="63"/>
      <c r="H1215" s="63"/>
      <c r="I1215" s="63"/>
      <c r="J1215" s="63"/>
      <c r="K1215" s="63"/>
      <c r="L1215" s="63"/>
      <c r="M1215" s="63"/>
    </row>
    <row r="1216" spans="5:13">
      <c r="E1216" s="63"/>
      <c r="F1216" s="63"/>
      <c r="G1216" s="63"/>
      <c r="H1216" s="63"/>
      <c r="I1216" s="63"/>
      <c r="J1216" s="63"/>
      <c r="K1216" s="63"/>
      <c r="L1216" s="63"/>
      <c r="M1216" s="63"/>
    </row>
    <row r="1217" spans="5:13">
      <c r="E1217" s="63"/>
      <c r="F1217" s="63"/>
      <c r="G1217" s="63"/>
      <c r="H1217" s="63"/>
      <c r="I1217" s="63"/>
      <c r="J1217" s="63"/>
      <c r="K1217" s="63"/>
      <c r="L1217" s="63"/>
      <c r="M1217" s="63"/>
    </row>
    <row r="1218" spans="5:13">
      <c r="E1218" s="63"/>
      <c r="F1218" s="63"/>
      <c r="G1218" s="63"/>
      <c r="H1218" s="63"/>
      <c r="I1218" s="63"/>
      <c r="J1218" s="63"/>
      <c r="K1218" s="63"/>
      <c r="L1218" s="63"/>
      <c r="M1218" s="63"/>
    </row>
    <row r="1219" spans="5:13">
      <c r="E1219" s="63"/>
      <c r="F1219" s="63"/>
      <c r="G1219" s="63"/>
      <c r="H1219" s="63"/>
      <c r="I1219" s="63"/>
      <c r="J1219" s="63"/>
      <c r="K1219" s="63"/>
      <c r="L1219" s="63"/>
      <c r="M1219" s="63"/>
    </row>
    <row r="1220" spans="5:13">
      <c r="E1220" s="63"/>
      <c r="F1220" s="63"/>
      <c r="G1220" s="63"/>
      <c r="H1220" s="63"/>
      <c r="I1220" s="63"/>
      <c r="J1220" s="63"/>
      <c r="K1220" s="63"/>
      <c r="L1220" s="63"/>
      <c r="M1220" s="63"/>
    </row>
    <row r="1221" spans="5:13">
      <c r="E1221" s="63"/>
      <c r="F1221" s="63"/>
      <c r="G1221" s="63"/>
      <c r="H1221" s="63"/>
      <c r="I1221" s="63"/>
      <c r="J1221" s="63"/>
      <c r="K1221" s="63"/>
      <c r="L1221" s="63"/>
      <c r="M1221" s="63"/>
    </row>
    <row r="1222" spans="5:13">
      <c r="E1222" s="63"/>
      <c r="F1222" s="63"/>
      <c r="G1222" s="63"/>
      <c r="H1222" s="63"/>
      <c r="I1222" s="63"/>
      <c r="J1222" s="63"/>
      <c r="K1222" s="63"/>
      <c r="L1222" s="63"/>
      <c r="M1222" s="63"/>
    </row>
    <row r="1223" spans="5:13">
      <c r="E1223" s="63"/>
      <c r="F1223" s="63"/>
      <c r="G1223" s="63"/>
      <c r="H1223" s="63"/>
      <c r="I1223" s="63"/>
      <c r="J1223" s="63"/>
      <c r="K1223" s="63"/>
      <c r="L1223" s="63"/>
      <c r="M1223" s="63"/>
    </row>
    <row r="1224" spans="5:13">
      <c r="E1224" s="63"/>
      <c r="F1224" s="63"/>
      <c r="G1224" s="63"/>
      <c r="H1224" s="63"/>
      <c r="I1224" s="63"/>
      <c r="J1224" s="63"/>
      <c r="K1224" s="63"/>
      <c r="L1224" s="63"/>
      <c r="M1224" s="63"/>
    </row>
    <row r="1225" spans="5:13">
      <c r="E1225" s="63"/>
      <c r="F1225" s="63"/>
      <c r="G1225" s="63"/>
      <c r="H1225" s="63"/>
      <c r="I1225" s="63"/>
      <c r="J1225" s="63"/>
      <c r="K1225" s="63"/>
      <c r="L1225" s="63"/>
      <c r="M1225" s="63"/>
    </row>
    <row r="1226" spans="5:13">
      <c r="E1226" s="63"/>
      <c r="F1226" s="63"/>
      <c r="G1226" s="63"/>
      <c r="H1226" s="63"/>
      <c r="I1226" s="63"/>
      <c r="J1226" s="63"/>
      <c r="K1226" s="63"/>
      <c r="L1226" s="63"/>
      <c r="M1226" s="63"/>
    </row>
    <row r="1227" spans="5:13">
      <c r="E1227" s="63"/>
      <c r="F1227" s="63"/>
      <c r="G1227" s="63"/>
      <c r="H1227" s="63"/>
      <c r="I1227" s="63"/>
      <c r="J1227" s="63"/>
      <c r="K1227" s="63"/>
      <c r="L1227" s="63"/>
      <c r="M1227" s="63"/>
    </row>
    <row r="1228" spans="5:13">
      <c r="E1228" s="63"/>
      <c r="F1228" s="63"/>
      <c r="G1228" s="63"/>
      <c r="H1228" s="63"/>
      <c r="I1228" s="63"/>
      <c r="J1228" s="63"/>
      <c r="K1228" s="63"/>
      <c r="L1228" s="63"/>
      <c r="M1228" s="63"/>
    </row>
    <row r="1229" spans="5:13">
      <c r="E1229" s="63"/>
      <c r="F1229" s="63"/>
      <c r="G1229" s="63"/>
      <c r="H1229" s="63"/>
      <c r="I1229" s="63"/>
      <c r="J1229" s="63"/>
      <c r="K1229" s="63"/>
      <c r="L1229" s="63"/>
      <c r="M1229" s="63"/>
    </row>
    <row r="1230" spans="5:13">
      <c r="E1230" s="63"/>
      <c r="F1230" s="63"/>
      <c r="G1230" s="63"/>
      <c r="H1230" s="63"/>
      <c r="I1230" s="63"/>
      <c r="J1230" s="63"/>
      <c r="K1230" s="63"/>
      <c r="L1230" s="63"/>
      <c r="M1230" s="63"/>
    </row>
    <row r="1231" spans="5:13">
      <c r="E1231" s="63"/>
      <c r="F1231" s="63"/>
      <c r="G1231" s="63"/>
      <c r="H1231" s="63"/>
      <c r="I1231" s="63"/>
      <c r="J1231" s="63"/>
      <c r="K1231" s="63"/>
      <c r="L1231" s="63"/>
      <c r="M1231" s="63"/>
    </row>
    <row r="1232" spans="5:13">
      <c r="E1232" s="63"/>
      <c r="F1232" s="63"/>
      <c r="G1232" s="63"/>
      <c r="H1232" s="63"/>
      <c r="I1232" s="63"/>
      <c r="J1232" s="63"/>
      <c r="K1232" s="63"/>
      <c r="L1232" s="63"/>
      <c r="M1232" s="63"/>
    </row>
    <row r="1233" spans="5:13">
      <c r="E1233" s="63"/>
      <c r="F1233" s="63"/>
      <c r="G1233" s="63"/>
      <c r="H1233" s="63"/>
      <c r="I1233" s="63"/>
      <c r="J1233" s="63"/>
      <c r="K1233" s="63"/>
      <c r="L1233" s="63"/>
      <c r="M1233" s="63"/>
    </row>
    <row r="1234" spans="5:13">
      <c r="E1234" s="63"/>
      <c r="F1234" s="63"/>
      <c r="G1234" s="63"/>
      <c r="H1234" s="63"/>
      <c r="I1234" s="63"/>
      <c r="J1234" s="63"/>
      <c r="K1234" s="63"/>
      <c r="L1234" s="63"/>
      <c r="M1234" s="63"/>
    </row>
    <row r="1235" spans="5:13">
      <c r="E1235" s="63"/>
      <c r="F1235" s="63"/>
      <c r="G1235" s="63"/>
      <c r="H1235" s="63"/>
      <c r="I1235" s="63"/>
      <c r="J1235" s="63"/>
      <c r="K1235" s="63"/>
      <c r="L1235" s="63"/>
      <c r="M1235" s="63"/>
    </row>
    <row r="1236" spans="5:13">
      <c r="E1236" s="63"/>
      <c r="F1236" s="63"/>
      <c r="G1236" s="63"/>
      <c r="H1236" s="63"/>
      <c r="I1236" s="63"/>
      <c r="J1236" s="63"/>
      <c r="K1236" s="63"/>
      <c r="L1236" s="63"/>
      <c r="M1236" s="63"/>
    </row>
    <row r="1237" spans="5:13">
      <c r="E1237" s="63"/>
      <c r="F1237" s="63"/>
      <c r="G1237" s="63"/>
      <c r="H1237" s="63"/>
      <c r="I1237" s="63"/>
      <c r="J1237" s="63"/>
      <c r="K1237" s="63"/>
      <c r="L1237" s="63"/>
      <c r="M1237" s="63"/>
    </row>
    <row r="1238" spans="5:13">
      <c r="E1238" s="63"/>
      <c r="F1238" s="63"/>
      <c r="G1238" s="63"/>
      <c r="H1238" s="63"/>
      <c r="I1238" s="63"/>
      <c r="J1238" s="63"/>
      <c r="K1238" s="63"/>
      <c r="L1238" s="63"/>
      <c r="M1238" s="63"/>
    </row>
    <row r="1239" spans="5:13">
      <c r="E1239" s="63"/>
      <c r="F1239" s="63"/>
      <c r="G1239" s="63"/>
      <c r="H1239" s="63"/>
      <c r="I1239" s="63"/>
      <c r="J1239" s="63"/>
      <c r="K1239" s="63"/>
      <c r="L1239" s="63"/>
      <c r="M1239" s="63"/>
    </row>
    <row r="1240" spans="5:13">
      <c r="E1240" s="63"/>
      <c r="F1240" s="63"/>
      <c r="G1240" s="63"/>
      <c r="H1240" s="63"/>
      <c r="I1240" s="63"/>
      <c r="J1240" s="63"/>
      <c r="K1240" s="63"/>
      <c r="L1240" s="63"/>
      <c r="M1240" s="63"/>
    </row>
    <row r="1241" spans="5:13">
      <c r="E1241" s="63"/>
      <c r="F1241" s="63"/>
      <c r="G1241" s="63"/>
      <c r="H1241" s="63"/>
      <c r="I1241" s="63"/>
      <c r="J1241" s="63"/>
      <c r="K1241" s="63"/>
      <c r="L1241" s="63"/>
      <c r="M1241" s="63"/>
    </row>
    <row r="1242" spans="5:13">
      <c r="E1242" s="63"/>
      <c r="F1242" s="63"/>
      <c r="G1242" s="63"/>
      <c r="H1242" s="63"/>
      <c r="I1242" s="63"/>
      <c r="J1242" s="63"/>
      <c r="K1242" s="63"/>
      <c r="L1242" s="63"/>
      <c r="M1242" s="63"/>
    </row>
    <row r="1243" spans="5:13">
      <c r="E1243" s="63"/>
      <c r="F1243" s="63"/>
      <c r="G1243" s="63"/>
      <c r="H1243" s="63"/>
      <c r="I1243" s="63"/>
      <c r="J1243" s="63"/>
      <c r="K1243" s="63"/>
      <c r="L1243" s="63"/>
      <c r="M1243" s="63"/>
    </row>
    <row r="1244" spans="5:13">
      <c r="E1244" s="63"/>
      <c r="F1244" s="63"/>
      <c r="G1244" s="63"/>
      <c r="H1244" s="63"/>
      <c r="I1244" s="63"/>
      <c r="J1244" s="63"/>
      <c r="K1244" s="63"/>
      <c r="L1244" s="63"/>
      <c r="M1244" s="63"/>
    </row>
    <row r="1245" spans="5:13">
      <c r="E1245" s="63"/>
      <c r="F1245" s="63"/>
      <c r="G1245" s="63"/>
      <c r="H1245" s="63"/>
      <c r="I1245" s="63"/>
      <c r="J1245" s="63"/>
      <c r="K1245" s="63"/>
      <c r="L1245" s="63"/>
      <c r="M1245" s="63"/>
    </row>
    <row r="1246" spans="5:13">
      <c r="E1246" s="63"/>
      <c r="F1246" s="63"/>
      <c r="G1246" s="63"/>
      <c r="H1246" s="63"/>
      <c r="I1246" s="63"/>
      <c r="J1246" s="63"/>
      <c r="K1246" s="63"/>
      <c r="L1246" s="63"/>
      <c r="M1246" s="63"/>
    </row>
    <row r="1247" spans="5:13">
      <c r="E1247" s="63"/>
      <c r="F1247" s="63"/>
      <c r="G1247" s="63"/>
      <c r="H1247" s="63"/>
      <c r="I1247" s="63"/>
      <c r="J1247" s="63"/>
      <c r="K1247" s="63"/>
      <c r="L1247" s="63"/>
      <c r="M1247" s="63"/>
    </row>
    <row r="1248" spans="5:13">
      <c r="E1248" s="63"/>
      <c r="F1248" s="63"/>
      <c r="G1248" s="63"/>
      <c r="H1248" s="63"/>
      <c r="I1248" s="63"/>
      <c r="J1248" s="63"/>
      <c r="K1248" s="63"/>
      <c r="L1248" s="63"/>
      <c r="M1248" s="63"/>
    </row>
    <row r="1249" spans="5:13">
      <c r="E1249" s="63"/>
      <c r="F1249" s="63"/>
      <c r="G1249" s="63"/>
      <c r="H1249" s="63"/>
      <c r="I1249" s="63"/>
      <c r="J1249" s="63"/>
      <c r="K1249" s="63"/>
      <c r="L1249" s="63"/>
      <c r="M1249" s="63"/>
    </row>
    <row r="1250" spans="5:13">
      <c r="E1250" s="63"/>
      <c r="F1250" s="63"/>
      <c r="G1250" s="63"/>
      <c r="H1250" s="63"/>
      <c r="I1250" s="63"/>
      <c r="J1250" s="63"/>
      <c r="K1250" s="63"/>
      <c r="L1250" s="63"/>
      <c r="M1250" s="63"/>
    </row>
    <row r="1251" spans="5:13">
      <c r="E1251" s="63"/>
      <c r="F1251" s="63"/>
      <c r="G1251" s="63"/>
      <c r="H1251" s="63"/>
      <c r="I1251" s="63"/>
      <c r="J1251" s="63"/>
      <c r="K1251" s="63"/>
      <c r="L1251" s="63"/>
      <c r="M1251" s="63"/>
    </row>
    <row r="1252" spans="5:13">
      <c r="E1252" s="63"/>
      <c r="F1252" s="63"/>
      <c r="G1252" s="63"/>
      <c r="H1252" s="63"/>
      <c r="I1252" s="63"/>
      <c r="J1252" s="63"/>
      <c r="K1252" s="63"/>
      <c r="L1252" s="63"/>
      <c r="M1252" s="63"/>
    </row>
    <row r="1253" spans="5:13">
      <c r="E1253" s="63"/>
      <c r="F1253" s="63"/>
      <c r="G1253" s="63"/>
      <c r="H1253" s="63"/>
      <c r="I1253" s="63"/>
      <c r="J1253" s="63"/>
      <c r="K1253" s="63"/>
      <c r="L1253" s="63"/>
      <c r="M1253" s="63"/>
    </row>
    <row r="1254" spans="5:13">
      <c r="E1254" s="63"/>
      <c r="F1254" s="63"/>
      <c r="G1254" s="63"/>
      <c r="H1254" s="63"/>
      <c r="I1254" s="63"/>
      <c r="J1254" s="63"/>
      <c r="K1254" s="63"/>
      <c r="L1254" s="63"/>
      <c r="M1254" s="63"/>
    </row>
    <row r="1255" spans="5:13">
      <c r="E1255" s="63"/>
      <c r="F1255" s="63"/>
      <c r="G1255" s="63"/>
      <c r="H1255" s="63"/>
      <c r="I1255" s="63"/>
      <c r="J1255" s="63"/>
      <c r="K1255" s="63"/>
      <c r="L1255" s="63"/>
      <c r="M1255" s="63"/>
    </row>
    <row r="1256" spans="5:13">
      <c r="E1256" s="63"/>
      <c r="F1256" s="63"/>
      <c r="G1256" s="63"/>
      <c r="H1256" s="63"/>
      <c r="I1256" s="63"/>
      <c r="J1256" s="63"/>
      <c r="K1256" s="63"/>
      <c r="L1256" s="63"/>
      <c r="M1256" s="63"/>
    </row>
    <row r="1257" spans="5:13">
      <c r="E1257" s="63"/>
      <c r="F1257" s="63"/>
      <c r="G1257" s="63"/>
      <c r="H1257" s="63"/>
      <c r="I1257" s="63"/>
      <c r="J1257" s="63"/>
      <c r="K1257" s="63"/>
      <c r="L1257" s="63"/>
      <c r="M1257" s="63"/>
    </row>
    <row r="1258" spans="5:13">
      <c r="E1258" s="63"/>
      <c r="F1258" s="63"/>
      <c r="G1258" s="63"/>
      <c r="H1258" s="63"/>
      <c r="I1258" s="63"/>
      <c r="J1258" s="63"/>
      <c r="K1258" s="63"/>
      <c r="L1258" s="63"/>
      <c r="M1258" s="63"/>
    </row>
    <row r="1259" spans="5:13">
      <c r="E1259" s="63"/>
      <c r="F1259" s="63"/>
      <c r="G1259" s="63"/>
      <c r="H1259" s="63"/>
      <c r="I1259" s="63"/>
      <c r="J1259" s="63"/>
      <c r="K1259" s="63"/>
      <c r="L1259" s="63"/>
      <c r="M1259" s="63"/>
    </row>
    <row r="1260" spans="5:13">
      <c r="E1260" s="63"/>
      <c r="F1260" s="63"/>
      <c r="G1260" s="63"/>
      <c r="H1260" s="63"/>
      <c r="I1260" s="63"/>
      <c r="J1260" s="63"/>
      <c r="K1260" s="63"/>
      <c r="L1260" s="63"/>
      <c r="M1260" s="63"/>
    </row>
    <row r="1261" spans="5:13">
      <c r="E1261" s="63"/>
      <c r="F1261" s="63"/>
      <c r="G1261" s="63"/>
      <c r="H1261" s="63"/>
      <c r="I1261" s="63"/>
      <c r="J1261" s="63"/>
      <c r="K1261" s="63"/>
      <c r="L1261" s="63"/>
      <c r="M1261" s="63"/>
    </row>
    <row r="1262" spans="5:13">
      <c r="E1262" s="63"/>
      <c r="F1262" s="63"/>
      <c r="G1262" s="63"/>
      <c r="H1262" s="63"/>
      <c r="I1262" s="63"/>
      <c r="J1262" s="63"/>
      <c r="K1262" s="63"/>
      <c r="L1262" s="63"/>
      <c r="M1262" s="63"/>
    </row>
    <row r="1263" spans="5:13">
      <c r="E1263" s="63"/>
      <c r="F1263" s="63"/>
      <c r="G1263" s="63"/>
      <c r="H1263" s="63"/>
      <c r="I1263" s="63"/>
      <c r="J1263" s="63"/>
      <c r="K1263" s="63"/>
      <c r="L1263" s="63"/>
      <c r="M1263" s="63"/>
    </row>
    <row r="1264" spans="5:13">
      <c r="E1264" s="63"/>
      <c r="F1264" s="63"/>
      <c r="G1264" s="63"/>
      <c r="H1264" s="63"/>
      <c r="I1264" s="63"/>
      <c r="J1264" s="63"/>
      <c r="K1264" s="63"/>
      <c r="L1264" s="63"/>
      <c r="M1264" s="63"/>
    </row>
    <row r="1265" spans="5:13">
      <c r="E1265" s="63"/>
      <c r="F1265" s="63"/>
      <c r="G1265" s="63"/>
      <c r="H1265" s="63"/>
      <c r="I1265" s="63"/>
      <c r="J1265" s="63"/>
      <c r="K1265" s="63"/>
      <c r="L1265" s="63"/>
      <c r="M1265" s="63"/>
    </row>
    <row r="1266" spans="5:13">
      <c r="E1266" s="63"/>
      <c r="F1266" s="63"/>
      <c r="G1266" s="63"/>
      <c r="H1266" s="63"/>
      <c r="I1266" s="63"/>
      <c r="J1266" s="63"/>
      <c r="K1266" s="63"/>
      <c r="L1266" s="63"/>
      <c r="M1266" s="63"/>
    </row>
    <row r="1267" spans="5:13">
      <c r="E1267" s="63"/>
      <c r="F1267" s="63"/>
      <c r="G1267" s="63"/>
      <c r="H1267" s="63"/>
      <c r="I1267" s="63"/>
      <c r="J1267" s="63"/>
      <c r="K1267" s="63"/>
      <c r="L1267" s="63"/>
      <c r="M1267" s="63"/>
    </row>
    <row r="1268" spans="5:13">
      <c r="E1268" s="63"/>
      <c r="F1268" s="63"/>
      <c r="G1268" s="63"/>
      <c r="H1268" s="63"/>
      <c r="I1268" s="63"/>
      <c r="J1268" s="63"/>
      <c r="K1268" s="63"/>
      <c r="L1268" s="63"/>
      <c r="M1268" s="63"/>
    </row>
    <row r="1269" spans="5:13">
      <c r="E1269" s="63"/>
      <c r="F1269" s="63"/>
      <c r="G1269" s="63"/>
      <c r="H1269" s="63"/>
      <c r="I1269" s="63"/>
      <c r="J1269" s="63"/>
      <c r="K1269" s="63"/>
      <c r="L1269" s="63"/>
      <c r="M1269" s="63"/>
    </row>
    <row r="1270" spans="5:13">
      <c r="E1270" s="63"/>
      <c r="F1270" s="63"/>
      <c r="G1270" s="63"/>
      <c r="H1270" s="63"/>
      <c r="I1270" s="63"/>
      <c r="J1270" s="63"/>
      <c r="K1270" s="63"/>
      <c r="L1270" s="63"/>
      <c r="M1270" s="63"/>
    </row>
    <row r="1271" spans="5:13">
      <c r="E1271" s="63"/>
      <c r="F1271" s="63"/>
      <c r="G1271" s="63"/>
      <c r="H1271" s="63"/>
      <c r="I1271" s="63"/>
      <c r="J1271" s="63"/>
      <c r="K1271" s="63"/>
      <c r="L1271" s="63"/>
      <c r="M1271" s="63"/>
    </row>
    <row r="1272" spans="5:13">
      <c r="E1272" s="63"/>
      <c r="F1272" s="63"/>
      <c r="G1272" s="63"/>
      <c r="H1272" s="63"/>
      <c r="I1272" s="63"/>
      <c r="J1272" s="63"/>
      <c r="K1272" s="63"/>
      <c r="L1272" s="63"/>
      <c r="M1272" s="63"/>
    </row>
    <row r="1273" spans="5:13">
      <c r="E1273" s="63"/>
      <c r="F1273" s="63"/>
      <c r="G1273" s="63"/>
      <c r="H1273" s="63"/>
      <c r="I1273" s="63"/>
      <c r="J1273" s="63"/>
      <c r="K1273" s="63"/>
      <c r="L1273" s="63"/>
      <c r="M1273" s="63"/>
    </row>
    <row r="1274" spans="5:13">
      <c r="E1274" s="63"/>
      <c r="F1274" s="63"/>
      <c r="G1274" s="63"/>
      <c r="H1274" s="63"/>
      <c r="I1274" s="63"/>
      <c r="J1274" s="63"/>
      <c r="K1274" s="63"/>
      <c r="L1274" s="63"/>
      <c r="M1274" s="63"/>
    </row>
    <row r="1275" spans="5:13">
      <c r="E1275" s="63"/>
      <c r="F1275" s="63"/>
      <c r="G1275" s="63"/>
      <c r="H1275" s="63"/>
      <c r="I1275" s="63"/>
      <c r="J1275" s="63"/>
      <c r="K1275" s="63"/>
      <c r="L1275" s="63"/>
      <c r="M1275" s="63"/>
    </row>
    <row r="1276" spans="5:13">
      <c r="E1276" s="63"/>
      <c r="F1276" s="63"/>
      <c r="G1276" s="63"/>
      <c r="H1276" s="63"/>
      <c r="I1276" s="63"/>
      <c r="J1276" s="63"/>
      <c r="K1276" s="63"/>
      <c r="L1276" s="63"/>
      <c r="M1276" s="63"/>
    </row>
    <row r="1277" spans="5:13">
      <c r="E1277" s="63"/>
      <c r="F1277" s="63"/>
      <c r="G1277" s="63"/>
      <c r="H1277" s="63"/>
      <c r="I1277" s="63"/>
      <c r="J1277" s="63"/>
      <c r="K1277" s="63"/>
      <c r="L1277" s="63"/>
      <c r="M1277" s="63"/>
    </row>
    <row r="1278" spans="5:13">
      <c r="E1278" s="63"/>
      <c r="F1278" s="63"/>
      <c r="G1278" s="63"/>
      <c r="H1278" s="63"/>
      <c r="I1278" s="63"/>
      <c r="J1278" s="63"/>
      <c r="K1278" s="63"/>
      <c r="L1278" s="63"/>
      <c r="M1278" s="63"/>
    </row>
    <row r="1279" spans="5:13">
      <c r="E1279" s="63"/>
      <c r="F1279" s="63"/>
      <c r="G1279" s="63"/>
      <c r="H1279" s="63"/>
      <c r="I1279" s="63"/>
      <c r="J1279" s="63"/>
      <c r="K1279" s="63"/>
      <c r="L1279" s="63"/>
      <c r="M1279" s="63"/>
    </row>
    <row r="1280" spans="5:13">
      <c r="E1280" s="63"/>
      <c r="F1280" s="63"/>
      <c r="G1280" s="63"/>
      <c r="H1280" s="63"/>
      <c r="I1280" s="63"/>
      <c r="J1280" s="63"/>
      <c r="K1280" s="63"/>
      <c r="L1280" s="63"/>
      <c r="M1280" s="63"/>
    </row>
    <row r="1281" spans="5:13">
      <c r="E1281" s="63"/>
      <c r="F1281" s="63"/>
      <c r="G1281" s="63"/>
      <c r="H1281" s="63"/>
      <c r="I1281" s="63"/>
      <c r="J1281" s="63"/>
      <c r="K1281" s="63"/>
      <c r="L1281" s="63"/>
      <c r="M1281" s="63"/>
    </row>
    <row r="1282" spans="5:13">
      <c r="E1282" s="63"/>
      <c r="F1282" s="63"/>
      <c r="G1282" s="63"/>
      <c r="H1282" s="63"/>
      <c r="I1282" s="63"/>
      <c r="J1282" s="63"/>
      <c r="K1282" s="63"/>
      <c r="L1282" s="63"/>
      <c r="M1282" s="63"/>
    </row>
    <row r="1283" spans="5:13">
      <c r="E1283" s="63"/>
      <c r="F1283" s="63"/>
      <c r="G1283" s="63"/>
      <c r="H1283" s="63"/>
      <c r="I1283" s="63"/>
      <c r="J1283" s="63"/>
      <c r="K1283" s="63"/>
      <c r="L1283" s="63"/>
      <c r="M1283" s="63"/>
    </row>
    <row r="1284" spans="5:13">
      <c r="E1284" s="63"/>
      <c r="F1284" s="63"/>
      <c r="G1284" s="63"/>
      <c r="H1284" s="63"/>
      <c r="I1284" s="63"/>
      <c r="J1284" s="63"/>
      <c r="K1284" s="63"/>
      <c r="L1284" s="63"/>
      <c r="M1284" s="63"/>
    </row>
    <row r="1285" spans="5:13">
      <c r="E1285" s="63"/>
      <c r="F1285" s="63"/>
      <c r="G1285" s="63"/>
      <c r="H1285" s="63"/>
      <c r="I1285" s="63"/>
      <c r="J1285" s="63"/>
      <c r="K1285" s="63"/>
      <c r="L1285" s="63"/>
      <c r="M1285" s="63"/>
    </row>
    <row r="1286" spans="5:13">
      <c r="E1286" s="63"/>
      <c r="F1286" s="63"/>
      <c r="G1286" s="63"/>
      <c r="H1286" s="63"/>
      <c r="I1286" s="63"/>
      <c r="J1286" s="63"/>
      <c r="K1286" s="63"/>
      <c r="L1286" s="63"/>
      <c r="M1286" s="63"/>
    </row>
    <row r="1287" spans="5:13">
      <c r="E1287" s="63"/>
      <c r="F1287" s="63"/>
      <c r="G1287" s="63"/>
      <c r="H1287" s="63"/>
      <c r="I1287" s="63"/>
      <c r="J1287" s="63"/>
      <c r="K1287" s="63"/>
      <c r="L1287" s="63"/>
      <c r="M1287" s="63"/>
    </row>
    <row r="1288" spans="5:13">
      <c r="E1288" s="63"/>
      <c r="F1288" s="63"/>
      <c r="G1288" s="63"/>
      <c r="H1288" s="63"/>
      <c r="I1288" s="63"/>
      <c r="J1288" s="63"/>
      <c r="K1288" s="63"/>
      <c r="L1288" s="63"/>
      <c r="M1288" s="63"/>
    </row>
    <row r="1289" spans="5:13">
      <c r="E1289" s="63"/>
      <c r="F1289" s="63"/>
      <c r="G1289" s="63"/>
      <c r="H1289" s="63"/>
      <c r="I1289" s="63"/>
      <c r="J1289" s="63"/>
      <c r="K1289" s="63"/>
      <c r="L1289" s="63"/>
      <c r="M1289" s="63"/>
    </row>
    <row r="1290" spans="5:13">
      <c r="E1290" s="63"/>
      <c r="F1290" s="63"/>
      <c r="G1290" s="63"/>
      <c r="H1290" s="63"/>
      <c r="I1290" s="63"/>
      <c r="J1290" s="63"/>
      <c r="K1290" s="63"/>
      <c r="L1290" s="63"/>
      <c r="M1290" s="63"/>
    </row>
    <row r="1291" spans="5:13">
      <c r="E1291" s="63"/>
      <c r="F1291" s="63"/>
      <c r="G1291" s="63"/>
      <c r="H1291" s="63"/>
      <c r="I1291" s="63"/>
      <c r="J1291" s="63"/>
      <c r="K1291" s="63"/>
      <c r="L1291" s="63"/>
      <c r="M1291" s="63"/>
    </row>
    <row r="1292" spans="5:13">
      <c r="E1292" s="63"/>
      <c r="F1292" s="63"/>
      <c r="G1292" s="63"/>
      <c r="H1292" s="63"/>
      <c r="I1292" s="63"/>
      <c r="J1292" s="63"/>
      <c r="K1292" s="63"/>
      <c r="L1292" s="63"/>
      <c r="M1292" s="63"/>
    </row>
    <row r="1293" spans="5:13">
      <c r="E1293" s="63"/>
      <c r="F1293" s="63"/>
      <c r="G1293" s="63"/>
      <c r="H1293" s="63"/>
      <c r="I1293" s="63"/>
      <c r="J1293" s="63"/>
      <c r="K1293" s="63"/>
      <c r="L1293" s="63"/>
      <c r="M1293" s="63"/>
    </row>
    <row r="1294" spans="5:13">
      <c r="E1294" s="63"/>
      <c r="F1294" s="63"/>
      <c r="G1294" s="63"/>
      <c r="H1294" s="63"/>
      <c r="I1294" s="63"/>
      <c r="J1294" s="63"/>
      <c r="K1294" s="63"/>
      <c r="L1294" s="63"/>
      <c r="M1294" s="63"/>
    </row>
    <row r="1295" spans="5:13">
      <c r="E1295" s="63"/>
      <c r="F1295" s="63"/>
      <c r="G1295" s="63"/>
      <c r="H1295" s="63"/>
      <c r="I1295" s="63"/>
      <c r="J1295" s="63"/>
      <c r="K1295" s="63"/>
      <c r="L1295" s="63"/>
      <c r="M1295" s="63"/>
    </row>
    <row r="1296" spans="5:13">
      <c r="E1296" s="63"/>
      <c r="F1296" s="63"/>
      <c r="G1296" s="63"/>
      <c r="H1296" s="63"/>
      <c r="I1296" s="63"/>
      <c r="J1296" s="63"/>
      <c r="K1296" s="63"/>
      <c r="L1296" s="63"/>
      <c r="M1296" s="63"/>
    </row>
    <row r="1297" spans="5:13">
      <c r="E1297" s="63"/>
      <c r="F1297" s="63"/>
      <c r="G1297" s="63"/>
      <c r="H1297" s="63"/>
      <c r="I1297" s="63"/>
      <c r="J1297" s="63"/>
      <c r="K1297" s="63"/>
      <c r="L1297" s="63"/>
      <c r="M1297" s="63"/>
    </row>
    <row r="1298" spans="5:13">
      <c r="E1298" s="63"/>
      <c r="F1298" s="63"/>
      <c r="G1298" s="63"/>
      <c r="H1298" s="63"/>
      <c r="I1298" s="63"/>
      <c r="J1298" s="63"/>
      <c r="K1298" s="63"/>
      <c r="L1298" s="63"/>
      <c r="M1298" s="63"/>
    </row>
    <row r="1299" spans="5:13">
      <c r="E1299" s="63"/>
      <c r="F1299" s="63"/>
      <c r="G1299" s="63"/>
      <c r="H1299" s="63"/>
      <c r="I1299" s="63"/>
      <c r="J1299" s="63"/>
      <c r="K1299" s="63"/>
      <c r="L1299" s="63"/>
      <c r="M1299" s="63"/>
    </row>
    <row r="1300" spans="5:13">
      <c r="E1300" s="63"/>
      <c r="F1300" s="63"/>
      <c r="G1300" s="63"/>
      <c r="H1300" s="63"/>
      <c r="I1300" s="63"/>
      <c r="J1300" s="63"/>
      <c r="K1300" s="63"/>
      <c r="L1300" s="63"/>
      <c r="M1300" s="63"/>
    </row>
    <row r="1301" spans="5:13">
      <c r="E1301" s="63"/>
      <c r="F1301" s="63"/>
      <c r="G1301" s="63"/>
      <c r="H1301" s="63"/>
      <c r="I1301" s="63"/>
      <c r="J1301" s="63"/>
      <c r="K1301" s="63"/>
      <c r="L1301" s="63"/>
      <c r="M1301" s="63"/>
    </row>
    <row r="1302" spans="5:13">
      <c r="E1302" s="63"/>
      <c r="F1302" s="63"/>
      <c r="G1302" s="63"/>
      <c r="H1302" s="63"/>
      <c r="I1302" s="63"/>
      <c r="J1302" s="63"/>
      <c r="K1302" s="63"/>
      <c r="L1302" s="63"/>
      <c r="M1302" s="63"/>
    </row>
    <row r="1303" spans="5:13">
      <c r="E1303" s="63"/>
      <c r="F1303" s="63"/>
      <c r="G1303" s="63"/>
      <c r="H1303" s="63"/>
      <c r="I1303" s="63"/>
      <c r="J1303" s="63"/>
      <c r="K1303" s="63"/>
      <c r="L1303" s="63"/>
      <c r="M1303" s="63"/>
    </row>
    <row r="1304" spans="5:13">
      <c r="E1304" s="63"/>
      <c r="F1304" s="63"/>
      <c r="G1304" s="63"/>
      <c r="H1304" s="63"/>
      <c r="I1304" s="63"/>
      <c r="J1304" s="63"/>
      <c r="K1304" s="63"/>
      <c r="L1304" s="63"/>
      <c r="M1304" s="63"/>
    </row>
    <row r="1305" spans="5:13">
      <c r="E1305" s="63"/>
      <c r="F1305" s="63"/>
      <c r="G1305" s="63"/>
      <c r="H1305" s="63"/>
      <c r="I1305" s="63"/>
      <c r="J1305" s="63"/>
      <c r="K1305" s="63"/>
      <c r="L1305" s="63"/>
      <c r="M1305" s="63"/>
    </row>
    <row r="1306" spans="5:13">
      <c r="E1306" s="63"/>
      <c r="F1306" s="63"/>
      <c r="G1306" s="63"/>
      <c r="H1306" s="63"/>
      <c r="I1306" s="63"/>
      <c r="J1306" s="63"/>
      <c r="K1306" s="63"/>
      <c r="L1306" s="63"/>
      <c r="M1306" s="63"/>
    </row>
    <row r="1307" spans="5:13">
      <c r="E1307" s="63"/>
      <c r="F1307" s="63"/>
      <c r="G1307" s="63"/>
      <c r="H1307" s="63"/>
      <c r="I1307" s="63"/>
      <c r="J1307" s="63"/>
      <c r="K1307" s="63"/>
      <c r="L1307" s="63"/>
      <c r="M1307" s="63"/>
    </row>
    <row r="1308" spans="5:13">
      <c r="E1308" s="63"/>
      <c r="F1308" s="63"/>
      <c r="G1308" s="63"/>
      <c r="H1308" s="63"/>
      <c r="I1308" s="63"/>
      <c r="J1308" s="63"/>
      <c r="K1308" s="63"/>
      <c r="L1308" s="63"/>
      <c r="M1308" s="63"/>
    </row>
    <row r="1309" spans="5:13">
      <c r="E1309" s="63"/>
      <c r="F1309" s="63"/>
      <c r="G1309" s="63"/>
      <c r="H1309" s="63"/>
      <c r="I1309" s="63"/>
      <c r="J1309" s="63"/>
      <c r="K1309" s="63"/>
      <c r="L1309" s="63"/>
      <c r="M1309" s="63"/>
    </row>
    <row r="1310" spans="5:13">
      <c r="E1310" s="63"/>
      <c r="F1310" s="63"/>
      <c r="G1310" s="63"/>
      <c r="H1310" s="63"/>
      <c r="I1310" s="63"/>
      <c r="J1310" s="63"/>
      <c r="K1310" s="63"/>
      <c r="L1310" s="63"/>
      <c r="M1310" s="63"/>
    </row>
    <row r="1311" spans="5:13">
      <c r="E1311" s="63"/>
      <c r="F1311" s="63"/>
      <c r="G1311" s="63"/>
      <c r="H1311" s="63"/>
      <c r="I1311" s="63"/>
      <c r="J1311" s="63"/>
      <c r="K1311" s="63"/>
      <c r="L1311" s="63"/>
      <c r="M1311" s="63"/>
    </row>
    <row r="1312" spans="5:13">
      <c r="E1312" s="63"/>
      <c r="F1312" s="63"/>
      <c r="G1312" s="63"/>
      <c r="H1312" s="63"/>
      <c r="I1312" s="63"/>
      <c r="J1312" s="63"/>
      <c r="K1312" s="63"/>
      <c r="L1312" s="63"/>
      <c r="M1312" s="63"/>
    </row>
    <row r="1313" spans="5:13">
      <c r="E1313" s="63"/>
      <c r="F1313" s="63"/>
      <c r="G1313" s="63"/>
      <c r="H1313" s="63"/>
      <c r="I1313" s="63"/>
      <c r="J1313" s="63"/>
      <c r="K1313" s="63"/>
      <c r="L1313" s="63"/>
      <c r="M1313" s="63"/>
    </row>
    <row r="1314" spans="5:13">
      <c r="E1314" s="63"/>
      <c r="F1314" s="63"/>
      <c r="G1314" s="63"/>
      <c r="H1314" s="63"/>
      <c r="I1314" s="63"/>
      <c r="J1314" s="63"/>
      <c r="K1314" s="63"/>
      <c r="L1314" s="63"/>
      <c r="M1314" s="63"/>
    </row>
    <row r="1315" spans="5:13">
      <c r="E1315" s="63"/>
      <c r="F1315" s="63"/>
      <c r="G1315" s="63"/>
      <c r="H1315" s="63"/>
      <c r="I1315" s="63"/>
      <c r="J1315" s="63"/>
      <c r="K1315" s="63"/>
      <c r="L1315" s="63"/>
      <c r="M1315" s="63"/>
    </row>
    <row r="1316" spans="5:13">
      <c r="E1316" s="63"/>
      <c r="F1316" s="63"/>
      <c r="G1316" s="63"/>
      <c r="H1316" s="63"/>
      <c r="I1316" s="63"/>
      <c r="J1316" s="63"/>
      <c r="K1316" s="63"/>
      <c r="L1316" s="63"/>
      <c r="M1316" s="63"/>
    </row>
    <row r="1317" spans="5:13">
      <c r="E1317" s="63"/>
      <c r="F1317" s="63"/>
      <c r="G1317" s="63"/>
      <c r="H1317" s="63"/>
      <c r="I1317" s="63"/>
      <c r="J1317" s="63"/>
      <c r="K1317" s="63"/>
      <c r="L1317" s="63"/>
      <c r="M1317" s="63"/>
    </row>
    <row r="1318" spans="5:13">
      <c r="E1318" s="63"/>
      <c r="F1318" s="63"/>
      <c r="G1318" s="63"/>
      <c r="H1318" s="63"/>
      <c r="I1318" s="63"/>
      <c r="J1318" s="63"/>
      <c r="K1318" s="63"/>
      <c r="L1318" s="63"/>
      <c r="M1318" s="63"/>
    </row>
    <row r="1319" spans="5:13">
      <c r="E1319" s="63"/>
      <c r="F1319" s="63"/>
      <c r="G1319" s="63"/>
      <c r="H1319" s="63"/>
      <c r="I1319" s="63"/>
      <c r="J1319" s="63"/>
      <c r="K1319" s="63"/>
      <c r="L1319" s="63"/>
      <c r="M1319" s="63"/>
    </row>
    <row r="1320" spans="5:13">
      <c r="E1320" s="63"/>
      <c r="F1320" s="63"/>
      <c r="G1320" s="63"/>
      <c r="H1320" s="63"/>
      <c r="I1320" s="63"/>
      <c r="J1320" s="63"/>
      <c r="K1320" s="63"/>
      <c r="L1320" s="63"/>
      <c r="M1320" s="63"/>
    </row>
    <row r="1321" spans="5:13">
      <c r="E1321" s="63"/>
      <c r="F1321" s="63"/>
      <c r="G1321" s="63"/>
      <c r="H1321" s="63"/>
      <c r="I1321" s="63"/>
      <c r="J1321" s="63"/>
      <c r="K1321" s="63"/>
      <c r="L1321" s="63"/>
      <c r="M1321" s="63"/>
    </row>
    <row r="1322" spans="5:13">
      <c r="E1322" s="63"/>
      <c r="F1322" s="63"/>
      <c r="G1322" s="63"/>
      <c r="H1322" s="63"/>
      <c r="I1322" s="63"/>
      <c r="J1322" s="63"/>
      <c r="K1322" s="63"/>
      <c r="L1322" s="63"/>
      <c r="M1322" s="63"/>
    </row>
    <row r="1323" spans="5:13">
      <c r="E1323" s="63"/>
      <c r="F1323" s="63"/>
      <c r="G1323" s="63"/>
      <c r="H1323" s="63"/>
      <c r="I1323" s="63"/>
      <c r="J1323" s="63"/>
      <c r="K1323" s="63"/>
      <c r="L1323" s="63"/>
      <c r="M1323" s="63"/>
    </row>
    <row r="1324" spans="5:13">
      <c r="E1324" s="63"/>
      <c r="F1324" s="63"/>
      <c r="G1324" s="63"/>
      <c r="H1324" s="63"/>
      <c r="I1324" s="63"/>
      <c r="J1324" s="63"/>
      <c r="K1324" s="63"/>
      <c r="L1324" s="63"/>
      <c r="M1324" s="63"/>
    </row>
    <row r="1325" spans="5:13">
      <c r="E1325" s="63"/>
      <c r="F1325" s="63"/>
      <c r="G1325" s="63"/>
      <c r="H1325" s="63"/>
      <c r="I1325" s="63"/>
      <c r="J1325" s="63"/>
      <c r="K1325" s="63"/>
      <c r="L1325" s="63"/>
      <c r="M1325" s="63"/>
    </row>
    <row r="1326" spans="5:13">
      <c r="E1326" s="63"/>
      <c r="F1326" s="63"/>
      <c r="G1326" s="63"/>
      <c r="H1326" s="63"/>
      <c r="I1326" s="63"/>
      <c r="J1326" s="63"/>
      <c r="K1326" s="63"/>
      <c r="L1326" s="63"/>
      <c r="M1326" s="63"/>
    </row>
    <row r="1327" spans="5:13">
      <c r="E1327" s="63"/>
      <c r="F1327" s="63"/>
      <c r="G1327" s="63"/>
      <c r="H1327" s="63"/>
      <c r="I1327" s="63"/>
      <c r="J1327" s="63"/>
      <c r="K1327" s="63"/>
      <c r="L1327" s="63"/>
      <c r="M1327" s="63"/>
    </row>
    <row r="1328" spans="5:13">
      <c r="E1328" s="63"/>
      <c r="F1328" s="63"/>
      <c r="G1328" s="63"/>
      <c r="H1328" s="63"/>
      <c r="I1328" s="63"/>
      <c r="J1328" s="63"/>
      <c r="K1328" s="63"/>
      <c r="L1328" s="63"/>
      <c r="M1328" s="63"/>
    </row>
    <row r="1329" spans="5:13">
      <c r="E1329" s="63"/>
      <c r="F1329" s="63"/>
      <c r="G1329" s="63"/>
      <c r="H1329" s="63"/>
      <c r="I1329" s="63"/>
      <c r="J1329" s="63"/>
      <c r="K1329" s="63"/>
      <c r="L1329" s="63"/>
      <c r="M1329" s="63"/>
    </row>
    <row r="1330" spans="5:13">
      <c r="E1330" s="63"/>
      <c r="F1330" s="63"/>
      <c r="G1330" s="63"/>
      <c r="H1330" s="63"/>
      <c r="I1330" s="63"/>
      <c r="J1330" s="63"/>
      <c r="K1330" s="63"/>
      <c r="L1330" s="63"/>
      <c r="M1330" s="63"/>
    </row>
    <row r="1331" spans="5:13">
      <c r="E1331" s="63"/>
      <c r="F1331" s="63"/>
      <c r="G1331" s="63"/>
      <c r="H1331" s="63"/>
      <c r="I1331" s="63"/>
      <c r="J1331" s="63"/>
      <c r="K1331" s="63"/>
      <c r="L1331" s="63"/>
      <c r="M1331" s="63"/>
    </row>
    <row r="1332" spans="5:13">
      <c r="E1332" s="63"/>
      <c r="F1332" s="63"/>
      <c r="G1332" s="63"/>
      <c r="H1332" s="63"/>
      <c r="I1332" s="63"/>
      <c r="J1332" s="63"/>
      <c r="K1332" s="63"/>
      <c r="L1332" s="63"/>
      <c r="M1332" s="63"/>
    </row>
    <row r="1333" spans="5:13">
      <c r="E1333" s="63"/>
      <c r="F1333" s="63"/>
      <c r="G1333" s="63"/>
      <c r="H1333" s="63"/>
      <c r="I1333" s="63"/>
      <c r="J1333" s="63"/>
      <c r="K1333" s="63"/>
      <c r="L1333" s="63"/>
      <c r="M1333" s="63"/>
    </row>
    <row r="1334" spans="5:13">
      <c r="E1334" s="63"/>
      <c r="F1334" s="63"/>
      <c r="G1334" s="63"/>
      <c r="H1334" s="63"/>
      <c r="I1334" s="63"/>
      <c r="J1334" s="63"/>
      <c r="K1334" s="63"/>
      <c r="L1334" s="63"/>
      <c r="M1334" s="63"/>
    </row>
    <row r="1335" spans="5:13">
      <c r="E1335" s="63"/>
      <c r="F1335" s="63"/>
      <c r="G1335" s="63"/>
      <c r="H1335" s="63"/>
      <c r="I1335" s="63"/>
      <c r="J1335" s="63"/>
      <c r="K1335" s="63"/>
      <c r="L1335" s="63"/>
      <c r="M1335" s="63"/>
    </row>
    <row r="1336" spans="5:13">
      <c r="E1336" s="63"/>
      <c r="F1336" s="63"/>
      <c r="G1336" s="63"/>
      <c r="H1336" s="63"/>
      <c r="I1336" s="63"/>
      <c r="J1336" s="63"/>
      <c r="K1336" s="63"/>
      <c r="L1336" s="63"/>
      <c r="M1336" s="63"/>
    </row>
    <row r="1337" spans="5:13">
      <c r="E1337" s="63"/>
      <c r="F1337" s="63"/>
      <c r="G1337" s="63"/>
      <c r="H1337" s="63"/>
      <c r="I1337" s="63"/>
      <c r="J1337" s="63"/>
      <c r="K1337" s="63"/>
      <c r="L1337" s="63"/>
      <c r="M1337" s="63"/>
    </row>
    <row r="1338" spans="5:13">
      <c r="E1338" s="63"/>
      <c r="F1338" s="63"/>
      <c r="G1338" s="63"/>
      <c r="H1338" s="63"/>
      <c r="I1338" s="63"/>
      <c r="J1338" s="63"/>
      <c r="K1338" s="63"/>
      <c r="L1338" s="63"/>
      <c r="M1338" s="63"/>
    </row>
    <row r="1339" spans="5:13">
      <c r="E1339" s="63"/>
      <c r="F1339" s="63"/>
      <c r="G1339" s="63"/>
      <c r="H1339" s="63"/>
      <c r="I1339" s="63"/>
      <c r="J1339" s="63"/>
      <c r="K1339" s="63"/>
      <c r="L1339" s="63"/>
      <c r="M1339" s="63"/>
    </row>
    <row r="1340" spans="5:13">
      <c r="E1340" s="63"/>
      <c r="F1340" s="63"/>
      <c r="G1340" s="63"/>
      <c r="H1340" s="63"/>
      <c r="I1340" s="63"/>
      <c r="J1340" s="63"/>
      <c r="K1340" s="63"/>
      <c r="L1340" s="63"/>
      <c r="M1340" s="63"/>
    </row>
    <row r="1341" spans="5:13">
      <c r="E1341" s="63"/>
      <c r="F1341" s="63"/>
      <c r="G1341" s="63"/>
      <c r="H1341" s="63"/>
      <c r="I1341" s="63"/>
      <c r="J1341" s="63"/>
      <c r="K1341" s="63"/>
      <c r="L1341" s="63"/>
      <c r="M1341" s="63"/>
    </row>
    <row r="1342" spans="5:13">
      <c r="E1342" s="63"/>
      <c r="F1342" s="63"/>
      <c r="G1342" s="63"/>
      <c r="H1342" s="63"/>
      <c r="I1342" s="63"/>
      <c r="J1342" s="63"/>
      <c r="K1342" s="63"/>
      <c r="L1342" s="63"/>
      <c r="M1342" s="63"/>
    </row>
    <row r="1343" spans="5:13">
      <c r="E1343" s="63"/>
      <c r="F1343" s="63"/>
      <c r="G1343" s="63"/>
      <c r="H1343" s="63"/>
      <c r="I1343" s="63"/>
      <c r="J1343" s="63"/>
      <c r="K1343" s="63"/>
      <c r="L1343" s="63"/>
      <c r="M1343" s="63"/>
    </row>
    <row r="1344" spans="5:13">
      <c r="E1344" s="63"/>
      <c r="F1344" s="63"/>
      <c r="G1344" s="63"/>
      <c r="H1344" s="63"/>
      <c r="I1344" s="63"/>
      <c r="J1344" s="63"/>
      <c r="K1344" s="63"/>
      <c r="L1344" s="63"/>
      <c r="M1344" s="63"/>
    </row>
    <row r="1345" spans="5:13">
      <c r="E1345" s="63"/>
      <c r="F1345" s="63"/>
      <c r="G1345" s="63"/>
      <c r="H1345" s="63"/>
      <c r="I1345" s="63"/>
      <c r="J1345" s="63"/>
      <c r="K1345" s="63"/>
      <c r="L1345" s="63"/>
      <c r="M1345" s="63"/>
    </row>
    <row r="1346" spans="5:13">
      <c r="E1346" s="63"/>
      <c r="F1346" s="63"/>
      <c r="G1346" s="63"/>
      <c r="H1346" s="63"/>
      <c r="I1346" s="63"/>
      <c r="J1346" s="63"/>
      <c r="K1346" s="63"/>
      <c r="L1346" s="63"/>
      <c r="M1346" s="63"/>
    </row>
    <row r="1347" spans="5:13">
      <c r="E1347" s="63"/>
      <c r="F1347" s="63"/>
      <c r="G1347" s="63"/>
      <c r="H1347" s="63"/>
      <c r="I1347" s="63"/>
      <c r="J1347" s="63"/>
      <c r="K1347" s="63"/>
      <c r="L1347" s="63"/>
      <c r="M1347" s="63"/>
    </row>
    <row r="1348" spans="5:13">
      <c r="E1348" s="63"/>
      <c r="F1348" s="63"/>
      <c r="G1348" s="63"/>
      <c r="H1348" s="63"/>
      <c r="I1348" s="63"/>
      <c r="J1348" s="63"/>
      <c r="K1348" s="63"/>
      <c r="L1348" s="63"/>
      <c r="M1348" s="63"/>
    </row>
    <row r="1349" spans="5:13">
      <c r="E1349" s="63"/>
      <c r="F1349" s="63"/>
      <c r="G1349" s="63"/>
      <c r="H1349" s="63"/>
      <c r="I1349" s="63"/>
      <c r="J1349" s="63"/>
      <c r="K1349" s="63"/>
      <c r="L1349" s="63"/>
      <c r="M1349" s="63"/>
    </row>
    <row r="1350" spans="5:13">
      <c r="E1350" s="63"/>
      <c r="F1350" s="63"/>
      <c r="G1350" s="63"/>
      <c r="H1350" s="63"/>
      <c r="I1350" s="63"/>
      <c r="J1350" s="63"/>
      <c r="K1350" s="63"/>
      <c r="L1350" s="63"/>
      <c r="M1350" s="63"/>
    </row>
    <row r="1351" spans="5:13">
      <c r="E1351" s="63"/>
      <c r="F1351" s="63"/>
      <c r="G1351" s="63"/>
      <c r="H1351" s="63"/>
      <c r="I1351" s="63"/>
      <c r="J1351" s="63"/>
      <c r="K1351" s="63"/>
      <c r="L1351" s="63"/>
      <c r="M1351" s="63"/>
    </row>
    <row r="1352" spans="5:13">
      <c r="E1352" s="63"/>
      <c r="F1352" s="63"/>
      <c r="G1352" s="63"/>
      <c r="H1352" s="63"/>
      <c r="I1352" s="63"/>
      <c r="J1352" s="63"/>
      <c r="K1352" s="63"/>
      <c r="L1352" s="63"/>
      <c r="M1352" s="63"/>
    </row>
    <row r="1353" spans="5:13">
      <c r="E1353" s="63"/>
      <c r="F1353" s="63"/>
      <c r="G1353" s="63"/>
      <c r="H1353" s="63"/>
      <c r="I1353" s="63"/>
      <c r="J1353" s="63"/>
      <c r="K1353" s="63"/>
      <c r="L1353" s="63"/>
      <c r="M1353" s="63"/>
    </row>
    <row r="1354" spans="5:13">
      <c r="E1354" s="63"/>
      <c r="F1354" s="63"/>
      <c r="G1354" s="63"/>
      <c r="H1354" s="63"/>
      <c r="I1354" s="63"/>
      <c r="J1354" s="63"/>
      <c r="K1354" s="63"/>
      <c r="L1354" s="63"/>
      <c r="M1354" s="63"/>
    </row>
    <row r="1355" spans="5:13">
      <c r="E1355" s="63"/>
      <c r="F1355" s="63"/>
      <c r="G1355" s="63"/>
      <c r="H1355" s="63"/>
      <c r="I1355" s="63"/>
      <c r="J1355" s="63"/>
      <c r="K1355" s="63"/>
      <c r="L1355" s="63"/>
      <c r="M1355" s="63"/>
    </row>
    <row r="1356" spans="5:13">
      <c r="E1356" s="63"/>
      <c r="F1356" s="63"/>
      <c r="G1356" s="63"/>
      <c r="H1356" s="63"/>
      <c r="I1356" s="63"/>
      <c r="J1356" s="63"/>
      <c r="K1356" s="63"/>
      <c r="L1356" s="63"/>
      <c r="M1356" s="63"/>
    </row>
    <row r="1357" spans="5:13">
      <c r="E1357" s="63"/>
      <c r="F1357" s="63"/>
      <c r="G1357" s="63"/>
      <c r="H1357" s="63"/>
      <c r="I1357" s="63"/>
      <c r="J1357" s="63"/>
      <c r="K1357" s="63"/>
      <c r="L1357" s="63"/>
      <c r="M1357" s="63"/>
    </row>
    <row r="1358" spans="5:13">
      <c r="E1358" s="63"/>
      <c r="F1358" s="63"/>
      <c r="G1358" s="63"/>
      <c r="H1358" s="63"/>
      <c r="I1358" s="63"/>
      <c r="J1358" s="63"/>
      <c r="K1358" s="63"/>
      <c r="L1358" s="63"/>
      <c r="M1358" s="63"/>
    </row>
    <row r="1359" spans="5:13">
      <c r="E1359" s="63"/>
      <c r="F1359" s="63"/>
      <c r="G1359" s="63"/>
      <c r="H1359" s="63"/>
      <c r="I1359" s="63"/>
      <c r="J1359" s="63"/>
      <c r="K1359" s="63"/>
      <c r="L1359" s="63"/>
      <c r="M1359" s="63"/>
    </row>
    <row r="1360" spans="5:13">
      <c r="E1360" s="63"/>
      <c r="F1360" s="63"/>
      <c r="G1360" s="63"/>
      <c r="H1360" s="63"/>
      <c r="I1360" s="63"/>
      <c r="J1360" s="63"/>
      <c r="K1360" s="63"/>
      <c r="L1360" s="63"/>
      <c r="M1360" s="63"/>
    </row>
    <row r="1361" spans="5:13">
      <c r="E1361" s="63"/>
      <c r="F1361" s="63"/>
      <c r="G1361" s="63"/>
      <c r="H1361" s="63"/>
      <c r="I1361" s="63"/>
      <c r="J1361" s="63"/>
      <c r="K1361" s="63"/>
      <c r="L1361" s="63"/>
      <c r="M1361" s="63"/>
    </row>
    <row r="1362" spans="5:13">
      <c r="E1362" s="63"/>
      <c r="F1362" s="63"/>
      <c r="G1362" s="63"/>
      <c r="H1362" s="63"/>
      <c r="I1362" s="63"/>
      <c r="J1362" s="63"/>
      <c r="K1362" s="63"/>
      <c r="L1362" s="63"/>
      <c r="M1362" s="63"/>
    </row>
    <row r="1363" spans="5:13">
      <c r="E1363" s="63"/>
      <c r="F1363" s="63"/>
      <c r="G1363" s="63"/>
      <c r="H1363" s="63"/>
      <c r="I1363" s="63"/>
      <c r="J1363" s="63"/>
      <c r="K1363" s="63"/>
      <c r="L1363" s="63"/>
      <c r="M1363" s="63"/>
    </row>
    <row r="1364" spans="5:13">
      <c r="E1364" s="63"/>
      <c r="F1364" s="63"/>
      <c r="G1364" s="63"/>
      <c r="H1364" s="63"/>
      <c r="I1364" s="63"/>
      <c r="J1364" s="63"/>
      <c r="K1364" s="63"/>
      <c r="L1364" s="63"/>
      <c r="M1364" s="63"/>
    </row>
    <row r="1365" spans="5:13">
      <c r="E1365" s="63"/>
      <c r="F1365" s="63"/>
      <c r="G1365" s="63"/>
      <c r="H1365" s="63"/>
      <c r="I1365" s="63"/>
      <c r="J1365" s="63"/>
      <c r="K1365" s="63"/>
      <c r="L1365" s="63"/>
      <c r="M1365" s="63"/>
    </row>
    <row r="1366" spans="5:13">
      <c r="E1366" s="63"/>
      <c r="F1366" s="63"/>
      <c r="G1366" s="63"/>
      <c r="H1366" s="63"/>
      <c r="I1366" s="63"/>
      <c r="J1366" s="63"/>
      <c r="K1366" s="63"/>
      <c r="L1366" s="63"/>
      <c r="M1366" s="63"/>
    </row>
    <row r="1367" spans="5:13">
      <c r="E1367" s="63"/>
      <c r="F1367" s="63"/>
      <c r="G1367" s="63"/>
      <c r="H1367" s="63"/>
      <c r="I1367" s="63"/>
      <c r="J1367" s="63"/>
      <c r="K1367" s="63"/>
      <c r="L1367" s="63"/>
      <c r="M1367" s="63"/>
    </row>
    <row r="1368" spans="5:13">
      <c r="E1368" s="63"/>
      <c r="F1368" s="63"/>
      <c r="G1368" s="63"/>
      <c r="H1368" s="63"/>
      <c r="I1368" s="63"/>
      <c r="J1368" s="63"/>
      <c r="K1368" s="63"/>
      <c r="L1368" s="63"/>
      <c r="M1368" s="63"/>
    </row>
    <row r="1369" spans="5:13">
      <c r="E1369" s="63"/>
      <c r="F1369" s="63"/>
      <c r="G1369" s="63"/>
      <c r="H1369" s="63"/>
      <c r="I1369" s="63"/>
      <c r="J1369" s="63"/>
      <c r="K1369" s="63"/>
      <c r="L1369" s="63"/>
      <c r="M1369" s="63"/>
    </row>
    <row r="1370" spans="5:13">
      <c r="E1370" s="63"/>
      <c r="F1370" s="63"/>
      <c r="G1370" s="63"/>
      <c r="H1370" s="63"/>
      <c r="I1370" s="63"/>
      <c r="J1370" s="63"/>
      <c r="K1370" s="63"/>
      <c r="L1370" s="63"/>
      <c r="M1370" s="63"/>
    </row>
    <row r="1371" spans="5:13">
      <c r="E1371" s="63"/>
      <c r="F1371" s="63"/>
      <c r="G1371" s="63"/>
      <c r="H1371" s="63"/>
      <c r="I1371" s="63"/>
      <c r="J1371" s="63"/>
      <c r="K1371" s="63"/>
      <c r="L1371" s="63"/>
      <c r="M1371" s="63"/>
    </row>
    <row r="1372" spans="5:13">
      <c r="E1372" s="63"/>
      <c r="F1372" s="63"/>
      <c r="G1372" s="63"/>
      <c r="H1372" s="63"/>
      <c r="I1372" s="63"/>
      <c r="J1372" s="63"/>
      <c r="K1372" s="63"/>
      <c r="L1372" s="63"/>
      <c r="M1372" s="63"/>
    </row>
    <row r="1373" spans="5:13">
      <c r="E1373" s="63"/>
      <c r="F1373" s="63"/>
      <c r="G1373" s="63"/>
      <c r="H1373" s="63"/>
      <c r="I1373" s="63"/>
      <c r="J1373" s="63"/>
      <c r="K1373" s="63"/>
      <c r="L1373" s="63"/>
      <c r="M1373" s="63"/>
    </row>
    <row r="1374" spans="5:13">
      <c r="E1374" s="63"/>
      <c r="F1374" s="63"/>
      <c r="G1374" s="63"/>
      <c r="H1374" s="63"/>
      <c r="I1374" s="63"/>
      <c r="J1374" s="63"/>
      <c r="K1374" s="63"/>
      <c r="L1374" s="63"/>
      <c r="M1374" s="63"/>
    </row>
    <row r="1375" spans="5:13">
      <c r="E1375" s="63"/>
      <c r="F1375" s="63"/>
      <c r="G1375" s="63"/>
      <c r="H1375" s="63"/>
      <c r="I1375" s="63"/>
      <c r="J1375" s="63"/>
      <c r="K1375" s="63"/>
      <c r="L1375" s="63"/>
      <c r="M1375" s="63"/>
    </row>
    <row r="1376" spans="5:13">
      <c r="E1376" s="63"/>
      <c r="F1376" s="63"/>
      <c r="G1376" s="63"/>
      <c r="H1376" s="63"/>
      <c r="I1376" s="63"/>
      <c r="J1376" s="63"/>
      <c r="K1376" s="63"/>
      <c r="L1376" s="63"/>
      <c r="M1376" s="63"/>
    </row>
    <row r="1377" spans="5:13">
      <c r="E1377" s="63"/>
      <c r="F1377" s="63"/>
      <c r="G1377" s="63"/>
      <c r="H1377" s="63"/>
      <c r="I1377" s="63"/>
      <c r="J1377" s="63"/>
      <c r="K1377" s="63"/>
      <c r="L1377" s="63"/>
      <c r="M1377" s="63"/>
    </row>
    <row r="1378" spans="5:13">
      <c r="E1378" s="63"/>
      <c r="F1378" s="63"/>
      <c r="G1378" s="63"/>
      <c r="H1378" s="63"/>
      <c r="I1378" s="63"/>
      <c r="J1378" s="63"/>
      <c r="K1378" s="63"/>
      <c r="L1378" s="63"/>
      <c r="M1378" s="63"/>
    </row>
    <row r="1379" spans="5:13">
      <c r="E1379" s="63"/>
      <c r="F1379" s="63"/>
      <c r="G1379" s="63"/>
      <c r="H1379" s="63"/>
      <c r="I1379" s="63"/>
      <c r="J1379" s="63"/>
      <c r="K1379" s="63"/>
      <c r="L1379" s="63"/>
      <c r="M1379" s="63"/>
    </row>
    <row r="1380" spans="5:13">
      <c r="E1380" s="63"/>
      <c r="F1380" s="63"/>
      <c r="G1380" s="63"/>
      <c r="H1380" s="63"/>
      <c r="I1380" s="63"/>
      <c r="J1380" s="63"/>
      <c r="K1380" s="63"/>
      <c r="L1380" s="63"/>
      <c r="M1380" s="63"/>
    </row>
    <row r="1381" spans="5:13">
      <c r="E1381" s="63"/>
      <c r="F1381" s="63"/>
      <c r="G1381" s="63"/>
      <c r="H1381" s="63"/>
      <c r="I1381" s="63"/>
      <c r="J1381" s="63"/>
      <c r="K1381" s="63"/>
      <c r="L1381" s="63"/>
      <c r="M1381" s="63"/>
    </row>
    <row r="1382" spans="5:13">
      <c r="E1382" s="63"/>
      <c r="F1382" s="63"/>
      <c r="G1382" s="63"/>
      <c r="H1382" s="63"/>
      <c r="I1382" s="63"/>
      <c r="J1382" s="63"/>
      <c r="K1382" s="63"/>
      <c r="L1382" s="63"/>
      <c r="M1382" s="63"/>
    </row>
    <row r="1383" spans="5:13">
      <c r="E1383" s="63"/>
      <c r="F1383" s="63"/>
      <c r="G1383" s="63"/>
      <c r="H1383" s="63"/>
      <c r="I1383" s="63"/>
      <c r="J1383" s="63"/>
      <c r="K1383" s="63"/>
      <c r="L1383" s="63"/>
      <c r="M1383" s="63"/>
    </row>
    <row r="1384" spans="5:13">
      <c r="E1384" s="63"/>
      <c r="F1384" s="63"/>
      <c r="G1384" s="63"/>
      <c r="H1384" s="63"/>
      <c r="I1384" s="63"/>
      <c r="J1384" s="63"/>
      <c r="K1384" s="63"/>
      <c r="L1384" s="63"/>
      <c r="M1384" s="63"/>
    </row>
    <row r="1385" spans="5:13">
      <c r="E1385" s="63"/>
      <c r="F1385" s="63"/>
      <c r="G1385" s="63"/>
      <c r="H1385" s="63"/>
      <c r="I1385" s="63"/>
      <c r="J1385" s="63"/>
      <c r="K1385" s="63"/>
      <c r="L1385" s="63"/>
      <c r="M1385" s="63"/>
    </row>
    <row r="1386" spans="5:13">
      <c r="E1386" s="63"/>
      <c r="F1386" s="63"/>
      <c r="G1386" s="63"/>
      <c r="H1386" s="63"/>
      <c r="I1386" s="63"/>
      <c r="J1386" s="63"/>
      <c r="K1386" s="63"/>
      <c r="L1386" s="63"/>
      <c r="M1386" s="63"/>
    </row>
    <row r="1387" spans="5:13">
      <c r="E1387" s="63"/>
      <c r="F1387" s="63"/>
      <c r="G1387" s="63"/>
      <c r="H1387" s="63"/>
      <c r="I1387" s="63"/>
      <c r="J1387" s="63"/>
      <c r="K1387" s="63"/>
      <c r="L1387" s="63"/>
      <c r="M1387" s="63"/>
    </row>
    <row r="1388" spans="5:13">
      <c r="E1388" s="63"/>
      <c r="F1388" s="63"/>
      <c r="G1388" s="63"/>
      <c r="H1388" s="63"/>
      <c r="I1388" s="63"/>
      <c r="J1388" s="63"/>
      <c r="K1388" s="63"/>
      <c r="L1388" s="63"/>
      <c r="M1388" s="63"/>
    </row>
    <row r="1389" spans="5:13">
      <c r="E1389" s="63"/>
      <c r="F1389" s="63"/>
      <c r="G1389" s="63"/>
      <c r="H1389" s="63"/>
      <c r="I1389" s="63"/>
      <c r="J1389" s="63"/>
      <c r="K1389" s="63"/>
      <c r="L1389" s="63"/>
      <c r="M1389" s="63"/>
    </row>
    <row r="1390" spans="5:13">
      <c r="E1390" s="63"/>
      <c r="F1390" s="63"/>
      <c r="G1390" s="63"/>
      <c r="H1390" s="63"/>
      <c r="I1390" s="63"/>
      <c r="J1390" s="63"/>
      <c r="K1390" s="63"/>
      <c r="L1390" s="63"/>
      <c r="M1390" s="63"/>
    </row>
    <row r="1391" spans="5:13">
      <c r="E1391" s="63"/>
      <c r="F1391" s="63"/>
      <c r="G1391" s="63"/>
      <c r="H1391" s="63"/>
      <c r="I1391" s="63"/>
      <c r="J1391" s="63"/>
      <c r="K1391" s="63"/>
      <c r="L1391" s="63"/>
      <c r="M1391" s="63"/>
    </row>
    <row r="1392" spans="5:13">
      <c r="E1392" s="63"/>
      <c r="F1392" s="63"/>
      <c r="G1392" s="63"/>
      <c r="H1392" s="63"/>
      <c r="I1392" s="63"/>
      <c r="J1392" s="63"/>
      <c r="K1392" s="63"/>
      <c r="L1392" s="63"/>
      <c r="M1392" s="63"/>
    </row>
    <row r="1393" spans="5:13">
      <c r="E1393" s="63"/>
      <c r="F1393" s="63"/>
      <c r="G1393" s="63"/>
      <c r="H1393" s="63"/>
      <c r="I1393" s="63"/>
      <c r="J1393" s="63"/>
      <c r="K1393" s="63"/>
      <c r="L1393" s="63"/>
      <c r="M1393" s="63"/>
    </row>
    <row r="1394" spans="5:13">
      <c r="E1394" s="63"/>
      <c r="F1394" s="63"/>
      <c r="G1394" s="63"/>
      <c r="H1394" s="63"/>
      <c r="I1394" s="63"/>
      <c r="J1394" s="63"/>
      <c r="K1394" s="63"/>
      <c r="L1394" s="63"/>
      <c r="M1394" s="63"/>
    </row>
    <row r="1395" spans="5:13">
      <c r="E1395" s="63"/>
      <c r="F1395" s="63"/>
      <c r="G1395" s="63"/>
      <c r="H1395" s="63"/>
      <c r="I1395" s="63"/>
      <c r="J1395" s="63"/>
      <c r="K1395" s="63"/>
      <c r="L1395" s="63"/>
      <c r="M1395" s="63"/>
    </row>
    <row r="1396" spans="5:13">
      <c r="E1396" s="63"/>
      <c r="F1396" s="63"/>
      <c r="G1396" s="63"/>
      <c r="H1396" s="63"/>
      <c r="I1396" s="63"/>
      <c r="J1396" s="63"/>
      <c r="K1396" s="63"/>
      <c r="L1396" s="63"/>
      <c r="M1396" s="63"/>
    </row>
    <row r="1397" spans="5:13">
      <c r="E1397" s="63"/>
      <c r="F1397" s="63"/>
      <c r="G1397" s="63"/>
      <c r="H1397" s="63"/>
      <c r="I1397" s="63"/>
      <c r="J1397" s="63"/>
      <c r="K1397" s="63"/>
      <c r="L1397" s="63"/>
      <c r="M1397" s="63"/>
    </row>
    <row r="1398" spans="5:13">
      <c r="E1398" s="63"/>
      <c r="F1398" s="63"/>
      <c r="G1398" s="63"/>
      <c r="H1398" s="63"/>
      <c r="I1398" s="63"/>
      <c r="J1398" s="63"/>
      <c r="K1398" s="63"/>
      <c r="L1398" s="63"/>
      <c r="M1398" s="63"/>
    </row>
    <row r="1399" spans="5:13">
      <c r="E1399" s="63"/>
      <c r="F1399" s="63"/>
      <c r="G1399" s="63"/>
      <c r="H1399" s="63"/>
      <c r="I1399" s="63"/>
      <c r="J1399" s="63"/>
      <c r="K1399" s="63"/>
      <c r="L1399" s="63"/>
      <c r="M1399" s="63"/>
    </row>
    <row r="1400" spans="5:13">
      <c r="E1400" s="63"/>
      <c r="F1400" s="63"/>
      <c r="G1400" s="63"/>
      <c r="H1400" s="63"/>
      <c r="I1400" s="63"/>
      <c r="J1400" s="63"/>
      <c r="K1400" s="63"/>
      <c r="L1400" s="63"/>
      <c r="M1400" s="63"/>
    </row>
    <row r="1401" spans="5:13">
      <c r="E1401" s="63"/>
      <c r="F1401" s="63"/>
      <c r="G1401" s="63"/>
      <c r="H1401" s="63"/>
      <c r="I1401" s="63"/>
      <c r="J1401" s="63"/>
      <c r="K1401" s="63"/>
      <c r="L1401" s="63"/>
      <c r="M1401" s="63"/>
    </row>
    <row r="1402" spans="5:13">
      <c r="E1402" s="63"/>
      <c r="F1402" s="63"/>
      <c r="G1402" s="63"/>
      <c r="H1402" s="63"/>
      <c r="I1402" s="63"/>
      <c r="J1402" s="63"/>
      <c r="K1402" s="63"/>
      <c r="L1402" s="63"/>
      <c r="M1402" s="63"/>
    </row>
    <row r="1403" spans="5:13">
      <c r="E1403" s="63"/>
      <c r="F1403" s="63"/>
      <c r="G1403" s="63"/>
      <c r="H1403" s="63"/>
      <c r="I1403" s="63"/>
      <c r="J1403" s="63"/>
      <c r="K1403" s="63"/>
      <c r="L1403" s="63"/>
      <c r="M1403" s="63"/>
    </row>
    <row r="1404" spans="5:13">
      <c r="E1404" s="63"/>
      <c r="F1404" s="63"/>
      <c r="G1404" s="63"/>
      <c r="H1404" s="63"/>
      <c r="I1404" s="63"/>
      <c r="J1404" s="63"/>
      <c r="K1404" s="63"/>
      <c r="L1404" s="63"/>
      <c r="M1404" s="63"/>
    </row>
    <row r="1405" spans="5:13">
      <c r="E1405" s="63"/>
      <c r="F1405" s="63"/>
      <c r="G1405" s="63"/>
      <c r="H1405" s="63"/>
      <c r="I1405" s="63"/>
      <c r="J1405" s="63"/>
      <c r="K1405" s="63"/>
      <c r="L1405" s="63"/>
      <c r="M1405" s="63"/>
    </row>
    <row r="1406" spans="5:13">
      <c r="E1406" s="63"/>
      <c r="F1406" s="63"/>
      <c r="G1406" s="63"/>
      <c r="H1406" s="63"/>
      <c r="I1406" s="63"/>
      <c r="J1406" s="63"/>
      <c r="K1406" s="63"/>
      <c r="L1406" s="63"/>
      <c r="M1406" s="63"/>
    </row>
    <row r="1407" spans="5:13">
      <c r="E1407" s="63"/>
      <c r="F1407" s="63"/>
      <c r="G1407" s="63"/>
      <c r="H1407" s="63"/>
      <c r="I1407" s="63"/>
      <c r="J1407" s="63"/>
      <c r="K1407" s="63"/>
      <c r="L1407" s="63"/>
      <c r="M1407" s="63"/>
    </row>
    <row r="1408" spans="5:13">
      <c r="E1408" s="63"/>
      <c r="F1408" s="63"/>
      <c r="G1408" s="63"/>
      <c r="H1408" s="63"/>
      <c r="I1408" s="63"/>
      <c r="J1408" s="63"/>
      <c r="K1408" s="63"/>
      <c r="L1408" s="63"/>
      <c r="M1408" s="63"/>
    </row>
    <row r="1409" spans="5:13">
      <c r="E1409" s="63"/>
      <c r="F1409" s="63"/>
      <c r="G1409" s="63"/>
      <c r="H1409" s="63"/>
      <c r="I1409" s="63"/>
      <c r="J1409" s="63"/>
      <c r="K1409" s="63"/>
      <c r="L1409" s="63"/>
      <c r="M1409" s="63"/>
    </row>
    <row r="1410" spans="5:13">
      <c r="E1410" s="63"/>
      <c r="F1410" s="63"/>
      <c r="G1410" s="63"/>
      <c r="H1410" s="63"/>
      <c r="I1410" s="63"/>
      <c r="J1410" s="63"/>
      <c r="K1410" s="63"/>
      <c r="L1410" s="63"/>
      <c r="M1410" s="63"/>
    </row>
    <row r="1411" spans="5:13">
      <c r="E1411" s="63"/>
      <c r="F1411" s="63"/>
      <c r="G1411" s="63"/>
      <c r="H1411" s="63"/>
      <c r="I1411" s="63"/>
      <c r="J1411" s="63"/>
      <c r="K1411" s="63"/>
      <c r="L1411" s="63"/>
      <c r="M1411" s="63"/>
    </row>
    <row r="1412" spans="5:13">
      <c r="E1412" s="63"/>
      <c r="F1412" s="63"/>
      <c r="G1412" s="63"/>
      <c r="H1412" s="63"/>
      <c r="I1412" s="63"/>
      <c r="J1412" s="63"/>
      <c r="K1412" s="63"/>
      <c r="L1412" s="63"/>
      <c r="M1412" s="63"/>
    </row>
    <row r="1413" spans="5:13">
      <c r="E1413" s="63"/>
      <c r="F1413" s="63"/>
      <c r="G1413" s="63"/>
      <c r="H1413" s="63"/>
      <c r="I1413" s="63"/>
      <c r="J1413" s="63"/>
      <c r="K1413" s="63"/>
      <c r="L1413" s="63"/>
      <c r="M1413" s="63"/>
    </row>
    <row r="1414" spans="5:13">
      <c r="E1414" s="63"/>
      <c r="F1414" s="63"/>
      <c r="G1414" s="63"/>
      <c r="H1414" s="63"/>
      <c r="I1414" s="63"/>
      <c r="J1414" s="63"/>
      <c r="K1414" s="63"/>
      <c r="L1414" s="63"/>
      <c r="M1414" s="63"/>
    </row>
    <row r="1415" spans="5:13">
      <c r="E1415" s="63"/>
      <c r="F1415" s="63"/>
      <c r="G1415" s="63"/>
      <c r="H1415" s="63"/>
      <c r="I1415" s="63"/>
      <c r="J1415" s="63"/>
      <c r="K1415" s="63"/>
      <c r="L1415" s="63"/>
      <c r="M1415" s="63"/>
    </row>
    <row r="1416" spans="5:13">
      <c r="E1416" s="63"/>
      <c r="F1416" s="63"/>
      <c r="G1416" s="63"/>
      <c r="H1416" s="63"/>
      <c r="I1416" s="63"/>
      <c r="J1416" s="63"/>
      <c r="K1416" s="63"/>
      <c r="L1416" s="63"/>
      <c r="M1416" s="63"/>
    </row>
    <row r="1417" spans="5:13">
      <c r="E1417" s="63"/>
      <c r="F1417" s="63"/>
      <c r="G1417" s="63"/>
      <c r="H1417" s="63"/>
      <c r="I1417" s="63"/>
      <c r="J1417" s="63"/>
      <c r="K1417" s="63"/>
      <c r="L1417" s="63"/>
      <c r="M1417" s="63"/>
    </row>
    <row r="1418" spans="5:13">
      <c r="E1418" s="63"/>
      <c r="F1418" s="63"/>
      <c r="G1418" s="63"/>
      <c r="H1418" s="63"/>
      <c r="I1418" s="63"/>
      <c r="J1418" s="63"/>
      <c r="K1418" s="63"/>
      <c r="L1418" s="63"/>
      <c r="M1418" s="63"/>
    </row>
    <row r="1419" spans="5:13">
      <c r="E1419" s="63"/>
      <c r="F1419" s="63"/>
      <c r="G1419" s="63"/>
      <c r="H1419" s="63"/>
      <c r="I1419" s="63"/>
      <c r="J1419" s="63"/>
      <c r="K1419" s="63"/>
      <c r="L1419" s="63"/>
      <c r="M1419" s="63"/>
    </row>
    <row r="1420" spans="5:13">
      <c r="E1420" s="63"/>
      <c r="F1420" s="63"/>
      <c r="G1420" s="63"/>
      <c r="H1420" s="63"/>
      <c r="I1420" s="63"/>
      <c r="J1420" s="63"/>
      <c r="K1420" s="63"/>
      <c r="L1420" s="63"/>
      <c r="M1420" s="63"/>
    </row>
    <row r="1421" spans="5:13">
      <c r="E1421" s="63"/>
      <c r="F1421" s="63"/>
      <c r="G1421" s="63"/>
      <c r="H1421" s="63"/>
      <c r="I1421" s="63"/>
      <c r="J1421" s="63"/>
      <c r="K1421" s="63"/>
      <c r="L1421" s="63"/>
      <c r="M1421" s="63"/>
    </row>
    <row r="1422" spans="5:13">
      <c r="E1422" s="63"/>
      <c r="F1422" s="63"/>
      <c r="G1422" s="63"/>
      <c r="H1422" s="63"/>
      <c r="I1422" s="63"/>
      <c r="J1422" s="63"/>
      <c r="K1422" s="63"/>
      <c r="L1422" s="63"/>
      <c r="M1422" s="63"/>
    </row>
    <row r="1423" spans="5:13">
      <c r="E1423" s="63"/>
      <c r="F1423" s="63"/>
      <c r="G1423" s="63"/>
      <c r="H1423" s="63"/>
      <c r="I1423" s="63"/>
      <c r="J1423" s="63"/>
      <c r="K1423" s="63"/>
      <c r="L1423" s="63"/>
      <c r="M1423" s="63"/>
    </row>
    <row r="1424" spans="5:13">
      <c r="E1424" s="63"/>
      <c r="F1424" s="63"/>
      <c r="G1424" s="63"/>
      <c r="H1424" s="63"/>
      <c r="I1424" s="63"/>
      <c r="J1424" s="63"/>
      <c r="K1424" s="63"/>
      <c r="L1424" s="63"/>
      <c r="M1424" s="63"/>
    </row>
    <row r="1425" spans="5:13">
      <c r="E1425" s="63"/>
      <c r="F1425" s="63"/>
      <c r="G1425" s="63"/>
      <c r="H1425" s="63"/>
      <c r="I1425" s="63"/>
      <c r="J1425" s="63"/>
      <c r="K1425" s="63"/>
      <c r="L1425" s="63"/>
      <c r="M1425" s="63"/>
    </row>
    <row r="1426" spans="5:13">
      <c r="E1426" s="63"/>
      <c r="F1426" s="63"/>
      <c r="G1426" s="63"/>
      <c r="H1426" s="63"/>
      <c r="I1426" s="63"/>
      <c r="J1426" s="63"/>
      <c r="K1426" s="63"/>
      <c r="L1426" s="63"/>
      <c r="M1426" s="63"/>
    </row>
    <row r="1427" spans="5:13">
      <c r="E1427" s="63"/>
      <c r="F1427" s="63"/>
      <c r="G1427" s="63"/>
      <c r="H1427" s="63"/>
      <c r="I1427" s="63"/>
      <c r="J1427" s="63"/>
      <c r="K1427" s="63"/>
      <c r="L1427" s="63"/>
      <c r="M1427" s="63"/>
    </row>
    <row r="1428" spans="5:13">
      <c r="E1428" s="63"/>
      <c r="F1428" s="63"/>
      <c r="G1428" s="63"/>
      <c r="H1428" s="63"/>
      <c r="I1428" s="63"/>
      <c r="J1428" s="63"/>
      <c r="K1428" s="63"/>
      <c r="L1428" s="63"/>
      <c r="M1428" s="63"/>
    </row>
    <row r="1429" spans="5:13">
      <c r="E1429" s="63"/>
      <c r="F1429" s="63"/>
      <c r="G1429" s="63"/>
      <c r="H1429" s="63"/>
      <c r="I1429" s="63"/>
      <c r="J1429" s="63"/>
      <c r="K1429" s="63"/>
      <c r="L1429" s="63"/>
      <c r="M1429" s="63"/>
    </row>
    <row r="1430" spans="5:13">
      <c r="E1430" s="63"/>
      <c r="F1430" s="63"/>
      <c r="G1430" s="63"/>
      <c r="H1430" s="63"/>
      <c r="I1430" s="63"/>
      <c r="J1430" s="63"/>
      <c r="K1430" s="63"/>
      <c r="L1430" s="63"/>
      <c r="M1430" s="63"/>
    </row>
    <row r="1431" spans="5:13">
      <c r="E1431" s="63"/>
      <c r="F1431" s="63"/>
      <c r="G1431" s="63"/>
      <c r="H1431" s="63"/>
      <c r="I1431" s="63"/>
      <c r="J1431" s="63"/>
      <c r="K1431" s="63"/>
      <c r="L1431" s="63"/>
      <c r="M1431" s="63"/>
    </row>
    <row r="1432" spans="5:13">
      <c r="E1432" s="63"/>
      <c r="F1432" s="63"/>
      <c r="G1432" s="63"/>
      <c r="H1432" s="63"/>
      <c r="I1432" s="63"/>
      <c r="J1432" s="63"/>
      <c r="K1432" s="63"/>
      <c r="L1432" s="63"/>
      <c r="M1432" s="63"/>
    </row>
    <row r="1433" spans="5:13">
      <c r="E1433" s="63"/>
      <c r="F1433" s="63"/>
      <c r="G1433" s="63"/>
      <c r="H1433" s="63"/>
      <c r="I1433" s="63"/>
      <c r="J1433" s="63"/>
      <c r="K1433" s="63"/>
      <c r="L1433" s="63"/>
      <c r="M1433" s="63"/>
    </row>
    <row r="1434" spans="5:13">
      <c r="E1434" s="63"/>
      <c r="F1434" s="63"/>
      <c r="G1434" s="63"/>
      <c r="H1434" s="63"/>
      <c r="I1434" s="63"/>
      <c r="J1434" s="63"/>
      <c r="K1434" s="63"/>
      <c r="L1434" s="63"/>
      <c r="M1434" s="63"/>
    </row>
    <row r="1435" spans="5:13">
      <c r="E1435" s="63"/>
      <c r="F1435" s="63"/>
      <c r="G1435" s="63"/>
      <c r="H1435" s="63"/>
      <c r="I1435" s="63"/>
      <c r="J1435" s="63"/>
      <c r="K1435" s="63"/>
      <c r="L1435" s="63"/>
      <c r="M1435" s="63"/>
    </row>
    <row r="1436" spans="5:13">
      <c r="E1436" s="63"/>
      <c r="F1436" s="63"/>
      <c r="G1436" s="63"/>
      <c r="H1436" s="63"/>
      <c r="I1436" s="63"/>
      <c r="J1436" s="63"/>
      <c r="K1436" s="63"/>
      <c r="L1436" s="63"/>
      <c r="M1436" s="63"/>
    </row>
    <row r="1437" spans="5:13">
      <c r="E1437" s="63"/>
      <c r="F1437" s="63"/>
      <c r="G1437" s="63"/>
      <c r="H1437" s="63"/>
      <c r="I1437" s="63"/>
      <c r="J1437" s="63"/>
      <c r="K1437" s="63"/>
      <c r="L1437" s="63"/>
      <c r="M1437" s="63"/>
    </row>
    <row r="1438" spans="5:13">
      <c r="E1438" s="63"/>
      <c r="F1438" s="63"/>
      <c r="G1438" s="63"/>
      <c r="H1438" s="63"/>
      <c r="I1438" s="63"/>
      <c r="J1438" s="63"/>
      <c r="K1438" s="63"/>
      <c r="L1438" s="63"/>
      <c r="M1438" s="63"/>
    </row>
    <row r="1439" spans="5:13">
      <c r="E1439" s="63"/>
      <c r="F1439" s="63"/>
      <c r="G1439" s="63"/>
      <c r="H1439" s="63"/>
      <c r="I1439" s="63"/>
      <c r="J1439" s="63"/>
      <c r="K1439" s="63"/>
      <c r="L1439" s="63"/>
      <c r="M1439" s="63"/>
    </row>
    <row r="1440" spans="5:13">
      <c r="E1440" s="63"/>
      <c r="F1440" s="63"/>
      <c r="G1440" s="63"/>
      <c r="H1440" s="63"/>
      <c r="I1440" s="63"/>
      <c r="J1440" s="63"/>
      <c r="K1440" s="63"/>
      <c r="L1440" s="63"/>
      <c r="M1440" s="63"/>
    </row>
    <row r="1441" spans="5:13">
      <c r="E1441" s="63"/>
      <c r="F1441" s="63"/>
      <c r="G1441" s="63"/>
      <c r="H1441" s="63"/>
      <c r="I1441" s="63"/>
      <c r="J1441" s="63"/>
      <c r="K1441" s="63"/>
      <c r="L1441" s="63"/>
      <c r="M1441" s="63"/>
    </row>
    <row r="1442" spans="5:13">
      <c r="E1442" s="63"/>
      <c r="F1442" s="63"/>
      <c r="G1442" s="63"/>
      <c r="H1442" s="63"/>
      <c r="I1442" s="63"/>
      <c r="J1442" s="63"/>
      <c r="K1442" s="63"/>
      <c r="L1442" s="63"/>
      <c r="M1442" s="63"/>
    </row>
    <row r="1443" spans="5:13">
      <c r="E1443" s="63"/>
      <c r="F1443" s="63"/>
      <c r="G1443" s="63"/>
      <c r="H1443" s="63"/>
      <c r="I1443" s="63"/>
      <c r="J1443" s="63"/>
      <c r="K1443" s="63"/>
      <c r="L1443" s="63"/>
      <c r="M1443" s="63"/>
    </row>
    <row r="1444" spans="5:13">
      <c r="E1444" s="63"/>
      <c r="F1444" s="63"/>
      <c r="G1444" s="63"/>
      <c r="H1444" s="63"/>
      <c r="I1444" s="63"/>
      <c r="J1444" s="63"/>
      <c r="K1444" s="63"/>
      <c r="L1444" s="63"/>
      <c r="M1444" s="63"/>
    </row>
    <row r="1445" spans="5:13">
      <c r="E1445" s="63"/>
      <c r="F1445" s="63"/>
      <c r="G1445" s="63"/>
      <c r="H1445" s="63"/>
      <c r="I1445" s="63"/>
      <c r="J1445" s="63"/>
      <c r="K1445" s="63"/>
      <c r="L1445" s="63"/>
      <c r="M1445" s="63"/>
    </row>
    <row r="1446" spans="5:13">
      <c r="E1446" s="63"/>
      <c r="F1446" s="63"/>
      <c r="G1446" s="63"/>
      <c r="H1446" s="63"/>
      <c r="I1446" s="63"/>
      <c r="J1446" s="63"/>
      <c r="K1446" s="63"/>
      <c r="L1446" s="63"/>
      <c r="M1446" s="63"/>
    </row>
    <row r="1447" spans="5:13">
      <c r="E1447" s="63"/>
      <c r="F1447" s="63"/>
      <c r="G1447" s="63"/>
      <c r="H1447" s="63"/>
      <c r="I1447" s="63"/>
      <c r="J1447" s="63"/>
      <c r="K1447" s="63"/>
      <c r="L1447" s="63"/>
      <c r="M1447" s="63"/>
    </row>
    <row r="1448" spans="5:13">
      <c r="E1448" s="63"/>
      <c r="F1448" s="63"/>
      <c r="G1448" s="63"/>
      <c r="H1448" s="63"/>
      <c r="I1448" s="63"/>
      <c r="J1448" s="63"/>
      <c r="K1448" s="63"/>
      <c r="L1448" s="63"/>
      <c r="M1448" s="63"/>
    </row>
    <row r="1449" spans="5:13">
      <c r="E1449" s="63"/>
      <c r="F1449" s="63"/>
      <c r="G1449" s="63"/>
      <c r="H1449" s="63"/>
      <c r="I1449" s="63"/>
      <c r="J1449" s="63"/>
      <c r="K1449" s="63"/>
      <c r="L1449" s="63"/>
      <c r="M1449" s="63"/>
    </row>
    <row r="1450" spans="5:13">
      <c r="E1450" s="63"/>
      <c r="F1450" s="63"/>
      <c r="G1450" s="63"/>
      <c r="H1450" s="63"/>
      <c r="I1450" s="63"/>
      <c r="J1450" s="63"/>
      <c r="K1450" s="63"/>
      <c r="L1450" s="63"/>
      <c r="M1450" s="63"/>
    </row>
    <row r="1451" spans="5:13">
      <c r="E1451" s="63"/>
      <c r="F1451" s="63"/>
      <c r="G1451" s="63"/>
      <c r="H1451" s="63"/>
      <c r="I1451" s="63"/>
      <c r="J1451" s="63"/>
      <c r="K1451" s="63"/>
      <c r="L1451" s="63"/>
      <c r="M1451" s="63"/>
    </row>
    <row r="1452" spans="5:13">
      <c r="E1452" s="63"/>
      <c r="F1452" s="63"/>
      <c r="G1452" s="63"/>
      <c r="H1452" s="63"/>
      <c r="I1452" s="63"/>
      <c r="J1452" s="63"/>
      <c r="K1452" s="63"/>
      <c r="L1452" s="63"/>
      <c r="M1452" s="63"/>
    </row>
    <row r="1453" spans="5:13">
      <c r="E1453" s="63"/>
      <c r="F1453" s="63"/>
      <c r="G1453" s="63"/>
      <c r="H1453" s="63"/>
      <c r="I1453" s="63"/>
      <c r="J1453" s="63"/>
      <c r="K1453" s="63"/>
      <c r="L1453" s="63"/>
      <c r="M1453" s="63"/>
    </row>
    <row r="1454" spans="5:13">
      <c r="E1454" s="63"/>
      <c r="F1454" s="63"/>
      <c r="G1454" s="63"/>
      <c r="H1454" s="63"/>
      <c r="I1454" s="63"/>
      <c r="J1454" s="63"/>
      <c r="K1454" s="63"/>
      <c r="L1454" s="63"/>
      <c r="M1454" s="63"/>
    </row>
    <row r="1455" spans="5:13">
      <c r="E1455" s="63"/>
      <c r="F1455" s="63"/>
      <c r="G1455" s="63"/>
      <c r="H1455" s="63"/>
      <c r="I1455" s="63"/>
      <c r="J1455" s="63"/>
      <c r="K1455" s="63"/>
      <c r="L1455" s="63"/>
      <c r="M1455" s="63"/>
    </row>
    <row r="1456" spans="5:13">
      <c r="E1456" s="63"/>
      <c r="F1456" s="63"/>
      <c r="G1456" s="63"/>
      <c r="H1456" s="63"/>
      <c r="I1456" s="63"/>
      <c r="J1456" s="63"/>
      <c r="K1456" s="63"/>
      <c r="L1456" s="63"/>
      <c r="M1456" s="63"/>
    </row>
    <row r="1457" spans="5:13">
      <c r="E1457" s="63"/>
      <c r="F1457" s="63"/>
      <c r="G1457" s="63"/>
      <c r="H1457" s="63"/>
      <c r="I1457" s="63"/>
      <c r="J1457" s="63"/>
      <c r="K1457" s="63"/>
      <c r="L1457" s="63"/>
      <c r="M1457" s="63"/>
    </row>
    <row r="1458" spans="5:13">
      <c r="E1458" s="63"/>
      <c r="F1458" s="63"/>
      <c r="G1458" s="63"/>
      <c r="H1458" s="63"/>
      <c r="I1458" s="63"/>
      <c r="J1458" s="63"/>
      <c r="K1458" s="63"/>
      <c r="L1458" s="63"/>
      <c r="M1458" s="63"/>
    </row>
    <row r="1459" spans="5:13">
      <c r="E1459" s="63"/>
      <c r="F1459" s="63"/>
      <c r="G1459" s="63"/>
      <c r="H1459" s="63"/>
      <c r="I1459" s="63"/>
      <c r="J1459" s="63"/>
      <c r="K1459" s="63"/>
      <c r="L1459" s="63"/>
      <c r="M1459" s="63"/>
    </row>
    <row r="1460" spans="5:13">
      <c r="E1460" s="63"/>
      <c r="F1460" s="63"/>
      <c r="G1460" s="63"/>
      <c r="H1460" s="63"/>
      <c r="I1460" s="63"/>
      <c r="J1460" s="63"/>
      <c r="K1460" s="63"/>
      <c r="L1460" s="63"/>
      <c r="M1460" s="63"/>
    </row>
    <row r="1461" spans="5:13">
      <c r="E1461" s="63"/>
      <c r="F1461" s="63"/>
      <c r="G1461" s="63"/>
      <c r="H1461" s="63"/>
      <c r="I1461" s="63"/>
      <c r="J1461" s="63"/>
      <c r="K1461" s="63"/>
      <c r="L1461" s="63"/>
      <c r="M1461" s="63"/>
    </row>
    <row r="1462" spans="5:13">
      <c r="E1462" s="63"/>
      <c r="F1462" s="63"/>
      <c r="G1462" s="63"/>
      <c r="H1462" s="63"/>
      <c r="I1462" s="63"/>
      <c r="J1462" s="63"/>
      <c r="K1462" s="63"/>
      <c r="L1462" s="63"/>
      <c r="M1462" s="63"/>
    </row>
    <row r="1463" spans="5:13">
      <c r="E1463" s="63"/>
      <c r="F1463" s="63"/>
      <c r="G1463" s="63"/>
      <c r="H1463" s="63"/>
      <c r="I1463" s="63"/>
      <c r="J1463" s="63"/>
      <c r="K1463" s="63"/>
      <c r="L1463" s="63"/>
      <c r="M1463" s="63"/>
    </row>
    <row r="1464" spans="5:13">
      <c r="E1464" s="63"/>
      <c r="F1464" s="63"/>
      <c r="G1464" s="63"/>
      <c r="H1464" s="63"/>
      <c r="I1464" s="63"/>
      <c r="J1464" s="63"/>
      <c r="K1464" s="63"/>
      <c r="L1464" s="63"/>
      <c r="M1464" s="63"/>
    </row>
    <row r="1465" spans="5:13">
      <c r="E1465" s="63"/>
      <c r="F1465" s="63"/>
      <c r="G1465" s="63"/>
      <c r="H1465" s="63"/>
      <c r="I1465" s="63"/>
      <c r="J1465" s="63"/>
      <c r="K1465" s="63"/>
      <c r="L1465" s="63"/>
      <c r="M1465" s="63"/>
    </row>
    <row r="1466" spans="5:13">
      <c r="E1466" s="63"/>
      <c r="F1466" s="63"/>
      <c r="G1466" s="63"/>
      <c r="H1466" s="63"/>
      <c r="I1466" s="63"/>
      <c r="J1466" s="63"/>
      <c r="K1466" s="63"/>
      <c r="L1466" s="63"/>
      <c r="M1466" s="63"/>
    </row>
    <row r="1467" spans="5:13">
      <c r="E1467" s="63"/>
      <c r="F1467" s="63"/>
      <c r="G1467" s="63"/>
      <c r="H1467" s="63"/>
      <c r="I1467" s="63"/>
      <c r="J1467" s="63"/>
      <c r="K1467" s="63"/>
      <c r="L1467" s="63"/>
      <c r="M1467" s="63"/>
    </row>
    <row r="1468" spans="5:13">
      <c r="E1468" s="63"/>
      <c r="F1468" s="63"/>
      <c r="G1468" s="63"/>
      <c r="H1468" s="63"/>
      <c r="I1468" s="63"/>
      <c r="J1468" s="63"/>
      <c r="K1468" s="63"/>
      <c r="L1468" s="63"/>
      <c r="M1468" s="63"/>
    </row>
    <row r="1469" spans="5:13">
      <c r="E1469" s="63"/>
      <c r="F1469" s="63"/>
      <c r="G1469" s="63"/>
      <c r="H1469" s="63"/>
      <c r="I1469" s="63"/>
      <c r="J1469" s="63"/>
      <c r="K1469" s="63"/>
      <c r="L1469" s="63"/>
      <c r="M1469" s="63"/>
    </row>
    <row r="1470" spans="5:13">
      <c r="E1470" s="63"/>
      <c r="F1470" s="63"/>
      <c r="G1470" s="63"/>
      <c r="H1470" s="63"/>
      <c r="I1470" s="63"/>
      <c r="J1470" s="63"/>
      <c r="K1470" s="63"/>
      <c r="L1470" s="63"/>
      <c r="M1470" s="63"/>
    </row>
    <row r="1471" spans="5:13">
      <c r="E1471" s="63"/>
      <c r="F1471" s="63"/>
      <c r="G1471" s="63"/>
      <c r="H1471" s="63"/>
      <c r="I1471" s="63"/>
      <c r="J1471" s="63"/>
      <c r="K1471" s="63"/>
      <c r="L1471" s="63"/>
      <c r="M1471" s="63"/>
    </row>
    <row r="1472" spans="5:13">
      <c r="E1472" s="63"/>
      <c r="F1472" s="63"/>
      <c r="G1472" s="63"/>
      <c r="H1472" s="63"/>
      <c r="I1472" s="63"/>
      <c r="J1472" s="63"/>
      <c r="K1472" s="63"/>
      <c r="L1472" s="63"/>
      <c r="M1472" s="63"/>
    </row>
    <row r="1473" spans="5:13">
      <c r="E1473" s="63"/>
      <c r="F1473" s="63"/>
      <c r="G1473" s="63"/>
      <c r="H1473" s="63"/>
      <c r="I1473" s="63"/>
      <c r="J1473" s="63"/>
      <c r="K1473" s="63"/>
      <c r="L1473" s="63"/>
      <c r="M1473" s="63"/>
    </row>
    <row r="1474" spans="5:13">
      <c r="E1474" s="63"/>
      <c r="F1474" s="63"/>
      <c r="G1474" s="63"/>
      <c r="H1474" s="63"/>
      <c r="I1474" s="63"/>
      <c r="J1474" s="63"/>
      <c r="K1474" s="63"/>
      <c r="L1474" s="63"/>
      <c r="M1474" s="63"/>
    </row>
    <row r="1475" spans="5:13">
      <c r="E1475" s="63"/>
      <c r="F1475" s="63"/>
      <c r="G1475" s="63"/>
      <c r="H1475" s="63"/>
      <c r="I1475" s="63"/>
      <c r="J1475" s="63"/>
      <c r="K1475" s="63"/>
      <c r="L1475" s="63"/>
      <c r="M1475" s="63"/>
    </row>
    <row r="1476" spans="5:13">
      <c r="E1476" s="63"/>
      <c r="F1476" s="63"/>
      <c r="G1476" s="63"/>
      <c r="H1476" s="63"/>
      <c r="I1476" s="63"/>
      <c r="J1476" s="63"/>
      <c r="K1476" s="63"/>
      <c r="L1476" s="63"/>
      <c r="M1476" s="63"/>
    </row>
    <row r="1477" spans="5:13">
      <c r="E1477" s="63"/>
      <c r="F1477" s="63"/>
      <c r="G1477" s="63"/>
      <c r="H1477" s="63"/>
      <c r="I1477" s="63"/>
      <c r="J1477" s="63"/>
      <c r="K1477" s="63"/>
      <c r="L1477" s="63"/>
      <c r="M1477" s="63"/>
    </row>
    <row r="1478" spans="5:13">
      <c r="E1478" s="63"/>
      <c r="F1478" s="63"/>
      <c r="G1478" s="63"/>
      <c r="H1478" s="63"/>
      <c r="I1478" s="63"/>
      <c r="J1478" s="63"/>
      <c r="K1478" s="63"/>
      <c r="L1478" s="63"/>
      <c r="M1478" s="63"/>
    </row>
    <row r="1479" spans="5:13">
      <c r="E1479" s="63"/>
      <c r="F1479" s="63"/>
      <c r="G1479" s="63"/>
      <c r="H1479" s="63"/>
      <c r="I1479" s="63"/>
      <c r="J1479" s="63"/>
      <c r="K1479" s="63"/>
      <c r="L1479" s="63"/>
      <c r="M1479" s="63"/>
    </row>
    <row r="1480" spans="5:13">
      <c r="E1480" s="63"/>
      <c r="F1480" s="63"/>
      <c r="G1480" s="63"/>
      <c r="H1480" s="63"/>
      <c r="I1480" s="63"/>
      <c r="J1480" s="63"/>
      <c r="K1480" s="63"/>
      <c r="L1480" s="63"/>
      <c r="M1480" s="63"/>
    </row>
    <row r="1481" spans="5:13">
      <c r="E1481" s="63"/>
      <c r="F1481" s="63"/>
      <c r="G1481" s="63"/>
      <c r="H1481" s="63"/>
      <c r="I1481" s="63"/>
      <c r="J1481" s="63"/>
      <c r="K1481" s="63"/>
      <c r="L1481" s="63"/>
      <c r="M1481" s="63"/>
    </row>
    <row r="1482" spans="5:13">
      <c r="E1482" s="63"/>
      <c r="F1482" s="63"/>
      <c r="G1482" s="63"/>
      <c r="H1482" s="63"/>
      <c r="I1482" s="63"/>
      <c r="J1482" s="63"/>
      <c r="K1482" s="63"/>
      <c r="L1482" s="63"/>
      <c r="M1482" s="63"/>
    </row>
    <row r="1483" spans="5:13">
      <c r="E1483" s="63"/>
      <c r="F1483" s="63"/>
      <c r="G1483" s="63"/>
      <c r="H1483" s="63"/>
      <c r="I1483" s="63"/>
      <c r="J1483" s="63"/>
      <c r="K1483" s="63"/>
      <c r="L1483" s="63"/>
      <c r="M1483" s="63"/>
    </row>
    <row r="1484" spans="5:13">
      <c r="E1484" s="63"/>
      <c r="F1484" s="63"/>
      <c r="G1484" s="63"/>
      <c r="H1484" s="63"/>
      <c r="I1484" s="63"/>
      <c r="J1484" s="63"/>
      <c r="K1484" s="63"/>
      <c r="L1484" s="63"/>
      <c r="M1484" s="63"/>
    </row>
    <row r="1485" spans="5:13">
      <c r="E1485" s="63"/>
      <c r="F1485" s="63"/>
      <c r="G1485" s="63"/>
      <c r="H1485" s="63"/>
      <c r="I1485" s="63"/>
      <c r="J1485" s="63"/>
      <c r="K1485" s="63"/>
      <c r="L1485" s="63"/>
      <c r="M1485" s="63"/>
    </row>
    <row r="1486" spans="5:13">
      <c r="E1486" s="63"/>
      <c r="F1486" s="63"/>
      <c r="G1486" s="63"/>
      <c r="H1486" s="63"/>
      <c r="I1486" s="63"/>
      <c r="J1486" s="63"/>
      <c r="K1486" s="63"/>
      <c r="L1486" s="63"/>
      <c r="M1486" s="63"/>
    </row>
    <row r="1487" spans="5:13">
      <c r="E1487" s="63"/>
      <c r="F1487" s="63"/>
      <c r="G1487" s="63"/>
      <c r="H1487" s="63"/>
      <c r="I1487" s="63"/>
      <c r="J1487" s="63"/>
      <c r="K1487" s="63"/>
      <c r="L1487" s="63"/>
      <c r="M1487" s="63"/>
    </row>
    <row r="1488" spans="5:13">
      <c r="E1488" s="63"/>
      <c r="F1488" s="63"/>
      <c r="G1488" s="63"/>
      <c r="H1488" s="63"/>
      <c r="I1488" s="63"/>
      <c r="J1488" s="63"/>
      <c r="K1488" s="63"/>
      <c r="L1488" s="63"/>
      <c r="M1488" s="63"/>
    </row>
    <row r="1489" spans="5:13">
      <c r="E1489" s="63"/>
      <c r="F1489" s="63"/>
      <c r="G1489" s="63"/>
      <c r="H1489" s="63"/>
      <c r="I1489" s="63"/>
      <c r="J1489" s="63"/>
      <c r="K1489" s="63"/>
      <c r="L1489" s="63"/>
      <c r="M1489" s="63"/>
    </row>
    <row r="1490" spans="5:13">
      <c r="E1490" s="63"/>
      <c r="F1490" s="63"/>
      <c r="G1490" s="63"/>
      <c r="H1490" s="63"/>
      <c r="I1490" s="63"/>
      <c r="J1490" s="63"/>
      <c r="K1490" s="63"/>
      <c r="L1490" s="63"/>
      <c r="M1490" s="63"/>
    </row>
    <row r="1491" spans="5:13">
      <c r="E1491" s="63"/>
      <c r="F1491" s="63"/>
      <c r="G1491" s="63"/>
      <c r="H1491" s="63"/>
      <c r="I1491" s="63"/>
      <c r="J1491" s="63"/>
      <c r="K1491" s="63"/>
      <c r="L1491" s="63"/>
      <c r="M1491" s="63"/>
    </row>
    <row r="1492" spans="5:13">
      <c r="E1492" s="63"/>
      <c r="F1492" s="63"/>
      <c r="G1492" s="63"/>
      <c r="H1492" s="63"/>
      <c r="I1492" s="63"/>
      <c r="J1492" s="63"/>
      <c r="K1492" s="63"/>
      <c r="L1492" s="63"/>
      <c r="M1492" s="63"/>
    </row>
    <row r="1493" spans="5:13">
      <c r="E1493" s="63"/>
      <c r="F1493" s="63"/>
      <c r="G1493" s="63"/>
      <c r="H1493" s="63"/>
      <c r="I1493" s="63"/>
      <c r="J1493" s="63"/>
      <c r="K1493" s="63"/>
      <c r="L1493" s="63"/>
      <c r="M1493" s="63"/>
    </row>
    <row r="1494" spans="5:13">
      <c r="E1494" s="63"/>
      <c r="F1494" s="63"/>
      <c r="G1494" s="63"/>
      <c r="H1494" s="63"/>
      <c r="I1494" s="63"/>
      <c r="J1494" s="63"/>
      <c r="K1494" s="63"/>
      <c r="L1494" s="63"/>
      <c r="M1494" s="63"/>
    </row>
    <row r="1495" spans="5:13">
      <c r="E1495" s="63"/>
      <c r="F1495" s="63"/>
      <c r="G1495" s="63"/>
      <c r="H1495" s="63"/>
      <c r="I1495" s="63"/>
      <c r="J1495" s="63"/>
      <c r="K1495" s="63"/>
      <c r="L1495" s="63"/>
      <c r="M1495" s="63"/>
    </row>
    <row r="1496" spans="5:13">
      <c r="E1496" s="63"/>
      <c r="F1496" s="63"/>
      <c r="G1496" s="63"/>
      <c r="H1496" s="63"/>
      <c r="I1496" s="63"/>
      <c r="J1496" s="63"/>
      <c r="K1496" s="63"/>
      <c r="L1496" s="63"/>
      <c r="M1496" s="63"/>
    </row>
    <row r="1497" spans="5:13">
      <c r="E1497" s="63"/>
      <c r="F1497" s="63"/>
      <c r="G1497" s="63"/>
      <c r="H1497" s="63"/>
      <c r="I1497" s="63"/>
      <c r="J1497" s="63"/>
      <c r="K1497" s="63"/>
      <c r="L1497" s="63"/>
      <c r="M1497" s="63"/>
    </row>
    <row r="1498" spans="5:13">
      <c r="E1498" s="63"/>
      <c r="F1498" s="63"/>
      <c r="G1498" s="63"/>
      <c r="H1498" s="63"/>
      <c r="I1498" s="63"/>
      <c r="J1498" s="63"/>
      <c r="K1498" s="63"/>
      <c r="L1498" s="63"/>
      <c r="M1498" s="63"/>
    </row>
    <row r="1499" spans="5:13">
      <c r="E1499" s="63"/>
      <c r="F1499" s="63"/>
      <c r="G1499" s="63"/>
      <c r="H1499" s="63"/>
      <c r="I1499" s="63"/>
      <c r="J1499" s="63"/>
      <c r="K1499" s="63"/>
      <c r="L1499" s="63"/>
      <c r="M1499" s="63"/>
    </row>
    <row r="1500" spans="5:13">
      <c r="E1500" s="63"/>
      <c r="F1500" s="63"/>
      <c r="G1500" s="63"/>
      <c r="H1500" s="63"/>
      <c r="I1500" s="63"/>
      <c r="J1500" s="63"/>
      <c r="K1500" s="63"/>
      <c r="L1500" s="63"/>
      <c r="M1500" s="63"/>
    </row>
    <row r="1501" spans="5:13">
      <c r="E1501" s="63"/>
      <c r="F1501" s="63"/>
      <c r="G1501" s="63"/>
      <c r="H1501" s="63"/>
      <c r="I1501" s="63"/>
      <c r="J1501" s="63"/>
      <c r="K1501" s="63"/>
      <c r="L1501" s="63"/>
      <c r="M1501" s="63"/>
    </row>
    <row r="1502" spans="5:13">
      <c r="E1502" s="63"/>
      <c r="F1502" s="63"/>
      <c r="G1502" s="63"/>
      <c r="H1502" s="63"/>
      <c r="I1502" s="63"/>
      <c r="J1502" s="63"/>
      <c r="K1502" s="63"/>
      <c r="L1502" s="63"/>
      <c r="M1502" s="63"/>
    </row>
    <row r="1503" spans="5:13">
      <c r="E1503" s="63"/>
      <c r="F1503" s="63"/>
      <c r="G1503" s="63"/>
      <c r="H1503" s="63"/>
      <c r="I1503" s="63"/>
      <c r="J1503" s="63"/>
      <c r="K1503" s="63"/>
      <c r="L1503" s="63"/>
      <c r="M1503" s="63"/>
    </row>
    <row r="1504" spans="5:13">
      <c r="E1504" s="63"/>
      <c r="F1504" s="63"/>
      <c r="G1504" s="63"/>
      <c r="H1504" s="63"/>
      <c r="I1504" s="63"/>
      <c r="J1504" s="63"/>
      <c r="K1504" s="63"/>
      <c r="L1504" s="63"/>
      <c r="M1504" s="63"/>
    </row>
    <row r="1505" spans="5:13">
      <c r="E1505" s="63"/>
      <c r="F1505" s="63"/>
      <c r="G1505" s="63"/>
      <c r="H1505" s="63"/>
      <c r="I1505" s="63"/>
      <c r="J1505" s="63"/>
      <c r="K1505" s="63"/>
      <c r="L1505" s="63"/>
      <c r="M1505" s="63"/>
    </row>
    <row r="1506" spans="5:13">
      <c r="E1506" s="63"/>
      <c r="F1506" s="63"/>
      <c r="G1506" s="63"/>
      <c r="H1506" s="63"/>
      <c r="I1506" s="63"/>
      <c r="J1506" s="63"/>
      <c r="K1506" s="63"/>
      <c r="L1506" s="63"/>
      <c r="M1506" s="63"/>
    </row>
    <row r="1507" spans="5:13">
      <c r="E1507" s="63"/>
      <c r="F1507" s="63"/>
      <c r="G1507" s="63"/>
      <c r="H1507" s="63"/>
      <c r="I1507" s="63"/>
      <c r="J1507" s="63"/>
      <c r="K1507" s="63"/>
      <c r="L1507" s="63"/>
      <c r="M1507" s="63"/>
    </row>
    <row r="1508" spans="5:13">
      <c r="E1508" s="63"/>
      <c r="F1508" s="63"/>
      <c r="G1508" s="63"/>
      <c r="H1508" s="63"/>
      <c r="I1508" s="63"/>
      <c r="J1508" s="63"/>
      <c r="K1508" s="63"/>
      <c r="L1508" s="63"/>
      <c r="M1508" s="63"/>
    </row>
    <row r="1509" spans="5:13">
      <c r="E1509" s="63"/>
      <c r="F1509" s="63"/>
      <c r="G1509" s="63"/>
      <c r="H1509" s="63"/>
      <c r="I1509" s="63"/>
      <c r="J1509" s="63"/>
      <c r="K1509" s="63"/>
      <c r="L1509" s="63"/>
      <c r="M1509" s="63"/>
    </row>
    <row r="1510" spans="5:13">
      <c r="E1510" s="63"/>
      <c r="F1510" s="63"/>
      <c r="G1510" s="63"/>
      <c r="H1510" s="63"/>
      <c r="I1510" s="63"/>
      <c r="J1510" s="63"/>
      <c r="K1510" s="63"/>
      <c r="L1510" s="63"/>
      <c r="M1510" s="63"/>
    </row>
    <row r="1511" spans="5:13">
      <c r="E1511" s="63"/>
      <c r="F1511" s="63"/>
      <c r="G1511" s="63"/>
      <c r="H1511" s="63"/>
      <c r="I1511" s="63"/>
      <c r="J1511" s="63"/>
      <c r="K1511" s="63"/>
      <c r="L1511" s="63"/>
      <c r="M1511" s="63"/>
    </row>
    <row r="1512" spans="5:13">
      <c r="E1512" s="63"/>
      <c r="F1512" s="63"/>
      <c r="G1512" s="63"/>
      <c r="H1512" s="63"/>
      <c r="I1512" s="63"/>
      <c r="J1512" s="63"/>
      <c r="K1512" s="63"/>
      <c r="L1512" s="63"/>
      <c r="M1512" s="63"/>
    </row>
    <row r="1513" spans="5:13">
      <c r="E1513" s="63"/>
      <c r="F1513" s="63"/>
      <c r="G1513" s="63"/>
      <c r="H1513" s="63"/>
      <c r="I1513" s="63"/>
      <c r="J1513" s="63"/>
      <c r="K1513" s="63"/>
      <c r="L1513" s="63"/>
      <c r="M1513" s="63"/>
    </row>
    <row r="1514" spans="5:13">
      <c r="E1514" s="63"/>
      <c r="F1514" s="63"/>
      <c r="G1514" s="63"/>
      <c r="H1514" s="63"/>
      <c r="I1514" s="63"/>
      <c r="J1514" s="63"/>
      <c r="K1514" s="63"/>
      <c r="L1514" s="63"/>
      <c r="M1514" s="63"/>
    </row>
    <row r="1515" spans="5:13">
      <c r="E1515" s="63"/>
      <c r="F1515" s="63"/>
      <c r="G1515" s="63"/>
      <c r="H1515" s="63"/>
      <c r="I1515" s="63"/>
      <c r="J1515" s="63"/>
      <c r="K1515" s="63"/>
      <c r="L1515" s="63"/>
      <c r="M1515" s="63"/>
    </row>
    <row r="1516" spans="5:13">
      <c r="E1516" s="63"/>
      <c r="F1516" s="63"/>
      <c r="G1516" s="63"/>
      <c r="H1516" s="63"/>
      <c r="I1516" s="63"/>
      <c r="J1516" s="63"/>
      <c r="K1516" s="63"/>
      <c r="L1516" s="63"/>
      <c r="M1516" s="63"/>
    </row>
    <row r="1517" spans="5:13">
      <c r="E1517" s="63"/>
      <c r="F1517" s="63"/>
      <c r="G1517" s="63"/>
      <c r="H1517" s="63"/>
      <c r="I1517" s="63"/>
      <c r="J1517" s="63"/>
      <c r="K1517" s="63"/>
      <c r="L1517" s="63"/>
      <c r="M1517" s="63"/>
    </row>
    <row r="1518" spans="5:13">
      <c r="E1518" s="63"/>
      <c r="F1518" s="63"/>
      <c r="G1518" s="63"/>
      <c r="H1518" s="63"/>
      <c r="I1518" s="63"/>
      <c r="J1518" s="63"/>
      <c r="K1518" s="63"/>
      <c r="L1518" s="63"/>
      <c r="M1518" s="63"/>
    </row>
    <row r="1519" spans="5:13">
      <c r="E1519" s="63"/>
      <c r="F1519" s="63"/>
      <c r="G1519" s="63"/>
      <c r="H1519" s="63"/>
      <c r="I1519" s="63"/>
      <c r="J1519" s="63"/>
      <c r="K1519" s="63"/>
      <c r="L1519" s="63"/>
      <c r="M1519" s="63"/>
    </row>
    <row r="1520" spans="5:13">
      <c r="E1520" s="63"/>
      <c r="F1520" s="63"/>
      <c r="G1520" s="63"/>
      <c r="H1520" s="63"/>
      <c r="I1520" s="63"/>
      <c r="J1520" s="63"/>
      <c r="K1520" s="63"/>
      <c r="L1520" s="63"/>
      <c r="M1520" s="63"/>
    </row>
    <row r="1521" spans="5:13">
      <c r="E1521" s="63"/>
      <c r="F1521" s="63"/>
      <c r="G1521" s="63"/>
      <c r="H1521" s="63"/>
      <c r="I1521" s="63"/>
      <c r="J1521" s="63"/>
      <c r="K1521" s="63"/>
      <c r="L1521" s="63"/>
      <c r="M1521" s="63"/>
    </row>
    <row r="1522" spans="5:13">
      <c r="E1522" s="63"/>
      <c r="F1522" s="63"/>
      <c r="G1522" s="63"/>
      <c r="H1522" s="63"/>
      <c r="I1522" s="63"/>
      <c r="J1522" s="63"/>
      <c r="K1522" s="63"/>
      <c r="L1522" s="63"/>
      <c r="M1522" s="63"/>
    </row>
    <row r="1523" spans="5:13">
      <c r="E1523" s="63"/>
      <c r="F1523" s="63"/>
      <c r="G1523" s="63"/>
      <c r="H1523" s="63"/>
      <c r="I1523" s="63"/>
      <c r="J1523" s="63"/>
      <c r="K1523" s="63"/>
      <c r="L1523" s="63"/>
      <c r="M1523" s="63"/>
    </row>
    <row r="1524" spans="5:13">
      <c r="E1524" s="63"/>
      <c r="F1524" s="63"/>
      <c r="G1524" s="63"/>
      <c r="H1524" s="63"/>
      <c r="I1524" s="63"/>
      <c r="J1524" s="63"/>
      <c r="K1524" s="63"/>
      <c r="L1524" s="63"/>
      <c r="M1524" s="63"/>
    </row>
    <row r="1525" spans="5:13">
      <c r="E1525" s="63"/>
      <c r="F1525" s="63"/>
      <c r="G1525" s="63"/>
      <c r="H1525" s="63"/>
      <c r="I1525" s="63"/>
      <c r="J1525" s="63"/>
      <c r="K1525" s="63"/>
      <c r="L1525" s="63"/>
      <c r="M1525" s="63"/>
    </row>
    <row r="1526" spans="5:13">
      <c r="E1526" s="63"/>
      <c r="F1526" s="63"/>
      <c r="G1526" s="63"/>
      <c r="H1526" s="63"/>
      <c r="I1526" s="63"/>
      <c r="J1526" s="63"/>
      <c r="K1526" s="63"/>
      <c r="L1526" s="63"/>
      <c r="M1526" s="63"/>
    </row>
    <row r="1527" spans="5:13">
      <c r="E1527" s="63"/>
      <c r="F1527" s="63"/>
      <c r="G1527" s="63"/>
      <c r="H1527" s="63"/>
      <c r="I1527" s="63"/>
      <c r="J1527" s="63"/>
      <c r="K1527" s="63"/>
      <c r="L1527" s="63"/>
      <c r="M1527" s="63"/>
    </row>
    <row r="1528" spans="5:13">
      <c r="E1528" s="63"/>
      <c r="F1528" s="63"/>
      <c r="G1528" s="63"/>
      <c r="H1528" s="63"/>
      <c r="I1528" s="63"/>
      <c r="J1528" s="63"/>
      <c r="K1528" s="63"/>
      <c r="L1528" s="63"/>
      <c r="M1528" s="63"/>
    </row>
    <row r="1529" spans="5:13">
      <c r="E1529" s="63"/>
      <c r="F1529" s="63"/>
      <c r="G1529" s="63"/>
      <c r="H1529" s="63"/>
      <c r="I1529" s="63"/>
      <c r="J1529" s="63"/>
      <c r="K1529" s="63"/>
      <c r="L1529" s="63"/>
      <c r="M1529" s="63"/>
    </row>
    <row r="1530" spans="5:13">
      <c r="E1530" s="63"/>
      <c r="F1530" s="63"/>
      <c r="G1530" s="63"/>
      <c r="H1530" s="63"/>
      <c r="I1530" s="63"/>
      <c r="J1530" s="63"/>
      <c r="K1530" s="63"/>
      <c r="L1530" s="63"/>
      <c r="M1530" s="63"/>
    </row>
    <row r="1531" spans="5:13">
      <c r="E1531" s="63"/>
      <c r="F1531" s="63"/>
      <c r="G1531" s="63"/>
      <c r="H1531" s="63"/>
      <c r="I1531" s="63"/>
      <c r="J1531" s="63"/>
      <c r="K1531" s="63"/>
      <c r="L1531" s="63"/>
      <c r="M1531" s="63"/>
    </row>
    <row r="1532" spans="5:13">
      <c r="E1532" s="63"/>
      <c r="F1532" s="63"/>
      <c r="G1532" s="63"/>
      <c r="H1532" s="63"/>
      <c r="I1532" s="63"/>
      <c r="J1532" s="63"/>
      <c r="K1532" s="63"/>
      <c r="L1532" s="63"/>
      <c r="M1532" s="63"/>
    </row>
    <row r="1533" spans="5:13">
      <c r="E1533" s="63"/>
      <c r="F1533" s="63"/>
      <c r="G1533" s="63"/>
      <c r="H1533" s="63"/>
      <c r="I1533" s="63"/>
      <c r="J1533" s="63"/>
      <c r="K1533" s="63"/>
      <c r="L1533" s="63"/>
      <c r="M1533" s="63"/>
    </row>
    <row r="1534" spans="5:13">
      <c r="E1534" s="63"/>
      <c r="F1534" s="63"/>
      <c r="G1534" s="63"/>
      <c r="H1534" s="63"/>
      <c r="I1534" s="63"/>
      <c r="J1534" s="63"/>
      <c r="K1534" s="63"/>
      <c r="L1534" s="63"/>
      <c r="M1534" s="63"/>
    </row>
    <row r="1535" spans="5:13">
      <c r="E1535" s="63"/>
      <c r="F1535" s="63"/>
      <c r="G1535" s="63"/>
      <c r="H1535" s="63"/>
      <c r="I1535" s="63"/>
      <c r="J1535" s="63"/>
      <c r="K1535" s="63"/>
      <c r="L1535" s="63"/>
      <c r="M1535" s="63"/>
    </row>
    <row r="1536" spans="5:13">
      <c r="E1536" s="63"/>
      <c r="F1536" s="63"/>
      <c r="G1536" s="63"/>
      <c r="H1536" s="63"/>
      <c r="I1536" s="63"/>
      <c r="J1536" s="63"/>
      <c r="K1536" s="63"/>
      <c r="L1536" s="63"/>
      <c r="M1536" s="63"/>
    </row>
    <row r="1537" spans="5:13">
      <c r="E1537" s="63"/>
      <c r="F1537" s="63"/>
      <c r="G1537" s="63"/>
      <c r="H1537" s="63"/>
      <c r="I1537" s="63"/>
      <c r="J1537" s="63"/>
      <c r="K1537" s="63"/>
      <c r="L1537" s="63"/>
      <c r="M1537" s="63"/>
    </row>
    <row r="1538" spans="5:13">
      <c r="E1538" s="63"/>
      <c r="F1538" s="63"/>
      <c r="G1538" s="63"/>
      <c r="H1538" s="63"/>
      <c r="I1538" s="63"/>
      <c r="J1538" s="63"/>
      <c r="K1538" s="63"/>
      <c r="L1538" s="63"/>
      <c r="M1538" s="63"/>
    </row>
    <row r="1539" spans="5:13">
      <c r="E1539" s="63"/>
      <c r="F1539" s="63"/>
      <c r="G1539" s="63"/>
      <c r="H1539" s="63"/>
      <c r="I1539" s="63"/>
      <c r="J1539" s="63"/>
      <c r="K1539" s="63"/>
      <c r="L1539" s="63"/>
      <c r="M1539" s="63"/>
    </row>
    <row r="1540" spans="5:13">
      <c r="E1540" s="63"/>
      <c r="F1540" s="63"/>
      <c r="G1540" s="63"/>
      <c r="H1540" s="63"/>
      <c r="I1540" s="63"/>
      <c r="J1540" s="63"/>
      <c r="K1540" s="63"/>
      <c r="L1540" s="63"/>
      <c r="M1540" s="63"/>
    </row>
    <row r="1541" spans="5:13">
      <c r="E1541" s="63"/>
      <c r="F1541" s="63"/>
      <c r="G1541" s="63"/>
      <c r="H1541" s="63"/>
      <c r="I1541" s="63"/>
      <c r="J1541" s="63"/>
      <c r="K1541" s="63"/>
      <c r="L1541" s="63"/>
      <c r="M1541" s="63"/>
    </row>
    <row r="1542" spans="5:13">
      <c r="E1542" s="63"/>
      <c r="F1542" s="63"/>
      <c r="G1542" s="63"/>
      <c r="H1542" s="63"/>
      <c r="I1542" s="63"/>
      <c r="J1542" s="63"/>
      <c r="K1542" s="63"/>
      <c r="L1542" s="63"/>
      <c r="M1542" s="63"/>
    </row>
    <row r="1543" spans="5:13">
      <c r="E1543" s="63"/>
      <c r="F1543" s="63"/>
      <c r="G1543" s="63"/>
      <c r="H1543" s="63"/>
      <c r="I1543" s="63"/>
      <c r="J1543" s="63"/>
      <c r="K1543" s="63"/>
      <c r="L1543" s="63"/>
      <c r="M1543" s="63"/>
    </row>
    <row r="1544" spans="5:13">
      <c r="E1544" s="63"/>
      <c r="F1544" s="63"/>
      <c r="G1544" s="63"/>
      <c r="H1544" s="63"/>
      <c r="I1544" s="63"/>
      <c r="J1544" s="63"/>
      <c r="K1544" s="63"/>
      <c r="L1544" s="63"/>
      <c r="M1544" s="63"/>
    </row>
    <row r="1545" spans="5:13">
      <c r="E1545" s="63"/>
      <c r="F1545" s="63"/>
      <c r="G1545" s="63"/>
      <c r="H1545" s="63"/>
      <c r="I1545" s="63"/>
      <c r="J1545" s="63"/>
      <c r="K1545" s="63"/>
      <c r="L1545" s="63"/>
      <c r="M1545" s="63"/>
    </row>
    <row r="1546" spans="5:13">
      <c r="E1546" s="63"/>
      <c r="F1546" s="63"/>
      <c r="G1546" s="63"/>
      <c r="H1546" s="63"/>
      <c r="I1546" s="63"/>
      <c r="J1546" s="63"/>
      <c r="K1546" s="63"/>
      <c r="L1546" s="63"/>
      <c r="M1546" s="63"/>
    </row>
    <row r="1547" spans="5:13">
      <c r="E1547" s="63"/>
      <c r="F1547" s="63"/>
      <c r="G1547" s="63"/>
      <c r="H1547" s="63"/>
      <c r="I1547" s="63"/>
      <c r="J1547" s="63"/>
      <c r="K1547" s="63"/>
      <c r="L1547" s="63"/>
      <c r="M1547" s="63"/>
    </row>
    <row r="1548" spans="5:13">
      <c r="E1548" s="63"/>
      <c r="F1548" s="63"/>
      <c r="G1548" s="63"/>
      <c r="H1548" s="63"/>
      <c r="I1548" s="63"/>
      <c r="J1548" s="63"/>
      <c r="K1548" s="63"/>
      <c r="L1548" s="63"/>
      <c r="M1548" s="63"/>
    </row>
    <row r="1549" spans="5:13">
      <c r="E1549" s="63"/>
      <c r="F1549" s="63"/>
      <c r="G1549" s="63"/>
      <c r="H1549" s="63"/>
      <c r="I1549" s="63"/>
      <c r="J1549" s="63"/>
      <c r="K1549" s="63"/>
      <c r="L1549" s="63"/>
      <c r="M1549" s="63"/>
    </row>
    <row r="1550" spans="5:13">
      <c r="E1550" s="63"/>
      <c r="F1550" s="63"/>
      <c r="G1550" s="63"/>
      <c r="H1550" s="63"/>
      <c r="I1550" s="63"/>
      <c r="J1550" s="63"/>
      <c r="K1550" s="63"/>
      <c r="L1550" s="63"/>
      <c r="M1550" s="63"/>
    </row>
    <row r="1551" spans="5:13">
      <c r="E1551" s="63"/>
      <c r="F1551" s="63"/>
      <c r="G1551" s="63"/>
      <c r="H1551" s="63"/>
      <c r="I1551" s="63"/>
      <c r="J1551" s="63"/>
      <c r="K1551" s="63"/>
      <c r="L1551" s="63"/>
      <c r="M1551" s="63"/>
    </row>
    <row r="1552" spans="5:13">
      <c r="E1552" s="63"/>
      <c r="F1552" s="63"/>
      <c r="G1552" s="63"/>
      <c r="H1552" s="63"/>
      <c r="I1552" s="63"/>
      <c r="J1552" s="63"/>
      <c r="K1552" s="63"/>
      <c r="L1552" s="63"/>
      <c r="M1552" s="63"/>
    </row>
    <row r="1553" spans="5:13">
      <c r="E1553" s="63"/>
      <c r="F1553" s="63"/>
      <c r="G1553" s="63"/>
      <c r="H1553" s="63"/>
      <c r="I1553" s="63"/>
      <c r="J1553" s="63"/>
      <c r="K1553" s="63"/>
      <c r="L1553" s="63"/>
      <c r="M1553" s="63"/>
    </row>
    <row r="1554" spans="5:13">
      <c r="E1554" s="63"/>
      <c r="F1554" s="63"/>
      <c r="G1554" s="63"/>
      <c r="H1554" s="63"/>
      <c r="I1554" s="63"/>
      <c r="J1554" s="63"/>
      <c r="K1554" s="63"/>
      <c r="L1554" s="63"/>
      <c r="M1554" s="63"/>
    </row>
    <row r="1555" spans="5:13">
      <c r="E1555" s="63"/>
      <c r="F1555" s="63"/>
      <c r="G1555" s="63"/>
      <c r="H1555" s="63"/>
      <c r="I1555" s="63"/>
      <c r="J1555" s="63"/>
      <c r="K1555" s="63"/>
      <c r="L1555" s="63"/>
      <c r="M1555" s="63"/>
    </row>
    <row r="1556" spans="5:13">
      <c r="E1556" s="63"/>
      <c r="F1556" s="63"/>
      <c r="G1556" s="63"/>
      <c r="H1556" s="63"/>
      <c r="I1556" s="63"/>
      <c r="J1556" s="63"/>
      <c r="K1556" s="63"/>
      <c r="L1556" s="63"/>
      <c r="M1556" s="63"/>
    </row>
    <row r="1557" spans="5:13">
      <c r="E1557" s="63"/>
      <c r="F1557" s="63"/>
      <c r="G1557" s="63"/>
      <c r="H1557" s="63"/>
      <c r="I1557" s="63"/>
      <c r="J1557" s="63"/>
      <c r="K1557" s="63"/>
      <c r="L1557" s="63"/>
      <c r="M1557" s="63"/>
    </row>
    <row r="1558" spans="5:13">
      <c r="E1558" s="63"/>
      <c r="F1558" s="63"/>
      <c r="G1558" s="63"/>
      <c r="H1558" s="63"/>
      <c r="I1558" s="63"/>
      <c r="J1558" s="63"/>
      <c r="K1558" s="63"/>
      <c r="L1558" s="63"/>
      <c r="M1558" s="63"/>
    </row>
    <row r="1559" spans="5:13">
      <c r="E1559" s="63"/>
      <c r="F1559" s="63"/>
      <c r="G1559" s="63"/>
      <c r="H1559" s="63"/>
      <c r="I1559" s="63"/>
      <c r="J1559" s="63"/>
      <c r="K1559" s="63"/>
      <c r="L1559" s="63"/>
      <c r="M1559" s="63"/>
    </row>
    <row r="1560" spans="5:13">
      <c r="E1560" s="63"/>
      <c r="F1560" s="63"/>
      <c r="G1560" s="63"/>
      <c r="H1560" s="63"/>
      <c r="I1560" s="63"/>
      <c r="J1560" s="63"/>
      <c r="K1560" s="63"/>
      <c r="L1560" s="63"/>
      <c r="M1560" s="63"/>
    </row>
    <row r="1561" spans="5:13">
      <c r="E1561" s="63"/>
      <c r="F1561" s="63"/>
      <c r="G1561" s="63"/>
      <c r="H1561" s="63"/>
      <c r="I1561" s="63"/>
      <c r="J1561" s="63"/>
      <c r="K1561" s="63"/>
      <c r="L1561" s="63"/>
      <c r="M1561" s="63"/>
    </row>
    <row r="1562" spans="5:13">
      <c r="E1562" s="63"/>
      <c r="F1562" s="63"/>
      <c r="G1562" s="63"/>
      <c r="H1562" s="63"/>
      <c r="I1562" s="63"/>
      <c r="J1562" s="63"/>
      <c r="K1562" s="63"/>
      <c r="L1562" s="63"/>
      <c r="M1562" s="63"/>
    </row>
    <row r="1563" spans="5:13">
      <c r="E1563" s="63"/>
      <c r="F1563" s="63"/>
      <c r="G1563" s="63"/>
      <c r="H1563" s="63"/>
      <c r="I1563" s="63"/>
      <c r="J1563" s="63"/>
      <c r="K1563" s="63"/>
      <c r="L1563" s="63"/>
      <c r="M1563" s="63"/>
    </row>
    <row r="1564" spans="5:13">
      <c r="E1564" s="63"/>
      <c r="F1564" s="63"/>
      <c r="G1564" s="63"/>
      <c r="H1564" s="63"/>
      <c r="I1564" s="63"/>
      <c r="J1564" s="63"/>
      <c r="K1564" s="63"/>
      <c r="L1564" s="63"/>
      <c r="M1564" s="63"/>
    </row>
    <row r="1565" spans="5:13">
      <c r="E1565" s="63"/>
      <c r="F1565" s="63"/>
      <c r="G1565" s="63"/>
      <c r="H1565" s="63"/>
      <c r="I1565" s="63"/>
      <c r="J1565" s="63"/>
      <c r="K1565" s="63"/>
      <c r="L1565" s="63"/>
      <c r="M1565" s="63"/>
    </row>
    <row r="1566" spans="5:13">
      <c r="E1566" s="63"/>
      <c r="F1566" s="63"/>
      <c r="G1566" s="63"/>
      <c r="H1566" s="63"/>
      <c r="I1566" s="63"/>
      <c r="J1566" s="63"/>
      <c r="K1566" s="63"/>
      <c r="L1566" s="63"/>
      <c r="M1566" s="63"/>
    </row>
    <row r="1567" spans="5:13">
      <c r="E1567" s="63"/>
      <c r="F1567" s="63"/>
      <c r="G1567" s="63"/>
      <c r="H1567" s="63"/>
      <c r="I1567" s="63"/>
      <c r="J1567" s="63"/>
      <c r="K1567" s="63"/>
      <c r="L1567" s="63"/>
      <c r="M1567" s="63"/>
    </row>
    <row r="1568" spans="5:13">
      <c r="E1568" s="63"/>
      <c r="F1568" s="63"/>
      <c r="G1568" s="63"/>
      <c r="H1568" s="63"/>
      <c r="I1568" s="63"/>
      <c r="J1568" s="63"/>
      <c r="K1568" s="63"/>
      <c r="L1568" s="63"/>
      <c r="M1568" s="63"/>
    </row>
    <row r="1569" spans="5:13">
      <c r="E1569" s="63"/>
      <c r="F1569" s="63"/>
      <c r="G1569" s="63"/>
      <c r="H1569" s="63"/>
      <c r="I1569" s="63"/>
      <c r="J1569" s="63"/>
      <c r="K1569" s="63"/>
      <c r="L1569" s="63"/>
      <c r="M1569" s="63"/>
    </row>
    <row r="1570" spans="5:13">
      <c r="E1570" s="63"/>
      <c r="F1570" s="63"/>
      <c r="G1570" s="63"/>
      <c r="H1570" s="63"/>
      <c r="I1570" s="63"/>
      <c r="J1570" s="63"/>
      <c r="K1570" s="63"/>
      <c r="L1570" s="63"/>
      <c r="M1570" s="63"/>
    </row>
    <row r="1571" spans="5:13">
      <c r="E1571" s="63"/>
      <c r="F1571" s="63"/>
      <c r="G1571" s="63"/>
      <c r="H1571" s="63"/>
      <c r="I1571" s="63"/>
      <c r="J1571" s="63"/>
      <c r="K1571" s="63"/>
      <c r="L1571" s="63"/>
      <c r="M1571" s="63"/>
    </row>
    <row r="1572" spans="5:13">
      <c r="E1572" s="63"/>
      <c r="F1572" s="63"/>
      <c r="G1572" s="63"/>
      <c r="H1572" s="63"/>
      <c r="I1572" s="63"/>
      <c r="J1572" s="63"/>
      <c r="K1572" s="63"/>
      <c r="L1572" s="63"/>
      <c r="M1572" s="63"/>
    </row>
    <row r="1573" spans="5:13">
      <c r="E1573" s="63"/>
      <c r="F1573" s="63"/>
      <c r="G1573" s="63"/>
      <c r="H1573" s="63"/>
      <c r="I1573" s="63"/>
      <c r="J1573" s="63"/>
      <c r="K1573" s="63"/>
      <c r="L1573" s="63"/>
      <c r="M1573" s="63"/>
    </row>
    <row r="1574" spans="5:13">
      <c r="E1574" s="63"/>
      <c r="F1574" s="63"/>
      <c r="G1574" s="63"/>
      <c r="H1574" s="63"/>
      <c r="I1574" s="63"/>
      <c r="J1574" s="63"/>
      <c r="K1574" s="63"/>
      <c r="L1574" s="63"/>
      <c r="M1574" s="63"/>
    </row>
    <row r="1575" spans="5:13">
      <c r="E1575" s="63"/>
      <c r="F1575" s="63"/>
      <c r="G1575" s="63"/>
      <c r="H1575" s="63"/>
      <c r="I1575" s="63"/>
      <c r="J1575" s="63"/>
      <c r="K1575" s="63"/>
      <c r="L1575" s="63"/>
      <c r="M1575" s="63"/>
    </row>
    <row r="1576" spans="5:13">
      <c r="E1576" s="63"/>
      <c r="F1576" s="63"/>
      <c r="G1576" s="63"/>
      <c r="H1576" s="63"/>
      <c r="I1576" s="63"/>
      <c r="J1576" s="63"/>
      <c r="K1576" s="63"/>
      <c r="L1576" s="63"/>
      <c r="M1576" s="63"/>
    </row>
    <row r="1577" spans="5:13">
      <c r="E1577" s="63"/>
      <c r="F1577" s="63"/>
      <c r="G1577" s="63"/>
      <c r="H1577" s="63"/>
      <c r="I1577" s="63"/>
      <c r="J1577" s="63"/>
      <c r="K1577" s="63"/>
      <c r="L1577" s="63"/>
      <c r="M1577" s="63"/>
    </row>
    <row r="1578" spans="5:13">
      <c r="E1578" s="63"/>
      <c r="F1578" s="63"/>
      <c r="G1578" s="63"/>
      <c r="H1578" s="63"/>
      <c r="I1578" s="63"/>
      <c r="J1578" s="63"/>
      <c r="K1578" s="63"/>
      <c r="L1578" s="63"/>
      <c r="M1578" s="63"/>
    </row>
    <row r="1579" spans="5:13">
      <c r="E1579" s="63"/>
      <c r="F1579" s="63"/>
      <c r="G1579" s="63"/>
      <c r="H1579" s="63"/>
      <c r="I1579" s="63"/>
      <c r="J1579" s="63"/>
      <c r="K1579" s="63"/>
      <c r="L1579" s="63"/>
      <c r="M1579" s="63"/>
    </row>
    <row r="1580" spans="5:13">
      <c r="E1580" s="63"/>
      <c r="F1580" s="63"/>
      <c r="G1580" s="63"/>
      <c r="H1580" s="63"/>
      <c r="I1580" s="63"/>
      <c r="J1580" s="63"/>
      <c r="K1580" s="63"/>
      <c r="L1580" s="63"/>
      <c r="M1580" s="63"/>
    </row>
    <row r="1581" spans="5:13">
      <c r="E1581" s="63"/>
      <c r="F1581" s="63"/>
      <c r="G1581" s="63"/>
      <c r="H1581" s="63"/>
      <c r="I1581" s="63"/>
      <c r="J1581" s="63"/>
      <c r="K1581" s="63"/>
      <c r="L1581" s="63"/>
      <c r="M1581" s="63"/>
    </row>
    <row r="1582" spans="5:13">
      <c r="E1582" s="63"/>
      <c r="F1582" s="63"/>
      <c r="G1582" s="63"/>
      <c r="H1582" s="63"/>
      <c r="I1582" s="63"/>
      <c r="J1582" s="63"/>
      <c r="K1582" s="63"/>
      <c r="L1582" s="63"/>
      <c r="M1582" s="63"/>
    </row>
    <row r="1583" spans="5:13">
      <c r="E1583" s="63"/>
      <c r="F1583" s="63"/>
      <c r="G1583" s="63"/>
      <c r="H1583" s="63"/>
      <c r="I1583" s="63"/>
      <c r="J1583" s="63"/>
      <c r="K1583" s="63"/>
      <c r="L1583" s="63"/>
      <c r="M1583" s="63"/>
    </row>
    <row r="1584" spans="5:13">
      <c r="E1584" s="63"/>
      <c r="F1584" s="63"/>
      <c r="G1584" s="63"/>
      <c r="H1584" s="63"/>
      <c r="I1584" s="63"/>
      <c r="J1584" s="63"/>
      <c r="K1584" s="63"/>
      <c r="L1584" s="63"/>
      <c r="M1584" s="63"/>
    </row>
    <row r="1585" spans="5:13">
      <c r="E1585" s="63"/>
      <c r="F1585" s="63"/>
      <c r="G1585" s="63"/>
      <c r="H1585" s="63"/>
      <c r="I1585" s="63"/>
      <c r="J1585" s="63"/>
      <c r="K1585" s="63"/>
      <c r="L1585" s="63"/>
      <c r="M1585" s="63"/>
    </row>
    <row r="1586" spans="5:13">
      <c r="E1586" s="63"/>
      <c r="F1586" s="63"/>
      <c r="G1586" s="63"/>
      <c r="H1586" s="63"/>
      <c r="I1586" s="63"/>
      <c r="J1586" s="63"/>
      <c r="K1586" s="63"/>
      <c r="L1586" s="63"/>
      <c r="M1586" s="63"/>
    </row>
    <row r="1587" spans="5:13">
      <c r="E1587" s="63"/>
      <c r="F1587" s="63"/>
      <c r="G1587" s="63"/>
      <c r="H1587" s="63"/>
      <c r="I1587" s="63"/>
      <c r="J1587" s="63"/>
      <c r="K1587" s="63"/>
      <c r="L1587" s="63"/>
      <c r="M1587" s="63"/>
    </row>
    <row r="1588" spans="5:13">
      <c r="E1588" s="63"/>
      <c r="F1588" s="63"/>
      <c r="G1588" s="63"/>
      <c r="H1588" s="63"/>
      <c r="I1588" s="63"/>
      <c r="J1588" s="63"/>
      <c r="K1588" s="63"/>
      <c r="L1588" s="63"/>
      <c r="M1588" s="63"/>
    </row>
    <row r="1589" spans="5:13">
      <c r="E1589" s="63"/>
      <c r="F1589" s="63"/>
      <c r="G1589" s="63"/>
      <c r="H1589" s="63"/>
      <c r="I1589" s="63"/>
      <c r="J1589" s="63"/>
      <c r="K1589" s="63"/>
      <c r="L1589" s="63"/>
      <c r="M1589" s="63"/>
    </row>
    <row r="1590" spans="5:13">
      <c r="E1590" s="63"/>
      <c r="F1590" s="63"/>
      <c r="G1590" s="63"/>
      <c r="H1590" s="63"/>
      <c r="I1590" s="63"/>
      <c r="J1590" s="63"/>
      <c r="K1590" s="63"/>
      <c r="L1590" s="63"/>
      <c r="M1590" s="63"/>
    </row>
    <row r="1591" spans="5:13">
      <c r="E1591" s="63"/>
      <c r="F1591" s="63"/>
      <c r="G1591" s="63"/>
      <c r="H1591" s="63"/>
      <c r="I1591" s="63"/>
      <c r="J1591" s="63"/>
      <c r="K1591" s="63"/>
      <c r="L1591" s="63"/>
      <c r="M1591" s="63"/>
    </row>
    <row r="1592" spans="5:13">
      <c r="E1592" s="63"/>
      <c r="F1592" s="63"/>
      <c r="G1592" s="63"/>
      <c r="H1592" s="63"/>
      <c r="I1592" s="63"/>
      <c r="J1592" s="63"/>
      <c r="K1592" s="63"/>
      <c r="L1592" s="63"/>
      <c r="M1592" s="63"/>
    </row>
    <row r="1593" spans="5:13">
      <c r="E1593" s="63"/>
      <c r="F1593" s="63"/>
      <c r="G1593" s="63"/>
      <c r="H1593" s="63"/>
      <c r="I1593" s="63"/>
      <c r="J1593" s="63"/>
      <c r="K1593" s="63"/>
      <c r="L1593" s="63"/>
      <c r="M1593" s="63"/>
    </row>
    <row r="1594" spans="5:13">
      <c r="E1594" s="63"/>
      <c r="F1594" s="63"/>
      <c r="G1594" s="63"/>
      <c r="H1594" s="63"/>
      <c r="I1594" s="63"/>
      <c r="J1594" s="63"/>
      <c r="K1594" s="63"/>
      <c r="L1594" s="63"/>
      <c r="M1594" s="63"/>
    </row>
    <row r="1595" spans="5:13">
      <c r="E1595" s="63"/>
      <c r="F1595" s="63"/>
      <c r="G1595" s="63"/>
      <c r="H1595" s="63"/>
      <c r="I1595" s="63"/>
      <c r="J1595" s="63"/>
      <c r="K1595" s="63"/>
      <c r="L1595" s="63"/>
      <c r="M1595" s="63"/>
    </row>
    <row r="1596" spans="5:13">
      <c r="E1596" s="63"/>
      <c r="F1596" s="63"/>
      <c r="G1596" s="63"/>
      <c r="H1596" s="63"/>
      <c r="I1596" s="63"/>
      <c r="J1596" s="63"/>
      <c r="K1596" s="63"/>
      <c r="L1596" s="63"/>
      <c r="M1596" s="63"/>
    </row>
    <row r="1597" spans="5:13">
      <c r="E1597" s="63"/>
      <c r="F1597" s="63"/>
      <c r="G1597" s="63"/>
      <c r="H1597" s="63"/>
      <c r="I1597" s="63"/>
      <c r="J1597" s="63"/>
      <c r="K1597" s="63"/>
      <c r="L1597" s="63"/>
      <c r="M1597" s="63"/>
    </row>
    <row r="1598" spans="5:13">
      <c r="E1598" s="63"/>
      <c r="F1598" s="63"/>
      <c r="G1598" s="63"/>
      <c r="H1598" s="63"/>
      <c r="I1598" s="63"/>
      <c r="J1598" s="63"/>
      <c r="K1598" s="63"/>
      <c r="L1598" s="63"/>
      <c r="M1598" s="63"/>
    </row>
    <row r="1599" spans="5:13">
      <c r="E1599" s="63"/>
      <c r="F1599" s="63"/>
      <c r="G1599" s="63"/>
      <c r="H1599" s="63"/>
      <c r="I1599" s="63"/>
      <c r="J1599" s="63"/>
      <c r="K1599" s="63"/>
      <c r="L1599" s="63"/>
      <c r="M1599" s="63"/>
    </row>
    <row r="1600" spans="5:13">
      <c r="E1600" s="63"/>
      <c r="F1600" s="63"/>
      <c r="G1600" s="63"/>
      <c r="H1600" s="63"/>
      <c r="I1600" s="63"/>
      <c r="J1600" s="63"/>
      <c r="K1600" s="63"/>
      <c r="L1600" s="63"/>
      <c r="M1600" s="63"/>
    </row>
    <row r="1601" spans="5:13">
      <c r="E1601" s="63"/>
      <c r="F1601" s="63"/>
      <c r="G1601" s="63"/>
      <c r="H1601" s="63"/>
      <c r="I1601" s="63"/>
      <c r="J1601" s="63"/>
      <c r="K1601" s="63"/>
      <c r="L1601" s="63"/>
      <c r="M1601" s="63"/>
    </row>
    <row r="1602" spans="5:13">
      <c r="E1602" s="63"/>
      <c r="F1602" s="63"/>
      <c r="G1602" s="63"/>
      <c r="H1602" s="63"/>
      <c r="I1602" s="63"/>
      <c r="J1602" s="63"/>
      <c r="K1602" s="63"/>
      <c r="L1602" s="63"/>
      <c r="M1602" s="63"/>
    </row>
    <row r="1603" spans="5:13">
      <c r="E1603" s="63"/>
      <c r="F1603" s="63"/>
      <c r="G1603" s="63"/>
      <c r="H1603" s="63"/>
      <c r="I1603" s="63"/>
      <c r="J1603" s="63"/>
      <c r="K1603" s="63"/>
      <c r="L1603" s="63"/>
      <c r="M1603" s="63"/>
    </row>
    <row r="1604" spans="5:13">
      <c r="E1604" s="63"/>
      <c r="F1604" s="63"/>
      <c r="G1604" s="63"/>
      <c r="H1604" s="63"/>
      <c r="I1604" s="63"/>
      <c r="J1604" s="63"/>
      <c r="K1604" s="63"/>
      <c r="L1604" s="63"/>
      <c r="M1604" s="63"/>
    </row>
    <row r="1605" spans="5:13">
      <c r="E1605" s="63"/>
      <c r="F1605" s="63"/>
      <c r="G1605" s="63"/>
      <c r="H1605" s="63"/>
      <c r="I1605" s="63"/>
      <c r="J1605" s="63"/>
      <c r="K1605" s="63"/>
      <c r="L1605" s="63"/>
      <c r="M1605" s="63"/>
    </row>
    <row r="1606" spans="5:13">
      <c r="E1606" s="63"/>
      <c r="F1606" s="63"/>
      <c r="G1606" s="63"/>
      <c r="H1606" s="63"/>
      <c r="I1606" s="63"/>
      <c r="J1606" s="63"/>
      <c r="K1606" s="63"/>
      <c r="L1606" s="63"/>
      <c r="M1606" s="63"/>
    </row>
    <row r="1607" spans="5:13">
      <c r="E1607" s="63"/>
      <c r="F1607" s="63"/>
      <c r="G1607" s="63"/>
      <c r="H1607" s="63"/>
      <c r="I1607" s="63"/>
      <c r="J1607" s="63"/>
      <c r="K1607" s="63"/>
      <c r="L1607" s="63"/>
      <c r="M1607" s="63"/>
    </row>
    <row r="1608" spans="5:13">
      <c r="E1608" s="63"/>
      <c r="F1608" s="63"/>
      <c r="G1608" s="63"/>
      <c r="H1608" s="63"/>
      <c r="I1608" s="63"/>
      <c r="J1608" s="63"/>
      <c r="K1608" s="63"/>
      <c r="L1608" s="63"/>
      <c r="M1608" s="63"/>
    </row>
    <row r="1609" spans="5:13">
      <c r="E1609" s="63"/>
      <c r="F1609" s="63"/>
      <c r="G1609" s="63"/>
      <c r="H1609" s="63"/>
      <c r="I1609" s="63"/>
      <c r="J1609" s="63"/>
      <c r="K1609" s="63"/>
      <c r="L1609" s="63"/>
      <c r="M1609" s="63"/>
    </row>
    <row r="1610" spans="5:13">
      <c r="E1610" s="63"/>
      <c r="F1610" s="63"/>
      <c r="G1610" s="63"/>
      <c r="H1610" s="63"/>
      <c r="I1610" s="63"/>
      <c r="J1610" s="63"/>
      <c r="K1610" s="63"/>
      <c r="L1610" s="63"/>
      <c r="M1610" s="63"/>
    </row>
    <row r="1611" spans="5:13">
      <c r="E1611" s="63"/>
      <c r="F1611" s="63"/>
      <c r="G1611" s="63"/>
      <c r="H1611" s="63"/>
      <c r="I1611" s="63"/>
      <c r="J1611" s="63"/>
      <c r="K1611" s="63"/>
      <c r="L1611" s="63"/>
      <c r="M1611" s="63"/>
    </row>
    <row r="1612" spans="5:13">
      <c r="E1612" s="63"/>
      <c r="F1612" s="63"/>
      <c r="G1612" s="63"/>
      <c r="H1612" s="63"/>
      <c r="I1612" s="63"/>
      <c r="J1612" s="63"/>
      <c r="K1612" s="63"/>
      <c r="L1612" s="63"/>
      <c r="M1612" s="63"/>
    </row>
    <row r="1613" spans="5:13">
      <c r="E1613" s="63"/>
      <c r="F1613" s="63"/>
      <c r="G1613" s="63"/>
      <c r="H1613" s="63"/>
      <c r="I1613" s="63"/>
      <c r="J1613" s="63"/>
      <c r="K1613" s="63"/>
      <c r="L1613" s="63"/>
      <c r="M1613" s="63"/>
    </row>
    <row r="1614" spans="5:13">
      <c r="E1614" s="63"/>
      <c r="F1614" s="63"/>
      <c r="G1614" s="63"/>
      <c r="H1614" s="63"/>
      <c r="I1614" s="63"/>
      <c r="J1614" s="63"/>
      <c r="K1614" s="63"/>
      <c r="L1614" s="63"/>
      <c r="M1614" s="63"/>
    </row>
    <row r="1615" spans="5:13">
      <c r="E1615" s="63"/>
      <c r="F1615" s="63"/>
      <c r="G1615" s="63"/>
      <c r="H1615" s="63"/>
      <c r="I1615" s="63"/>
      <c r="J1615" s="63"/>
      <c r="K1615" s="63"/>
      <c r="L1615" s="63"/>
      <c r="M1615" s="63"/>
    </row>
    <row r="1616" spans="5:13">
      <c r="E1616" s="63"/>
      <c r="F1616" s="63"/>
      <c r="G1616" s="63"/>
      <c r="H1616" s="63"/>
      <c r="I1616" s="63"/>
      <c r="J1616" s="63"/>
      <c r="K1616" s="63"/>
      <c r="L1616" s="63"/>
      <c r="M1616" s="63"/>
    </row>
    <row r="1617" spans="5:13">
      <c r="E1617" s="63"/>
      <c r="F1617" s="63"/>
      <c r="G1617" s="63"/>
      <c r="H1617" s="63"/>
      <c r="I1617" s="63"/>
      <c r="J1617" s="63"/>
      <c r="K1617" s="63"/>
      <c r="L1617" s="63"/>
      <c r="M1617" s="63"/>
    </row>
    <row r="1618" spans="5:13">
      <c r="E1618" s="63"/>
      <c r="F1618" s="63"/>
      <c r="G1618" s="63"/>
      <c r="H1618" s="63"/>
      <c r="I1618" s="63"/>
      <c r="J1618" s="63"/>
      <c r="K1618" s="63"/>
      <c r="L1618" s="63"/>
      <c r="M1618" s="63"/>
    </row>
    <row r="1619" spans="5:13">
      <c r="E1619" s="63"/>
      <c r="F1619" s="63"/>
      <c r="G1619" s="63"/>
      <c r="H1619" s="63"/>
      <c r="I1619" s="63"/>
      <c r="J1619" s="63"/>
      <c r="K1619" s="63"/>
      <c r="L1619" s="63"/>
      <c r="M1619" s="63"/>
    </row>
    <row r="1620" spans="5:13">
      <c r="E1620" s="63"/>
      <c r="F1620" s="63"/>
      <c r="G1620" s="63"/>
      <c r="H1620" s="63"/>
      <c r="I1620" s="63"/>
      <c r="J1620" s="63"/>
      <c r="K1620" s="63"/>
      <c r="L1620" s="63"/>
      <c r="M1620" s="63"/>
    </row>
    <row r="1621" spans="5:13">
      <c r="E1621" s="63"/>
      <c r="F1621" s="63"/>
      <c r="G1621" s="63"/>
      <c r="H1621" s="63"/>
      <c r="I1621" s="63"/>
      <c r="J1621" s="63"/>
      <c r="K1621" s="63"/>
      <c r="L1621" s="63"/>
      <c r="M1621" s="63"/>
    </row>
    <row r="1622" spans="5:13">
      <c r="E1622" s="63"/>
      <c r="F1622" s="63"/>
      <c r="G1622" s="63"/>
      <c r="H1622" s="63"/>
      <c r="I1622" s="63"/>
      <c r="J1622" s="63"/>
      <c r="K1622" s="63"/>
      <c r="L1622" s="63"/>
      <c r="M1622" s="63"/>
    </row>
    <row r="1623" spans="5:13">
      <c r="E1623" s="63"/>
      <c r="F1623" s="63"/>
      <c r="G1623" s="63"/>
      <c r="H1623" s="63"/>
      <c r="I1623" s="63"/>
      <c r="J1623" s="63"/>
      <c r="K1623" s="63"/>
      <c r="L1623" s="63"/>
      <c r="M1623" s="63"/>
    </row>
    <row r="1624" spans="5:13">
      <c r="E1624" s="63"/>
      <c r="F1624" s="63"/>
      <c r="G1624" s="63"/>
      <c r="H1624" s="63"/>
      <c r="I1624" s="63"/>
      <c r="J1624" s="63"/>
      <c r="K1624" s="63"/>
      <c r="L1624" s="63"/>
      <c r="M1624" s="63"/>
    </row>
    <row r="1625" spans="5:13">
      <c r="E1625" s="63"/>
      <c r="F1625" s="63"/>
      <c r="G1625" s="63"/>
      <c r="H1625" s="63"/>
      <c r="I1625" s="63"/>
      <c r="J1625" s="63"/>
      <c r="K1625" s="63"/>
      <c r="L1625" s="63"/>
      <c r="M1625" s="63"/>
    </row>
    <row r="1626" spans="5:13">
      <c r="E1626" s="63"/>
      <c r="F1626" s="63"/>
      <c r="G1626" s="63"/>
      <c r="H1626" s="63"/>
      <c r="I1626" s="63"/>
      <c r="J1626" s="63"/>
      <c r="K1626" s="63"/>
      <c r="L1626" s="63"/>
      <c r="M1626" s="63"/>
    </row>
    <row r="1627" spans="5:13">
      <c r="E1627" s="63"/>
      <c r="F1627" s="63"/>
      <c r="G1627" s="63"/>
      <c r="H1627" s="63"/>
      <c r="I1627" s="63"/>
      <c r="J1627" s="63"/>
      <c r="K1627" s="63"/>
      <c r="L1627" s="63"/>
      <c r="M1627" s="63"/>
    </row>
    <row r="1628" spans="5:13">
      <c r="E1628" s="63"/>
      <c r="F1628" s="63"/>
      <c r="G1628" s="63"/>
      <c r="H1628" s="63"/>
      <c r="I1628" s="63"/>
      <c r="J1628" s="63"/>
      <c r="K1628" s="63"/>
      <c r="L1628" s="63"/>
      <c r="M1628" s="63"/>
    </row>
    <row r="1629" spans="5:13">
      <c r="E1629" s="63"/>
      <c r="F1629" s="63"/>
      <c r="G1629" s="63"/>
      <c r="H1629" s="63"/>
      <c r="I1629" s="63"/>
      <c r="J1629" s="63"/>
      <c r="K1629" s="63"/>
      <c r="L1629" s="63"/>
      <c r="M1629" s="63"/>
    </row>
    <row r="1630" spans="5:13">
      <c r="E1630" s="63"/>
      <c r="F1630" s="63"/>
      <c r="G1630" s="63"/>
      <c r="H1630" s="63"/>
      <c r="I1630" s="63"/>
      <c r="J1630" s="63"/>
      <c r="K1630" s="63"/>
      <c r="L1630" s="63"/>
      <c r="M1630" s="63"/>
    </row>
    <row r="1631" spans="5:13">
      <c r="E1631" s="63"/>
      <c r="F1631" s="63"/>
      <c r="G1631" s="63"/>
      <c r="H1631" s="63"/>
      <c r="I1631" s="63"/>
      <c r="J1631" s="63"/>
      <c r="K1631" s="63"/>
      <c r="L1631" s="63"/>
      <c r="M1631" s="63"/>
    </row>
    <row r="1632" spans="5:13">
      <c r="E1632" s="63"/>
      <c r="F1632" s="63"/>
      <c r="G1632" s="63"/>
      <c r="H1632" s="63"/>
      <c r="I1632" s="63"/>
      <c r="J1632" s="63"/>
      <c r="K1632" s="63"/>
      <c r="L1632" s="63"/>
      <c r="M1632" s="63"/>
    </row>
    <row r="1633" spans="5:13">
      <c r="E1633" s="63"/>
      <c r="F1633" s="63"/>
      <c r="G1633" s="63"/>
      <c r="H1633" s="63"/>
      <c r="I1633" s="63"/>
      <c r="J1633" s="63"/>
      <c r="K1633" s="63"/>
      <c r="L1633" s="63"/>
      <c r="M1633" s="63"/>
    </row>
    <row r="1634" spans="5:13">
      <c r="E1634" s="63"/>
      <c r="F1634" s="63"/>
      <c r="G1634" s="63"/>
      <c r="H1634" s="63"/>
      <c r="I1634" s="63"/>
      <c r="J1634" s="63"/>
      <c r="K1634" s="63"/>
      <c r="L1634" s="63"/>
      <c r="M1634" s="63"/>
    </row>
    <row r="1635" spans="5:13">
      <c r="E1635" s="63"/>
      <c r="F1635" s="63"/>
      <c r="G1635" s="63"/>
      <c r="H1635" s="63"/>
      <c r="I1635" s="63"/>
      <c r="J1635" s="63"/>
      <c r="K1635" s="63"/>
      <c r="L1635" s="63"/>
      <c r="M1635" s="63"/>
    </row>
    <row r="1636" spans="5:13">
      <c r="E1636" s="63"/>
      <c r="F1636" s="63"/>
      <c r="G1636" s="63"/>
      <c r="H1636" s="63"/>
      <c r="I1636" s="63"/>
      <c r="J1636" s="63"/>
      <c r="K1636" s="63"/>
      <c r="L1636" s="63"/>
      <c r="M1636" s="63"/>
    </row>
    <row r="1637" spans="5:13">
      <c r="E1637" s="63"/>
      <c r="F1637" s="63"/>
      <c r="G1637" s="63"/>
      <c r="H1637" s="63"/>
      <c r="I1637" s="63"/>
      <c r="J1637" s="63"/>
      <c r="K1637" s="63"/>
      <c r="L1637" s="63"/>
      <c r="M1637" s="63"/>
    </row>
    <row r="1638" spans="5:13">
      <c r="E1638" s="63"/>
      <c r="F1638" s="63"/>
      <c r="G1638" s="63"/>
      <c r="H1638" s="63"/>
      <c r="I1638" s="63"/>
      <c r="J1638" s="63"/>
      <c r="K1638" s="63"/>
      <c r="L1638" s="63"/>
      <c r="M1638" s="63"/>
    </row>
    <row r="1639" spans="5:13">
      <c r="E1639" s="63"/>
      <c r="F1639" s="63"/>
      <c r="G1639" s="63"/>
      <c r="H1639" s="63"/>
      <c r="I1639" s="63"/>
      <c r="J1639" s="63"/>
      <c r="K1639" s="63"/>
      <c r="L1639" s="63"/>
      <c r="M1639" s="63"/>
    </row>
    <row r="1640" spans="5:13">
      <c r="E1640" s="63"/>
      <c r="F1640" s="63"/>
      <c r="G1640" s="63"/>
      <c r="H1640" s="63"/>
      <c r="I1640" s="63"/>
      <c r="J1640" s="63"/>
      <c r="K1640" s="63"/>
      <c r="L1640" s="63"/>
      <c r="M1640" s="63"/>
    </row>
    <row r="1641" spans="5:13">
      <c r="E1641" s="63"/>
      <c r="F1641" s="63"/>
      <c r="G1641" s="63"/>
      <c r="H1641" s="63"/>
      <c r="I1641" s="63"/>
      <c r="J1641" s="63"/>
      <c r="K1641" s="63"/>
      <c r="L1641" s="63"/>
      <c r="M1641" s="63"/>
    </row>
    <row r="1642" spans="5:13">
      <c r="E1642" s="63"/>
      <c r="F1642" s="63"/>
      <c r="G1642" s="63"/>
      <c r="H1642" s="63"/>
      <c r="I1642" s="63"/>
      <c r="J1642" s="63"/>
      <c r="K1642" s="63"/>
      <c r="L1642" s="63"/>
      <c r="M1642" s="63"/>
    </row>
    <row r="1643" spans="5:13">
      <c r="E1643" s="63"/>
      <c r="F1643" s="63"/>
      <c r="G1643" s="63"/>
      <c r="H1643" s="63"/>
      <c r="I1643" s="63"/>
      <c r="J1643" s="63"/>
      <c r="K1643" s="63"/>
      <c r="L1643" s="63"/>
      <c r="M1643" s="63"/>
    </row>
    <row r="1644" spans="5:13">
      <c r="E1644" s="63"/>
      <c r="F1644" s="63"/>
      <c r="G1644" s="63"/>
      <c r="H1644" s="63"/>
      <c r="I1644" s="63"/>
      <c r="J1644" s="63"/>
      <c r="K1644" s="63"/>
      <c r="L1644" s="63"/>
      <c r="M1644" s="63"/>
    </row>
    <row r="1645" spans="5:13">
      <c r="E1645" s="63"/>
      <c r="F1645" s="63"/>
      <c r="G1645" s="63"/>
      <c r="H1645" s="63"/>
      <c r="I1645" s="63"/>
      <c r="J1645" s="63"/>
      <c r="K1645" s="63"/>
      <c r="L1645" s="63"/>
      <c r="M1645" s="63"/>
    </row>
    <row r="1646" spans="5:13">
      <c r="E1646" s="63"/>
      <c r="F1646" s="63"/>
      <c r="G1646" s="63"/>
      <c r="H1646" s="63"/>
      <c r="I1646" s="63"/>
      <c r="J1646" s="63"/>
      <c r="K1646" s="63"/>
      <c r="L1646" s="63"/>
      <c r="M1646" s="63"/>
    </row>
    <row r="1647" spans="5:13">
      <c r="E1647" s="63"/>
      <c r="F1647" s="63"/>
      <c r="G1647" s="63"/>
      <c r="H1647" s="63"/>
      <c r="I1647" s="63"/>
      <c r="J1647" s="63"/>
      <c r="K1647" s="63"/>
      <c r="L1647" s="63"/>
      <c r="M1647" s="63"/>
    </row>
    <row r="1648" spans="5:13">
      <c r="E1648" s="63"/>
      <c r="F1648" s="63"/>
      <c r="G1648" s="63"/>
      <c r="H1648" s="63"/>
      <c r="I1648" s="63"/>
      <c r="J1648" s="63"/>
      <c r="K1648" s="63"/>
      <c r="L1648" s="63"/>
      <c r="M1648" s="63"/>
    </row>
    <row r="1649" spans="5:13">
      <c r="E1649" s="63"/>
      <c r="F1649" s="63"/>
      <c r="G1649" s="63"/>
      <c r="H1649" s="63"/>
      <c r="I1649" s="63"/>
      <c r="J1649" s="63"/>
      <c r="K1649" s="63"/>
      <c r="L1649" s="63"/>
      <c r="M1649" s="63"/>
    </row>
    <row r="1650" spans="5:13">
      <c r="E1650" s="63"/>
      <c r="F1650" s="63"/>
      <c r="G1650" s="63"/>
      <c r="H1650" s="63"/>
      <c r="I1650" s="63"/>
      <c r="J1650" s="63"/>
      <c r="K1650" s="63"/>
      <c r="L1650" s="63"/>
      <c r="M1650" s="63"/>
    </row>
    <row r="1651" spans="5:13">
      <c r="E1651" s="63"/>
      <c r="F1651" s="63"/>
      <c r="G1651" s="63"/>
      <c r="H1651" s="63"/>
      <c r="I1651" s="63"/>
      <c r="J1651" s="63"/>
      <c r="K1651" s="63"/>
      <c r="L1651" s="63"/>
      <c r="M1651" s="63"/>
    </row>
    <row r="1652" spans="5:13">
      <c r="E1652" s="63"/>
      <c r="F1652" s="63"/>
      <c r="G1652" s="63"/>
      <c r="H1652" s="63"/>
      <c r="I1652" s="63"/>
      <c r="J1652" s="63"/>
      <c r="K1652" s="63"/>
      <c r="L1652" s="63"/>
      <c r="M1652" s="63"/>
    </row>
    <row r="1653" spans="5:13">
      <c r="E1653" s="63"/>
      <c r="F1653" s="63"/>
      <c r="G1653" s="63"/>
      <c r="H1653" s="63"/>
      <c r="I1653" s="63"/>
      <c r="J1653" s="63"/>
      <c r="K1653" s="63"/>
      <c r="L1653" s="63"/>
      <c r="M1653" s="63"/>
    </row>
    <row r="1654" spans="5:13">
      <c r="E1654" s="63"/>
      <c r="F1654" s="63"/>
      <c r="G1654" s="63"/>
      <c r="H1654" s="63"/>
      <c r="I1654" s="63"/>
      <c r="J1654" s="63"/>
      <c r="K1654" s="63"/>
      <c r="L1654" s="63"/>
      <c r="M1654" s="63"/>
    </row>
    <row r="1655" spans="5:13">
      <c r="E1655" s="63"/>
      <c r="F1655" s="63"/>
      <c r="G1655" s="63"/>
      <c r="H1655" s="63"/>
      <c r="I1655" s="63"/>
      <c r="J1655" s="63"/>
      <c r="K1655" s="63"/>
      <c r="L1655" s="63"/>
      <c r="M1655" s="63"/>
    </row>
    <row r="1656" spans="5:13">
      <c r="E1656" s="63"/>
      <c r="F1656" s="63"/>
      <c r="G1656" s="63"/>
      <c r="H1656" s="63"/>
      <c r="I1656" s="63"/>
      <c r="J1656" s="63"/>
      <c r="K1656" s="63"/>
      <c r="L1656" s="63"/>
      <c r="M1656" s="63"/>
    </row>
    <row r="1657" spans="5:13">
      <c r="E1657" s="63"/>
      <c r="F1657" s="63"/>
      <c r="G1657" s="63"/>
      <c r="H1657" s="63"/>
      <c r="I1657" s="63"/>
      <c r="J1657" s="63"/>
      <c r="K1657" s="63"/>
      <c r="L1657" s="63"/>
      <c r="M1657" s="63"/>
    </row>
    <row r="1658" spans="5:13">
      <c r="E1658" s="63"/>
      <c r="F1658" s="63"/>
      <c r="G1658" s="63"/>
      <c r="H1658" s="63"/>
      <c r="I1658" s="63"/>
      <c r="J1658" s="63"/>
      <c r="K1658" s="63"/>
      <c r="L1658" s="63"/>
      <c r="M1658" s="63"/>
    </row>
    <row r="1659" spans="5:13">
      <c r="E1659" s="63"/>
      <c r="F1659" s="63"/>
      <c r="G1659" s="63"/>
      <c r="H1659" s="63"/>
      <c r="I1659" s="63"/>
      <c r="J1659" s="63"/>
      <c r="K1659" s="63"/>
      <c r="L1659" s="63"/>
      <c r="M1659" s="63"/>
    </row>
    <row r="1660" spans="5:13">
      <c r="E1660" s="63"/>
      <c r="F1660" s="63"/>
      <c r="G1660" s="63"/>
      <c r="H1660" s="63"/>
      <c r="I1660" s="63"/>
      <c r="J1660" s="63"/>
      <c r="K1660" s="63"/>
      <c r="L1660" s="63"/>
      <c r="M1660" s="63"/>
    </row>
    <row r="1661" spans="5:13">
      <c r="E1661" s="63"/>
      <c r="F1661" s="63"/>
      <c r="G1661" s="63"/>
      <c r="H1661" s="63"/>
      <c r="I1661" s="63"/>
      <c r="J1661" s="63"/>
      <c r="K1661" s="63"/>
      <c r="L1661" s="63"/>
      <c r="M1661" s="63"/>
    </row>
    <row r="1662" spans="5:13">
      <c r="E1662" s="63"/>
      <c r="F1662" s="63"/>
      <c r="G1662" s="63"/>
      <c r="H1662" s="63"/>
      <c r="I1662" s="63"/>
      <c r="J1662" s="63"/>
      <c r="K1662" s="63"/>
      <c r="L1662" s="63"/>
      <c r="M1662" s="63"/>
    </row>
    <row r="1663" spans="5:13">
      <c r="E1663" s="63"/>
      <c r="F1663" s="63"/>
      <c r="G1663" s="63"/>
      <c r="H1663" s="63"/>
      <c r="I1663" s="63"/>
      <c r="J1663" s="63"/>
      <c r="K1663" s="63"/>
      <c r="L1663" s="63"/>
      <c r="M1663" s="63"/>
    </row>
    <row r="1664" spans="5:13">
      <c r="E1664" s="63"/>
      <c r="F1664" s="63"/>
      <c r="G1664" s="63"/>
      <c r="H1664" s="63"/>
      <c r="I1664" s="63"/>
      <c r="J1664" s="63"/>
      <c r="K1664" s="63"/>
      <c r="L1664" s="63"/>
      <c r="M1664" s="63"/>
    </row>
    <row r="1665" spans="5:13">
      <c r="E1665" s="63"/>
      <c r="F1665" s="63"/>
      <c r="G1665" s="63"/>
      <c r="H1665" s="63"/>
      <c r="I1665" s="63"/>
      <c r="J1665" s="63"/>
      <c r="K1665" s="63"/>
      <c r="L1665" s="63"/>
      <c r="M1665" s="63"/>
    </row>
    <row r="1666" spans="5:13">
      <c r="E1666" s="63"/>
      <c r="F1666" s="63"/>
      <c r="G1666" s="63"/>
      <c r="H1666" s="63"/>
      <c r="I1666" s="63"/>
      <c r="J1666" s="63"/>
      <c r="K1666" s="63"/>
      <c r="L1666" s="63"/>
      <c r="M1666" s="63"/>
    </row>
    <row r="1667" spans="5:13">
      <c r="E1667" s="63"/>
      <c r="F1667" s="63"/>
      <c r="G1667" s="63"/>
      <c r="H1667" s="63"/>
      <c r="I1667" s="63"/>
      <c r="J1667" s="63"/>
      <c r="K1667" s="63"/>
      <c r="L1667" s="63"/>
      <c r="M1667" s="63"/>
    </row>
    <row r="1668" spans="5:13">
      <c r="E1668" s="63"/>
      <c r="F1668" s="63"/>
      <c r="G1668" s="63"/>
      <c r="H1668" s="63"/>
      <c r="I1668" s="63"/>
      <c r="J1668" s="63"/>
      <c r="K1668" s="63"/>
      <c r="L1668" s="63"/>
      <c r="M1668" s="63"/>
    </row>
    <row r="1669" spans="5:13">
      <c r="E1669" s="63"/>
      <c r="F1669" s="63"/>
      <c r="G1669" s="63"/>
      <c r="H1669" s="63"/>
      <c r="I1669" s="63"/>
      <c r="J1669" s="63"/>
      <c r="K1669" s="63"/>
      <c r="L1669" s="63"/>
      <c r="M1669" s="63"/>
    </row>
    <row r="1670" spans="5:13">
      <c r="E1670" s="63"/>
      <c r="F1670" s="63"/>
      <c r="G1670" s="63"/>
      <c r="H1670" s="63"/>
      <c r="I1670" s="63"/>
      <c r="J1670" s="63"/>
      <c r="K1670" s="63"/>
      <c r="L1670" s="63"/>
      <c r="M1670" s="63"/>
    </row>
    <row r="1671" spans="5:13">
      <c r="E1671" s="63"/>
      <c r="F1671" s="63"/>
      <c r="G1671" s="63"/>
      <c r="H1671" s="63"/>
      <c r="I1671" s="63"/>
      <c r="J1671" s="63"/>
      <c r="K1671" s="63"/>
      <c r="L1671" s="63"/>
      <c r="M1671" s="63"/>
    </row>
    <row r="1672" spans="5:13">
      <c r="E1672" s="63"/>
      <c r="F1672" s="63"/>
      <c r="G1672" s="63"/>
      <c r="H1672" s="63"/>
      <c r="I1672" s="63"/>
      <c r="J1672" s="63"/>
      <c r="K1672" s="63"/>
      <c r="L1672" s="63"/>
      <c r="M1672" s="63"/>
    </row>
    <row r="1673" spans="5:13">
      <c r="E1673" s="63"/>
      <c r="F1673" s="63"/>
      <c r="G1673" s="63"/>
      <c r="H1673" s="63"/>
      <c r="I1673" s="63"/>
      <c r="J1673" s="63"/>
      <c r="K1673" s="63"/>
      <c r="L1673" s="63"/>
      <c r="M1673" s="63"/>
    </row>
    <row r="1674" spans="5:13">
      <c r="E1674" s="63"/>
      <c r="F1674" s="63"/>
      <c r="G1674" s="63"/>
      <c r="H1674" s="63"/>
      <c r="I1674" s="63"/>
      <c r="J1674" s="63"/>
      <c r="K1674" s="63"/>
      <c r="L1674" s="63"/>
      <c r="M1674" s="63"/>
    </row>
    <row r="1675" spans="5:13">
      <c r="E1675" s="63"/>
      <c r="F1675" s="63"/>
      <c r="G1675" s="63"/>
      <c r="H1675" s="63"/>
      <c r="I1675" s="63"/>
      <c r="J1675" s="63"/>
      <c r="K1675" s="63"/>
      <c r="L1675" s="63"/>
      <c r="M1675" s="63"/>
    </row>
    <row r="1676" spans="5:13">
      <c r="E1676" s="63"/>
      <c r="F1676" s="63"/>
      <c r="G1676" s="63"/>
      <c r="H1676" s="63"/>
      <c r="I1676" s="63"/>
      <c r="J1676" s="63"/>
      <c r="K1676" s="63"/>
      <c r="L1676" s="63"/>
      <c r="M1676" s="63"/>
    </row>
    <row r="1677" spans="5:13">
      <c r="E1677" s="63"/>
      <c r="F1677" s="63"/>
      <c r="G1677" s="63"/>
      <c r="H1677" s="63"/>
      <c r="I1677" s="63"/>
      <c r="J1677" s="63"/>
      <c r="K1677" s="63"/>
      <c r="L1677" s="63"/>
      <c r="M1677" s="63"/>
    </row>
    <row r="1678" spans="5:13">
      <c r="E1678" s="63"/>
      <c r="F1678" s="63"/>
      <c r="G1678" s="63"/>
      <c r="H1678" s="63"/>
      <c r="I1678" s="63"/>
      <c r="J1678" s="63"/>
      <c r="K1678" s="63"/>
      <c r="L1678" s="63"/>
      <c r="M1678" s="63"/>
    </row>
    <row r="1679" spans="5:13">
      <c r="E1679" s="63"/>
      <c r="F1679" s="63"/>
      <c r="G1679" s="63"/>
      <c r="H1679" s="63"/>
      <c r="I1679" s="63"/>
      <c r="J1679" s="63"/>
      <c r="K1679" s="63"/>
      <c r="L1679" s="63"/>
      <c r="M1679" s="63"/>
    </row>
    <row r="1680" spans="5:13">
      <c r="E1680" s="63"/>
      <c r="F1680" s="63"/>
      <c r="G1680" s="63"/>
      <c r="H1680" s="63"/>
      <c r="I1680" s="63"/>
      <c r="J1680" s="63"/>
      <c r="K1680" s="63"/>
      <c r="L1680" s="63"/>
      <c r="M1680" s="63"/>
    </row>
    <row r="1681" spans="5:13">
      <c r="E1681" s="63"/>
      <c r="F1681" s="63"/>
      <c r="G1681" s="63"/>
      <c r="H1681" s="63"/>
      <c r="I1681" s="63"/>
      <c r="J1681" s="63"/>
      <c r="K1681" s="63"/>
      <c r="L1681" s="63"/>
      <c r="M1681" s="63"/>
    </row>
    <row r="1682" spans="5:13">
      <c r="E1682" s="63"/>
      <c r="F1682" s="63"/>
      <c r="G1682" s="63"/>
      <c r="H1682" s="63"/>
      <c r="I1682" s="63"/>
      <c r="J1682" s="63"/>
      <c r="K1682" s="63"/>
      <c r="L1682" s="63"/>
      <c r="M1682" s="63"/>
    </row>
    <row r="1683" spans="5:13">
      <c r="E1683" s="63"/>
      <c r="F1683" s="63"/>
      <c r="G1683" s="63"/>
      <c r="H1683" s="63"/>
      <c r="I1683" s="63"/>
      <c r="J1683" s="63"/>
      <c r="K1683" s="63"/>
      <c r="L1683" s="63"/>
      <c r="M1683" s="63"/>
    </row>
    <row r="1684" spans="5:13">
      <c r="E1684" s="63"/>
      <c r="F1684" s="63"/>
      <c r="G1684" s="63"/>
      <c r="H1684" s="63"/>
      <c r="I1684" s="63"/>
      <c r="J1684" s="63"/>
      <c r="K1684" s="63"/>
      <c r="L1684" s="63"/>
      <c r="M1684" s="63"/>
    </row>
    <row r="1685" spans="5:13">
      <c r="E1685" s="63"/>
      <c r="F1685" s="63"/>
      <c r="G1685" s="63"/>
      <c r="H1685" s="63"/>
      <c r="I1685" s="63"/>
      <c r="J1685" s="63"/>
      <c r="K1685" s="63"/>
      <c r="L1685" s="63"/>
      <c r="M1685" s="63"/>
    </row>
    <row r="1686" spans="5:13">
      <c r="E1686" s="63"/>
      <c r="F1686" s="63"/>
      <c r="G1686" s="63"/>
      <c r="H1686" s="63"/>
      <c r="I1686" s="63"/>
      <c r="J1686" s="63"/>
      <c r="K1686" s="63"/>
      <c r="L1686" s="63"/>
      <c r="M1686" s="63"/>
    </row>
    <row r="1687" spans="5:13">
      <c r="E1687" s="63"/>
      <c r="F1687" s="63"/>
      <c r="G1687" s="63"/>
      <c r="H1687" s="63"/>
      <c r="I1687" s="63"/>
      <c r="J1687" s="63"/>
      <c r="K1687" s="63"/>
      <c r="L1687" s="63"/>
      <c r="M1687" s="63"/>
    </row>
    <row r="1688" spans="5:13">
      <c r="E1688" s="63"/>
      <c r="F1688" s="63"/>
      <c r="G1688" s="63"/>
      <c r="H1688" s="63"/>
      <c r="I1688" s="63"/>
      <c r="J1688" s="63"/>
      <c r="K1688" s="63"/>
      <c r="L1688" s="63"/>
      <c r="M1688" s="63"/>
    </row>
    <row r="1689" spans="5:13">
      <c r="E1689" s="63"/>
      <c r="F1689" s="63"/>
      <c r="G1689" s="63"/>
      <c r="H1689" s="63"/>
      <c r="I1689" s="63"/>
      <c r="J1689" s="63"/>
      <c r="K1689" s="63"/>
      <c r="L1689" s="63"/>
      <c r="M1689" s="63"/>
    </row>
    <row r="1690" spans="5:13">
      <c r="E1690" s="63"/>
      <c r="F1690" s="63"/>
      <c r="G1690" s="63"/>
      <c r="H1690" s="63"/>
      <c r="I1690" s="63"/>
      <c r="J1690" s="63"/>
      <c r="K1690" s="63"/>
      <c r="L1690" s="63"/>
      <c r="M1690" s="63"/>
    </row>
    <row r="1691" spans="5:13">
      <c r="E1691" s="63"/>
      <c r="F1691" s="63"/>
      <c r="G1691" s="63"/>
      <c r="H1691" s="63"/>
      <c r="I1691" s="63"/>
      <c r="J1691" s="63"/>
      <c r="K1691" s="63"/>
      <c r="L1691" s="63"/>
      <c r="M1691" s="63"/>
    </row>
    <row r="1692" spans="5:13">
      <c r="E1692" s="63"/>
      <c r="F1692" s="63"/>
      <c r="G1692" s="63"/>
      <c r="H1692" s="63"/>
      <c r="I1692" s="63"/>
      <c r="J1692" s="63"/>
      <c r="K1692" s="63"/>
      <c r="L1692" s="63"/>
      <c r="M1692" s="63"/>
    </row>
    <row r="1693" spans="5:13">
      <c r="E1693" s="63"/>
      <c r="F1693" s="63"/>
      <c r="G1693" s="63"/>
      <c r="H1693" s="63"/>
      <c r="I1693" s="63"/>
      <c r="J1693" s="63"/>
      <c r="K1693" s="63"/>
      <c r="L1693" s="63"/>
      <c r="M1693" s="63"/>
    </row>
    <row r="1694" spans="5:13">
      <c r="E1694" s="63"/>
      <c r="F1694" s="63"/>
      <c r="G1694" s="63"/>
      <c r="H1694" s="63"/>
      <c r="I1694" s="63"/>
      <c r="J1694" s="63"/>
      <c r="K1694" s="63"/>
      <c r="L1694" s="63"/>
      <c r="M1694" s="63"/>
    </row>
    <row r="1695" spans="5:13">
      <c r="E1695" s="63"/>
      <c r="F1695" s="63"/>
      <c r="G1695" s="63"/>
      <c r="H1695" s="63"/>
      <c r="I1695" s="63"/>
      <c r="J1695" s="63"/>
      <c r="K1695" s="63"/>
      <c r="L1695" s="63"/>
      <c r="M1695" s="63"/>
    </row>
    <row r="1696" spans="5:13">
      <c r="E1696" s="63"/>
      <c r="F1696" s="63"/>
      <c r="G1696" s="63"/>
      <c r="H1696" s="63"/>
      <c r="I1696" s="63"/>
      <c r="J1696" s="63"/>
      <c r="K1696" s="63"/>
      <c r="L1696" s="63"/>
      <c r="M1696" s="63"/>
    </row>
    <row r="1697" spans="5:13">
      <c r="E1697" s="63"/>
      <c r="F1697" s="63"/>
      <c r="G1697" s="63"/>
      <c r="H1697" s="63"/>
      <c r="I1697" s="63"/>
      <c r="J1697" s="63"/>
      <c r="K1697" s="63"/>
      <c r="L1697" s="63"/>
      <c r="M1697" s="63"/>
    </row>
    <row r="1698" spans="5:13">
      <c r="E1698" s="63"/>
      <c r="F1698" s="63"/>
      <c r="G1698" s="63"/>
      <c r="H1698" s="63"/>
      <c r="I1698" s="63"/>
      <c r="J1698" s="63"/>
      <c r="K1698" s="63"/>
      <c r="L1698" s="63"/>
      <c r="M1698" s="63"/>
    </row>
    <row r="1699" spans="5:13">
      <c r="E1699" s="63"/>
      <c r="F1699" s="63"/>
      <c r="G1699" s="63"/>
      <c r="H1699" s="63"/>
      <c r="I1699" s="63"/>
      <c r="J1699" s="63"/>
      <c r="K1699" s="63"/>
      <c r="L1699" s="63"/>
      <c r="M1699" s="63"/>
    </row>
    <row r="1700" spans="5:13">
      <c r="E1700" s="63"/>
      <c r="F1700" s="63"/>
      <c r="G1700" s="63"/>
      <c r="H1700" s="63"/>
      <c r="I1700" s="63"/>
      <c r="J1700" s="63"/>
      <c r="K1700" s="63"/>
      <c r="L1700" s="63"/>
      <c r="M1700" s="63"/>
    </row>
    <row r="1701" spans="5:13">
      <c r="E1701" s="63"/>
      <c r="F1701" s="63"/>
      <c r="G1701" s="63"/>
      <c r="H1701" s="63"/>
      <c r="I1701" s="63"/>
      <c r="J1701" s="63"/>
      <c r="K1701" s="63"/>
      <c r="L1701" s="63"/>
      <c r="M1701" s="63"/>
    </row>
    <row r="1702" spans="5:13">
      <c r="E1702" s="63"/>
      <c r="F1702" s="63"/>
      <c r="G1702" s="63"/>
      <c r="H1702" s="63"/>
      <c r="I1702" s="63"/>
      <c r="J1702" s="63"/>
      <c r="K1702" s="63"/>
      <c r="L1702" s="63"/>
      <c r="M1702" s="63"/>
    </row>
    <row r="1703" spans="5:13">
      <c r="E1703" s="63"/>
      <c r="F1703" s="63"/>
      <c r="G1703" s="63"/>
      <c r="H1703" s="63"/>
      <c r="I1703" s="63"/>
      <c r="J1703" s="63"/>
      <c r="K1703" s="63"/>
      <c r="L1703" s="63"/>
      <c r="M1703" s="63"/>
    </row>
    <row r="1704" spans="5:13">
      <c r="E1704" s="63"/>
      <c r="F1704" s="63"/>
      <c r="G1704" s="63"/>
      <c r="H1704" s="63"/>
      <c r="I1704" s="63"/>
      <c r="J1704" s="63"/>
      <c r="K1704" s="63"/>
      <c r="L1704" s="63"/>
      <c r="M1704" s="63"/>
    </row>
    <row r="1705" spans="5:13">
      <c r="E1705" s="63"/>
      <c r="F1705" s="63"/>
      <c r="G1705" s="63"/>
      <c r="H1705" s="63"/>
      <c r="I1705" s="63"/>
      <c r="J1705" s="63"/>
      <c r="K1705" s="63"/>
      <c r="L1705" s="63"/>
      <c r="M1705" s="63"/>
    </row>
    <row r="1706" spans="5:13">
      <c r="E1706" s="63"/>
      <c r="F1706" s="63"/>
      <c r="G1706" s="63"/>
      <c r="H1706" s="63"/>
      <c r="I1706" s="63"/>
      <c r="J1706" s="63"/>
      <c r="K1706" s="63"/>
      <c r="L1706" s="63"/>
      <c r="M1706" s="63"/>
    </row>
    <row r="1707" spans="5:13">
      <c r="E1707" s="63"/>
      <c r="F1707" s="63"/>
      <c r="G1707" s="63"/>
      <c r="H1707" s="63"/>
      <c r="I1707" s="63"/>
      <c r="J1707" s="63"/>
      <c r="K1707" s="63"/>
      <c r="L1707" s="63"/>
      <c r="M1707" s="63"/>
    </row>
    <row r="1708" spans="5:13">
      <c r="E1708" s="63"/>
      <c r="F1708" s="63"/>
      <c r="G1708" s="63"/>
      <c r="H1708" s="63"/>
      <c r="I1708" s="63"/>
      <c r="J1708" s="63"/>
      <c r="K1708" s="63"/>
      <c r="L1708" s="63"/>
      <c r="M1708" s="63"/>
    </row>
    <row r="1709" spans="5:13">
      <c r="E1709" s="63"/>
      <c r="F1709" s="63"/>
      <c r="G1709" s="63"/>
      <c r="H1709" s="63"/>
      <c r="I1709" s="63"/>
      <c r="J1709" s="63"/>
      <c r="K1709" s="63"/>
      <c r="L1709" s="63"/>
      <c r="M1709" s="63"/>
    </row>
    <row r="1710" spans="5:13">
      <c r="E1710" s="63"/>
      <c r="F1710" s="63"/>
      <c r="G1710" s="63"/>
      <c r="H1710" s="63"/>
      <c r="I1710" s="63"/>
      <c r="J1710" s="63"/>
      <c r="K1710" s="63"/>
      <c r="L1710" s="63"/>
      <c r="M1710" s="63"/>
    </row>
    <row r="1711" spans="5:13">
      <c r="E1711" s="63"/>
      <c r="F1711" s="63"/>
      <c r="G1711" s="63"/>
      <c r="H1711" s="63"/>
      <c r="I1711" s="63"/>
      <c r="J1711" s="63"/>
      <c r="K1711" s="63"/>
      <c r="L1711" s="63"/>
      <c r="M1711" s="63"/>
    </row>
    <row r="1712" spans="5:13">
      <c r="E1712" s="63"/>
      <c r="F1712" s="63"/>
      <c r="G1712" s="63"/>
      <c r="H1712" s="63"/>
      <c r="I1712" s="63"/>
      <c r="J1712" s="63"/>
      <c r="K1712" s="63"/>
      <c r="L1712" s="63"/>
      <c r="M1712" s="63"/>
    </row>
    <row r="1713" spans="5:13">
      <c r="E1713" s="63"/>
      <c r="F1713" s="63"/>
      <c r="G1713" s="63"/>
      <c r="H1713" s="63"/>
      <c r="I1713" s="63"/>
      <c r="J1713" s="63"/>
      <c r="K1713" s="63"/>
      <c r="L1713" s="63"/>
      <c r="M1713" s="63"/>
    </row>
    <row r="1714" spans="5:13">
      <c r="E1714" s="63"/>
      <c r="F1714" s="63"/>
      <c r="G1714" s="63"/>
      <c r="H1714" s="63"/>
      <c r="I1714" s="63"/>
      <c r="J1714" s="63"/>
      <c r="K1714" s="63"/>
      <c r="L1714" s="63"/>
      <c r="M1714" s="63"/>
    </row>
    <row r="1715" spans="5:13">
      <c r="E1715" s="63"/>
      <c r="F1715" s="63"/>
      <c r="G1715" s="63"/>
      <c r="H1715" s="63"/>
      <c r="I1715" s="63"/>
      <c r="J1715" s="63"/>
      <c r="K1715" s="63"/>
      <c r="L1715" s="63"/>
      <c r="M1715" s="63"/>
    </row>
    <row r="1716" spans="5:13">
      <c r="E1716" s="63"/>
      <c r="F1716" s="63"/>
      <c r="G1716" s="63"/>
      <c r="H1716" s="63"/>
      <c r="I1716" s="63"/>
      <c r="J1716" s="63"/>
      <c r="K1716" s="63"/>
      <c r="L1716" s="63"/>
      <c r="M1716" s="63"/>
    </row>
    <row r="1717" spans="5:13">
      <c r="E1717" s="63"/>
      <c r="F1717" s="63"/>
      <c r="G1717" s="63"/>
      <c r="H1717" s="63"/>
      <c r="I1717" s="63"/>
      <c r="J1717" s="63"/>
      <c r="K1717" s="63"/>
      <c r="L1717" s="63"/>
      <c r="M1717" s="63"/>
    </row>
    <row r="1718" spans="5:13">
      <c r="E1718" s="63"/>
      <c r="F1718" s="63"/>
      <c r="G1718" s="63"/>
      <c r="H1718" s="63"/>
      <c r="I1718" s="63"/>
      <c r="J1718" s="63"/>
      <c r="K1718" s="63"/>
      <c r="L1718" s="63"/>
      <c r="M1718" s="63"/>
    </row>
    <row r="1719" spans="5:13">
      <c r="E1719" s="63"/>
      <c r="F1719" s="63"/>
      <c r="G1719" s="63"/>
      <c r="H1719" s="63"/>
      <c r="I1719" s="63"/>
      <c r="J1719" s="63"/>
      <c r="K1719" s="63"/>
      <c r="L1719" s="63"/>
      <c r="M1719" s="63"/>
    </row>
    <row r="1720" spans="5:13">
      <c r="E1720" s="63"/>
      <c r="F1720" s="63"/>
      <c r="G1720" s="63"/>
      <c r="H1720" s="63"/>
      <c r="I1720" s="63"/>
      <c r="J1720" s="63"/>
      <c r="K1720" s="63"/>
      <c r="L1720" s="63"/>
      <c r="M1720" s="63"/>
    </row>
    <row r="1721" spans="5:13">
      <c r="E1721" s="63"/>
      <c r="F1721" s="63"/>
      <c r="G1721" s="63"/>
      <c r="H1721" s="63"/>
      <c r="I1721" s="63"/>
      <c r="J1721" s="63"/>
      <c r="K1721" s="63"/>
      <c r="L1721" s="63"/>
      <c r="M1721" s="63"/>
    </row>
    <row r="1722" spans="5:13">
      <c r="E1722" s="63"/>
      <c r="F1722" s="63"/>
      <c r="G1722" s="63"/>
      <c r="H1722" s="63"/>
      <c r="I1722" s="63"/>
      <c r="J1722" s="63"/>
      <c r="K1722" s="63"/>
      <c r="L1722" s="63"/>
      <c r="M1722" s="63"/>
    </row>
    <row r="1723" spans="5:13">
      <c r="E1723" s="63"/>
      <c r="F1723" s="63"/>
      <c r="G1723" s="63"/>
      <c r="H1723" s="63"/>
      <c r="I1723" s="63"/>
      <c r="J1723" s="63"/>
      <c r="K1723" s="63"/>
      <c r="L1723" s="63"/>
      <c r="M1723" s="63"/>
    </row>
    <row r="1724" spans="5:13">
      <c r="E1724" s="63"/>
      <c r="F1724" s="63"/>
      <c r="G1724" s="63"/>
      <c r="H1724" s="63"/>
      <c r="I1724" s="63"/>
      <c r="J1724" s="63"/>
      <c r="K1724" s="63"/>
      <c r="L1724" s="63"/>
      <c r="M1724" s="63"/>
    </row>
    <row r="1725" spans="5:13">
      <c r="E1725" s="63"/>
      <c r="F1725" s="63"/>
      <c r="G1725" s="63"/>
      <c r="H1725" s="63"/>
      <c r="I1725" s="63"/>
      <c r="J1725" s="63"/>
      <c r="K1725" s="63"/>
      <c r="L1725" s="63"/>
      <c r="M1725" s="63"/>
    </row>
    <row r="1726" spans="5:13">
      <c r="E1726" s="63"/>
      <c r="F1726" s="63"/>
      <c r="G1726" s="63"/>
      <c r="H1726" s="63"/>
      <c r="I1726" s="63"/>
      <c r="J1726" s="63"/>
      <c r="K1726" s="63"/>
      <c r="L1726" s="63"/>
      <c r="M1726" s="63"/>
    </row>
    <row r="1727" spans="5:13">
      <c r="E1727" s="63"/>
      <c r="F1727" s="63"/>
      <c r="G1727" s="63"/>
      <c r="H1727" s="63"/>
      <c r="I1727" s="63"/>
      <c r="J1727" s="63"/>
      <c r="K1727" s="63"/>
      <c r="L1727" s="63"/>
      <c r="M1727" s="63"/>
    </row>
    <row r="1728" spans="5:13">
      <c r="E1728" s="63"/>
      <c r="F1728" s="63"/>
      <c r="G1728" s="63"/>
      <c r="H1728" s="63"/>
      <c r="I1728" s="63"/>
      <c r="J1728" s="63"/>
      <c r="K1728" s="63"/>
      <c r="L1728" s="63"/>
      <c r="M1728" s="63"/>
    </row>
    <row r="1729" spans="5:13">
      <c r="E1729" s="63"/>
      <c r="F1729" s="63"/>
      <c r="G1729" s="63"/>
      <c r="H1729" s="63"/>
      <c r="I1729" s="63"/>
      <c r="J1729" s="63"/>
      <c r="K1729" s="63"/>
      <c r="L1729" s="63"/>
      <c r="M1729" s="63"/>
    </row>
    <row r="1730" spans="5:13">
      <c r="E1730" s="63"/>
      <c r="F1730" s="63"/>
      <c r="G1730" s="63"/>
      <c r="H1730" s="63"/>
      <c r="I1730" s="63"/>
      <c r="J1730" s="63"/>
      <c r="K1730" s="63"/>
      <c r="L1730" s="63"/>
      <c r="M1730" s="63"/>
    </row>
    <row r="1731" spans="5:13">
      <c r="E1731" s="63"/>
      <c r="F1731" s="63"/>
      <c r="G1731" s="63"/>
      <c r="H1731" s="63"/>
      <c r="I1731" s="63"/>
      <c r="J1731" s="63"/>
      <c r="K1731" s="63"/>
      <c r="L1731" s="63"/>
      <c r="M1731" s="63"/>
    </row>
    <row r="1732" spans="5:13">
      <c r="E1732" s="63"/>
      <c r="F1732" s="63"/>
      <c r="G1732" s="63"/>
      <c r="H1732" s="63"/>
      <c r="I1732" s="63"/>
      <c r="J1732" s="63"/>
      <c r="K1732" s="63"/>
      <c r="L1732" s="63"/>
      <c r="M1732" s="63"/>
    </row>
    <row r="1733" spans="5:13">
      <c r="E1733" s="63"/>
      <c r="F1733" s="63"/>
      <c r="G1733" s="63"/>
      <c r="H1733" s="63"/>
      <c r="I1733" s="63"/>
      <c r="J1733" s="63"/>
      <c r="K1733" s="63"/>
      <c r="L1733" s="63"/>
      <c r="M1733" s="63"/>
    </row>
    <row r="1734" spans="5:13">
      <c r="E1734" s="63"/>
      <c r="F1734" s="63"/>
      <c r="G1734" s="63"/>
      <c r="H1734" s="63"/>
      <c r="I1734" s="63"/>
      <c r="J1734" s="63"/>
      <c r="K1734" s="63"/>
      <c r="L1734" s="63"/>
      <c r="M1734" s="63"/>
    </row>
    <row r="1735" spans="5:13">
      <c r="E1735" s="63"/>
      <c r="F1735" s="63"/>
      <c r="G1735" s="63"/>
      <c r="H1735" s="63"/>
      <c r="I1735" s="63"/>
      <c r="J1735" s="63"/>
      <c r="K1735" s="63"/>
      <c r="L1735" s="63"/>
      <c r="M1735" s="63"/>
    </row>
    <row r="1736" spans="5:13">
      <c r="E1736" s="63"/>
      <c r="F1736" s="63"/>
      <c r="G1736" s="63"/>
      <c r="H1736" s="63"/>
      <c r="I1736" s="63"/>
      <c r="J1736" s="63"/>
      <c r="K1736" s="63"/>
      <c r="L1736" s="63"/>
      <c r="M1736" s="63"/>
    </row>
    <row r="1737" spans="5:13">
      <c r="E1737" s="63"/>
      <c r="F1737" s="63"/>
      <c r="G1737" s="63"/>
      <c r="H1737" s="63"/>
      <c r="I1737" s="63"/>
      <c r="J1737" s="63"/>
      <c r="K1737" s="63"/>
      <c r="L1737" s="63"/>
      <c r="M1737" s="63"/>
    </row>
    <row r="1738" spans="5:13">
      <c r="E1738" s="63"/>
      <c r="F1738" s="63"/>
      <c r="G1738" s="63"/>
      <c r="H1738" s="63"/>
      <c r="I1738" s="63"/>
      <c r="J1738" s="63"/>
      <c r="K1738" s="63"/>
      <c r="L1738" s="63"/>
      <c r="M1738" s="63"/>
    </row>
    <row r="1739" spans="5:13">
      <c r="E1739" s="63"/>
      <c r="F1739" s="63"/>
      <c r="G1739" s="63"/>
      <c r="H1739" s="63"/>
      <c r="I1739" s="63"/>
      <c r="J1739" s="63"/>
      <c r="K1739" s="63"/>
      <c r="L1739" s="63"/>
      <c r="M1739" s="63"/>
    </row>
    <row r="1740" spans="5:13">
      <c r="E1740" s="63"/>
      <c r="F1740" s="63"/>
      <c r="G1740" s="63"/>
      <c r="H1740" s="63"/>
      <c r="I1740" s="63"/>
      <c r="J1740" s="63"/>
      <c r="K1740" s="63"/>
      <c r="L1740" s="63"/>
      <c r="M1740" s="63"/>
    </row>
    <row r="1741" spans="5:13">
      <c r="E1741" s="63"/>
      <c r="F1741" s="63"/>
      <c r="G1741" s="63"/>
      <c r="H1741" s="63"/>
      <c r="I1741" s="63"/>
      <c r="J1741" s="63"/>
      <c r="K1741" s="63"/>
      <c r="L1741" s="63"/>
      <c r="M1741" s="63"/>
    </row>
    <row r="1742" spans="5:13">
      <c r="E1742" s="63"/>
      <c r="F1742" s="63"/>
      <c r="G1742" s="63"/>
      <c r="H1742" s="63"/>
      <c r="I1742" s="63"/>
      <c r="J1742" s="63"/>
      <c r="K1742" s="63"/>
      <c r="L1742" s="63"/>
      <c r="M1742" s="63"/>
    </row>
    <row r="1743" spans="5:13">
      <c r="E1743" s="63"/>
      <c r="F1743" s="63"/>
      <c r="G1743" s="63"/>
      <c r="H1743" s="63"/>
      <c r="I1743" s="63"/>
      <c r="J1743" s="63"/>
      <c r="K1743" s="63"/>
      <c r="L1743" s="63"/>
      <c r="M1743" s="63"/>
    </row>
    <row r="1744" spans="5:13">
      <c r="E1744" s="63"/>
      <c r="F1744" s="63"/>
      <c r="G1744" s="63"/>
      <c r="H1744" s="63"/>
      <c r="I1744" s="63"/>
      <c r="J1744" s="63"/>
      <c r="K1744" s="63"/>
      <c r="L1744" s="63"/>
      <c r="M1744" s="63"/>
    </row>
    <row r="1745" spans="5:13">
      <c r="E1745" s="63"/>
      <c r="F1745" s="63"/>
      <c r="G1745" s="63"/>
      <c r="H1745" s="63"/>
      <c r="I1745" s="63"/>
      <c r="J1745" s="63"/>
      <c r="K1745" s="63"/>
      <c r="L1745" s="63"/>
      <c r="M1745" s="63"/>
    </row>
    <row r="1746" spans="5:13">
      <c r="E1746" s="63"/>
      <c r="F1746" s="63"/>
      <c r="G1746" s="63"/>
      <c r="H1746" s="63"/>
      <c r="I1746" s="63"/>
      <c r="J1746" s="63"/>
      <c r="K1746" s="63"/>
      <c r="L1746" s="63"/>
      <c r="M1746" s="63"/>
    </row>
    <row r="1747" spans="5:13">
      <c r="E1747" s="63"/>
      <c r="F1747" s="63"/>
      <c r="G1747" s="63"/>
      <c r="H1747" s="63"/>
      <c r="I1747" s="63"/>
      <c r="J1747" s="63"/>
      <c r="K1747" s="63"/>
      <c r="L1747" s="63"/>
      <c r="M1747" s="63"/>
    </row>
    <row r="1748" spans="5:13">
      <c r="E1748" s="63"/>
      <c r="F1748" s="63"/>
      <c r="G1748" s="63"/>
      <c r="H1748" s="63"/>
      <c r="I1748" s="63"/>
      <c r="J1748" s="63"/>
      <c r="K1748" s="63"/>
      <c r="L1748" s="63"/>
      <c r="M1748" s="63"/>
    </row>
    <row r="1749" spans="5:13">
      <c r="E1749" s="63"/>
      <c r="F1749" s="63"/>
      <c r="G1749" s="63"/>
      <c r="H1749" s="63"/>
      <c r="I1749" s="63"/>
      <c r="J1749" s="63"/>
      <c r="K1749" s="63"/>
      <c r="L1749" s="63"/>
      <c r="M1749" s="63"/>
    </row>
    <row r="1750" spans="5:13">
      <c r="E1750" s="63"/>
      <c r="F1750" s="63"/>
      <c r="G1750" s="63"/>
      <c r="H1750" s="63"/>
      <c r="I1750" s="63"/>
      <c r="J1750" s="63"/>
      <c r="K1750" s="63"/>
      <c r="L1750" s="63"/>
      <c r="M1750" s="63"/>
    </row>
    <row r="1751" spans="5:13">
      <c r="E1751" s="63"/>
      <c r="F1751" s="63"/>
      <c r="G1751" s="63"/>
      <c r="H1751" s="63"/>
      <c r="I1751" s="63"/>
      <c r="J1751" s="63"/>
      <c r="K1751" s="63"/>
      <c r="L1751" s="63"/>
      <c r="M1751" s="63"/>
    </row>
    <row r="1752" spans="5:13">
      <c r="E1752" s="63"/>
      <c r="F1752" s="63"/>
      <c r="G1752" s="63"/>
      <c r="H1752" s="63"/>
      <c r="I1752" s="63"/>
      <c r="J1752" s="63"/>
      <c r="K1752" s="63"/>
      <c r="L1752" s="63"/>
      <c r="M1752" s="63"/>
    </row>
    <row r="1753" spans="5:13">
      <c r="E1753" s="63"/>
      <c r="F1753" s="63"/>
      <c r="G1753" s="63"/>
      <c r="H1753" s="63"/>
      <c r="I1753" s="63"/>
      <c r="J1753" s="63"/>
      <c r="K1753" s="63"/>
      <c r="L1753" s="63"/>
      <c r="M1753" s="63"/>
    </row>
    <row r="1754" spans="5:13">
      <c r="E1754" s="63"/>
      <c r="F1754" s="63"/>
      <c r="G1754" s="63"/>
      <c r="H1754" s="63"/>
      <c r="I1754" s="63"/>
      <c r="J1754" s="63"/>
      <c r="K1754" s="63"/>
      <c r="L1754" s="63"/>
      <c r="M1754" s="63"/>
    </row>
    <row r="1755" spans="5:13">
      <c r="E1755" s="63"/>
      <c r="F1755" s="63"/>
      <c r="G1755" s="63"/>
      <c r="H1755" s="63"/>
      <c r="I1755" s="63"/>
      <c r="J1755" s="63"/>
      <c r="K1755" s="63"/>
      <c r="L1755" s="63"/>
      <c r="M1755" s="63"/>
    </row>
    <row r="1756" spans="5:13">
      <c r="E1756" s="63"/>
      <c r="F1756" s="63"/>
      <c r="G1756" s="63"/>
      <c r="H1756" s="63"/>
      <c r="I1756" s="63"/>
      <c r="J1756" s="63"/>
      <c r="K1756" s="63"/>
      <c r="L1756" s="63"/>
      <c r="M1756" s="63"/>
    </row>
    <row r="1757" spans="5:13">
      <c r="E1757" s="63"/>
      <c r="F1757" s="63"/>
      <c r="G1757" s="63"/>
      <c r="H1757" s="63"/>
      <c r="I1757" s="63"/>
      <c r="J1757" s="63"/>
      <c r="K1757" s="63"/>
      <c r="L1757" s="63"/>
      <c r="M1757" s="63"/>
    </row>
    <row r="1758" spans="5:13">
      <c r="E1758" s="63"/>
      <c r="F1758" s="63"/>
      <c r="G1758" s="63"/>
      <c r="H1758" s="63"/>
      <c r="I1758" s="63"/>
      <c r="J1758" s="63"/>
      <c r="K1758" s="63"/>
      <c r="L1758" s="63"/>
      <c r="M1758" s="63"/>
    </row>
    <row r="1759" spans="5:13">
      <c r="E1759" s="63"/>
      <c r="F1759" s="63"/>
      <c r="G1759" s="63"/>
      <c r="H1759" s="63"/>
      <c r="I1759" s="63"/>
      <c r="J1759" s="63"/>
      <c r="K1759" s="63"/>
      <c r="L1759" s="63"/>
      <c r="M1759" s="63"/>
    </row>
    <row r="1760" spans="5:13">
      <c r="E1760" s="63"/>
      <c r="F1760" s="63"/>
      <c r="G1760" s="63"/>
      <c r="H1760" s="63"/>
      <c r="I1760" s="63"/>
      <c r="J1760" s="63"/>
      <c r="K1760" s="63"/>
      <c r="L1760" s="63"/>
      <c r="M1760" s="63"/>
    </row>
    <row r="1761" spans="5:13">
      <c r="E1761" s="63"/>
      <c r="F1761" s="63"/>
      <c r="G1761" s="63"/>
      <c r="H1761" s="63"/>
      <c r="I1761" s="63"/>
      <c r="J1761" s="63"/>
      <c r="K1761" s="63"/>
      <c r="L1761" s="63"/>
      <c r="M1761" s="63"/>
    </row>
    <row r="1762" spans="5:13">
      <c r="E1762" s="63"/>
      <c r="F1762" s="63"/>
      <c r="G1762" s="63"/>
      <c r="H1762" s="63"/>
      <c r="I1762" s="63"/>
      <c r="J1762" s="63"/>
      <c r="K1762" s="63"/>
      <c r="L1762" s="63"/>
      <c r="M1762" s="63"/>
    </row>
    <row r="1763" spans="5:13">
      <c r="E1763" s="63"/>
      <c r="F1763" s="63"/>
      <c r="G1763" s="63"/>
      <c r="H1763" s="63"/>
      <c r="I1763" s="63"/>
      <c r="J1763" s="63"/>
      <c r="K1763" s="63"/>
      <c r="L1763" s="63"/>
      <c r="M1763" s="63"/>
    </row>
    <row r="1764" spans="5:13">
      <c r="E1764" s="63"/>
      <c r="F1764" s="63"/>
      <c r="G1764" s="63"/>
      <c r="H1764" s="63"/>
      <c r="I1764" s="63"/>
      <c r="J1764" s="63"/>
      <c r="K1764" s="63"/>
      <c r="L1764" s="63"/>
      <c r="M1764" s="63"/>
    </row>
    <row r="1765" spans="5:13">
      <c r="E1765" s="63"/>
      <c r="F1765" s="63"/>
      <c r="G1765" s="63"/>
      <c r="H1765" s="63"/>
      <c r="I1765" s="63"/>
      <c r="J1765" s="63"/>
      <c r="K1765" s="63"/>
      <c r="L1765" s="63"/>
      <c r="M1765" s="63"/>
    </row>
    <row r="1766" spans="5:13">
      <c r="E1766" s="63"/>
      <c r="F1766" s="63"/>
      <c r="G1766" s="63"/>
      <c r="H1766" s="63"/>
      <c r="I1766" s="63"/>
      <c r="J1766" s="63"/>
      <c r="K1766" s="63"/>
      <c r="L1766" s="63"/>
      <c r="M1766" s="63"/>
    </row>
    <row r="1767" spans="5:13">
      <c r="E1767" s="63"/>
      <c r="F1767" s="63"/>
      <c r="G1767" s="63"/>
      <c r="H1767" s="63"/>
      <c r="I1767" s="63"/>
      <c r="J1767" s="63"/>
      <c r="K1767" s="63"/>
      <c r="L1767" s="63"/>
      <c r="M1767" s="63"/>
    </row>
    <row r="1768" spans="5:13">
      <c r="E1768" s="63"/>
      <c r="F1768" s="63"/>
      <c r="G1768" s="63"/>
      <c r="H1768" s="63"/>
      <c r="I1768" s="63"/>
      <c r="J1768" s="63"/>
      <c r="K1768" s="63"/>
      <c r="L1768" s="63"/>
      <c r="M1768" s="63"/>
    </row>
    <row r="1769" spans="5:13">
      <c r="E1769" s="63"/>
      <c r="F1769" s="63"/>
      <c r="G1769" s="63"/>
      <c r="H1769" s="63"/>
      <c r="I1769" s="63"/>
      <c r="J1769" s="63"/>
      <c r="K1769" s="63"/>
      <c r="L1769" s="63"/>
      <c r="M1769" s="63"/>
    </row>
    <row r="1770" spans="5:13">
      <c r="E1770" s="63"/>
      <c r="F1770" s="63"/>
      <c r="G1770" s="63"/>
      <c r="H1770" s="63"/>
      <c r="I1770" s="63"/>
      <c r="J1770" s="63"/>
      <c r="K1770" s="63"/>
      <c r="L1770" s="63"/>
      <c r="M1770" s="63"/>
    </row>
    <row r="1771" spans="5:13">
      <c r="E1771" s="63"/>
      <c r="F1771" s="63"/>
      <c r="G1771" s="63"/>
      <c r="H1771" s="63"/>
      <c r="I1771" s="63"/>
      <c r="J1771" s="63"/>
      <c r="K1771" s="63"/>
      <c r="L1771" s="63"/>
      <c r="M1771" s="63"/>
    </row>
    <row r="1772" spans="5:13">
      <c r="E1772" s="63"/>
      <c r="F1772" s="63"/>
      <c r="G1772" s="63"/>
      <c r="H1772" s="63"/>
      <c r="I1772" s="63"/>
      <c r="J1772" s="63"/>
      <c r="K1772" s="63"/>
      <c r="L1772" s="63"/>
      <c r="M1772" s="63"/>
    </row>
    <row r="1773" spans="5:13">
      <c r="E1773" s="63"/>
      <c r="F1773" s="63"/>
      <c r="G1773" s="63"/>
      <c r="H1773" s="63"/>
      <c r="I1773" s="63"/>
      <c r="J1773" s="63"/>
      <c r="K1773" s="63"/>
      <c r="L1773" s="63"/>
      <c r="M1773" s="63"/>
    </row>
    <row r="1774" spans="5:13">
      <c r="E1774" s="63"/>
      <c r="F1774" s="63"/>
      <c r="G1774" s="63"/>
      <c r="H1774" s="63"/>
      <c r="I1774" s="63"/>
      <c r="J1774" s="63"/>
      <c r="K1774" s="63"/>
      <c r="L1774" s="63"/>
      <c r="M1774" s="63"/>
    </row>
    <row r="1775" spans="5:13">
      <c r="E1775" s="63"/>
      <c r="F1775" s="63"/>
      <c r="G1775" s="63"/>
      <c r="H1775" s="63"/>
      <c r="I1775" s="63"/>
      <c r="J1775" s="63"/>
      <c r="K1775" s="63"/>
      <c r="L1775" s="63"/>
      <c r="M1775" s="63"/>
    </row>
    <row r="1776" spans="5:13">
      <c r="E1776" s="63"/>
      <c r="F1776" s="63"/>
      <c r="G1776" s="63"/>
      <c r="H1776" s="63"/>
      <c r="I1776" s="63"/>
      <c r="J1776" s="63"/>
      <c r="K1776" s="63"/>
      <c r="L1776" s="63"/>
      <c r="M1776" s="63"/>
    </row>
    <row r="1777" spans="5:13">
      <c r="E1777" s="63"/>
      <c r="F1777" s="63"/>
      <c r="G1777" s="63"/>
      <c r="H1777" s="63"/>
      <c r="I1777" s="63"/>
      <c r="J1777" s="63"/>
      <c r="K1777" s="63"/>
      <c r="L1777" s="63"/>
      <c r="M1777" s="63"/>
    </row>
    <row r="1778" spans="5:13">
      <c r="E1778" s="63"/>
      <c r="F1778" s="63"/>
      <c r="G1778" s="63"/>
      <c r="H1778" s="63"/>
      <c r="I1778" s="63"/>
      <c r="J1778" s="63"/>
      <c r="K1778" s="63"/>
      <c r="L1778" s="63"/>
      <c r="M1778" s="63"/>
    </row>
    <row r="1779" spans="5:13">
      <c r="E1779" s="63"/>
      <c r="F1779" s="63"/>
      <c r="G1779" s="63"/>
      <c r="H1779" s="63"/>
      <c r="I1779" s="63"/>
      <c r="J1779" s="63"/>
      <c r="K1779" s="63"/>
      <c r="L1779" s="63"/>
      <c r="M1779" s="63"/>
    </row>
    <row r="1780" spans="5:13">
      <c r="E1780" s="63"/>
      <c r="F1780" s="63"/>
      <c r="G1780" s="63"/>
      <c r="H1780" s="63"/>
      <c r="I1780" s="63"/>
      <c r="J1780" s="63"/>
      <c r="K1780" s="63"/>
      <c r="L1780" s="63"/>
      <c r="M1780" s="63"/>
    </row>
    <row r="1781" spans="5:13">
      <c r="E1781" s="63"/>
      <c r="F1781" s="63"/>
      <c r="G1781" s="63"/>
      <c r="H1781" s="63"/>
      <c r="I1781" s="63"/>
      <c r="J1781" s="63"/>
      <c r="K1781" s="63"/>
      <c r="L1781" s="63"/>
      <c r="M1781" s="63"/>
    </row>
    <row r="1782" spans="5:13">
      <c r="E1782" s="63"/>
      <c r="F1782" s="63"/>
      <c r="G1782" s="63"/>
      <c r="H1782" s="63"/>
      <c r="I1782" s="63"/>
      <c r="J1782" s="63"/>
      <c r="K1782" s="63"/>
      <c r="L1782" s="63"/>
      <c r="M1782" s="63"/>
    </row>
    <row r="1783" spans="5:13">
      <c r="E1783" s="63"/>
      <c r="F1783" s="63"/>
      <c r="G1783" s="63"/>
      <c r="H1783" s="63"/>
      <c r="I1783" s="63"/>
      <c r="J1783" s="63"/>
      <c r="K1783" s="63"/>
      <c r="L1783" s="63"/>
      <c r="M1783" s="63"/>
    </row>
    <row r="1784" spans="5:13">
      <c r="E1784" s="63"/>
      <c r="F1784" s="63"/>
      <c r="G1784" s="63"/>
      <c r="H1784" s="63"/>
      <c r="I1784" s="63"/>
      <c r="J1784" s="63"/>
      <c r="K1784" s="63"/>
      <c r="L1784" s="63"/>
      <c r="M1784" s="63"/>
    </row>
    <row r="1785" spans="5:13">
      <c r="E1785" s="63"/>
      <c r="F1785" s="63"/>
      <c r="G1785" s="63"/>
      <c r="H1785" s="63"/>
      <c r="I1785" s="63"/>
      <c r="J1785" s="63"/>
      <c r="K1785" s="63"/>
      <c r="L1785" s="63"/>
      <c r="M1785" s="63"/>
    </row>
    <row r="1786" spans="5:13">
      <c r="E1786" s="63"/>
      <c r="F1786" s="63"/>
      <c r="G1786" s="63"/>
      <c r="H1786" s="63"/>
      <c r="I1786" s="63"/>
      <c r="J1786" s="63"/>
      <c r="K1786" s="63"/>
      <c r="L1786" s="63"/>
      <c r="M1786" s="63"/>
    </row>
    <row r="1787" spans="5:13">
      <c r="E1787" s="63"/>
      <c r="F1787" s="63"/>
      <c r="G1787" s="63"/>
      <c r="H1787" s="63"/>
      <c r="I1787" s="63"/>
      <c r="J1787" s="63"/>
      <c r="K1787" s="63"/>
      <c r="L1787" s="63"/>
      <c r="M1787" s="63"/>
    </row>
    <row r="1788" spans="5:13">
      <c r="E1788" s="63"/>
      <c r="F1788" s="63"/>
      <c r="G1788" s="63"/>
      <c r="H1788" s="63"/>
      <c r="I1788" s="63"/>
      <c r="J1788" s="63"/>
      <c r="K1788" s="63"/>
      <c r="L1788" s="63"/>
      <c r="M1788" s="63"/>
    </row>
    <row r="1789" spans="5:13">
      <c r="E1789" s="63"/>
      <c r="F1789" s="63"/>
      <c r="G1789" s="63"/>
      <c r="H1789" s="63"/>
      <c r="I1789" s="63"/>
      <c r="J1789" s="63"/>
      <c r="K1789" s="63"/>
      <c r="L1789" s="63"/>
      <c r="M1789" s="63"/>
    </row>
    <row r="1790" spans="5:13">
      <c r="E1790" s="63"/>
      <c r="F1790" s="63"/>
      <c r="G1790" s="63"/>
      <c r="H1790" s="63"/>
      <c r="I1790" s="63"/>
      <c r="J1790" s="63"/>
      <c r="K1790" s="63"/>
      <c r="L1790" s="63"/>
      <c r="M1790" s="63"/>
    </row>
    <row r="1791" spans="5:13">
      <c r="E1791" s="63"/>
      <c r="F1791" s="63"/>
      <c r="G1791" s="63"/>
      <c r="H1791" s="63"/>
      <c r="I1791" s="63"/>
      <c r="J1791" s="63"/>
      <c r="K1791" s="63"/>
      <c r="L1791" s="63"/>
      <c r="M1791" s="63"/>
    </row>
    <row r="1792" spans="5:13">
      <c r="E1792" s="63"/>
      <c r="F1792" s="63"/>
      <c r="G1792" s="63"/>
      <c r="H1792" s="63"/>
      <c r="I1792" s="63"/>
      <c r="J1792" s="63"/>
      <c r="K1792" s="63"/>
      <c r="L1792" s="63"/>
      <c r="M1792" s="63"/>
    </row>
    <row r="1793" spans="5:13">
      <c r="E1793" s="63"/>
      <c r="F1793" s="63"/>
      <c r="G1793" s="63"/>
      <c r="H1793" s="63"/>
      <c r="I1793" s="63"/>
      <c r="J1793" s="63"/>
      <c r="K1793" s="63"/>
      <c r="L1793" s="63"/>
      <c r="M1793" s="63"/>
    </row>
    <row r="1794" spans="5:13">
      <c r="E1794" s="63"/>
      <c r="F1794" s="63"/>
      <c r="G1794" s="63"/>
      <c r="H1794" s="63"/>
      <c r="I1794" s="63"/>
      <c r="J1794" s="63"/>
      <c r="K1794" s="63"/>
      <c r="L1794" s="63"/>
      <c r="M1794" s="63"/>
    </row>
    <row r="1795" spans="5:13">
      <c r="E1795" s="63"/>
      <c r="F1795" s="63"/>
      <c r="G1795" s="63"/>
      <c r="H1795" s="63"/>
      <c r="I1795" s="63"/>
      <c r="J1795" s="63"/>
      <c r="K1795" s="63"/>
      <c r="L1795" s="63"/>
      <c r="M1795" s="63"/>
    </row>
    <row r="1796" spans="5:13">
      <c r="E1796" s="63"/>
      <c r="F1796" s="63"/>
      <c r="G1796" s="63"/>
      <c r="H1796" s="63"/>
      <c r="I1796" s="63"/>
      <c r="J1796" s="63"/>
      <c r="K1796" s="63"/>
      <c r="L1796" s="63"/>
      <c r="M1796" s="63"/>
    </row>
    <row r="1797" spans="5:13">
      <c r="E1797" s="63"/>
      <c r="F1797" s="63"/>
      <c r="G1797" s="63"/>
      <c r="H1797" s="63"/>
      <c r="I1797" s="63"/>
      <c r="J1797" s="63"/>
      <c r="K1797" s="63"/>
      <c r="L1797" s="63"/>
      <c r="M1797" s="63"/>
    </row>
    <row r="1798" spans="5:13">
      <c r="E1798" s="63"/>
      <c r="F1798" s="63"/>
      <c r="G1798" s="63"/>
      <c r="H1798" s="63"/>
      <c r="I1798" s="63"/>
      <c r="J1798" s="63"/>
      <c r="K1798" s="63"/>
      <c r="L1798" s="63"/>
      <c r="M1798" s="63"/>
    </row>
    <row r="1799" spans="5:13">
      <c r="E1799" s="63"/>
      <c r="F1799" s="63"/>
      <c r="G1799" s="63"/>
      <c r="H1799" s="63"/>
      <c r="I1799" s="63"/>
      <c r="J1799" s="63"/>
      <c r="K1799" s="63"/>
      <c r="L1799" s="63"/>
      <c r="M1799" s="63"/>
    </row>
    <row r="1800" spans="5:13">
      <c r="E1800" s="63"/>
      <c r="F1800" s="63"/>
      <c r="G1800" s="63"/>
      <c r="H1800" s="63"/>
      <c r="I1800" s="63"/>
      <c r="J1800" s="63"/>
      <c r="K1800" s="63"/>
      <c r="L1800" s="63"/>
      <c r="M1800" s="63"/>
    </row>
    <row r="1801" spans="5:13">
      <c r="E1801" s="63"/>
      <c r="F1801" s="63"/>
      <c r="G1801" s="63"/>
      <c r="H1801" s="63"/>
      <c r="I1801" s="63"/>
      <c r="J1801" s="63"/>
      <c r="K1801" s="63"/>
      <c r="L1801" s="63"/>
      <c r="M1801" s="63"/>
    </row>
    <row r="1802" spans="5:13">
      <c r="E1802" s="63"/>
      <c r="F1802" s="63"/>
      <c r="G1802" s="63"/>
      <c r="H1802" s="63"/>
      <c r="I1802" s="63"/>
      <c r="J1802" s="63"/>
      <c r="K1802" s="63"/>
      <c r="L1802" s="63"/>
      <c r="M1802" s="63"/>
    </row>
    <row r="1803" spans="5:13">
      <c r="E1803" s="63"/>
      <c r="F1803" s="63"/>
      <c r="G1803" s="63"/>
      <c r="H1803" s="63"/>
      <c r="I1803" s="63"/>
      <c r="J1803" s="63"/>
      <c r="K1803" s="63"/>
      <c r="L1803" s="63"/>
      <c r="M1803" s="63"/>
    </row>
    <row r="1804" spans="5:13">
      <c r="E1804" s="63"/>
      <c r="F1804" s="63"/>
      <c r="G1804" s="63"/>
      <c r="H1804" s="63"/>
      <c r="I1804" s="63"/>
      <c r="J1804" s="63"/>
      <c r="K1804" s="63"/>
      <c r="L1804" s="63"/>
      <c r="M1804" s="63"/>
    </row>
    <row r="1805" spans="5:13">
      <c r="E1805" s="63"/>
      <c r="F1805" s="63"/>
      <c r="G1805" s="63"/>
      <c r="H1805" s="63"/>
      <c r="I1805" s="63"/>
      <c r="J1805" s="63"/>
      <c r="K1805" s="63"/>
      <c r="L1805" s="63"/>
      <c r="M1805" s="63"/>
    </row>
    <row r="1806" spans="5:13">
      <c r="E1806" s="63"/>
      <c r="F1806" s="63"/>
      <c r="G1806" s="63"/>
      <c r="H1806" s="63"/>
      <c r="I1806" s="63"/>
      <c r="J1806" s="63"/>
      <c r="K1806" s="63"/>
      <c r="L1806" s="63"/>
      <c r="M1806" s="63"/>
    </row>
    <row r="1807" spans="5:13">
      <c r="E1807" s="63"/>
      <c r="F1807" s="63"/>
      <c r="G1807" s="63"/>
      <c r="H1807" s="63"/>
      <c r="I1807" s="63"/>
      <c r="J1807" s="63"/>
      <c r="K1807" s="63"/>
      <c r="L1807" s="63"/>
      <c r="M1807" s="63"/>
    </row>
    <row r="1808" spans="5:13">
      <c r="E1808" s="63"/>
      <c r="F1808" s="63"/>
      <c r="G1808" s="63"/>
      <c r="H1808" s="63"/>
      <c r="I1808" s="63"/>
      <c r="J1808" s="63"/>
      <c r="K1808" s="63"/>
      <c r="L1808" s="63"/>
      <c r="M1808" s="63"/>
    </row>
    <row r="1809" spans="5:13">
      <c r="E1809" s="63"/>
      <c r="F1809" s="63"/>
      <c r="G1809" s="63"/>
      <c r="H1809" s="63"/>
      <c r="I1809" s="63"/>
      <c r="J1809" s="63"/>
      <c r="K1809" s="63"/>
      <c r="L1809" s="63"/>
      <c r="M1809" s="63"/>
    </row>
    <row r="1810" spans="5:13">
      <c r="E1810" s="63"/>
      <c r="F1810" s="63"/>
      <c r="G1810" s="63"/>
      <c r="H1810" s="63"/>
      <c r="I1810" s="63"/>
      <c r="J1810" s="63"/>
      <c r="K1810" s="63"/>
      <c r="L1810" s="63"/>
      <c r="M1810" s="63"/>
    </row>
    <row r="1811" spans="5:13">
      <c r="E1811" s="63"/>
      <c r="F1811" s="63"/>
      <c r="G1811" s="63"/>
      <c r="H1811" s="63"/>
      <c r="I1811" s="63"/>
      <c r="J1811" s="63"/>
      <c r="K1811" s="63"/>
      <c r="L1811" s="63"/>
      <c r="M1811" s="63"/>
    </row>
    <row r="1812" spans="5:13">
      <c r="E1812" s="63"/>
      <c r="F1812" s="63"/>
      <c r="G1812" s="63"/>
      <c r="H1812" s="63"/>
      <c r="I1812" s="63"/>
      <c r="J1812" s="63"/>
      <c r="K1812" s="63"/>
      <c r="L1812" s="63"/>
      <c r="M1812" s="63"/>
    </row>
    <row r="1813" spans="5:13">
      <c r="E1813" s="63"/>
      <c r="F1813" s="63"/>
      <c r="G1813" s="63"/>
      <c r="H1813" s="63"/>
      <c r="I1813" s="63"/>
      <c r="J1813" s="63"/>
      <c r="K1813" s="63"/>
      <c r="L1813" s="63"/>
      <c r="M1813" s="63"/>
    </row>
    <row r="1814" spans="5:13">
      <c r="E1814" s="63"/>
      <c r="F1814" s="63"/>
      <c r="G1814" s="63"/>
      <c r="H1814" s="63"/>
      <c r="I1814" s="63"/>
      <c r="J1814" s="63"/>
      <c r="K1814" s="63"/>
      <c r="L1814" s="63"/>
      <c r="M1814" s="63"/>
    </row>
    <row r="1815" spans="5:13">
      <c r="E1815" s="63"/>
      <c r="F1815" s="63"/>
      <c r="G1815" s="63"/>
      <c r="H1815" s="63"/>
      <c r="I1815" s="63"/>
      <c r="J1815" s="63"/>
      <c r="K1815" s="63"/>
      <c r="L1815" s="63"/>
      <c r="M1815" s="63"/>
    </row>
    <row r="1816" spans="5:13">
      <c r="E1816" s="63"/>
      <c r="F1816" s="63"/>
      <c r="G1816" s="63"/>
      <c r="H1816" s="63"/>
      <c r="I1816" s="63"/>
      <c r="J1816" s="63"/>
      <c r="K1816" s="63"/>
      <c r="L1816" s="63"/>
      <c r="M1816" s="63"/>
    </row>
    <row r="1817" spans="5:13">
      <c r="E1817" s="63"/>
      <c r="F1817" s="63"/>
      <c r="G1817" s="63"/>
      <c r="H1817" s="63"/>
      <c r="I1817" s="63"/>
      <c r="J1817" s="63"/>
      <c r="K1817" s="63"/>
      <c r="L1817" s="63"/>
      <c r="M1817" s="63"/>
    </row>
    <row r="1818" spans="5:13">
      <c r="E1818" s="63"/>
      <c r="F1818" s="63"/>
      <c r="G1818" s="63"/>
      <c r="H1818" s="63"/>
      <c r="I1818" s="63"/>
      <c r="J1818" s="63"/>
      <c r="K1818" s="63"/>
      <c r="L1818" s="63"/>
      <c r="M1818" s="63"/>
    </row>
    <row r="1819" spans="5:13">
      <c r="E1819" s="63"/>
      <c r="F1819" s="63"/>
      <c r="G1819" s="63"/>
      <c r="H1819" s="63"/>
      <c r="I1819" s="63"/>
      <c r="J1819" s="63"/>
      <c r="K1819" s="63"/>
      <c r="L1819" s="63"/>
      <c r="M1819" s="63"/>
    </row>
    <row r="1820" spans="5:13">
      <c r="E1820" s="63"/>
      <c r="F1820" s="63"/>
      <c r="G1820" s="63"/>
      <c r="H1820" s="63"/>
      <c r="I1820" s="63"/>
      <c r="J1820" s="63"/>
      <c r="K1820" s="63"/>
      <c r="L1820" s="63"/>
      <c r="M1820" s="63"/>
    </row>
    <row r="1821" spans="5:13">
      <c r="E1821" s="63"/>
      <c r="F1821" s="63"/>
      <c r="G1821" s="63"/>
      <c r="H1821" s="63"/>
      <c r="I1821" s="63"/>
      <c r="J1821" s="63"/>
      <c r="K1821" s="63"/>
      <c r="L1821" s="63"/>
      <c r="M1821" s="63"/>
    </row>
    <row r="1822" spans="5:13">
      <c r="E1822" s="63"/>
      <c r="F1822" s="63"/>
      <c r="G1822" s="63"/>
      <c r="H1822" s="63"/>
      <c r="I1822" s="63"/>
      <c r="J1822" s="63"/>
      <c r="K1822" s="63"/>
      <c r="L1822" s="63"/>
      <c r="M1822" s="63"/>
    </row>
    <row r="1823" spans="5:13">
      <c r="E1823" s="63"/>
      <c r="F1823" s="63"/>
      <c r="G1823" s="63"/>
      <c r="H1823" s="63"/>
      <c r="I1823" s="63"/>
      <c r="J1823" s="63"/>
      <c r="K1823" s="63"/>
      <c r="L1823" s="63"/>
      <c r="M1823" s="63"/>
    </row>
    <row r="1824" spans="5:13">
      <c r="E1824" s="63"/>
      <c r="F1824" s="63"/>
      <c r="G1824" s="63"/>
      <c r="H1824" s="63"/>
      <c r="I1824" s="63"/>
      <c r="J1824" s="63"/>
      <c r="K1824" s="63"/>
      <c r="L1824" s="63"/>
      <c r="M1824" s="63"/>
    </row>
    <row r="1825" spans="5:13">
      <c r="E1825" s="63"/>
      <c r="F1825" s="63"/>
      <c r="G1825" s="63"/>
      <c r="H1825" s="63"/>
      <c r="I1825" s="63"/>
      <c r="J1825" s="63"/>
      <c r="K1825" s="63"/>
      <c r="L1825" s="63"/>
      <c r="M1825" s="63"/>
    </row>
    <row r="1826" spans="5:13">
      <c r="E1826" s="63"/>
      <c r="F1826" s="63"/>
      <c r="G1826" s="63"/>
      <c r="H1826" s="63"/>
      <c r="I1826" s="63"/>
      <c r="J1826" s="63"/>
      <c r="K1826" s="63"/>
      <c r="L1826" s="63"/>
      <c r="M1826" s="63"/>
    </row>
    <row r="1827" spans="5:13">
      <c r="E1827" s="63"/>
      <c r="F1827" s="63"/>
      <c r="G1827" s="63"/>
      <c r="H1827" s="63"/>
      <c r="I1827" s="63"/>
      <c r="J1827" s="63"/>
      <c r="K1827" s="63"/>
      <c r="L1827" s="63"/>
      <c r="M1827" s="63"/>
    </row>
    <row r="1828" spans="5:13">
      <c r="E1828" s="63"/>
      <c r="F1828" s="63"/>
      <c r="G1828" s="63"/>
      <c r="H1828" s="63"/>
      <c r="I1828" s="63"/>
      <c r="J1828" s="63"/>
      <c r="K1828" s="63"/>
      <c r="L1828" s="63"/>
      <c r="M1828" s="63"/>
    </row>
    <row r="1829" spans="5:13">
      <c r="E1829" s="63"/>
      <c r="F1829" s="63"/>
      <c r="G1829" s="63"/>
      <c r="H1829" s="63"/>
      <c r="I1829" s="63"/>
      <c r="J1829" s="63"/>
      <c r="K1829" s="63"/>
      <c r="L1829" s="63"/>
      <c r="M1829" s="63"/>
    </row>
    <row r="1830" spans="5:13">
      <c r="E1830" s="63"/>
      <c r="F1830" s="63"/>
      <c r="G1830" s="63"/>
      <c r="H1830" s="63"/>
      <c r="I1830" s="63"/>
      <c r="J1830" s="63"/>
      <c r="K1830" s="63"/>
      <c r="L1830" s="63"/>
      <c r="M1830" s="63"/>
    </row>
    <row r="1831" spans="5:13">
      <c r="E1831" s="63"/>
      <c r="F1831" s="63"/>
      <c r="G1831" s="63"/>
      <c r="H1831" s="63"/>
      <c r="I1831" s="63"/>
      <c r="J1831" s="63"/>
      <c r="K1831" s="63"/>
      <c r="L1831" s="63"/>
      <c r="M1831" s="63"/>
    </row>
    <row r="1832" spans="5:13">
      <c r="E1832" s="63"/>
      <c r="F1832" s="63"/>
      <c r="G1832" s="63"/>
      <c r="H1832" s="63"/>
      <c r="I1832" s="63"/>
      <c r="J1832" s="63"/>
      <c r="K1832" s="63"/>
      <c r="L1832" s="63"/>
      <c r="M1832" s="63"/>
    </row>
    <row r="1833" spans="5:13">
      <c r="E1833" s="63"/>
      <c r="F1833" s="63"/>
      <c r="G1833" s="63"/>
      <c r="H1833" s="63"/>
      <c r="I1833" s="63"/>
      <c r="J1833" s="63"/>
      <c r="K1833" s="63"/>
      <c r="L1833" s="63"/>
      <c r="M1833" s="63"/>
    </row>
    <row r="1834" spans="5:13">
      <c r="E1834" s="63"/>
      <c r="F1834" s="63"/>
      <c r="G1834" s="63"/>
      <c r="H1834" s="63"/>
      <c r="I1834" s="63"/>
      <c r="J1834" s="63"/>
      <c r="K1834" s="63"/>
      <c r="L1834" s="63"/>
      <c r="M1834" s="63"/>
    </row>
    <row r="1835" spans="5:13">
      <c r="E1835" s="63"/>
      <c r="F1835" s="63"/>
      <c r="G1835" s="63"/>
      <c r="H1835" s="63"/>
      <c r="I1835" s="63"/>
      <c r="J1835" s="63"/>
      <c r="K1835" s="63"/>
      <c r="L1835" s="63"/>
      <c r="M1835" s="63"/>
    </row>
    <row r="1836" spans="5:13">
      <c r="E1836" s="63"/>
      <c r="F1836" s="63"/>
      <c r="G1836" s="63"/>
      <c r="H1836" s="63"/>
      <c r="I1836" s="63"/>
      <c r="J1836" s="63"/>
      <c r="K1836" s="63"/>
      <c r="L1836" s="63"/>
      <c r="M1836" s="63"/>
    </row>
    <row r="1837" spans="5:13">
      <c r="E1837" s="63"/>
      <c r="F1837" s="63"/>
      <c r="G1837" s="63"/>
      <c r="H1837" s="63"/>
      <c r="I1837" s="63"/>
      <c r="J1837" s="63"/>
      <c r="K1837" s="63"/>
      <c r="L1837" s="63"/>
      <c r="M1837" s="63"/>
    </row>
    <row r="1838" spans="5:13">
      <c r="E1838" s="63"/>
      <c r="F1838" s="63"/>
      <c r="G1838" s="63"/>
      <c r="H1838" s="63"/>
      <c r="I1838" s="63"/>
      <c r="J1838" s="63"/>
      <c r="K1838" s="63"/>
      <c r="L1838" s="63"/>
      <c r="M1838" s="63"/>
    </row>
    <row r="1839" spans="5:13">
      <c r="E1839" s="63"/>
      <c r="F1839" s="63"/>
      <c r="G1839" s="63"/>
      <c r="H1839" s="63"/>
      <c r="I1839" s="63"/>
      <c r="J1839" s="63"/>
      <c r="K1839" s="63"/>
      <c r="L1839" s="63"/>
      <c r="M1839" s="63"/>
    </row>
    <row r="1840" spans="5:13">
      <c r="E1840" s="63"/>
      <c r="F1840" s="63"/>
      <c r="G1840" s="63"/>
      <c r="H1840" s="63"/>
      <c r="I1840" s="63"/>
      <c r="J1840" s="63"/>
      <c r="K1840" s="63"/>
      <c r="L1840" s="63"/>
      <c r="M1840" s="63"/>
    </row>
    <row r="1841" spans="5:13">
      <c r="E1841" s="63"/>
      <c r="F1841" s="63"/>
      <c r="G1841" s="63"/>
      <c r="H1841" s="63"/>
      <c r="I1841" s="63"/>
      <c r="J1841" s="63"/>
      <c r="K1841" s="63"/>
      <c r="L1841" s="63"/>
      <c r="M1841" s="63"/>
    </row>
    <row r="1842" spans="5:13">
      <c r="E1842" s="63"/>
      <c r="F1842" s="63"/>
      <c r="G1842" s="63"/>
      <c r="H1842" s="63"/>
      <c r="I1842" s="63"/>
      <c r="J1842" s="63"/>
      <c r="K1842" s="63"/>
      <c r="L1842" s="63"/>
      <c r="M1842" s="63"/>
    </row>
    <row r="1843" spans="5:13">
      <c r="E1843" s="63"/>
      <c r="F1843" s="63"/>
      <c r="G1843" s="63"/>
      <c r="H1843" s="63"/>
      <c r="I1843" s="63"/>
      <c r="J1843" s="63"/>
      <c r="K1843" s="63"/>
      <c r="L1843" s="63"/>
      <c r="M1843" s="63"/>
    </row>
    <row r="1844" spans="5:13">
      <c r="E1844" s="63"/>
      <c r="F1844" s="63"/>
      <c r="G1844" s="63"/>
      <c r="H1844" s="63"/>
      <c r="I1844" s="63"/>
      <c r="J1844" s="63"/>
      <c r="K1844" s="63"/>
      <c r="L1844" s="63"/>
      <c r="M1844" s="63"/>
    </row>
    <row r="1845" spans="5:13">
      <c r="E1845" s="63"/>
      <c r="F1845" s="63"/>
      <c r="G1845" s="63"/>
      <c r="H1845" s="63"/>
      <c r="I1845" s="63"/>
      <c r="J1845" s="63"/>
      <c r="K1845" s="63"/>
      <c r="L1845" s="63"/>
      <c r="M1845" s="63"/>
    </row>
    <row r="1846" spans="5:13">
      <c r="E1846" s="63"/>
      <c r="F1846" s="63"/>
      <c r="G1846" s="63"/>
      <c r="H1846" s="63"/>
      <c r="I1846" s="63"/>
      <c r="J1846" s="63"/>
      <c r="K1846" s="63"/>
      <c r="L1846" s="63"/>
      <c r="M1846" s="63"/>
    </row>
    <row r="1847" spans="5:13">
      <c r="E1847" s="63"/>
      <c r="F1847" s="63"/>
      <c r="G1847" s="63"/>
      <c r="H1847" s="63"/>
      <c r="I1847" s="63"/>
      <c r="J1847" s="63"/>
      <c r="K1847" s="63"/>
      <c r="L1847" s="63"/>
      <c r="M1847" s="63"/>
    </row>
    <row r="1848" spans="5:13">
      <c r="E1848" s="63"/>
      <c r="F1848" s="63"/>
      <c r="G1848" s="63"/>
      <c r="H1848" s="63"/>
      <c r="I1848" s="63"/>
      <c r="J1848" s="63"/>
      <c r="K1848" s="63"/>
      <c r="L1848" s="63"/>
      <c r="M1848" s="63"/>
    </row>
    <row r="1849" spans="5:13">
      <c r="E1849" s="63"/>
      <c r="F1849" s="63"/>
      <c r="G1849" s="63"/>
      <c r="H1849" s="63"/>
      <c r="I1849" s="63"/>
      <c r="J1849" s="63"/>
      <c r="K1849" s="63"/>
      <c r="L1849" s="63"/>
      <c r="M1849" s="63"/>
    </row>
    <row r="1850" spans="5:13">
      <c r="E1850" s="63"/>
      <c r="F1850" s="63"/>
      <c r="G1850" s="63"/>
      <c r="H1850" s="63"/>
      <c r="I1850" s="63"/>
      <c r="J1850" s="63"/>
      <c r="K1850" s="63"/>
      <c r="L1850" s="63"/>
      <c r="M1850" s="63"/>
    </row>
    <row r="1851" spans="5:13">
      <c r="E1851" s="63"/>
      <c r="F1851" s="63"/>
      <c r="G1851" s="63"/>
      <c r="H1851" s="63"/>
      <c r="I1851" s="63"/>
      <c r="J1851" s="63"/>
      <c r="K1851" s="63"/>
      <c r="L1851" s="63"/>
      <c r="M1851" s="63"/>
    </row>
    <row r="1852" spans="5:13">
      <c r="E1852" s="63"/>
      <c r="F1852" s="63"/>
      <c r="G1852" s="63"/>
      <c r="H1852" s="63"/>
      <c r="I1852" s="63"/>
      <c r="J1852" s="63"/>
      <c r="K1852" s="63"/>
      <c r="L1852" s="63"/>
      <c r="M1852" s="63"/>
    </row>
    <row r="1853" spans="5:13">
      <c r="E1853" s="63"/>
      <c r="F1853" s="63"/>
      <c r="G1853" s="63"/>
      <c r="H1853" s="63"/>
      <c r="I1853" s="63"/>
      <c r="J1853" s="63"/>
      <c r="K1853" s="63"/>
      <c r="L1853" s="63"/>
      <c r="M1853" s="63"/>
    </row>
    <row r="1854" spans="5:13">
      <c r="E1854" s="63"/>
      <c r="F1854" s="63"/>
      <c r="G1854" s="63"/>
      <c r="H1854" s="63"/>
      <c r="I1854" s="63"/>
      <c r="J1854" s="63"/>
      <c r="K1854" s="63"/>
      <c r="L1854" s="63"/>
      <c r="M1854" s="63"/>
    </row>
    <row r="1855" spans="5:13">
      <c r="E1855" s="63"/>
      <c r="F1855" s="63"/>
      <c r="G1855" s="63"/>
      <c r="H1855" s="63"/>
      <c r="I1855" s="63"/>
      <c r="J1855" s="63"/>
      <c r="K1855" s="63"/>
      <c r="L1855" s="63"/>
      <c r="M1855" s="63"/>
    </row>
    <row r="1856" spans="5:13">
      <c r="E1856" s="63"/>
      <c r="F1856" s="63"/>
      <c r="G1856" s="63"/>
      <c r="H1856" s="63"/>
      <c r="I1856" s="63"/>
      <c r="J1856" s="63"/>
      <c r="K1856" s="63"/>
      <c r="L1856" s="63"/>
      <c r="M1856" s="63"/>
    </row>
    <row r="1857" spans="5:13">
      <c r="E1857" s="63"/>
      <c r="F1857" s="63"/>
      <c r="G1857" s="63"/>
      <c r="H1857" s="63"/>
      <c r="I1857" s="63"/>
      <c r="J1857" s="63"/>
      <c r="K1857" s="63"/>
      <c r="L1857" s="63"/>
      <c r="M1857" s="63"/>
    </row>
    <row r="1858" spans="5:13">
      <c r="E1858" s="63"/>
      <c r="F1858" s="63"/>
      <c r="G1858" s="63"/>
      <c r="H1858" s="63"/>
      <c r="I1858" s="63"/>
      <c r="J1858" s="63"/>
      <c r="K1858" s="63"/>
      <c r="L1858" s="63"/>
      <c r="M1858" s="63"/>
    </row>
    <row r="1859" spans="5:13">
      <c r="E1859" s="63"/>
      <c r="F1859" s="63"/>
      <c r="G1859" s="63"/>
      <c r="H1859" s="63"/>
      <c r="I1859" s="63"/>
      <c r="J1859" s="63"/>
      <c r="K1859" s="63"/>
      <c r="L1859" s="63"/>
      <c r="M1859" s="63"/>
    </row>
    <row r="1860" spans="5:13">
      <c r="E1860" s="63"/>
      <c r="F1860" s="63"/>
      <c r="G1860" s="63"/>
      <c r="H1860" s="63"/>
      <c r="I1860" s="63"/>
      <c r="J1860" s="63"/>
      <c r="K1860" s="63"/>
      <c r="L1860" s="63"/>
      <c r="M1860" s="63"/>
    </row>
    <row r="1861" spans="5:13">
      <c r="E1861" s="63"/>
      <c r="F1861" s="63"/>
      <c r="G1861" s="63"/>
      <c r="H1861" s="63"/>
      <c r="I1861" s="63"/>
      <c r="J1861" s="63"/>
      <c r="K1861" s="63"/>
      <c r="L1861" s="63"/>
      <c r="M1861" s="63"/>
    </row>
    <row r="1862" spans="5:13">
      <c r="E1862" s="63"/>
      <c r="F1862" s="63"/>
      <c r="G1862" s="63"/>
      <c r="H1862" s="63"/>
      <c r="I1862" s="63"/>
      <c r="J1862" s="63"/>
      <c r="K1862" s="63"/>
      <c r="L1862" s="63"/>
      <c r="M1862" s="63"/>
    </row>
    <row r="1863" spans="5:13">
      <c r="E1863" s="63"/>
      <c r="F1863" s="63"/>
      <c r="G1863" s="63"/>
      <c r="H1863" s="63"/>
      <c r="I1863" s="63"/>
      <c r="J1863" s="63"/>
      <c r="K1863" s="63"/>
      <c r="L1863" s="63"/>
      <c r="M1863" s="63"/>
    </row>
    <row r="1864" spans="5:13">
      <c r="E1864" s="63"/>
      <c r="F1864" s="63"/>
      <c r="G1864" s="63"/>
      <c r="H1864" s="63"/>
      <c r="I1864" s="63"/>
      <c r="J1864" s="63"/>
      <c r="K1864" s="63"/>
      <c r="L1864" s="63"/>
      <c r="M1864" s="63"/>
    </row>
    <row r="1865" spans="5:13">
      <c r="E1865" s="63"/>
      <c r="F1865" s="63"/>
      <c r="G1865" s="63"/>
      <c r="H1865" s="63"/>
      <c r="I1865" s="63"/>
      <c r="J1865" s="63"/>
      <c r="K1865" s="63"/>
      <c r="L1865" s="63"/>
      <c r="M1865" s="63"/>
    </row>
    <row r="1866" spans="5:13">
      <c r="E1866" s="63"/>
      <c r="F1866" s="63"/>
      <c r="G1866" s="63"/>
      <c r="H1866" s="63"/>
      <c r="I1866" s="63"/>
      <c r="J1866" s="63"/>
      <c r="K1866" s="63"/>
      <c r="L1866" s="63"/>
      <c r="M1866" s="63"/>
    </row>
    <row r="1867" spans="5:13">
      <c r="E1867" s="63"/>
      <c r="F1867" s="63"/>
      <c r="G1867" s="63"/>
      <c r="H1867" s="63"/>
      <c r="I1867" s="63"/>
      <c r="J1867" s="63"/>
      <c r="K1867" s="63"/>
      <c r="L1867" s="63"/>
      <c r="M1867" s="63"/>
    </row>
    <row r="1868" spans="5:13">
      <c r="E1868" s="63"/>
      <c r="F1868" s="63"/>
      <c r="G1868" s="63"/>
      <c r="H1868" s="63"/>
      <c r="I1868" s="63"/>
      <c r="J1868" s="63"/>
      <c r="K1868" s="63"/>
      <c r="L1868" s="63"/>
      <c r="M1868" s="63"/>
    </row>
    <row r="1869" spans="5:13">
      <c r="E1869" s="63"/>
      <c r="F1869" s="63"/>
      <c r="G1869" s="63"/>
      <c r="H1869" s="63"/>
      <c r="I1869" s="63"/>
      <c r="J1869" s="63"/>
      <c r="K1869" s="63"/>
      <c r="L1869" s="63"/>
      <c r="M1869" s="63"/>
    </row>
    <row r="1870" spans="5:13">
      <c r="E1870" s="63"/>
      <c r="F1870" s="63"/>
      <c r="G1870" s="63"/>
      <c r="H1870" s="63"/>
      <c r="I1870" s="63"/>
      <c r="J1870" s="63"/>
      <c r="K1870" s="63"/>
      <c r="L1870" s="63"/>
      <c r="M1870" s="63"/>
    </row>
    <row r="1871" spans="5:13">
      <c r="E1871" s="63"/>
      <c r="F1871" s="63"/>
      <c r="G1871" s="63"/>
      <c r="H1871" s="63"/>
      <c r="I1871" s="63"/>
      <c r="J1871" s="63"/>
      <c r="K1871" s="63"/>
      <c r="L1871" s="63"/>
      <c r="M1871" s="63"/>
    </row>
    <row r="1872" spans="5:13">
      <c r="E1872" s="63"/>
      <c r="F1872" s="63"/>
      <c r="G1872" s="63"/>
      <c r="H1872" s="63"/>
      <c r="I1872" s="63"/>
      <c r="J1872" s="63"/>
      <c r="K1872" s="63"/>
      <c r="L1872" s="63"/>
      <c r="M1872" s="63"/>
    </row>
    <row r="1873" spans="5:13">
      <c r="E1873" s="63"/>
      <c r="F1873" s="63"/>
      <c r="G1873" s="63"/>
      <c r="H1873" s="63"/>
      <c r="I1873" s="63"/>
      <c r="J1873" s="63"/>
      <c r="K1873" s="63"/>
      <c r="L1873" s="63"/>
      <c r="M1873" s="63"/>
    </row>
    <row r="1874" spans="5:13">
      <c r="E1874" s="63"/>
      <c r="F1874" s="63"/>
      <c r="G1874" s="63"/>
      <c r="H1874" s="63"/>
      <c r="I1874" s="63"/>
      <c r="J1874" s="63"/>
      <c r="K1874" s="63"/>
      <c r="L1874" s="63"/>
      <c r="M1874" s="63"/>
    </row>
    <row r="1875" spans="5:13">
      <c r="E1875" s="63"/>
      <c r="F1875" s="63"/>
      <c r="G1875" s="63"/>
      <c r="H1875" s="63"/>
      <c r="I1875" s="63"/>
      <c r="J1875" s="63"/>
      <c r="K1875" s="63"/>
      <c r="L1875" s="63"/>
      <c r="M1875" s="63"/>
    </row>
    <row r="1876" spans="5:13">
      <c r="E1876" s="63"/>
      <c r="F1876" s="63"/>
      <c r="G1876" s="63"/>
      <c r="H1876" s="63"/>
      <c r="I1876" s="63"/>
      <c r="J1876" s="63"/>
      <c r="K1876" s="63"/>
      <c r="L1876" s="63"/>
      <c r="M1876" s="63"/>
    </row>
    <row r="1877" spans="5:13">
      <c r="E1877" s="63"/>
      <c r="F1877" s="63"/>
      <c r="G1877" s="63"/>
      <c r="H1877" s="63"/>
      <c r="I1877" s="63"/>
      <c r="J1877" s="63"/>
      <c r="K1877" s="63"/>
      <c r="L1877" s="63"/>
      <c r="M1877" s="63"/>
    </row>
    <row r="1878" spans="5:13">
      <c r="E1878" s="63"/>
      <c r="F1878" s="63"/>
      <c r="G1878" s="63"/>
      <c r="H1878" s="63"/>
      <c r="I1878" s="63"/>
      <c r="J1878" s="63"/>
      <c r="K1878" s="63"/>
      <c r="L1878" s="63"/>
      <c r="M1878" s="63"/>
    </row>
    <row r="1879" spans="5:13">
      <c r="E1879" s="63"/>
      <c r="F1879" s="63"/>
      <c r="G1879" s="63"/>
      <c r="H1879" s="63"/>
      <c r="I1879" s="63"/>
      <c r="J1879" s="63"/>
      <c r="K1879" s="63"/>
      <c r="L1879" s="63"/>
      <c r="M1879" s="63"/>
    </row>
    <row r="1880" spans="5:13">
      <c r="E1880" s="63"/>
      <c r="F1880" s="63"/>
      <c r="G1880" s="63"/>
      <c r="H1880" s="63"/>
      <c r="I1880" s="63"/>
      <c r="J1880" s="63"/>
      <c r="K1880" s="63"/>
      <c r="L1880" s="63"/>
      <c r="M1880" s="63"/>
    </row>
    <row r="1881" spans="5:13">
      <c r="E1881" s="63"/>
      <c r="F1881" s="63"/>
      <c r="G1881" s="63"/>
      <c r="H1881" s="63"/>
      <c r="I1881" s="63"/>
      <c r="J1881" s="63"/>
      <c r="K1881" s="63"/>
      <c r="L1881" s="63"/>
      <c r="M1881" s="63"/>
    </row>
    <row r="1882" spans="5:13">
      <c r="E1882" s="63"/>
      <c r="F1882" s="63"/>
      <c r="G1882" s="63"/>
      <c r="H1882" s="63"/>
      <c r="I1882" s="63"/>
      <c r="J1882" s="63"/>
      <c r="K1882" s="63"/>
      <c r="L1882" s="63"/>
      <c r="M1882" s="63"/>
    </row>
    <row r="1883" spans="5:13">
      <c r="E1883" s="63"/>
      <c r="F1883" s="63"/>
      <c r="G1883" s="63"/>
      <c r="H1883" s="63"/>
      <c r="I1883" s="63"/>
      <c r="J1883" s="63"/>
      <c r="K1883" s="63"/>
      <c r="L1883" s="63"/>
      <c r="M1883" s="63"/>
    </row>
    <row r="1884" spans="5:13">
      <c r="E1884" s="63"/>
      <c r="F1884" s="63"/>
      <c r="G1884" s="63"/>
      <c r="H1884" s="63"/>
      <c r="I1884" s="63"/>
      <c r="J1884" s="63"/>
      <c r="K1884" s="63"/>
      <c r="L1884" s="63"/>
      <c r="M1884" s="63"/>
    </row>
    <row r="1885" spans="5:13">
      <c r="E1885" s="63"/>
      <c r="F1885" s="63"/>
      <c r="G1885" s="63"/>
      <c r="H1885" s="63"/>
      <c r="I1885" s="63"/>
      <c r="J1885" s="63"/>
      <c r="K1885" s="63"/>
      <c r="L1885" s="63"/>
      <c r="M1885" s="63"/>
    </row>
    <row r="1886" spans="5:13">
      <c r="E1886" s="63"/>
      <c r="F1886" s="63"/>
      <c r="G1886" s="63"/>
      <c r="H1886" s="63"/>
      <c r="I1886" s="63"/>
      <c r="J1886" s="63"/>
      <c r="K1886" s="63"/>
      <c r="L1886" s="63"/>
      <c r="M1886" s="63"/>
    </row>
    <row r="1887" spans="5:13">
      <c r="E1887" s="63"/>
      <c r="F1887" s="63"/>
      <c r="G1887" s="63"/>
      <c r="H1887" s="63"/>
      <c r="I1887" s="63"/>
      <c r="J1887" s="63"/>
      <c r="K1887" s="63"/>
      <c r="L1887" s="63"/>
      <c r="M1887" s="63"/>
    </row>
    <row r="1888" spans="5:13">
      <c r="E1888" s="63"/>
      <c r="F1888" s="63"/>
      <c r="G1888" s="63"/>
      <c r="H1888" s="63"/>
      <c r="I1888" s="63"/>
      <c r="J1888" s="63"/>
      <c r="K1888" s="63"/>
      <c r="L1888" s="63"/>
      <c r="M1888" s="63"/>
    </row>
    <row r="1889" spans="5:13">
      <c r="E1889" s="63"/>
      <c r="F1889" s="63"/>
      <c r="G1889" s="63"/>
      <c r="H1889" s="63"/>
      <c r="I1889" s="63"/>
      <c r="J1889" s="63"/>
      <c r="K1889" s="63"/>
      <c r="L1889" s="63"/>
      <c r="M1889" s="63"/>
    </row>
    <row r="1890" spans="5:13">
      <c r="E1890" s="63"/>
      <c r="F1890" s="63"/>
      <c r="G1890" s="63"/>
      <c r="H1890" s="63"/>
      <c r="I1890" s="63"/>
      <c r="J1890" s="63"/>
      <c r="K1890" s="63"/>
      <c r="L1890" s="63"/>
      <c r="M1890" s="63"/>
    </row>
    <row r="1891" spans="5:13">
      <c r="E1891" s="63"/>
      <c r="F1891" s="63"/>
      <c r="G1891" s="63"/>
      <c r="H1891" s="63"/>
      <c r="I1891" s="63"/>
      <c r="J1891" s="63"/>
      <c r="K1891" s="63"/>
      <c r="L1891" s="63"/>
      <c r="M1891" s="63"/>
    </row>
    <row r="1892" spans="5:13">
      <c r="E1892" s="63"/>
      <c r="F1892" s="63"/>
      <c r="G1892" s="63"/>
      <c r="H1892" s="63"/>
      <c r="I1892" s="63"/>
      <c r="J1892" s="63"/>
      <c r="K1892" s="63"/>
      <c r="L1892" s="63"/>
      <c r="M1892" s="63"/>
    </row>
    <row r="1893" spans="5:13">
      <c r="E1893" s="63"/>
      <c r="F1893" s="63"/>
      <c r="G1893" s="63"/>
      <c r="H1893" s="63"/>
      <c r="I1893" s="63"/>
      <c r="J1893" s="63"/>
      <c r="K1893" s="63"/>
      <c r="L1893" s="63"/>
      <c r="M1893" s="63"/>
    </row>
    <row r="1894" spans="5:13">
      <c r="E1894" s="63"/>
      <c r="F1894" s="63"/>
      <c r="G1894" s="63"/>
      <c r="H1894" s="63"/>
      <c r="I1894" s="63"/>
      <c r="J1894" s="63"/>
      <c r="K1894" s="63"/>
      <c r="L1894" s="63"/>
      <c r="M1894" s="63"/>
    </row>
    <row r="1895" spans="5:13">
      <c r="E1895" s="63"/>
      <c r="F1895" s="63"/>
      <c r="G1895" s="63"/>
      <c r="H1895" s="63"/>
      <c r="I1895" s="63"/>
      <c r="J1895" s="63"/>
      <c r="K1895" s="63"/>
      <c r="L1895" s="63"/>
      <c r="M1895" s="63"/>
    </row>
    <row r="1896" spans="5:13">
      <c r="E1896" s="63"/>
      <c r="F1896" s="63"/>
      <c r="G1896" s="63"/>
      <c r="H1896" s="63"/>
      <c r="I1896" s="63"/>
      <c r="J1896" s="63"/>
      <c r="K1896" s="63"/>
      <c r="L1896" s="63"/>
      <c r="M1896" s="63"/>
    </row>
    <row r="1897" spans="5:13">
      <c r="E1897" s="63"/>
      <c r="F1897" s="63"/>
      <c r="G1897" s="63"/>
      <c r="H1897" s="63"/>
      <c r="I1897" s="63"/>
      <c r="J1897" s="63"/>
      <c r="K1897" s="63"/>
      <c r="L1897" s="63"/>
      <c r="M1897" s="63"/>
    </row>
    <row r="1898" spans="5:13">
      <c r="E1898" s="63"/>
      <c r="F1898" s="63"/>
      <c r="G1898" s="63"/>
      <c r="H1898" s="63"/>
      <c r="I1898" s="63"/>
      <c r="J1898" s="63"/>
      <c r="K1898" s="63"/>
      <c r="L1898" s="63"/>
      <c r="M1898" s="63"/>
    </row>
    <row r="1899" spans="5:13">
      <c r="E1899" s="63"/>
      <c r="F1899" s="63"/>
      <c r="G1899" s="63"/>
      <c r="H1899" s="63"/>
      <c r="I1899" s="63"/>
      <c r="J1899" s="63"/>
      <c r="K1899" s="63"/>
      <c r="L1899" s="63"/>
      <c r="M1899" s="63"/>
    </row>
    <row r="1900" spans="5:13">
      <c r="E1900" s="63"/>
      <c r="F1900" s="63"/>
      <c r="G1900" s="63"/>
      <c r="H1900" s="63"/>
      <c r="I1900" s="63"/>
      <c r="J1900" s="63"/>
      <c r="K1900" s="63"/>
      <c r="L1900" s="63"/>
      <c r="M1900" s="63"/>
    </row>
    <row r="1901" spans="5:13">
      <c r="E1901" s="63"/>
      <c r="F1901" s="63"/>
      <c r="G1901" s="63"/>
      <c r="H1901" s="63"/>
      <c r="I1901" s="63"/>
      <c r="J1901" s="63"/>
      <c r="K1901" s="63"/>
      <c r="L1901" s="63"/>
      <c r="M1901" s="63"/>
    </row>
    <row r="1902" spans="5:13">
      <c r="E1902" s="63"/>
      <c r="F1902" s="63"/>
      <c r="G1902" s="63"/>
      <c r="H1902" s="63"/>
      <c r="I1902" s="63"/>
      <c r="J1902" s="63"/>
      <c r="K1902" s="63"/>
      <c r="L1902" s="63"/>
      <c r="M1902" s="63"/>
    </row>
    <row r="1903" spans="5:13">
      <c r="E1903" s="63"/>
      <c r="F1903" s="63"/>
      <c r="G1903" s="63"/>
      <c r="H1903" s="63"/>
      <c r="I1903" s="63"/>
      <c r="J1903" s="63"/>
      <c r="K1903" s="63"/>
      <c r="L1903" s="63"/>
      <c r="M1903" s="63"/>
    </row>
    <row r="1904" spans="5:13">
      <c r="E1904" s="63"/>
      <c r="F1904" s="63"/>
      <c r="G1904" s="63"/>
      <c r="H1904" s="63"/>
      <c r="I1904" s="63"/>
      <c r="J1904" s="63"/>
      <c r="K1904" s="63"/>
      <c r="L1904" s="63"/>
      <c r="M1904" s="63"/>
    </row>
    <row r="1905" spans="5:13">
      <c r="E1905" s="63"/>
      <c r="F1905" s="63"/>
      <c r="G1905" s="63"/>
      <c r="H1905" s="63"/>
      <c r="I1905" s="63"/>
      <c r="J1905" s="63"/>
      <c r="K1905" s="63"/>
      <c r="L1905" s="63"/>
      <c r="M1905" s="63"/>
    </row>
    <row r="1906" spans="5:13">
      <c r="E1906" s="63"/>
      <c r="F1906" s="63"/>
      <c r="G1906" s="63"/>
      <c r="H1906" s="63"/>
      <c r="I1906" s="63"/>
      <c r="J1906" s="63"/>
      <c r="K1906" s="63"/>
      <c r="L1906" s="63"/>
      <c r="M1906" s="63"/>
    </row>
    <row r="1907" spans="5:13">
      <c r="E1907" s="63"/>
      <c r="F1907" s="63"/>
      <c r="G1907" s="63"/>
      <c r="H1907" s="63"/>
      <c r="I1907" s="63"/>
      <c r="J1907" s="63"/>
      <c r="K1907" s="63"/>
      <c r="L1907" s="63"/>
      <c r="M1907" s="63"/>
    </row>
    <row r="1908" spans="5:13">
      <c r="E1908" s="63"/>
      <c r="F1908" s="63"/>
      <c r="G1908" s="63"/>
      <c r="H1908" s="63"/>
      <c r="I1908" s="63"/>
      <c r="J1908" s="63"/>
      <c r="K1908" s="63"/>
      <c r="L1908" s="63"/>
      <c r="M1908" s="63"/>
    </row>
    <row r="1909" spans="5:13">
      <c r="E1909" s="63"/>
      <c r="F1909" s="63"/>
      <c r="G1909" s="63"/>
      <c r="H1909" s="63"/>
      <c r="I1909" s="63"/>
      <c r="J1909" s="63"/>
      <c r="K1909" s="63"/>
      <c r="L1909" s="63"/>
      <c r="M1909" s="63"/>
    </row>
    <row r="1910" spans="5:13">
      <c r="E1910" s="63"/>
      <c r="F1910" s="63"/>
      <c r="G1910" s="63"/>
      <c r="H1910" s="63"/>
      <c r="I1910" s="63"/>
      <c r="J1910" s="63"/>
      <c r="K1910" s="63"/>
      <c r="L1910" s="63"/>
      <c r="M1910" s="63"/>
    </row>
    <row r="1911" spans="5:13">
      <c r="E1911" s="63"/>
      <c r="F1911" s="63"/>
      <c r="G1911" s="63"/>
      <c r="H1911" s="63"/>
      <c r="I1911" s="63"/>
      <c r="J1911" s="63"/>
      <c r="K1911" s="63"/>
      <c r="L1911" s="63"/>
      <c r="M1911" s="63"/>
    </row>
    <row r="1912" spans="5:13">
      <c r="E1912" s="63"/>
      <c r="F1912" s="63"/>
      <c r="G1912" s="63"/>
      <c r="H1912" s="63"/>
      <c r="I1912" s="63"/>
      <c r="J1912" s="63"/>
      <c r="K1912" s="63"/>
      <c r="L1912" s="63"/>
      <c r="M1912" s="63"/>
    </row>
    <row r="1913" spans="5:13">
      <c r="E1913" s="63"/>
      <c r="F1913" s="63"/>
      <c r="G1913" s="63"/>
      <c r="H1913" s="63"/>
      <c r="I1913" s="63"/>
      <c r="J1913" s="63"/>
      <c r="K1913" s="63"/>
      <c r="L1913" s="63"/>
      <c r="M1913" s="63"/>
    </row>
    <row r="1914" spans="5:13">
      <c r="E1914" s="63"/>
      <c r="F1914" s="63"/>
      <c r="G1914" s="63"/>
      <c r="H1914" s="63"/>
      <c r="I1914" s="63"/>
      <c r="J1914" s="63"/>
      <c r="K1914" s="63"/>
      <c r="L1914" s="63"/>
      <c r="M1914" s="63"/>
    </row>
    <row r="1915" spans="5:13">
      <c r="E1915" s="63"/>
      <c r="F1915" s="63"/>
      <c r="G1915" s="63"/>
      <c r="H1915" s="63"/>
      <c r="I1915" s="63"/>
      <c r="J1915" s="63"/>
      <c r="K1915" s="63"/>
      <c r="L1915" s="63"/>
      <c r="M1915" s="63"/>
    </row>
    <row r="1916" spans="5:13">
      <c r="E1916" s="63"/>
      <c r="F1916" s="63"/>
      <c r="G1916" s="63"/>
      <c r="H1916" s="63"/>
      <c r="I1916" s="63"/>
      <c r="J1916" s="63"/>
      <c r="K1916" s="63"/>
      <c r="L1916" s="63"/>
      <c r="M1916" s="63"/>
    </row>
    <row r="1917" spans="5:13">
      <c r="E1917" s="63"/>
      <c r="F1917" s="63"/>
      <c r="G1917" s="63"/>
      <c r="H1917" s="63"/>
      <c r="I1917" s="63"/>
      <c r="J1917" s="63"/>
      <c r="K1917" s="63"/>
      <c r="L1917" s="63"/>
      <c r="M1917" s="63"/>
    </row>
    <row r="1918" spans="5:13">
      <c r="E1918" s="63"/>
      <c r="F1918" s="63"/>
      <c r="G1918" s="63"/>
      <c r="H1918" s="63"/>
      <c r="I1918" s="63"/>
      <c r="J1918" s="63"/>
      <c r="K1918" s="63"/>
      <c r="L1918" s="63"/>
      <c r="M1918" s="63"/>
    </row>
    <row r="1919" spans="5:13">
      <c r="E1919" s="63"/>
      <c r="F1919" s="63"/>
      <c r="G1919" s="63"/>
      <c r="H1919" s="63"/>
      <c r="I1919" s="63"/>
      <c r="J1919" s="63"/>
      <c r="K1919" s="63"/>
      <c r="L1919" s="63"/>
      <c r="M1919" s="63"/>
    </row>
    <row r="1920" spans="5:13">
      <c r="E1920" s="63"/>
      <c r="F1920" s="63"/>
      <c r="G1920" s="63"/>
      <c r="H1920" s="63"/>
      <c r="I1920" s="63"/>
      <c r="J1920" s="63"/>
      <c r="K1920" s="63"/>
      <c r="L1920" s="63"/>
      <c r="M1920" s="63"/>
    </row>
    <row r="1921" spans="5:13">
      <c r="E1921" s="63"/>
      <c r="F1921" s="63"/>
      <c r="G1921" s="63"/>
      <c r="H1921" s="63"/>
      <c r="I1921" s="63"/>
      <c r="J1921" s="63"/>
      <c r="K1921" s="63"/>
      <c r="L1921" s="63"/>
      <c r="M1921" s="63"/>
    </row>
    <row r="1922" spans="5:13">
      <c r="E1922" s="63"/>
      <c r="F1922" s="63"/>
      <c r="G1922" s="63"/>
      <c r="H1922" s="63"/>
      <c r="I1922" s="63"/>
      <c r="J1922" s="63"/>
      <c r="K1922" s="63"/>
      <c r="L1922" s="63"/>
      <c r="M1922" s="63"/>
    </row>
    <row r="1923" spans="5:13">
      <c r="E1923" s="63"/>
      <c r="F1923" s="63"/>
      <c r="G1923" s="63"/>
      <c r="H1923" s="63"/>
      <c r="I1923" s="63"/>
      <c r="J1923" s="63"/>
      <c r="K1923" s="63"/>
      <c r="L1923" s="63"/>
      <c r="M1923" s="63"/>
    </row>
    <row r="1924" spans="5:13">
      <c r="E1924" s="63"/>
      <c r="F1924" s="63"/>
      <c r="G1924" s="63"/>
      <c r="H1924" s="63"/>
      <c r="I1924" s="63"/>
      <c r="J1924" s="63"/>
      <c r="K1924" s="63"/>
      <c r="L1924" s="63"/>
      <c r="M1924" s="63"/>
    </row>
    <row r="1925" spans="5:13">
      <c r="E1925" s="63"/>
      <c r="F1925" s="63"/>
      <c r="G1925" s="63"/>
      <c r="H1925" s="63"/>
      <c r="I1925" s="63"/>
      <c r="J1925" s="63"/>
      <c r="K1925" s="63"/>
      <c r="L1925" s="63"/>
      <c r="M1925" s="63"/>
    </row>
    <row r="1926" spans="5:13">
      <c r="E1926" s="63"/>
      <c r="F1926" s="63"/>
      <c r="G1926" s="63"/>
      <c r="H1926" s="63"/>
      <c r="I1926" s="63"/>
      <c r="J1926" s="63"/>
      <c r="K1926" s="63"/>
      <c r="L1926" s="63"/>
      <c r="M1926" s="63"/>
    </row>
    <row r="1927" spans="5:13">
      <c r="E1927" s="63"/>
      <c r="F1927" s="63"/>
      <c r="G1927" s="63"/>
      <c r="H1927" s="63"/>
      <c r="I1927" s="63"/>
      <c r="J1927" s="63"/>
      <c r="K1927" s="63"/>
      <c r="L1927" s="63"/>
      <c r="M1927" s="63"/>
    </row>
    <row r="1928" spans="5:13">
      <c r="E1928" s="63"/>
      <c r="F1928" s="63"/>
      <c r="G1928" s="63"/>
      <c r="H1928" s="63"/>
      <c r="I1928" s="63"/>
      <c r="J1928" s="63"/>
      <c r="K1928" s="63"/>
      <c r="L1928" s="63"/>
      <c r="M1928" s="63"/>
    </row>
    <row r="1929" spans="5:13">
      <c r="E1929" s="63"/>
      <c r="F1929" s="63"/>
      <c r="G1929" s="63"/>
      <c r="H1929" s="63"/>
      <c r="I1929" s="63"/>
      <c r="J1929" s="63"/>
      <c r="K1929" s="63"/>
      <c r="L1929" s="63"/>
      <c r="M1929" s="63"/>
    </row>
    <row r="1930" spans="5:13">
      <c r="E1930" s="63"/>
      <c r="F1930" s="63"/>
      <c r="G1930" s="63"/>
      <c r="H1930" s="63"/>
      <c r="I1930" s="63"/>
      <c r="J1930" s="63"/>
      <c r="K1930" s="63"/>
      <c r="L1930" s="63"/>
      <c r="M1930" s="63"/>
    </row>
    <row r="1931" spans="5:13">
      <c r="E1931" s="63"/>
      <c r="F1931" s="63"/>
      <c r="G1931" s="63"/>
      <c r="H1931" s="63"/>
      <c r="I1931" s="63"/>
      <c r="J1931" s="63"/>
      <c r="K1931" s="63"/>
      <c r="L1931" s="63"/>
      <c r="M1931" s="63"/>
    </row>
    <row r="1932" spans="5:13">
      <c r="E1932" s="63"/>
      <c r="F1932" s="63"/>
      <c r="G1932" s="63"/>
      <c r="H1932" s="63"/>
      <c r="I1932" s="63"/>
      <c r="J1932" s="63"/>
      <c r="K1932" s="63"/>
      <c r="L1932" s="63"/>
      <c r="M1932" s="63"/>
    </row>
    <row r="1933" spans="5:13">
      <c r="E1933" s="63"/>
      <c r="F1933" s="63"/>
      <c r="G1933" s="63"/>
      <c r="H1933" s="63"/>
      <c r="I1933" s="63"/>
      <c r="J1933" s="63"/>
      <c r="K1933" s="63"/>
      <c r="L1933" s="63"/>
      <c r="M1933" s="63"/>
    </row>
    <row r="1934" spans="5:13">
      <c r="E1934" s="63"/>
      <c r="F1934" s="63"/>
      <c r="G1934" s="63"/>
      <c r="H1934" s="63"/>
      <c r="I1934" s="63"/>
      <c r="J1934" s="63"/>
      <c r="K1934" s="63"/>
      <c r="L1934" s="63"/>
      <c r="M1934" s="63"/>
    </row>
    <row r="1935" spans="5:13">
      <c r="E1935" s="63"/>
      <c r="F1935" s="63"/>
      <c r="G1935" s="63"/>
      <c r="H1935" s="63"/>
      <c r="I1935" s="63"/>
      <c r="J1935" s="63"/>
      <c r="K1935" s="63"/>
      <c r="L1935" s="63"/>
      <c r="M1935" s="63"/>
    </row>
    <row r="1936" spans="5:13">
      <c r="E1936" s="63"/>
      <c r="F1936" s="63"/>
      <c r="G1936" s="63"/>
      <c r="H1936" s="63"/>
      <c r="I1936" s="63"/>
      <c r="J1936" s="63"/>
      <c r="K1936" s="63"/>
      <c r="L1936" s="63"/>
      <c r="M1936" s="63"/>
    </row>
    <row r="1937" spans="5:13">
      <c r="E1937" s="63"/>
      <c r="F1937" s="63"/>
      <c r="G1937" s="63"/>
      <c r="H1937" s="63"/>
      <c r="I1937" s="63"/>
      <c r="J1937" s="63"/>
      <c r="K1937" s="63"/>
      <c r="L1937" s="63"/>
      <c r="M1937" s="63"/>
    </row>
    <row r="1938" spans="5:13">
      <c r="E1938" s="63"/>
      <c r="F1938" s="63"/>
      <c r="G1938" s="63"/>
      <c r="H1938" s="63"/>
      <c r="I1938" s="63"/>
      <c r="J1938" s="63"/>
      <c r="K1938" s="63"/>
      <c r="L1938" s="63"/>
      <c r="M1938" s="63"/>
    </row>
    <row r="1939" spans="5:13">
      <c r="E1939" s="63"/>
      <c r="F1939" s="63"/>
      <c r="G1939" s="63"/>
      <c r="H1939" s="63"/>
      <c r="I1939" s="63"/>
      <c r="J1939" s="63"/>
      <c r="K1939" s="63"/>
      <c r="L1939" s="63"/>
      <c r="M1939" s="63"/>
    </row>
    <row r="1940" spans="5:13">
      <c r="E1940" s="63"/>
      <c r="F1940" s="63"/>
      <c r="G1940" s="63"/>
      <c r="H1940" s="63"/>
      <c r="I1940" s="63"/>
      <c r="J1940" s="63"/>
      <c r="K1940" s="63"/>
      <c r="L1940" s="63"/>
      <c r="M1940" s="63"/>
    </row>
    <row r="1941" spans="5:13">
      <c r="E1941" s="63"/>
      <c r="F1941" s="63"/>
      <c r="G1941" s="63"/>
      <c r="H1941" s="63"/>
      <c r="I1941" s="63"/>
      <c r="J1941" s="63"/>
      <c r="K1941" s="63"/>
      <c r="L1941" s="63"/>
      <c r="M1941" s="63"/>
    </row>
    <row r="1942" spans="5:13">
      <c r="E1942" s="63"/>
      <c r="F1942" s="63"/>
      <c r="G1942" s="63"/>
      <c r="H1942" s="63"/>
      <c r="I1942" s="63"/>
      <c r="J1942" s="63"/>
      <c r="K1942" s="63"/>
      <c r="L1942" s="63"/>
      <c r="M1942" s="63"/>
    </row>
    <row r="1943" spans="5:13">
      <c r="E1943" s="63"/>
      <c r="F1943" s="63"/>
      <c r="G1943" s="63"/>
      <c r="H1943" s="63"/>
      <c r="I1943" s="63"/>
      <c r="J1943" s="63"/>
      <c r="K1943" s="63"/>
      <c r="L1943" s="63"/>
      <c r="M1943" s="63"/>
    </row>
    <row r="1944" spans="5:13">
      <c r="E1944" s="63"/>
      <c r="F1944" s="63"/>
      <c r="G1944" s="63"/>
      <c r="H1944" s="63"/>
      <c r="I1944" s="63"/>
      <c r="J1944" s="63"/>
      <c r="K1944" s="63"/>
      <c r="L1944" s="63"/>
      <c r="M1944" s="63"/>
    </row>
    <row r="1945" spans="5:13">
      <c r="E1945" s="63"/>
      <c r="F1945" s="63"/>
      <c r="G1945" s="63"/>
      <c r="H1945" s="63"/>
      <c r="I1945" s="63"/>
      <c r="J1945" s="63"/>
      <c r="K1945" s="63"/>
      <c r="L1945" s="63"/>
      <c r="M1945" s="63"/>
    </row>
    <row r="1946" spans="5:13">
      <c r="E1946" s="63"/>
      <c r="F1946" s="63"/>
      <c r="G1946" s="63"/>
      <c r="H1946" s="63"/>
      <c r="I1946" s="63"/>
      <c r="J1946" s="63"/>
      <c r="K1946" s="63"/>
      <c r="L1946" s="63"/>
      <c r="M1946" s="63"/>
    </row>
    <row r="1947" spans="5:13">
      <c r="E1947" s="63"/>
      <c r="F1947" s="63"/>
      <c r="G1947" s="63"/>
      <c r="H1947" s="63"/>
      <c r="I1947" s="63"/>
      <c r="J1947" s="63"/>
      <c r="K1947" s="63"/>
      <c r="L1947" s="63"/>
      <c r="M1947" s="63"/>
    </row>
    <row r="1948" spans="5:13">
      <c r="E1948" s="63"/>
      <c r="F1948" s="63"/>
      <c r="G1948" s="63"/>
      <c r="H1948" s="63"/>
      <c r="I1948" s="63"/>
      <c r="J1948" s="63"/>
      <c r="K1948" s="63"/>
      <c r="L1948" s="63"/>
      <c r="M1948" s="63"/>
    </row>
    <row r="1949" spans="5:13">
      <c r="E1949" s="63"/>
      <c r="F1949" s="63"/>
      <c r="G1949" s="63"/>
      <c r="H1949" s="63"/>
      <c r="I1949" s="63"/>
      <c r="J1949" s="63"/>
      <c r="K1949" s="63"/>
      <c r="L1949" s="63"/>
      <c r="M1949" s="63"/>
    </row>
    <row r="1950" spans="5:13">
      <c r="E1950" s="63"/>
      <c r="F1950" s="63"/>
      <c r="G1950" s="63"/>
      <c r="H1950" s="63"/>
      <c r="I1950" s="63"/>
      <c r="J1950" s="63"/>
      <c r="K1950" s="63"/>
      <c r="L1950" s="63"/>
      <c r="M1950" s="63"/>
    </row>
    <row r="1951" spans="5:13">
      <c r="E1951" s="63"/>
      <c r="F1951" s="63"/>
      <c r="G1951" s="63"/>
      <c r="H1951" s="63"/>
      <c r="I1951" s="63"/>
      <c r="J1951" s="63"/>
      <c r="K1951" s="63"/>
      <c r="L1951" s="63"/>
      <c r="M1951" s="63"/>
    </row>
    <row r="1952" spans="5:13">
      <c r="E1952" s="63"/>
      <c r="F1952" s="63"/>
      <c r="G1952" s="63"/>
      <c r="H1952" s="63"/>
      <c r="I1952" s="63"/>
      <c r="J1952" s="63"/>
      <c r="K1952" s="63"/>
      <c r="L1952" s="63"/>
      <c r="M1952" s="63"/>
    </row>
    <row r="1953" spans="5:13">
      <c r="E1953" s="63"/>
      <c r="F1953" s="63"/>
      <c r="G1953" s="63"/>
      <c r="H1953" s="63"/>
      <c r="I1953" s="63"/>
      <c r="J1953" s="63"/>
      <c r="K1953" s="63"/>
      <c r="L1953" s="63"/>
      <c r="M1953" s="63"/>
    </row>
    <row r="1954" spans="5:13">
      <c r="E1954" s="63"/>
      <c r="F1954" s="63"/>
      <c r="G1954" s="63"/>
      <c r="H1954" s="63"/>
      <c r="I1954" s="63"/>
      <c r="J1954" s="63"/>
      <c r="K1954" s="63"/>
      <c r="L1954" s="63"/>
      <c r="M1954" s="63"/>
    </row>
    <row r="1955" spans="5:13">
      <c r="E1955" s="63"/>
      <c r="F1955" s="63"/>
      <c r="G1955" s="63"/>
      <c r="H1955" s="63"/>
      <c r="I1955" s="63"/>
      <c r="J1955" s="63"/>
      <c r="K1955" s="63"/>
      <c r="L1955" s="63"/>
      <c r="M1955" s="63"/>
    </row>
    <row r="1956" spans="5:13">
      <c r="E1956" s="63"/>
      <c r="F1956" s="63"/>
      <c r="G1956" s="63"/>
      <c r="H1956" s="63"/>
      <c r="I1956" s="63"/>
      <c r="J1956" s="63"/>
      <c r="K1956" s="63"/>
      <c r="L1956" s="63"/>
      <c r="M1956" s="63"/>
    </row>
    <row r="1957" spans="5:13">
      <c r="E1957" s="63"/>
      <c r="F1957" s="63"/>
      <c r="G1957" s="63"/>
      <c r="H1957" s="63"/>
      <c r="I1957" s="63"/>
      <c r="J1957" s="63"/>
      <c r="K1957" s="63"/>
      <c r="L1957" s="63"/>
      <c r="M1957" s="63"/>
    </row>
    <row r="1958" spans="5:13">
      <c r="E1958" s="63"/>
      <c r="F1958" s="63"/>
      <c r="G1958" s="63"/>
      <c r="H1958" s="63"/>
      <c r="I1958" s="63"/>
      <c r="J1958" s="63"/>
      <c r="K1958" s="63"/>
      <c r="L1958" s="63"/>
      <c r="M1958" s="63"/>
    </row>
    <row r="1959" spans="5:13">
      <c r="E1959" s="63"/>
      <c r="F1959" s="63"/>
      <c r="G1959" s="63"/>
      <c r="H1959" s="63"/>
      <c r="I1959" s="63"/>
      <c r="J1959" s="63"/>
      <c r="K1959" s="63"/>
      <c r="L1959" s="63"/>
      <c r="M1959" s="63"/>
    </row>
    <row r="1960" spans="5:13">
      <c r="E1960" s="63"/>
      <c r="F1960" s="63"/>
      <c r="G1960" s="63"/>
      <c r="H1960" s="63"/>
      <c r="I1960" s="63"/>
      <c r="J1960" s="63"/>
      <c r="K1960" s="63"/>
      <c r="L1960" s="63"/>
      <c r="M1960" s="63"/>
    </row>
    <row r="1961" spans="5:13">
      <c r="E1961" s="63"/>
      <c r="F1961" s="63"/>
      <c r="G1961" s="63"/>
      <c r="H1961" s="63"/>
      <c r="I1961" s="63"/>
      <c r="J1961" s="63"/>
      <c r="K1961" s="63"/>
      <c r="L1961" s="63"/>
      <c r="M1961" s="63"/>
    </row>
    <row r="1962" spans="5:13">
      <c r="E1962" s="63"/>
      <c r="F1962" s="63"/>
      <c r="G1962" s="63"/>
      <c r="H1962" s="63"/>
      <c r="I1962" s="63"/>
      <c r="J1962" s="63"/>
      <c r="K1962" s="63"/>
      <c r="L1962" s="63"/>
      <c r="M1962" s="63"/>
    </row>
  </sheetData>
  <mergeCells count="4">
    <mergeCell ref="A5:D5"/>
    <mergeCell ref="C6:D6"/>
    <mergeCell ref="A7:A8"/>
    <mergeCell ref="B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L39"/>
  <sheetViews>
    <sheetView tabSelected="1" topLeftCell="A16" zoomScaleNormal="100" zoomScaleSheetLayoutView="100" workbookViewId="0">
      <selection activeCell="F35" sqref="F35:F37"/>
    </sheetView>
  </sheetViews>
  <sheetFormatPr defaultColWidth="9.140625" defaultRowHeight="17.25"/>
  <cols>
    <col min="1" max="1" width="6.85546875" style="8" customWidth="1"/>
    <col min="2" max="2" width="6" style="8" customWidth="1"/>
    <col min="3" max="3" width="7" style="8" customWidth="1"/>
    <col min="4" max="4" width="18.42578125" style="8" customWidth="1"/>
    <col min="5" max="5" width="14.7109375" style="8" customWidth="1"/>
    <col min="6" max="6" width="73.5703125" style="8" customWidth="1"/>
    <col min="7" max="7" width="21.42578125" style="8" customWidth="1"/>
    <col min="8" max="8" width="23.5703125" style="38" customWidth="1"/>
    <col min="9" max="9" width="23" style="38" customWidth="1"/>
    <col min="10" max="10" width="17.42578125" style="8" customWidth="1"/>
    <col min="11" max="11" width="18.85546875" style="8" customWidth="1"/>
    <col min="12" max="12" width="19" style="8" customWidth="1"/>
    <col min="13" max="13" width="12" style="8" customWidth="1"/>
    <col min="14" max="16384" width="9.140625" style="8"/>
  </cols>
  <sheetData>
    <row r="1" spans="1:12" ht="65.25" customHeight="1">
      <c r="F1" s="112" t="s">
        <v>93</v>
      </c>
      <c r="G1" s="112"/>
      <c r="H1" s="112"/>
      <c r="I1" s="112"/>
    </row>
    <row r="2" spans="1:12" ht="17.25" customHeight="1">
      <c r="D2" s="113"/>
      <c r="E2" s="113"/>
      <c r="F2" s="113"/>
      <c r="G2" s="113"/>
      <c r="H2" s="113"/>
      <c r="I2" s="113"/>
    </row>
    <row r="3" spans="1:12" ht="47.25" customHeight="1">
      <c r="A3" s="114" t="s">
        <v>95</v>
      </c>
      <c r="B3" s="114"/>
      <c r="C3" s="114"/>
      <c r="D3" s="114"/>
      <c r="E3" s="114"/>
      <c r="F3" s="114"/>
      <c r="G3" s="114"/>
      <c r="H3" s="114"/>
      <c r="I3" s="114"/>
      <c r="J3" s="31"/>
      <c r="K3" s="31"/>
      <c r="L3" s="31"/>
    </row>
    <row r="4" spans="1:12" ht="20.25" customHeight="1">
      <c r="A4" s="31"/>
      <c r="B4" s="31"/>
      <c r="C4" s="31"/>
      <c r="D4" s="26"/>
      <c r="E4" s="26"/>
      <c r="F4" s="26"/>
      <c r="G4" s="26"/>
      <c r="H4" s="27"/>
      <c r="I4" s="28" t="s">
        <v>33</v>
      </c>
      <c r="J4" s="31"/>
      <c r="K4" s="31"/>
      <c r="L4" s="31"/>
    </row>
    <row r="5" spans="1:12" ht="63.75" customHeight="1">
      <c r="A5" s="115" t="s">
        <v>34</v>
      </c>
      <c r="B5" s="115"/>
      <c r="C5" s="115"/>
      <c r="D5" s="115" t="s">
        <v>7</v>
      </c>
      <c r="E5" s="115"/>
      <c r="F5" s="115" t="s">
        <v>35</v>
      </c>
      <c r="G5" s="116" t="s">
        <v>90</v>
      </c>
      <c r="H5" s="116"/>
      <c r="I5" s="117"/>
      <c r="J5" s="31"/>
      <c r="K5" s="31"/>
      <c r="L5" s="31"/>
    </row>
    <row r="6" spans="1:12" ht="65.25" customHeight="1">
      <c r="A6" s="33" t="s">
        <v>36</v>
      </c>
      <c r="B6" s="33" t="s">
        <v>37</v>
      </c>
      <c r="C6" s="33" t="s">
        <v>38</v>
      </c>
      <c r="D6" s="23" t="s">
        <v>2</v>
      </c>
      <c r="E6" s="23" t="s">
        <v>3</v>
      </c>
      <c r="F6" s="115"/>
      <c r="G6" s="23" t="s">
        <v>8</v>
      </c>
      <c r="H6" s="29" t="s">
        <v>9</v>
      </c>
      <c r="I6" s="29" t="s">
        <v>10</v>
      </c>
      <c r="J6" s="31"/>
      <c r="K6" s="31"/>
      <c r="L6" s="31"/>
    </row>
    <row r="7" spans="1:12" ht="24.75" customHeight="1">
      <c r="A7" s="118"/>
      <c r="B7" s="118"/>
      <c r="C7" s="118"/>
      <c r="D7" s="110"/>
      <c r="E7" s="110"/>
      <c r="F7" s="24" t="s">
        <v>39</v>
      </c>
      <c r="G7" s="10">
        <f>+G9</f>
        <v>1120640</v>
      </c>
      <c r="H7" s="78">
        <f t="shared" ref="H7:I7" si="0">+H9</f>
        <v>560320</v>
      </c>
      <c r="I7" s="78">
        <f t="shared" si="0"/>
        <v>0</v>
      </c>
      <c r="J7" s="35"/>
      <c r="K7" s="35"/>
      <c r="L7" s="35"/>
    </row>
    <row r="8" spans="1:12" ht="24.75" customHeight="1">
      <c r="A8" s="119"/>
      <c r="B8" s="119"/>
      <c r="C8" s="119"/>
      <c r="D8" s="111"/>
      <c r="E8" s="111"/>
      <c r="F8" s="22" t="s">
        <v>15</v>
      </c>
      <c r="G8" s="10"/>
      <c r="H8" s="10"/>
      <c r="I8" s="10"/>
      <c r="J8" s="34"/>
      <c r="K8" s="34"/>
      <c r="L8" s="34"/>
    </row>
    <row r="9" spans="1:12" ht="24.75" customHeight="1">
      <c r="A9" s="118"/>
      <c r="B9" s="118"/>
      <c r="C9" s="118"/>
      <c r="D9" s="118"/>
      <c r="E9" s="118"/>
      <c r="F9" s="12" t="s">
        <v>6</v>
      </c>
      <c r="G9" s="10">
        <f>+G11</f>
        <v>1120640</v>
      </c>
      <c r="H9" s="10">
        <f t="shared" ref="H9:I9" si="1">+H11</f>
        <v>560320</v>
      </c>
      <c r="I9" s="10">
        <f t="shared" si="1"/>
        <v>0</v>
      </c>
      <c r="J9" s="35"/>
      <c r="K9" s="31"/>
      <c r="L9" s="31"/>
    </row>
    <row r="10" spans="1:12" ht="24.75" customHeight="1">
      <c r="A10" s="119"/>
      <c r="B10" s="119"/>
      <c r="C10" s="119"/>
      <c r="D10" s="119"/>
      <c r="E10" s="119"/>
      <c r="F10" s="7" t="s">
        <v>15</v>
      </c>
      <c r="G10" s="10"/>
      <c r="H10" s="10"/>
      <c r="I10" s="10"/>
      <c r="J10" s="31"/>
      <c r="K10" s="31"/>
      <c r="L10" s="31"/>
    </row>
    <row r="11" spans="1:12" s="31" customFormat="1" ht="33.75" customHeight="1">
      <c r="A11" s="103" t="s">
        <v>40</v>
      </c>
      <c r="B11" s="25"/>
      <c r="C11" s="25"/>
      <c r="D11" s="58"/>
      <c r="E11" s="25"/>
      <c r="F11" s="12" t="s">
        <v>20</v>
      </c>
      <c r="G11" s="10">
        <f>+G12</f>
        <v>1120640</v>
      </c>
      <c r="H11" s="78">
        <f t="shared" ref="H11:I11" si="2">+H12</f>
        <v>560320</v>
      </c>
      <c r="I11" s="78">
        <f t="shared" si="2"/>
        <v>0</v>
      </c>
    </row>
    <row r="12" spans="1:12" s="31" customFormat="1" ht="41.25" customHeight="1">
      <c r="A12" s="104"/>
      <c r="B12" s="120" t="s">
        <v>41</v>
      </c>
      <c r="C12" s="108"/>
      <c r="D12" s="106"/>
      <c r="E12" s="108"/>
      <c r="F12" s="12" t="s">
        <v>17</v>
      </c>
      <c r="G12" s="10">
        <f t="shared" ref="G12" si="3">+G14</f>
        <v>1120640</v>
      </c>
      <c r="H12" s="10">
        <f>+H14</f>
        <v>560320</v>
      </c>
      <c r="I12" s="10">
        <f>+I14</f>
        <v>0</v>
      </c>
    </row>
    <row r="13" spans="1:12" s="31" customFormat="1">
      <c r="A13" s="104"/>
      <c r="B13" s="120"/>
      <c r="C13" s="108"/>
      <c r="D13" s="106"/>
      <c r="E13" s="108"/>
      <c r="F13" s="7" t="s">
        <v>15</v>
      </c>
      <c r="G13" s="25"/>
      <c r="H13" s="25"/>
      <c r="I13" s="25"/>
    </row>
    <row r="14" spans="1:12" s="31" customFormat="1">
      <c r="A14" s="104"/>
      <c r="B14" s="120"/>
      <c r="C14" s="121" t="s">
        <v>18</v>
      </c>
      <c r="D14" s="106"/>
      <c r="E14" s="108"/>
      <c r="F14" s="12" t="s">
        <v>19</v>
      </c>
      <c r="G14" s="10">
        <f t="shared" ref="G14" si="4">+G16</f>
        <v>1120640</v>
      </c>
      <c r="H14" s="10">
        <f>+H16</f>
        <v>560320</v>
      </c>
      <c r="I14" s="10">
        <f>+I16</f>
        <v>0</v>
      </c>
    </row>
    <row r="15" spans="1:12" s="31" customFormat="1">
      <c r="A15" s="104"/>
      <c r="B15" s="120"/>
      <c r="C15" s="121"/>
      <c r="D15" s="106"/>
      <c r="E15" s="108"/>
      <c r="F15" s="7" t="s">
        <v>15</v>
      </c>
      <c r="G15" s="25"/>
      <c r="H15" s="25"/>
      <c r="I15" s="25"/>
    </row>
    <row r="16" spans="1:12" s="13" customFormat="1" ht="21" customHeight="1">
      <c r="A16" s="104"/>
      <c r="B16" s="120"/>
      <c r="C16" s="121"/>
      <c r="D16" s="107"/>
      <c r="E16" s="109"/>
      <c r="F16" s="12" t="s">
        <v>6</v>
      </c>
      <c r="G16" s="10">
        <f>+G18</f>
        <v>1120640</v>
      </c>
      <c r="H16" s="10">
        <f t="shared" ref="H16:I16" si="5">+H18</f>
        <v>560320</v>
      </c>
      <c r="I16" s="10">
        <f t="shared" si="5"/>
        <v>0</v>
      </c>
      <c r="J16" s="32"/>
      <c r="K16" s="32"/>
      <c r="L16" s="32"/>
    </row>
    <row r="17" spans="1:12" ht="15.75" customHeight="1">
      <c r="A17" s="104"/>
      <c r="B17" s="120"/>
      <c r="C17" s="121"/>
      <c r="D17" s="107"/>
      <c r="E17" s="109"/>
      <c r="F17" s="7" t="s">
        <v>15</v>
      </c>
      <c r="G17" s="10"/>
      <c r="H17" s="10"/>
      <c r="I17" s="10"/>
      <c r="J17" s="31"/>
      <c r="K17" s="31"/>
      <c r="L17" s="31"/>
    </row>
    <row r="18" spans="1:12" s="1" customFormat="1">
      <c r="A18" s="104"/>
      <c r="B18" s="120"/>
      <c r="C18" s="121"/>
      <c r="D18" s="122">
        <v>1059</v>
      </c>
      <c r="E18" s="123"/>
      <c r="F18" s="12" t="s">
        <v>55</v>
      </c>
      <c r="G18" s="51">
        <f t="shared" ref="G18:I18" si="6">+G20+G29</f>
        <v>1120640</v>
      </c>
      <c r="H18" s="51">
        <f t="shared" si="6"/>
        <v>560320</v>
      </c>
      <c r="I18" s="51">
        <f t="shared" si="6"/>
        <v>0</v>
      </c>
    </row>
    <row r="19" spans="1:12" s="1" customFormat="1">
      <c r="A19" s="104"/>
      <c r="B19" s="120"/>
      <c r="C19" s="121"/>
      <c r="D19" s="122"/>
      <c r="E19" s="123"/>
      <c r="F19" s="12" t="s">
        <v>15</v>
      </c>
      <c r="G19" s="50"/>
      <c r="H19" s="50"/>
      <c r="I19" s="50"/>
    </row>
    <row r="20" spans="1:12" ht="51.75">
      <c r="A20" s="104"/>
      <c r="B20" s="120"/>
      <c r="C20" s="121"/>
      <c r="D20" s="122"/>
      <c r="E20" s="121">
        <v>11010</v>
      </c>
      <c r="F20" s="7" t="s">
        <v>56</v>
      </c>
      <c r="G20" s="11">
        <f t="shared" ref="G20:I20" si="7">+G22</f>
        <v>32640</v>
      </c>
      <c r="H20" s="11">
        <f t="shared" si="7"/>
        <v>16320</v>
      </c>
      <c r="I20" s="11">
        <f t="shared" si="7"/>
        <v>0</v>
      </c>
    </row>
    <row r="21" spans="1:12">
      <c r="A21" s="104"/>
      <c r="B21" s="120"/>
      <c r="C21" s="121"/>
      <c r="D21" s="122"/>
      <c r="E21" s="121"/>
      <c r="F21" s="7" t="s">
        <v>21</v>
      </c>
      <c r="G21" s="11"/>
      <c r="H21" s="11"/>
      <c r="I21" s="50"/>
    </row>
    <row r="22" spans="1:12" s="13" customFormat="1">
      <c r="A22" s="104"/>
      <c r="B22" s="120"/>
      <c r="C22" s="121"/>
      <c r="D22" s="122"/>
      <c r="E22" s="121"/>
      <c r="F22" s="14" t="s">
        <v>6</v>
      </c>
      <c r="G22" s="10">
        <f t="shared" ref="G22:I22" si="8">+G24</f>
        <v>32640</v>
      </c>
      <c r="H22" s="10">
        <f t="shared" si="8"/>
        <v>16320</v>
      </c>
      <c r="I22" s="51">
        <f t="shared" si="8"/>
        <v>0</v>
      </c>
    </row>
    <row r="23" spans="1:12" ht="34.5">
      <c r="A23" s="104"/>
      <c r="B23" s="120"/>
      <c r="C23" s="121"/>
      <c r="D23" s="122"/>
      <c r="E23" s="121"/>
      <c r="F23" s="7" t="s">
        <v>22</v>
      </c>
      <c r="G23" s="11"/>
      <c r="H23" s="11"/>
      <c r="I23" s="50"/>
    </row>
    <row r="24" spans="1:12">
      <c r="A24" s="104"/>
      <c r="B24" s="120"/>
      <c r="C24" s="121"/>
      <c r="D24" s="122"/>
      <c r="E24" s="121"/>
      <c r="F24" s="7" t="s">
        <v>16</v>
      </c>
      <c r="G24" s="11">
        <f t="shared" ref="G24:I27" si="9">+G25</f>
        <v>32640</v>
      </c>
      <c r="H24" s="11">
        <f t="shared" si="9"/>
        <v>16320</v>
      </c>
      <c r="I24" s="50">
        <f t="shared" si="9"/>
        <v>0</v>
      </c>
    </row>
    <row r="25" spans="1:12">
      <c r="A25" s="104"/>
      <c r="B25" s="120"/>
      <c r="C25" s="121"/>
      <c r="D25" s="122"/>
      <c r="E25" s="121"/>
      <c r="F25" s="7" t="s">
        <v>23</v>
      </c>
      <c r="G25" s="11">
        <f t="shared" si="9"/>
        <v>32640</v>
      </c>
      <c r="H25" s="11">
        <f t="shared" si="9"/>
        <v>16320</v>
      </c>
      <c r="I25" s="50">
        <f t="shared" si="9"/>
        <v>0</v>
      </c>
    </row>
    <row r="26" spans="1:12">
      <c r="A26" s="104"/>
      <c r="B26" s="120"/>
      <c r="C26" s="121"/>
      <c r="D26" s="122"/>
      <c r="E26" s="121"/>
      <c r="F26" s="7" t="s">
        <v>24</v>
      </c>
      <c r="G26" s="11">
        <f t="shared" si="9"/>
        <v>32640</v>
      </c>
      <c r="H26" s="11">
        <f t="shared" si="9"/>
        <v>16320</v>
      </c>
      <c r="I26" s="50">
        <f t="shared" si="9"/>
        <v>0</v>
      </c>
    </row>
    <row r="27" spans="1:12" ht="34.5">
      <c r="A27" s="104"/>
      <c r="B27" s="120"/>
      <c r="C27" s="121"/>
      <c r="D27" s="122"/>
      <c r="E27" s="121"/>
      <c r="F27" s="7" t="s">
        <v>25</v>
      </c>
      <c r="G27" s="50">
        <f t="shared" si="9"/>
        <v>32640</v>
      </c>
      <c r="H27" s="50">
        <f t="shared" si="9"/>
        <v>16320</v>
      </c>
      <c r="I27" s="50">
        <f t="shared" si="9"/>
        <v>0</v>
      </c>
    </row>
    <row r="28" spans="1:12">
      <c r="A28" s="104"/>
      <c r="B28" s="120"/>
      <c r="C28" s="121"/>
      <c r="D28" s="122"/>
      <c r="E28" s="121"/>
      <c r="F28" s="7" t="s">
        <v>54</v>
      </c>
      <c r="G28" s="50">
        <v>32640</v>
      </c>
      <c r="H28" s="50">
        <v>16320</v>
      </c>
      <c r="I28" s="50">
        <v>0</v>
      </c>
    </row>
    <row r="29" spans="1:12" ht="51.75">
      <c r="A29" s="104"/>
      <c r="B29" s="120"/>
      <c r="C29" s="121"/>
      <c r="D29" s="122"/>
      <c r="E29" s="103">
        <v>12003</v>
      </c>
      <c r="F29" s="7" t="s">
        <v>73</v>
      </c>
      <c r="G29" s="11">
        <f t="shared" ref="G29:I29" si="10">+G31</f>
        <v>1088000</v>
      </c>
      <c r="H29" s="11">
        <f t="shared" si="10"/>
        <v>544000</v>
      </c>
      <c r="I29" s="50">
        <f t="shared" si="10"/>
        <v>0</v>
      </c>
    </row>
    <row r="30" spans="1:12">
      <c r="A30" s="104"/>
      <c r="B30" s="120"/>
      <c r="C30" s="121"/>
      <c r="D30" s="122"/>
      <c r="E30" s="104"/>
      <c r="F30" s="7" t="s">
        <v>21</v>
      </c>
      <c r="G30" s="11"/>
      <c r="H30" s="11"/>
      <c r="I30" s="50"/>
    </row>
    <row r="31" spans="1:12" s="13" customFormat="1">
      <c r="A31" s="104"/>
      <c r="B31" s="120"/>
      <c r="C31" s="121"/>
      <c r="D31" s="122"/>
      <c r="E31" s="104"/>
      <c r="F31" s="14" t="s">
        <v>6</v>
      </c>
      <c r="G31" s="10">
        <f t="shared" ref="G31:I31" si="11">+G33</f>
        <v>1088000</v>
      </c>
      <c r="H31" s="10">
        <f t="shared" si="11"/>
        <v>544000</v>
      </c>
      <c r="I31" s="51">
        <f t="shared" si="11"/>
        <v>0</v>
      </c>
    </row>
    <row r="32" spans="1:12" ht="34.5">
      <c r="A32" s="104"/>
      <c r="B32" s="120"/>
      <c r="C32" s="121"/>
      <c r="D32" s="122"/>
      <c r="E32" s="104"/>
      <c r="F32" s="7" t="s">
        <v>22</v>
      </c>
      <c r="G32" s="11"/>
      <c r="H32" s="11"/>
      <c r="I32" s="50"/>
    </row>
    <row r="33" spans="1:9">
      <c r="A33" s="104"/>
      <c r="B33" s="120"/>
      <c r="C33" s="121"/>
      <c r="D33" s="122"/>
      <c r="E33" s="104"/>
      <c r="F33" s="7" t="s">
        <v>16</v>
      </c>
      <c r="G33" s="11">
        <f t="shared" ref="G33:I36" si="12">+G34</f>
        <v>1088000</v>
      </c>
      <c r="H33" s="11">
        <f t="shared" si="12"/>
        <v>544000</v>
      </c>
      <c r="I33" s="50">
        <f t="shared" si="12"/>
        <v>0</v>
      </c>
    </row>
    <row r="34" spans="1:9">
      <c r="A34" s="104"/>
      <c r="B34" s="120"/>
      <c r="C34" s="121"/>
      <c r="D34" s="122"/>
      <c r="E34" s="104"/>
      <c r="F34" s="7" t="s">
        <v>23</v>
      </c>
      <c r="G34" s="11">
        <f t="shared" si="12"/>
        <v>1088000</v>
      </c>
      <c r="H34" s="11">
        <f t="shared" si="12"/>
        <v>544000</v>
      </c>
      <c r="I34" s="50">
        <f t="shared" si="12"/>
        <v>0</v>
      </c>
    </row>
    <row r="35" spans="1:9">
      <c r="A35" s="104"/>
      <c r="B35" s="120"/>
      <c r="C35" s="121"/>
      <c r="D35" s="122"/>
      <c r="E35" s="104"/>
      <c r="F35" s="143" t="s">
        <v>97</v>
      </c>
      <c r="G35" s="11">
        <f t="shared" si="12"/>
        <v>1088000</v>
      </c>
      <c r="H35" s="11">
        <f t="shared" si="12"/>
        <v>544000</v>
      </c>
      <c r="I35" s="50">
        <f t="shared" si="12"/>
        <v>0</v>
      </c>
    </row>
    <row r="36" spans="1:9" ht="34.5">
      <c r="A36" s="104"/>
      <c r="B36" s="120"/>
      <c r="C36" s="121"/>
      <c r="D36" s="122"/>
      <c r="E36" s="104"/>
      <c r="F36" s="143" t="s">
        <v>98</v>
      </c>
      <c r="G36" s="11">
        <f t="shared" si="12"/>
        <v>1088000</v>
      </c>
      <c r="H36" s="11">
        <f t="shared" si="12"/>
        <v>544000</v>
      </c>
      <c r="I36" s="50">
        <f t="shared" si="12"/>
        <v>0</v>
      </c>
    </row>
    <row r="37" spans="1:9">
      <c r="A37" s="104"/>
      <c r="B37" s="120"/>
      <c r="C37" s="121"/>
      <c r="D37" s="122"/>
      <c r="E37" s="105"/>
      <c r="F37" s="143" t="s">
        <v>99</v>
      </c>
      <c r="G37" s="50">
        <v>1088000</v>
      </c>
      <c r="H37" s="50">
        <v>544000</v>
      </c>
      <c r="I37" s="50">
        <v>0</v>
      </c>
    </row>
    <row r="38" spans="1:9">
      <c r="H38" s="8"/>
      <c r="I38" s="8"/>
    </row>
    <row r="39" spans="1:9">
      <c r="G39" s="41"/>
      <c r="H39" s="41"/>
      <c r="I39" s="41"/>
    </row>
  </sheetData>
  <mergeCells count="31">
    <mergeCell ref="A7:A8"/>
    <mergeCell ref="B7:B8"/>
    <mergeCell ref="C7:C8"/>
    <mergeCell ref="D7:D8"/>
    <mergeCell ref="A9:A10"/>
    <mergeCell ref="B9:B10"/>
    <mergeCell ref="C9:C10"/>
    <mergeCell ref="D9:D10"/>
    <mergeCell ref="A11:A37"/>
    <mergeCell ref="C12:C13"/>
    <mergeCell ref="E7:E8"/>
    <mergeCell ref="F1:I1"/>
    <mergeCell ref="D2:I2"/>
    <mergeCell ref="A3:I3"/>
    <mergeCell ref="A5:C5"/>
    <mergeCell ref="D5:E5"/>
    <mergeCell ref="F5:F6"/>
    <mergeCell ref="G5:I5"/>
    <mergeCell ref="E9:E10"/>
    <mergeCell ref="B12:B37"/>
    <mergeCell ref="C14:C37"/>
    <mergeCell ref="D18:D37"/>
    <mergeCell ref="E18:E19"/>
    <mergeCell ref="E20:E28"/>
    <mergeCell ref="E29:E37"/>
    <mergeCell ref="D14:D15"/>
    <mergeCell ref="D16:D17"/>
    <mergeCell ref="D12:D13"/>
    <mergeCell ref="E12:E13"/>
    <mergeCell ref="E14:E15"/>
    <mergeCell ref="E16:E17"/>
  </mergeCells>
  <pageMargins left="0.23622047244094491" right="0.19685039370078741" top="0.35433070866141736" bottom="0.23622047244094491" header="0.27559055118110237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11"/>
  <sheetViews>
    <sheetView topLeftCell="A5" zoomScale="80" zoomScaleNormal="80" workbookViewId="0">
      <selection activeCell="H9" sqref="H9"/>
    </sheetView>
  </sheetViews>
  <sheetFormatPr defaultColWidth="9.140625" defaultRowHeight="17.25"/>
  <cols>
    <col min="1" max="1" width="6.85546875" style="2" customWidth="1"/>
    <col min="2" max="2" width="11.42578125" style="2" customWidth="1"/>
    <col min="3" max="3" width="15.42578125" style="2" bestFit="1" customWidth="1"/>
    <col min="4" max="4" width="43.5703125" style="2" customWidth="1"/>
    <col min="5" max="5" width="51.5703125" style="2" customWidth="1"/>
    <col min="6" max="6" width="56.5703125" style="2" customWidth="1"/>
    <col min="7" max="7" width="22.85546875" style="2" customWidth="1"/>
    <col min="8" max="8" width="18" style="37" customWidth="1"/>
    <col min="9" max="9" width="18.5703125" style="37" customWidth="1"/>
    <col min="10" max="10" width="18.42578125" style="2" customWidth="1"/>
    <col min="11" max="11" width="14.28515625" style="2" bestFit="1" customWidth="1"/>
    <col min="12" max="12" width="13.42578125" style="2" bestFit="1" customWidth="1"/>
    <col min="13" max="16384" width="9.140625" style="2"/>
  </cols>
  <sheetData>
    <row r="1" spans="1:9" ht="58.5" customHeight="1">
      <c r="A1" s="112" t="s">
        <v>94</v>
      </c>
      <c r="B1" s="112"/>
      <c r="C1" s="112"/>
      <c r="D1" s="112"/>
      <c r="E1" s="112"/>
      <c r="F1" s="112"/>
      <c r="G1" s="112"/>
      <c r="H1" s="112"/>
      <c r="I1" s="112"/>
    </row>
    <row r="2" spans="1:9">
      <c r="A2" s="42"/>
    </row>
    <row r="3" spans="1:9">
      <c r="A3" s="131" t="s">
        <v>92</v>
      </c>
      <c r="B3" s="131"/>
      <c r="C3" s="131"/>
      <c r="D3" s="131"/>
      <c r="E3" s="131"/>
      <c r="F3" s="131"/>
      <c r="G3" s="131"/>
      <c r="H3" s="131"/>
      <c r="I3" s="131"/>
    </row>
    <row r="4" spans="1:9" ht="21" customHeight="1">
      <c r="A4" s="15"/>
      <c r="B4" s="15"/>
      <c r="C4" s="15"/>
      <c r="D4" s="16"/>
      <c r="E4" s="15"/>
      <c r="F4" s="15"/>
      <c r="G4" s="15"/>
      <c r="H4" s="132" t="s">
        <v>0</v>
      </c>
      <c r="I4" s="132"/>
    </row>
    <row r="5" spans="1:9" ht="70.5" customHeight="1">
      <c r="A5" s="133" t="s">
        <v>27</v>
      </c>
      <c r="B5" s="133" t="s">
        <v>7</v>
      </c>
      <c r="C5" s="133"/>
      <c r="D5" s="133" t="s">
        <v>28</v>
      </c>
      <c r="E5" s="133" t="s">
        <v>29</v>
      </c>
      <c r="F5" s="133" t="s">
        <v>30</v>
      </c>
      <c r="G5" s="134" t="s">
        <v>91</v>
      </c>
      <c r="H5" s="135"/>
      <c r="I5" s="136"/>
    </row>
    <row r="6" spans="1:9" ht="53.25" customHeight="1">
      <c r="A6" s="133"/>
      <c r="B6" s="3" t="s">
        <v>11</v>
      </c>
      <c r="C6" s="3" t="s">
        <v>12</v>
      </c>
      <c r="D6" s="133"/>
      <c r="E6" s="133"/>
      <c r="F6" s="133"/>
      <c r="G6" s="3" t="s">
        <v>8</v>
      </c>
      <c r="H6" s="17" t="s">
        <v>9</v>
      </c>
      <c r="I6" s="17" t="s">
        <v>10</v>
      </c>
    </row>
    <row r="7" spans="1:9" ht="16.5" customHeight="1">
      <c r="A7" s="126" t="s">
        <v>4</v>
      </c>
      <c r="B7" s="127"/>
      <c r="C7" s="127"/>
      <c r="D7" s="127"/>
      <c r="E7" s="127"/>
      <c r="F7" s="128"/>
      <c r="G7" s="18">
        <f>+G8</f>
        <v>1120640</v>
      </c>
      <c r="H7" s="79">
        <f t="shared" ref="H7:I7" si="0">+H8</f>
        <v>560320</v>
      </c>
      <c r="I7" s="79">
        <f t="shared" si="0"/>
        <v>0</v>
      </c>
    </row>
    <row r="8" spans="1:9" s="40" customFormat="1" ht="48" customHeight="1">
      <c r="A8" s="129" t="s">
        <v>5</v>
      </c>
      <c r="B8" s="129"/>
      <c r="C8" s="129"/>
      <c r="D8" s="129"/>
      <c r="E8" s="129"/>
      <c r="F8" s="129"/>
      <c r="G8" s="19">
        <f>+G9</f>
        <v>1120640</v>
      </c>
      <c r="H8" s="80">
        <f t="shared" ref="H8:I8" si="1">+H9</f>
        <v>560320</v>
      </c>
      <c r="I8" s="80">
        <f t="shared" si="1"/>
        <v>0</v>
      </c>
    </row>
    <row r="9" spans="1:9" ht="115.5">
      <c r="A9" s="130"/>
      <c r="B9" s="124">
        <v>1059</v>
      </c>
      <c r="C9" s="20"/>
      <c r="D9" s="21" t="str">
        <f>+'Հավելված 2 '!F18</f>
        <v xml:space="preserve"> Բուսաբուծության խթանում և բույսերի պաշտպանություն</v>
      </c>
      <c r="E9" s="52" t="s">
        <v>57</v>
      </c>
      <c r="F9" s="52" t="s">
        <v>58</v>
      </c>
      <c r="G9" s="53">
        <f>+SUM(G10:G11)</f>
        <v>1120640</v>
      </c>
      <c r="H9" s="53">
        <f t="shared" ref="H9:I9" si="2">+SUM(H10:H11)</f>
        <v>560320</v>
      </c>
      <c r="I9" s="53">
        <f t="shared" si="2"/>
        <v>0</v>
      </c>
    </row>
    <row r="10" spans="1:9" ht="113.25" customHeight="1">
      <c r="A10" s="130"/>
      <c r="B10" s="125"/>
      <c r="C10" s="39" t="str">
        <f>+B9&amp;"-"&amp;'Հավելված 2 '!E20</f>
        <v>1059-11010</v>
      </c>
      <c r="D10" s="36" t="str">
        <f>+'Հավելված 2 '!F20</f>
        <v xml:space="preserve"> ՀՀ-ում գարնանացան, աշնանացան և կերային մշակաբույսերի ցանքատարածությունների մոնիթորինգի իրականացմանն աջակցություն</v>
      </c>
      <c r="E10" s="9" t="s">
        <v>59</v>
      </c>
      <c r="F10" s="4" t="s">
        <v>31</v>
      </c>
      <c r="G10" s="5">
        <f>+'Հավելված 2 '!G20</f>
        <v>32640</v>
      </c>
      <c r="H10" s="5">
        <f>+'Հավելված 2 '!H20</f>
        <v>16320</v>
      </c>
      <c r="I10" s="5">
        <f>+'Հավելված 2 '!I20</f>
        <v>0</v>
      </c>
    </row>
    <row r="11" spans="1:9" ht="112.5" customHeight="1">
      <c r="A11" s="130"/>
      <c r="B11" s="125"/>
      <c r="C11" s="39" t="str">
        <f>+B9&amp;"-"&amp;'Հավելված 2 '!E29</f>
        <v>1059-12003</v>
      </c>
      <c r="D11" s="9" t="str">
        <f>+'Հավելված 2 '!F29</f>
        <v xml:space="preserve"> ՀՀ-ում գարնանացան, աշնանացան և կերային մշակաբույսերի մշակության հիմնական աշխատանքների համար կատարված ծախսերի մասնակի փոխհատուցման տրամադրում</v>
      </c>
      <c r="E11" s="9" t="s">
        <v>60</v>
      </c>
      <c r="F11" s="4" t="s">
        <v>32</v>
      </c>
      <c r="G11" s="5">
        <f>+'Հավելված 2 '!G29</f>
        <v>1088000</v>
      </c>
      <c r="H11" s="5">
        <f>+'Հավելված 2 '!H29</f>
        <v>544000</v>
      </c>
      <c r="I11" s="5">
        <f>+'Հավելված 2 '!I29</f>
        <v>0</v>
      </c>
    </row>
  </sheetData>
  <mergeCells count="13">
    <mergeCell ref="B9:B11"/>
    <mergeCell ref="A7:F7"/>
    <mergeCell ref="A8:F8"/>
    <mergeCell ref="A9:A11"/>
    <mergeCell ref="A1:I1"/>
    <mergeCell ref="A3:I3"/>
    <mergeCell ref="H4:I4"/>
    <mergeCell ref="A5:A6"/>
    <mergeCell ref="B5:C5"/>
    <mergeCell ref="D5:D6"/>
    <mergeCell ref="E5:E6"/>
    <mergeCell ref="F5:F6"/>
    <mergeCell ref="G5:I5"/>
  </mergeCells>
  <pageMargins left="0.23622047244094499" right="0" top="0.74803149606299202" bottom="0.74803149606299202" header="0.31496062992126" footer="0.31496062992126"/>
  <pageSetup paperSize="9" scale="35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18"/>
  <sheetViews>
    <sheetView topLeftCell="A8" zoomScale="90" zoomScaleNormal="90" workbookViewId="0">
      <selection activeCell="A3" sqref="A3"/>
    </sheetView>
  </sheetViews>
  <sheetFormatPr defaultRowHeight="17.25"/>
  <cols>
    <col min="1" max="1" width="12.85546875" style="54" customWidth="1"/>
    <col min="2" max="3" width="11.28515625" style="54" customWidth="1"/>
    <col min="4" max="4" width="14.42578125" style="54" customWidth="1"/>
    <col min="5" max="5" width="11.140625" style="54" customWidth="1"/>
    <col min="6" max="6" width="14.140625" style="54" customWidth="1"/>
    <col min="7" max="7" width="12.5703125" style="54" customWidth="1"/>
    <col min="8" max="8" width="27.28515625" style="54" customWidth="1"/>
    <col min="9" max="9" width="66.5703125" style="54" customWidth="1"/>
    <col min="10" max="10" width="19.5703125" style="56" customWidth="1"/>
    <col min="11" max="11" width="18.140625" style="54" bestFit="1" customWidth="1"/>
    <col min="12" max="12" width="23.140625" style="54" bestFit="1" customWidth="1"/>
    <col min="13" max="13" width="36" style="54" customWidth="1"/>
    <col min="14" max="14" width="14.7109375" style="54" bestFit="1" customWidth="1"/>
    <col min="15" max="16384" width="9.140625" style="54"/>
  </cols>
  <sheetData>
    <row r="1" spans="1:12" s="1" customFormat="1" ht="65.25" customHeight="1">
      <c r="A1" s="141" t="s">
        <v>89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1" customFormat="1" ht="47.25" customHeight="1">
      <c r="A2" s="114" t="s">
        <v>96</v>
      </c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</row>
    <row r="3" spans="1:12" ht="20.25" customHeight="1">
      <c r="A3" s="44"/>
      <c r="B3" s="44"/>
      <c r="C3" s="44"/>
      <c r="D3" s="44"/>
      <c r="E3" s="44"/>
      <c r="F3" s="44"/>
      <c r="G3" s="44"/>
      <c r="H3" s="44"/>
      <c r="I3" s="44"/>
      <c r="J3" s="45"/>
      <c r="K3" s="44"/>
      <c r="L3" s="43" t="s">
        <v>0</v>
      </c>
    </row>
    <row r="4" spans="1:12" ht="78" customHeight="1">
      <c r="A4" s="108" t="s">
        <v>84</v>
      </c>
      <c r="B4" s="108" t="s">
        <v>42</v>
      </c>
      <c r="C4" s="108"/>
      <c r="D4" s="108" t="s">
        <v>43</v>
      </c>
      <c r="E4" s="108"/>
      <c r="F4" s="108"/>
      <c r="G4" s="108"/>
      <c r="H4" s="108" t="s">
        <v>44</v>
      </c>
      <c r="I4" s="108" t="s">
        <v>45</v>
      </c>
      <c r="J4" s="140" t="s">
        <v>91</v>
      </c>
      <c r="K4" s="116"/>
      <c r="L4" s="117"/>
    </row>
    <row r="5" spans="1:12" ht="51.75">
      <c r="A5" s="142"/>
      <c r="B5" s="30" t="s">
        <v>46</v>
      </c>
      <c r="C5" s="30" t="s">
        <v>47</v>
      </c>
      <c r="D5" s="30" t="s">
        <v>46</v>
      </c>
      <c r="E5" s="30" t="s">
        <v>47</v>
      </c>
      <c r="F5" s="30" t="s">
        <v>48</v>
      </c>
      <c r="G5" s="30" t="s">
        <v>49</v>
      </c>
      <c r="H5" s="142"/>
      <c r="I5" s="142"/>
      <c r="J5" s="57" t="s">
        <v>52</v>
      </c>
      <c r="K5" s="25" t="s">
        <v>53</v>
      </c>
      <c r="L5" s="23" t="s">
        <v>50</v>
      </c>
    </row>
    <row r="6" spans="1:12" ht="38.25" customHeight="1">
      <c r="A6" s="138" t="s">
        <v>51</v>
      </c>
      <c r="B6" s="138"/>
      <c r="C6" s="138"/>
      <c r="D6" s="138"/>
      <c r="E6" s="138"/>
      <c r="F6" s="138"/>
      <c r="G6" s="138"/>
      <c r="H6" s="138"/>
      <c r="I6" s="138"/>
      <c r="J6" s="6">
        <f>+J7</f>
        <v>1120640</v>
      </c>
      <c r="K6" s="77">
        <f t="shared" ref="K6:L6" si="0">+K7</f>
        <v>560320</v>
      </c>
      <c r="L6" s="77">
        <f t="shared" si="0"/>
        <v>0</v>
      </c>
    </row>
    <row r="7" spans="1:12" ht="30" customHeight="1">
      <c r="A7" s="139" t="s">
        <v>13</v>
      </c>
      <c r="B7" s="139"/>
      <c r="C7" s="139"/>
      <c r="D7" s="139"/>
      <c r="E7" s="139"/>
      <c r="F7" s="139"/>
      <c r="G7" s="139"/>
      <c r="H7" s="139"/>
      <c r="I7" s="139"/>
      <c r="J7" s="6">
        <f>+J8</f>
        <v>1120640</v>
      </c>
      <c r="K7" s="77">
        <f t="shared" ref="K7:L7" si="1">+K8</f>
        <v>560320</v>
      </c>
      <c r="L7" s="77">
        <f t="shared" si="1"/>
        <v>0</v>
      </c>
    </row>
    <row r="8" spans="1:12" s="55" customFormat="1" ht="16.5" customHeight="1">
      <c r="A8" s="46"/>
      <c r="B8" s="47" t="s">
        <v>62</v>
      </c>
      <c r="C8" s="137" t="s">
        <v>63</v>
      </c>
      <c r="D8" s="137"/>
      <c r="E8" s="137"/>
      <c r="F8" s="137"/>
      <c r="G8" s="137"/>
      <c r="H8" s="137"/>
      <c r="I8" s="137"/>
      <c r="J8" s="48">
        <f>+J9+J14</f>
        <v>1120640</v>
      </c>
      <c r="K8" s="48">
        <f t="shared" ref="K8:L8" si="2">+K9+K14</f>
        <v>560320</v>
      </c>
      <c r="L8" s="48">
        <f t="shared" si="2"/>
        <v>0</v>
      </c>
    </row>
    <row r="9" spans="1:12" s="55" customFormat="1" ht="34.5" customHeight="1">
      <c r="A9" s="46"/>
      <c r="B9" s="46"/>
      <c r="C9" s="46"/>
      <c r="D9" s="47" t="s">
        <v>64</v>
      </c>
      <c r="E9" s="137" t="s">
        <v>61</v>
      </c>
      <c r="F9" s="137"/>
      <c r="G9" s="137"/>
      <c r="H9" s="137"/>
      <c r="I9" s="137"/>
      <c r="J9" s="48">
        <f>+'Հավելված 2 '!G20</f>
        <v>32640</v>
      </c>
      <c r="K9" s="48">
        <f>+'Հավելված 2 '!H20</f>
        <v>16320</v>
      </c>
      <c r="L9" s="48">
        <f>+'Հավելված 2 '!I20</f>
        <v>0</v>
      </c>
    </row>
    <row r="10" spans="1:12" s="55" customFormat="1" ht="43.5" customHeight="1">
      <c r="A10" s="46"/>
      <c r="B10" s="46"/>
      <c r="C10" s="46"/>
      <c r="D10" s="46"/>
      <c r="E10" s="46"/>
      <c r="F10" s="137" t="s">
        <v>65</v>
      </c>
      <c r="G10" s="137"/>
      <c r="H10" s="137"/>
      <c r="I10" s="137"/>
      <c r="J10" s="137"/>
      <c r="K10" s="137"/>
      <c r="L10" s="137"/>
    </row>
    <row r="11" spans="1:12" s="55" customFormat="1" ht="16.5" customHeight="1">
      <c r="A11" s="46"/>
      <c r="B11" s="46"/>
      <c r="C11" s="46"/>
      <c r="D11" s="46"/>
      <c r="E11" s="46"/>
      <c r="F11" s="46"/>
      <c r="G11" s="137" t="s">
        <v>14</v>
      </c>
      <c r="H11" s="137"/>
      <c r="I11" s="137"/>
      <c r="J11" s="137"/>
      <c r="K11" s="137"/>
      <c r="L11" s="137"/>
    </row>
    <row r="12" spans="1:12" s="55" customFormat="1" ht="37.5" customHeight="1">
      <c r="A12" s="46"/>
      <c r="B12" s="46"/>
      <c r="C12" s="46"/>
      <c r="D12" s="46"/>
      <c r="E12" s="46"/>
      <c r="F12" s="46"/>
      <c r="G12" s="46"/>
      <c r="H12" s="137" t="s">
        <v>66</v>
      </c>
      <c r="I12" s="137"/>
      <c r="J12" s="137"/>
      <c r="K12" s="137"/>
      <c r="L12" s="137"/>
    </row>
    <row r="13" spans="1:12" s="55" customFormat="1" ht="33">
      <c r="A13" s="46"/>
      <c r="B13" s="46"/>
      <c r="C13" s="46"/>
      <c r="D13" s="46"/>
      <c r="E13" s="46"/>
      <c r="F13" s="46"/>
      <c r="G13" s="46"/>
      <c r="H13" s="46"/>
      <c r="I13" s="46" t="s">
        <v>67</v>
      </c>
      <c r="J13" s="49">
        <v>13600</v>
      </c>
      <c r="K13" s="49"/>
      <c r="L13" s="49"/>
    </row>
    <row r="14" spans="1:12" s="55" customFormat="1" ht="64.5" customHeight="1">
      <c r="A14" s="46"/>
      <c r="B14" s="46"/>
      <c r="C14" s="46"/>
      <c r="D14" s="47" t="s">
        <v>68</v>
      </c>
      <c r="E14" s="137" t="s">
        <v>69</v>
      </c>
      <c r="F14" s="137"/>
      <c r="G14" s="137"/>
      <c r="H14" s="137"/>
      <c r="I14" s="137"/>
      <c r="J14" s="48">
        <f>+'Հավելված 3'!G11</f>
        <v>1088000</v>
      </c>
      <c r="K14" s="48">
        <f>+'Հավելված 3'!H11</f>
        <v>544000</v>
      </c>
      <c r="L14" s="48">
        <f>+'Հավելված 3'!I11</f>
        <v>0</v>
      </c>
    </row>
    <row r="15" spans="1:12" s="55" customFormat="1" ht="54" customHeight="1">
      <c r="A15" s="46"/>
      <c r="B15" s="46"/>
      <c r="C15" s="46"/>
      <c r="D15" s="46"/>
      <c r="E15" s="46"/>
      <c r="F15" s="137" t="s">
        <v>70</v>
      </c>
      <c r="G15" s="137"/>
      <c r="H15" s="137"/>
      <c r="I15" s="137"/>
      <c r="J15" s="137"/>
      <c r="K15" s="137"/>
      <c r="L15" s="137"/>
    </row>
    <row r="16" spans="1:12" s="55" customFormat="1" ht="45" customHeight="1">
      <c r="A16" s="46"/>
      <c r="B16" s="46"/>
      <c r="C16" s="46"/>
      <c r="D16" s="46"/>
      <c r="E16" s="46"/>
      <c r="F16" s="46"/>
      <c r="G16" s="137" t="s">
        <v>26</v>
      </c>
      <c r="H16" s="137"/>
      <c r="I16" s="137"/>
      <c r="J16" s="137"/>
      <c r="K16" s="137"/>
      <c r="L16" s="137"/>
    </row>
    <row r="17" spans="1:12" s="55" customFormat="1" ht="48.75" customHeight="1">
      <c r="A17" s="46"/>
      <c r="B17" s="46"/>
      <c r="C17" s="46"/>
      <c r="D17" s="46"/>
      <c r="E17" s="46"/>
      <c r="F17" s="46"/>
      <c r="G17" s="46"/>
      <c r="H17" s="137" t="s">
        <v>71</v>
      </c>
      <c r="I17" s="137"/>
      <c r="J17" s="137"/>
      <c r="K17" s="137"/>
      <c r="L17" s="137"/>
    </row>
    <row r="18" spans="1:12" s="55" customFormat="1" ht="48.75" customHeight="1">
      <c r="A18" s="46"/>
      <c r="B18" s="46"/>
      <c r="C18" s="46"/>
      <c r="D18" s="46"/>
      <c r="E18" s="46"/>
      <c r="F18" s="46"/>
      <c r="G18" s="46"/>
      <c r="H18" s="46"/>
      <c r="I18" s="46" t="s">
        <v>72</v>
      </c>
      <c r="J18" s="49">
        <v>13600</v>
      </c>
      <c r="K18" s="49"/>
      <c r="L18" s="49"/>
    </row>
  </sheetData>
  <mergeCells count="19">
    <mergeCell ref="A1:L1"/>
    <mergeCell ref="A2:L2"/>
    <mergeCell ref="A4:A5"/>
    <mergeCell ref="B4:C4"/>
    <mergeCell ref="D4:G4"/>
    <mergeCell ref="H4:H5"/>
    <mergeCell ref="I4:I5"/>
    <mergeCell ref="A6:I6"/>
    <mergeCell ref="A7:I7"/>
    <mergeCell ref="J4:L4"/>
    <mergeCell ref="C8:I8"/>
    <mergeCell ref="G16:L16"/>
    <mergeCell ref="H17:L17"/>
    <mergeCell ref="G11:L11"/>
    <mergeCell ref="H12:L12"/>
    <mergeCell ref="E9:I9"/>
    <mergeCell ref="F10:L10"/>
    <mergeCell ref="E14:I14"/>
    <mergeCell ref="F15:L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Հավելված 1</vt:lpstr>
      <vt:lpstr>Հավելված 2 </vt:lpstr>
      <vt:lpstr>Հավելված 3</vt:lpstr>
      <vt:lpstr>Հավելված 4</vt:lpstr>
      <vt:lpstr>'Հավելված 2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https:/mul2-mineconomy.gov.am/tasks/630588/oneclick/2867e7f705010c31e6b5bdd8da540d4f4e6cb5034412d69fa8e6e0541f8707c6.xlsx?token=1671c3474fe898c639fb94ad899a8efb</cp:keywords>
  <cp:lastModifiedBy>Arpine Martirosyan</cp:lastModifiedBy>
  <cp:lastPrinted>2026-04-22T06:50:50Z</cp:lastPrinted>
  <dcterms:created xsi:type="dcterms:W3CDTF">2023-03-09T21:03:30Z</dcterms:created>
  <dcterms:modified xsi:type="dcterms:W3CDTF">2026-05-29T08:59:58Z</dcterms:modified>
</cp:coreProperties>
</file>