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axagic\Naxagic\"/>
    </mc:Choice>
  </mc:AlternateContent>
  <bookViews>
    <workbookView xWindow="0" yWindow="0" windowWidth="28800" windowHeight="11880" tabRatio="423" activeTab="5"/>
  </bookViews>
  <sheets>
    <sheet name="1" sheetId="66" r:id="rId1"/>
    <sheet name="2" sheetId="70" r:id="rId2"/>
    <sheet name="3" sheetId="60" r:id="rId3"/>
    <sheet name="4" sheetId="69" r:id="rId4"/>
    <sheet name="5" sheetId="74" r:id="rId5"/>
    <sheet name="6" sheetId="67" r:id="rId6"/>
  </sheets>
  <definedNames>
    <definedName name="_xlnm._FilterDatabase" localSheetId="0" hidden="1">'1'!$D$1:$E$13</definedName>
    <definedName name="_xlnm._FilterDatabase" localSheetId="1" hidden="1">'2'!$D$1:$E$10</definedName>
    <definedName name="_xlnm._FilterDatabase" localSheetId="3" hidden="1">'4'!$A$1:$B$10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>#REF!</definedName>
    <definedName name="åû" localSheetId="0">#REF!</definedName>
    <definedName name="åû" localSheetId="1">#REF!</definedName>
    <definedName name="åû" localSheetId="3">#REF!</definedName>
    <definedName name="åû">#REF!</definedName>
    <definedName name="davit" localSheetId="0">#REF!</definedName>
    <definedName name="davit" localSheetId="1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>#REF!</definedName>
    <definedName name="ggg" localSheetId="0">#REF!</definedName>
    <definedName name="ggg" localSheetId="1">#REF!</definedName>
    <definedName name="ggg" localSheetId="3">#REF!</definedName>
    <definedName name="ggg">#REF!</definedName>
    <definedName name="hav">#REF!</definedName>
    <definedName name="havelvac">#REF!</definedName>
    <definedName name="mas" localSheetId="0">#REF!</definedName>
    <definedName name="mas" localSheetId="1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3">#REF!</definedName>
    <definedName name="mass">#REF!</definedName>
    <definedName name="PANature" localSheetId="0">#REF!</definedName>
    <definedName name="PANature" localSheetId="1">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 localSheetId="1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'1'!$A$1:$H$21</definedName>
    <definedName name="_xlnm.Print_Area" localSheetId="1">'2'!$A$1:$H$59</definedName>
    <definedName name="_xlnm.Print_Area" localSheetId="3">'4'!$A$1:$E$21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3">#REF!</definedName>
    <definedName name="x">#REF!</definedName>
    <definedName name="Հավելված" localSheetId="0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0">#REF!</definedName>
    <definedName name="Մաս" localSheetId="1">#REF!</definedName>
    <definedName name="Մաս" localSheetId="3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9" l="1"/>
  <c r="D17" i="69"/>
  <c r="D17" i="60"/>
  <c r="F17" i="60"/>
  <c r="D13" i="74" l="1"/>
  <c r="G52" i="70"/>
  <c r="H52" i="70"/>
  <c r="J12" i="67"/>
  <c r="J11" i="67"/>
  <c r="J19" i="67"/>
  <c r="D15" i="69"/>
  <c r="D13" i="69" s="1"/>
  <c r="D11" i="69" s="1"/>
  <c r="D9" i="69" s="1"/>
  <c r="H31" i="70"/>
  <c r="G31" i="70"/>
  <c r="G30" i="70" s="1"/>
  <c r="G29" i="70" s="1"/>
  <c r="G28" i="70" s="1"/>
  <c r="G27" i="70" s="1"/>
  <c r="G51" i="70"/>
  <c r="G13" i="66"/>
  <c r="G12" i="66" s="1"/>
  <c r="G16" i="66"/>
  <c r="J18" i="67" s="1"/>
  <c r="G15" i="66"/>
  <c r="G50" i="70" s="1"/>
  <c r="G49" i="70" s="1"/>
  <c r="G48" i="70" s="1"/>
  <c r="G46" i="70" l="1"/>
  <c r="G44" i="70"/>
  <c r="G42" i="70" s="1"/>
  <c r="G40" i="70" s="1"/>
  <c r="G38" i="70" s="1"/>
  <c r="G36" i="70" s="1"/>
  <c r="G34" i="70" s="1"/>
  <c r="G32" i="70" s="1"/>
  <c r="G10" i="66"/>
  <c r="J10" i="67"/>
  <c r="J17" i="67"/>
  <c r="G23" i="70"/>
  <c r="G25" i="70"/>
  <c r="G21" i="70" l="1"/>
  <c r="G17" i="70" l="1"/>
  <c r="G15" i="70" s="1"/>
  <c r="G13" i="70" s="1"/>
  <c r="G11" i="70" s="1"/>
  <c r="G19" i="70"/>
  <c r="E13" i="74"/>
  <c r="E12" i="74" s="1"/>
  <c r="E10" i="74" s="1"/>
  <c r="F15" i="60"/>
  <c r="H16" i="66" l="1"/>
  <c r="H15" i="66" s="1"/>
  <c r="K19" i="67"/>
  <c r="K18" i="67" s="1"/>
  <c r="K17" i="67" s="1"/>
  <c r="K12" i="67" l="1"/>
  <c r="K11" i="67" s="1"/>
  <c r="K10" i="67" s="1"/>
  <c r="E15" i="69"/>
  <c r="E13" i="69" s="1"/>
  <c r="E11" i="69" s="1"/>
  <c r="E9" i="69" s="1"/>
  <c r="G9" i="70"/>
  <c r="H51" i="70"/>
  <c r="H50" i="70" s="1"/>
  <c r="H30" i="70"/>
  <c r="H13" i="66"/>
  <c r="E13" i="60"/>
  <c r="H49" i="70" l="1"/>
  <c r="H48" i="70" s="1"/>
  <c r="H29" i="70"/>
  <c r="H28" i="70" s="1"/>
  <c r="H27" i="70" s="1"/>
  <c r="F13" i="60"/>
  <c r="D13" i="60" s="1"/>
  <c r="D11" i="60" s="1"/>
  <c r="D15" i="60"/>
  <c r="H46" i="70" l="1"/>
  <c r="H44" i="70"/>
  <c r="H42" i="70" s="1"/>
  <c r="H40" i="70" s="1"/>
  <c r="H38" i="70" s="1"/>
  <c r="H36" i="70" s="1"/>
  <c r="H34" i="70" s="1"/>
  <c r="H32" i="70" s="1"/>
  <c r="F11" i="60"/>
  <c r="H23" i="70"/>
  <c r="H25" i="70"/>
  <c r="H21" i="70" l="1"/>
  <c r="G11" i="60"/>
  <c r="H17" i="70" l="1"/>
  <c r="H15" i="70" s="1"/>
  <c r="H13" i="70" s="1"/>
  <c r="H11" i="70" s="1"/>
  <c r="H9" i="70" s="1"/>
  <c r="H19" i="70"/>
  <c r="H12" i="66"/>
  <c r="H10" i="66" s="1"/>
  <c r="E11" i="60"/>
</calcChain>
</file>

<file path=xl/sharedStrings.xml><?xml version="1.0" encoding="utf-8"?>
<sst xmlns="http://schemas.openxmlformats.org/spreadsheetml/2006/main" count="218" uniqueCount="131">
  <si>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</si>
  <si>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</si>
  <si>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</si>
  <si>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</si>
  <si>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</si>
  <si>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այդ թվում`</t>
  </si>
  <si>
    <t xml:space="preserve"> ՈՉ ՖԻՆԱՆՍԱԿԱՆ ԱԿՏԻՎՆԵՐԻ ԳԾՈՎ ԾԱԽՍԵՐ</t>
  </si>
  <si>
    <t xml:space="preserve"> Ծրագիր</t>
  </si>
  <si>
    <t>Տարի</t>
  </si>
  <si>
    <t xml:space="preserve"> ՀԻՄՆԱԿԱՆ ՄԻՋՈՑՆԵՐ</t>
  </si>
  <si>
    <t>Քաղաքային զարգացում</t>
  </si>
  <si>
    <t>ՀՀ տարածքային կառավարման և ենթակառուցվածքների նախարարություն</t>
  </si>
  <si>
    <t>Ընդամենը</t>
  </si>
  <si>
    <t>ՀՀ ՏԱՐԱԾՔԱՅԻՆ ԿԱՌԱՎԱՐՄԱՆ ԵՎ ԵՆԹԱԿԱՌՈՒՑՎԱԾՔՆԵՐԻ ՆԱԽԱՐԱՐՈՒԹՅՈՒՆ</t>
  </si>
  <si>
    <t>Ծրագրային դասիչ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</si>
  <si>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</si>
  <si>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</si>
  <si>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</si>
  <si>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</si>
  <si>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</si>
  <si>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ՀԱՅԱՍՏԱՆԻ ՀԱՆՐԱՊԵՏՈՒԹՅԱՆ</t>
  </si>
  <si>
    <t>ՎԱՐՉԱՊԵՏԻ  ԱՇԽԱՏԱԿԱԶՄԻ</t>
  </si>
  <si>
    <t xml:space="preserve">ՂԵԿԱՎԱՐ՝      </t>
  </si>
  <si>
    <t xml:space="preserve"> Ա. ՀԱՐՈՒԹՅՈՒՆՅԱՆ</t>
  </si>
  <si>
    <t xml:space="preserve"> </t>
  </si>
  <si>
    <t xml:space="preserve"> - Շենքերի և շինությունների կապիտալ վերանորոգում</t>
  </si>
  <si>
    <t xml:space="preserve"> Ինն ամիս</t>
  </si>
  <si>
    <t>Հավելված N 1</t>
  </si>
  <si>
    <t>Հավելված N 2</t>
  </si>
  <si>
    <t xml:space="preserve"> -----------------ի N -----------Ն որոշման</t>
  </si>
  <si>
    <t xml:space="preserve">
Ծրագրային դասիչը</t>
  </si>
  <si>
    <t xml:space="preserve"> 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</si>
  <si>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</si>
  <si>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</si>
  <si>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</si>
  <si>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</si>
  <si>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</si>
  <si>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</si>
  <si>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</si>
  <si>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</si>
  <si>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</si>
  <si>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</si>
  <si>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</si>
  <si>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</si>
  <si>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</si>
  <si>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</si>
  <si>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Հանրության կողմից անմիջականորեն օգտագործվող ակտիվների հետ կապված միջոցառումներ </t>
  </si>
  <si>
    <t xml:space="preserve">  Շահառուների ընտրության չափանիշները`  ՀՀ բնակչություն </t>
  </si>
  <si>
    <t xml:space="preserve">Քաղաքային զարգացում </t>
  </si>
  <si>
    <t>Հավելված N 3</t>
  </si>
  <si>
    <t>հազար դրամներով</t>
  </si>
  <si>
    <t>այդ թվում՝</t>
  </si>
  <si>
    <t>Գործառական դասիչը</t>
  </si>
  <si>
    <t>Բաժին</t>
  </si>
  <si>
    <t>Խումբ</t>
  </si>
  <si>
    <t xml:space="preserve"> Դաս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</si>
  <si>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</si>
  <si>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ՏՆՏԵՍԱԿԱՆ ՀԱՐԱԲԵՐՈՒԹՅՈՒՆՆԵՐ</t>
  </si>
  <si>
    <t xml:space="preserve"> 01</t>
  </si>
  <si>
    <t xml:space="preserve"> 05</t>
  </si>
  <si>
    <t xml:space="preserve"> Տրանսպորտ</t>
  </si>
  <si>
    <t xml:space="preserve"> 1157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</si>
  <si>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</si>
  <si>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</si>
  <si>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</si>
  <si>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</si>
  <si>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</si>
  <si>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</si>
  <si>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 xml:space="preserve">այդ թվում՝ </t>
  </si>
  <si>
    <t>ԸՆԴԱՄԵՆԸ</t>
  </si>
  <si>
    <t>1157</t>
  </si>
  <si>
    <t>Քաղաքային ենթակառուցվածքների զարգացում</t>
  </si>
  <si>
    <t>Քաղաքային ենթակառուցվածքների արդիականացում և բարելավում</t>
  </si>
  <si>
    <t>Հանրության կողմից անմիջականորեն օգտագործվող ակտիվների հետ կապված միջոցառումներ</t>
  </si>
  <si>
    <t xml:space="preserve">ՎԱՐՉԱՊԵՏԻ  ԱՇԽԱՏԱԿԱԶՄԻ ՂԵԿԱՎԱՐ՝    </t>
  </si>
  <si>
    <t>Հավելված N 4</t>
  </si>
  <si>
    <t>Հավելված N 5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</si>
  <si>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</si>
  <si>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</si>
  <si>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</si>
  <si>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</si>
  <si>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</si>
  <si>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</si>
  <si>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</si>
  <si>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</si>
  <si>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կառավարության 2026 թվականի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</si>
  <si>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</si>
  <si>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</si>
  <si>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</si>
  <si>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</si>
  <si>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</si>
  <si>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ՀՀ կառավարության  2026 թվականի </t>
  </si>
  <si>
    <t xml:space="preserve"> ԲԳԿ/ԲՍԿ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</si>
  <si>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</si>
  <si>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</si>
  <si>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</si>
  <si>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</si>
  <si>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Ծառայությունը մատուցողի անվանումը` ՀՀ կառավարություն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</si>
  <si>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</si>
  <si>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</si>
  <si>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</si>
  <si>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Երևան քաղաքում ճանապարհների կառուցման և  միջին նորոգման աշխատանքներ</t>
  </si>
  <si>
    <t>1157 - 21032</t>
  </si>
  <si>
    <t xml:space="preserve"> Քաղաքային զարգացում</t>
  </si>
  <si>
    <t>Երևան քաղաքում ճանապարհների կառուցման և  միջին նորոգման աշխատանքներ</t>
  </si>
  <si>
    <t>ՇԵՆՔԵՐ ԵՎ ՇԻՆՈՒԹՅՈՒՆՆԵՐ</t>
  </si>
  <si>
    <t>04</t>
  </si>
  <si>
    <t xml:space="preserve"> Ճանապարհային տրանսպորտ</t>
  </si>
  <si>
    <t>ՀՀԱՅԱՍՏԱՆԻ ՀԱՆՐԱՊԵՏՈՒԹՅԱՆ ԿԱՌԱՎԱՐՈՒԹՅԱՆ 2025 ԹՎԱԿԱՆԻ ԴԵԿՏԵՄԲԵՐԻ 25-Ի N 1910-Ն ՈՐՈՇՄԱՆ NN 3 ԵՎ 4 ՀԱՎԵԼՎԱԾՆԵՐՈՒՄ ԿԱՏԱՐՎՈՂ ՓՈՓՈԽՈՒԹՅՈՒՆԸ ԵՎ ԼՐԱՑՈՒՄԸ</t>
  </si>
  <si>
    <t xml:space="preserve"> 1157 - 21032</t>
  </si>
  <si>
    <t>Ցուցանիշների փոփոխությունները ավելացումները նշված են դրական նշանով, իսկ նվազեցումները՝ փակագծերում</t>
  </si>
  <si>
    <t>Ցուցանիշների փոփոխությունները ավելացումները նշված են դրական նշանով</t>
  </si>
  <si>
    <t>Ցուցանիշների փոփոխությունը
(ավելացումները նշված են դրական նշանով)</t>
  </si>
  <si>
    <t>ՀՀ կառավարության 2026 թվականի</t>
  </si>
  <si>
    <t xml:space="preserve"> ՀԱՅԱՍՏԱՆԻ ՀԱՆՐԱՊԵՏՈՒԹՅԱՆ ԿԱՌԱՎԱՐՈՒԹՅԱՆ 2025 ԹՎԱԿԱՆԻ ԴԵԿՏԵՄԲԵՐԻ 25-Ի N 1910-Ն ՈՐՈՇՄԱՆ N 8 ՀԱՎԵԼՎԱԾՈՒՄ ԿԱՏԱՐՎՈՂ ԼՐԱՑՈՒՄԸ</t>
  </si>
  <si>
    <t xml:space="preserve"> Երևան քաղաքում նոր ճանապարհատվածների կառուցում և  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</si>
  <si>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Երևան քաղաքում նոր ճանապարհատվածների կառուցում և  ճանապարհների պատվածքի մաշված վերին շերտի վերականգնում և շինարարական նորմերով նախատեսված սկզբնական որակական ցուցանիշների ապահովում </t>
  </si>
  <si>
    <t>«ՀԱՅԱՍՏԱՆԻ ՀԱՆՐԱՊԵՏՈՒԹՅԱՆ 2026 ԹՎԱԿԱՆԻ ՊԵՏԱԿԱՆ ԲՅՈՒՋԵԻ ՄԱՍԻՆ» ՕՐԵՆՔԻ N 1 ՀԱՎԵԼՎԱԾԻ N 3 ԱՂՅՈՒՍԱԿՈՒՄ ԿԱՏԱՐՎՈՂ ԼՐԱՑՈՒՄԸ</t>
  </si>
  <si>
    <t xml:space="preserve"> ՀՀ ԿԱՌԱՎԱՐՈՒԹՅՈՒՆ</t>
  </si>
  <si>
    <t>Հավելված N 6</t>
  </si>
  <si>
    <t>ՀԱՅԱՍՏԱՆԻ ՀԱՆՐԱՊԵՏՈՒԹՅԱՆ ԿԱՌԱՎԱՐՈՒԹՅԱՆ 2025 ԹՎԱԿԱՆԻ ԴԵԿՏԵՄԲԵՐԻ25-Ի N 1910-Ն ՈՐՈՇՄԱՆ
NN 9 և 9.1 ՀԱՎԵԼՎԱԾՆԵՐՈՒՄ ԿԱՏԱՐՎՈՂ ՓՈՓՈԽՈՒԹՅՈՒՆԸ ԵՎ ԼՐԱՑՈՒՄՆԵՐԸ</t>
  </si>
  <si>
    <t xml:space="preserve">Ծրագրերի, միջոցառումների անվանումները </t>
  </si>
  <si>
    <t xml:space="preserve"> Բյուջետային գլխավոր կարգադրիչների, ծրագրերի, միջոցառումների և ուղղությունների անվանումները</t>
  </si>
  <si>
    <t xml:space="preserve"> ԸՆԹԱՑԻԿ ԾԱԽՍԵՐ</t>
  </si>
  <si>
    <t xml:space="preserve"> ԱՅԼ  ԾԱԽՍԵՐ</t>
  </si>
  <si>
    <t xml:space="preserve"> Պահուստային միջոցներ</t>
  </si>
  <si>
    <t>Հիմնանորոգվող փողոցի երկարությունը, մ</t>
  </si>
  <si>
    <t xml:space="preserve">Երևան քաղաքի Կենտրոն վարչական շրջանի Ոսկերիչների փողոցի ճանապարհի հիմնանորոգում </t>
  </si>
  <si>
    <t>այդ թվում՝ ըստ ուղղությունների</t>
  </si>
  <si>
    <t xml:space="preserve"> ԱՅԱՍՏԱՆԻ ՀԱՆՐԱՊԵՏՈՒԹՅԱՆ ԿԱՌԱՎԱՐՈՒԹՅԱՆ 2025 ԹՎԱԿԱՆԻ ԴԵԿՏԵՄԲԵՐԻ 25-Ի N 1910-Ն ՈՐՈՇՄԱՆ N 5 ՀԱՎԵԼՎԱԾԻ N 2 ԱՂՅՈՒՍԱԿՈՒՄ ԿԱՏԱՐՎՈՂ  ԼՐԱՑՈՒՄԸ </t>
  </si>
  <si>
    <t xml:space="preserve"> «ՀԱՅԱՍՏԱՆԻ ՀԱՆՐԱՊԵՏՈՒԹՅԱՆ 2026 ԹՎԱԿԱՆԻ ՊԵՏԱԿԱՆ ԲՅՈՒՋԵԻ ՄԱՍԻՆ» ՀԱՅԱՍՏԱՆԻ ՀԱՆՐԱՊԵՏՈՒԹՅԱՆ ՕՐԵՆՔԻ N 1
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</si>
</sst>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-* #,##0.00\ _ _-;\-* #,##0.00\ _ _-;_-* &quot;-&quot;??\ _ _-;_-@_-"/>
  </numFmts>
  <fonts count="13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2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u/>
      <sz val="12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0"/>
      <name val="GHEA Grapalat"/>
      <family val="2"/>
    </font>
    <font>
      <sz val="11"/>
      <color rgb="FF9C6500"/>
      <name val="Calibri"/>
      <family val="2"/>
      <charset val="204"/>
      <scheme val="minor"/>
    </font>
    <font>
      <b/>
      <i/>
      <sz val="11"/>
      <name val="GHEA Grapalat"/>
      <family val="3"/>
    </font>
    <font>
      <sz val="12"/>
      <name val="GHEA Grapalat"/>
      <family val="2"/>
    </font>
    <font>
      <sz val="10"/>
      <name val="GHEA Grapalat"/>
      <family val="2"/>
    </font>
    <font>
      <sz val="10"/>
      <color rgb="FF000000"/>
      <name val="Times New Roman"/>
      <family val="1"/>
      <charset val="204"/>
    </font>
    <font>
      <i/>
      <sz val="12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</borders>
  <cellStyleXfs count="1449">
    <xf numFmtId="0" fontId="0" fillId="0" borderId="0"/>
    <xf numFmtId="0" fontId="12" fillId="0" borderId="0"/>
    <xf numFmtId="9" fontId="13" fillId="0" borderId="0" applyFont="0" applyFill="0" applyBorder="0" applyAlignment="0" applyProtection="0"/>
    <xf numFmtId="0" fontId="14" fillId="0" borderId="0"/>
    <xf numFmtId="0" fontId="15" fillId="0" borderId="0">
      <alignment horizontal="left" vertical="top" wrapText="1"/>
    </xf>
    <xf numFmtId="0" fontId="16" fillId="0" borderId="0"/>
    <xf numFmtId="168" fontId="17" fillId="0" borderId="0" applyFill="0" applyBorder="0" applyProtection="0">
      <alignment horizontal="right" vertical="top"/>
    </xf>
    <xf numFmtId="0" fontId="17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0" fillId="0" borderId="0"/>
    <xf numFmtId="0" fontId="21" fillId="0" borderId="0"/>
    <xf numFmtId="167" fontId="20" fillId="0" borderId="0" applyFont="0" applyFill="0" applyBorder="0" applyAlignment="0" applyProtection="0"/>
    <xf numFmtId="0" fontId="16" fillId="0" borderId="0"/>
    <xf numFmtId="43" fontId="23" fillId="0" borderId="0" applyFont="0" applyFill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6" fillId="3" borderId="0" applyNumberFormat="0" applyBorder="0" applyAlignment="0" applyProtection="0"/>
    <xf numFmtId="0" fontId="27" fillId="6" borderId="5" applyNumberFormat="0" applyAlignment="0" applyProtection="0"/>
    <xf numFmtId="0" fontId="28" fillId="7" borderId="8" applyNumberFormat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5" applyNumberFormat="0" applyAlignment="0" applyProtection="0"/>
    <xf numFmtId="0" fontId="35" fillId="0" borderId="7" applyNumberFormat="0" applyFill="0" applyAlignment="0" applyProtection="0"/>
    <xf numFmtId="0" fontId="36" fillId="4" borderId="0" applyNumberFormat="0" applyBorder="0" applyAlignment="0" applyProtection="0"/>
    <xf numFmtId="0" fontId="37" fillId="0" borderId="0"/>
    <xf numFmtId="0" fontId="17" fillId="0" borderId="0">
      <alignment horizontal="left" vertical="top" wrapText="1"/>
    </xf>
    <xf numFmtId="0" fontId="14" fillId="0" borderId="0"/>
    <xf numFmtId="0" fontId="24" fillId="8" borderId="9" applyNumberFormat="0" applyFont="0" applyAlignment="0" applyProtection="0"/>
    <xf numFmtId="0" fontId="20" fillId="8" borderId="9" applyNumberFormat="0" applyFont="0" applyAlignment="0" applyProtection="0"/>
    <xf numFmtId="0" fontId="39" fillId="6" borderId="6" applyNumberFormat="0" applyAlignment="0" applyProtection="0"/>
    <xf numFmtId="9" fontId="1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0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4" fillId="0" borderId="0"/>
    <xf numFmtId="0" fontId="19" fillId="0" borderId="0"/>
    <xf numFmtId="0" fontId="45" fillId="4" borderId="0" applyNumberFormat="0" applyBorder="0" applyAlignment="0" applyProtection="0"/>
    <xf numFmtId="0" fontId="22" fillId="0" borderId="0"/>
    <xf numFmtId="0" fontId="38" fillId="33" borderId="0" applyNumberFormat="0" applyBorder="0" applyAlignment="0" applyProtection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3" borderId="0" applyNumberFormat="0" applyBorder="0" applyAlignment="0" applyProtection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46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9" borderId="0" applyNumberFormat="0" applyBorder="0" applyAlignment="0" applyProtection="0"/>
    <xf numFmtId="0" fontId="46" fillId="38" borderId="0" applyNumberFormat="0" applyBorder="0" applyAlignment="0" applyProtection="0"/>
    <xf numFmtId="0" fontId="46" fillId="46" borderId="0" applyNumberFormat="0" applyBorder="0" applyAlignment="0" applyProtection="0"/>
    <xf numFmtId="0" fontId="46" fillId="50" borderId="0" applyNumberFormat="0" applyBorder="0" applyAlignment="0" applyProtection="0"/>
    <xf numFmtId="0" fontId="47" fillId="34" borderId="0" applyNumberFormat="0" applyBorder="0" applyAlignment="0" applyProtection="0"/>
    <xf numFmtId="0" fontId="48" fillId="51" borderId="11" applyNumberFormat="0" applyAlignment="0" applyProtection="0"/>
    <xf numFmtId="0" fontId="49" fillId="52" borderId="12" applyNumberFormat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5" borderId="0" applyNumberFormat="0" applyBorder="0" applyAlignment="0" applyProtection="0"/>
    <xf numFmtId="0" fontId="52" fillId="0" borderId="13" applyNumberFormat="0" applyFill="0" applyAlignment="0" applyProtection="0"/>
    <xf numFmtId="0" fontId="53" fillId="0" borderId="14" applyNumberFormat="0" applyFill="0" applyAlignment="0" applyProtection="0"/>
    <xf numFmtId="0" fontId="54" fillId="0" borderId="15" applyNumberFormat="0" applyFill="0" applyAlignment="0" applyProtection="0"/>
    <xf numFmtId="0" fontId="54" fillId="0" borderId="0" applyNumberFormat="0" applyFill="0" applyBorder="0" applyAlignment="0" applyProtection="0"/>
    <xf numFmtId="0" fontId="55" fillId="41" borderId="11" applyNumberFormat="0" applyAlignment="0" applyProtection="0"/>
    <xf numFmtId="0" fontId="56" fillId="0" borderId="16" applyNumberFormat="0" applyFill="0" applyAlignment="0" applyProtection="0"/>
    <xf numFmtId="0" fontId="57" fillId="53" borderId="0" applyNumberFormat="0" applyBorder="0" applyAlignment="0" applyProtection="0"/>
    <xf numFmtId="1" fontId="63" fillId="0" borderId="0"/>
    <xf numFmtId="1" fontId="63" fillId="0" borderId="0"/>
    <xf numFmtId="1" fontId="63" fillId="0" borderId="0"/>
    <xf numFmtId="0" fontId="20" fillId="0" borderId="0"/>
    <xf numFmtId="0" fontId="14" fillId="0" borderId="0"/>
    <xf numFmtId="0" fontId="14" fillId="0" borderId="0"/>
    <xf numFmtId="0" fontId="19" fillId="54" borderId="17" applyNumberFormat="0" applyFont="0" applyAlignment="0" applyProtection="0"/>
    <xf numFmtId="0" fontId="58" fillId="51" borderId="18" applyNumberFormat="0" applyAlignment="0" applyProtection="0"/>
    <xf numFmtId="0" fontId="62" fillId="0" borderId="0"/>
    <xf numFmtId="0" fontId="62" fillId="0" borderId="0"/>
    <xf numFmtId="0" fontId="62" fillId="0" borderId="0"/>
    <xf numFmtId="0" fontId="59" fillId="0" borderId="0" applyNumberFormat="0" applyFill="0" applyBorder="0" applyAlignment="0" applyProtection="0"/>
    <xf numFmtId="0" fontId="60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44" fillId="0" borderId="0"/>
    <xf numFmtId="1" fontId="63" fillId="0" borderId="0"/>
    <xf numFmtId="0" fontId="64" fillId="0" borderId="0"/>
    <xf numFmtId="0" fontId="14" fillId="0" borderId="0"/>
    <xf numFmtId="0" fontId="20" fillId="0" borderId="0"/>
    <xf numFmtId="0" fontId="17" fillId="0" borderId="0">
      <alignment horizontal="left" vertical="top" wrapText="1"/>
    </xf>
    <xf numFmtId="0" fontId="22" fillId="0" borderId="0"/>
    <xf numFmtId="0" fontId="65" fillId="0" borderId="0"/>
    <xf numFmtId="0" fontId="14" fillId="0" borderId="0"/>
    <xf numFmtId="0" fontId="14" fillId="0" borderId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2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7" fillId="0" borderId="0" applyFont="0" applyFill="0" applyBorder="0" applyAlignment="0" applyProtection="0">
      <alignment horizontal="left" vertical="top" wrapText="1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4" fillId="0" borderId="0"/>
    <xf numFmtId="0" fontId="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68" fillId="12" borderId="0" applyNumberFormat="0" applyBorder="0" applyAlignment="0" applyProtection="0"/>
    <xf numFmtId="0" fontId="68" fillId="16" borderId="0" applyNumberFormat="0" applyBorder="0" applyAlignment="0" applyProtection="0"/>
    <xf numFmtId="0" fontId="68" fillId="20" borderId="0" applyNumberFormat="0" applyBorder="0" applyAlignment="0" applyProtection="0"/>
    <xf numFmtId="0" fontId="68" fillId="24" borderId="0" applyNumberFormat="0" applyBorder="0" applyAlignment="0" applyProtection="0"/>
    <xf numFmtId="0" fontId="68" fillId="28" borderId="0" applyNumberFormat="0" applyBorder="0" applyAlignment="0" applyProtection="0"/>
    <xf numFmtId="0" fontId="68" fillId="32" borderId="0" applyNumberFormat="0" applyBorder="0" applyAlignment="0" applyProtection="0"/>
    <xf numFmtId="0" fontId="68" fillId="9" borderId="0" applyNumberFormat="0" applyBorder="0" applyAlignment="0" applyProtection="0"/>
    <xf numFmtId="0" fontId="68" fillId="13" borderId="0" applyNumberFormat="0" applyBorder="0" applyAlignment="0" applyProtection="0"/>
    <xf numFmtId="0" fontId="68" fillId="17" borderId="0" applyNumberFormat="0" applyBorder="0" applyAlignment="0" applyProtection="0"/>
    <xf numFmtId="0" fontId="68" fillId="21" borderId="0" applyNumberFormat="0" applyBorder="0" applyAlignment="0" applyProtection="0"/>
    <xf numFmtId="0" fontId="68" fillId="25" borderId="0" applyNumberFormat="0" applyBorder="0" applyAlignment="0" applyProtection="0"/>
    <xf numFmtId="0" fontId="68" fillId="29" borderId="0" applyNumberFormat="0" applyBorder="0" applyAlignment="0" applyProtection="0"/>
    <xf numFmtId="0" fontId="69" fillId="3" borderId="0" applyNumberFormat="0" applyBorder="0" applyAlignment="0" applyProtection="0"/>
    <xf numFmtId="0" fontId="70" fillId="6" borderId="5" applyNumberFormat="0" applyAlignment="0" applyProtection="0"/>
    <xf numFmtId="0" fontId="71" fillId="7" borderId="8" applyNumberFormat="0" applyAlignment="0" applyProtection="0"/>
    <xf numFmtId="0" fontId="72" fillId="0" borderId="0" applyNumberFormat="0" applyFill="0" applyBorder="0" applyAlignment="0" applyProtection="0"/>
    <xf numFmtId="0" fontId="73" fillId="2" borderId="0" applyNumberFormat="0" applyBorder="0" applyAlignment="0" applyProtection="0"/>
    <xf numFmtId="0" fontId="74" fillId="0" borderId="2" applyNumberFormat="0" applyFill="0" applyAlignment="0" applyProtection="0"/>
    <xf numFmtId="0" fontId="75" fillId="0" borderId="3" applyNumberFormat="0" applyFill="0" applyAlignment="0" applyProtection="0"/>
    <xf numFmtId="0" fontId="76" fillId="0" borderId="4" applyNumberFormat="0" applyFill="0" applyAlignment="0" applyProtection="0"/>
    <xf numFmtId="0" fontId="76" fillId="0" borderId="0" applyNumberFormat="0" applyFill="0" applyBorder="0" applyAlignment="0" applyProtection="0"/>
    <xf numFmtId="0" fontId="77" fillId="5" borderId="5" applyNumberFormat="0" applyAlignment="0" applyProtection="0"/>
    <xf numFmtId="0" fontId="78" fillId="0" borderId="7" applyNumberFormat="0" applyFill="0" applyAlignment="0" applyProtection="0"/>
    <xf numFmtId="0" fontId="45" fillId="4" borderId="0" applyNumberFormat="0" applyBorder="0" applyAlignment="0" applyProtection="0"/>
    <xf numFmtId="0" fontId="79" fillId="6" borderId="6" applyNumberFormat="0" applyAlignment="0" applyProtection="0"/>
    <xf numFmtId="0" fontId="67" fillId="0" borderId="0" applyNumberFormat="0" applyFill="0" applyBorder="0" applyAlignment="0" applyProtection="0"/>
    <xf numFmtId="0" fontId="80" fillId="0" borderId="10" applyNumberFormat="0" applyFill="0" applyAlignment="0" applyProtection="0"/>
    <xf numFmtId="0" fontId="81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0" fontId="11" fillId="8" borderId="9" applyNumberFormat="0" applyFont="0" applyAlignment="0" applyProtection="0"/>
    <xf numFmtId="43" fontId="11" fillId="0" borderId="0" applyFont="0" applyFill="0" applyBorder="0" applyAlignment="0" applyProtection="0"/>
    <xf numFmtId="0" fontId="48" fillId="51" borderId="21" applyNumberFormat="0" applyAlignment="0" applyProtection="0"/>
    <xf numFmtId="43" fontId="11" fillId="0" borderId="0" applyFont="0" applyFill="0" applyBorder="0" applyAlignment="0" applyProtection="0"/>
    <xf numFmtId="0" fontId="55" fillId="41" borderId="21" applyNumberFormat="0" applyAlignment="0" applyProtection="0"/>
    <xf numFmtId="0" fontId="11" fillId="0" borderId="0"/>
    <xf numFmtId="0" fontId="19" fillId="54" borderId="22" applyNumberFormat="0" applyFont="0" applyAlignment="0" applyProtection="0"/>
    <xf numFmtId="0" fontId="58" fillId="51" borderId="23" applyNumberFormat="0" applyAlignment="0" applyProtection="0"/>
    <xf numFmtId="0" fontId="60" fillId="0" borderId="24" applyNumberFormat="0" applyFill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0" fontId="10" fillId="8" borderId="9" applyNumberFormat="0" applyFont="0" applyAlignment="0" applyProtection="0"/>
    <xf numFmtId="43" fontId="10" fillId="0" borderId="0" applyFont="0" applyFill="0" applyBorder="0" applyAlignment="0" applyProtection="0"/>
    <xf numFmtId="0" fontId="55" fillId="41" borderId="25" applyNumberFormat="0" applyAlignment="0" applyProtection="0"/>
    <xf numFmtId="0" fontId="58" fillId="51" borderId="27" applyNumberFormat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48" fillId="51" borderId="25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60" fillId="0" borderId="28" applyNumberFormat="0" applyFill="0" applyAlignment="0" applyProtection="0"/>
    <xf numFmtId="0" fontId="19" fillId="54" borderId="26" applyNumberFormat="0" applyFont="0" applyAlignment="0" applyProtection="0"/>
    <xf numFmtId="0" fontId="17" fillId="0" borderId="0">
      <alignment horizontal="left" vertical="top" wrapText="1"/>
    </xf>
    <xf numFmtId="165" fontId="16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6" fillId="10" borderId="0" applyNumberFormat="0" applyBorder="0" applyAlignment="0" applyProtection="0"/>
    <xf numFmtId="0" fontId="10" fillId="14" borderId="0" applyNumberFormat="0" applyBorder="0" applyAlignment="0" applyProtection="0"/>
    <xf numFmtId="0" fontId="16" fillId="14" borderId="0" applyNumberFormat="0" applyBorder="0" applyAlignment="0" applyProtection="0"/>
    <xf numFmtId="0" fontId="10" fillId="18" borderId="0" applyNumberFormat="0" applyBorder="0" applyAlignment="0" applyProtection="0"/>
    <xf numFmtId="0" fontId="16" fillId="18" borderId="0" applyNumberFormat="0" applyBorder="0" applyAlignment="0" applyProtection="0"/>
    <xf numFmtId="0" fontId="10" fillId="22" borderId="0" applyNumberFormat="0" applyBorder="0" applyAlignment="0" applyProtection="0"/>
    <xf numFmtId="0" fontId="16" fillId="22" borderId="0" applyNumberFormat="0" applyBorder="0" applyAlignment="0" applyProtection="0"/>
    <xf numFmtId="0" fontId="10" fillId="26" borderId="0" applyNumberFormat="0" applyBorder="0" applyAlignment="0" applyProtection="0"/>
    <xf numFmtId="0" fontId="16" fillId="26" borderId="0" applyNumberFormat="0" applyBorder="0" applyAlignment="0" applyProtection="0"/>
    <xf numFmtId="0" fontId="10" fillId="30" borderId="0" applyNumberFormat="0" applyBorder="0" applyAlignment="0" applyProtection="0"/>
    <xf numFmtId="0" fontId="16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6" fillId="11" borderId="0" applyNumberFormat="0" applyBorder="0" applyAlignment="0" applyProtection="0"/>
    <xf numFmtId="0" fontId="10" fillId="15" borderId="0" applyNumberFormat="0" applyBorder="0" applyAlignment="0" applyProtection="0"/>
    <xf numFmtId="0" fontId="16" fillId="15" borderId="0" applyNumberFormat="0" applyBorder="0" applyAlignment="0" applyProtection="0"/>
    <xf numFmtId="0" fontId="10" fillId="19" borderId="0" applyNumberFormat="0" applyBorder="0" applyAlignment="0" applyProtection="0"/>
    <xf numFmtId="0" fontId="16" fillId="19" borderId="0" applyNumberFormat="0" applyBorder="0" applyAlignment="0" applyProtection="0"/>
    <xf numFmtId="0" fontId="10" fillId="23" borderId="0" applyNumberFormat="0" applyBorder="0" applyAlignment="0" applyProtection="0"/>
    <xf numFmtId="0" fontId="16" fillId="23" borderId="0" applyNumberFormat="0" applyBorder="0" applyAlignment="0" applyProtection="0"/>
    <xf numFmtId="0" fontId="10" fillId="27" borderId="0" applyNumberFormat="0" applyBorder="0" applyAlignment="0" applyProtection="0"/>
    <xf numFmtId="0" fontId="16" fillId="27" borderId="0" applyNumberFormat="0" applyBorder="0" applyAlignment="0" applyProtection="0"/>
    <xf numFmtId="0" fontId="10" fillId="31" borderId="0" applyNumberFormat="0" applyBorder="0" applyAlignment="0" applyProtection="0"/>
    <xf numFmtId="0" fontId="16" fillId="31" borderId="0" applyNumberFormat="0" applyBorder="0" applyAlignment="0" applyProtection="0"/>
    <xf numFmtId="0" fontId="68" fillId="12" borderId="0" applyNumberFormat="0" applyBorder="0" applyAlignment="0" applyProtection="0"/>
    <xf numFmtId="0" fontId="84" fillId="12" borderId="0" applyNumberFormat="0" applyBorder="0" applyAlignment="0" applyProtection="0"/>
    <xf numFmtId="0" fontId="68" fillId="16" borderId="0" applyNumberFormat="0" applyBorder="0" applyAlignment="0" applyProtection="0"/>
    <xf numFmtId="0" fontId="84" fillId="16" borderId="0" applyNumberFormat="0" applyBorder="0" applyAlignment="0" applyProtection="0"/>
    <xf numFmtId="0" fontId="68" fillId="20" borderId="0" applyNumberFormat="0" applyBorder="0" applyAlignment="0" applyProtection="0"/>
    <xf numFmtId="0" fontId="84" fillId="20" borderId="0" applyNumberFormat="0" applyBorder="0" applyAlignment="0" applyProtection="0"/>
    <xf numFmtId="0" fontId="68" fillId="24" borderId="0" applyNumberFormat="0" applyBorder="0" applyAlignment="0" applyProtection="0"/>
    <xf numFmtId="0" fontId="84" fillId="24" borderId="0" applyNumberFormat="0" applyBorder="0" applyAlignment="0" applyProtection="0"/>
    <xf numFmtId="0" fontId="68" fillId="28" borderId="0" applyNumberFormat="0" applyBorder="0" applyAlignment="0" applyProtection="0"/>
    <xf numFmtId="0" fontId="84" fillId="28" borderId="0" applyNumberFormat="0" applyBorder="0" applyAlignment="0" applyProtection="0"/>
    <xf numFmtId="0" fontId="68" fillId="32" borderId="0" applyNumberFormat="0" applyBorder="0" applyAlignment="0" applyProtection="0"/>
    <xf numFmtId="0" fontId="84" fillId="3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22" fillId="0" borderId="0"/>
    <xf numFmtId="0" fontId="10" fillId="0" borderId="0"/>
    <xf numFmtId="0" fontId="10" fillId="0" borderId="0"/>
    <xf numFmtId="0" fontId="10" fillId="8" borderId="9" applyNumberFormat="0" applyFont="0" applyAlignment="0" applyProtection="0"/>
    <xf numFmtId="0" fontId="62" fillId="0" borderId="0"/>
    <xf numFmtId="0" fontId="68" fillId="9" borderId="0" applyNumberFormat="0" applyBorder="0" applyAlignment="0" applyProtection="0"/>
    <xf numFmtId="0" fontId="84" fillId="9" borderId="0" applyNumberFormat="0" applyBorder="0" applyAlignment="0" applyProtection="0"/>
    <xf numFmtId="0" fontId="68" fillId="13" borderId="0" applyNumberFormat="0" applyBorder="0" applyAlignment="0" applyProtection="0"/>
    <xf numFmtId="0" fontId="84" fillId="13" borderId="0" applyNumberFormat="0" applyBorder="0" applyAlignment="0" applyProtection="0"/>
    <xf numFmtId="0" fontId="68" fillId="17" borderId="0" applyNumberFormat="0" applyBorder="0" applyAlignment="0" applyProtection="0"/>
    <xf numFmtId="0" fontId="84" fillId="17" borderId="0" applyNumberFormat="0" applyBorder="0" applyAlignment="0" applyProtection="0"/>
    <xf numFmtId="0" fontId="68" fillId="21" borderId="0" applyNumberFormat="0" applyBorder="0" applyAlignment="0" applyProtection="0"/>
    <xf numFmtId="0" fontId="84" fillId="21" borderId="0" applyNumberFormat="0" applyBorder="0" applyAlignment="0" applyProtection="0"/>
    <xf numFmtId="0" fontId="68" fillId="25" borderId="0" applyNumberFormat="0" applyBorder="0" applyAlignment="0" applyProtection="0"/>
    <xf numFmtId="0" fontId="84" fillId="25" borderId="0" applyNumberFormat="0" applyBorder="0" applyAlignment="0" applyProtection="0"/>
    <xf numFmtId="0" fontId="68" fillId="29" borderId="0" applyNumberFormat="0" applyBorder="0" applyAlignment="0" applyProtection="0"/>
    <xf numFmtId="0" fontId="84" fillId="29" borderId="0" applyNumberFormat="0" applyBorder="0" applyAlignment="0" applyProtection="0"/>
    <xf numFmtId="0" fontId="77" fillId="5" borderId="5" applyNumberFormat="0" applyAlignment="0" applyProtection="0"/>
    <xf numFmtId="0" fontId="85" fillId="5" borderId="5" applyNumberFormat="0" applyAlignment="0" applyProtection="0"/>
    <xf numFmtId="0" fontId="79" fillId="6" borderId="6" applyNumberFormat="0" applyAlignment="0" applyProtection="0"/>
    <xf numFmtId="0" fontId="86" fillId="6" borderId="6" applyNumberFormat="0" applyAlignment="0" applyProtection="0"/>
    <xf numFmtId="0" fontId="70" fillId="6" borderId="5" applyNumberFormat="0" applyAlignment="0" applyProtection="0"/>
    <xf numFmtId="0" fontId="87" fillId="6" borderId="5" applyNumberFormat="0" applyAlignment="0" applyProtection="0"/>
    <xf numFmtId="0" fontId="74" fillId="0" borderId="2" applyNumberFormat="0" applyFill="0" applyAlignment="0" applyProtection="0"/>
    <xf numFmtId="0" fontId="88" fillId="0" borderId="2" applyNumberFormat="0" applyFill="0" applyAlignment="0" applyProtection="0"/>
    <xf numFmtId="0" fontId="75" fillId="0" borderId="3" applyNumberFormat="0" applyFill="0" applyAlignment="0" applyProtection="0"/>
    <xf numFmtId="0" fontId="89" fillId="0" borderId="3" applyNumberFormat="0" applyFill="0" applyAlignment="0" applyProtection="0"/>
    <xf numFmtId="0" fontId="76" fillId="0" borderId="4" applyNumberFormat="0" applyFill="0" applyAlignment="0" applyProtection="0"/>
    <xf numFmtId="0" fontId="90" fillId="0" borderId="4" applyNumberFormat="0" applyFill="0" applyAlignment="0" applyProtection="0"/>
    <xf numFmtId="0" fontId="76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80" fillId="0" borderId="10" applyNumberFormat="0" applyFill="0" applyAlignment="0" applyProtection="0"/>
    <xf numFmtId="0" fontId="91" fillId="0" borderId="10" applyNumberFormat="0" applyFill="0" applyAlignment="0" applyProtection="0"/>
    <xf numFmtId="0" fontId="71" fillId="7" borderId="8" applyNumberFormat="0" applyAlignment="0" applyProtection="0"/>
    <xf numFmtId="0" fontId="92" fillId="7" borderId="8" applyNumberFormat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19" fillId="0" borderId="0"/>
    <xf numFmtId="0" fontId="69" fillId="3" borderId="0" applyNumberFormat="0" applyBorder="0" applyAlignment="0" applyProtection="0"/>
    <xf numFmtId="0" fontId="95" fillId="3" borderId="0" applyNumberFormat="0" applyBorder="0" applyAlignment="0" applyProtection="0"/>
    <xf numFmtId="0" fontId="72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0" fillId="8" borderId="9" applyNumberFormat="0" applyFont="0" applyAlignment="0" applyProtection="0"/>
    <xf numFmtId="0" fontId="78" fillId="0" borderId="7" applyNumberFormat="0" applyFill="0" applyAlignment="0" applyProtection="0"/>
    <xf numFmtId="0" fontId="97" fillId="0" borderId="7" applyNumberFormat="0" applyFill="0" applyAlignment="0" applyProtection="0"/>
    <xf numFmtId="0" fontId="81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0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73" fillId="2" borderId="0" applyNumberFormat="0" applyBorder="0" applyAlignment="0" applyProtection="0"/>
    <xf numFmtId="0" fontId="99" fillId="2" borderId="0" applyNumberFormat="0" applyBorder="0" applyAlignment="0" applyProtection="0"/>
    <xf numFmtId="43" fontId="22" fillId="0" borderId="0" applyFont="0" applyFill="0" applyBorder="0" applyAlignment="0" applyProtection="0"/>
    <xf numFmtId="0" fontId="93" fillId="4" borderId="0" applyNumberFormat="0" applyBorder="0" applyAlignment="0" applyProtection="0"/>
    <xf numFmtId="0" fontId="10" fillId="8" borderId="9" applyNumberFormat="0" applyFont="0" applyAlignment="0" applyProtection="0"/>
    <xf numFmtId="0" fontId="14" fillId="0" borderId="0"/>
    <xf numFmtId="0" fontId="101" fillId="0" borderId="0"/>
    <xf numFmtId="0" fontId="38" fillId="33" borderId="0" applyNumberFormat="0" applyBorder="0" applyAlignment="0" applyProtection="0"/>
    <xf numFmtId="0" fontId="102" fillId="33" borderId="0" applyNumberFormat="0" applyBorder="0" applyAlignment="0" applyProtection="0"/>
    <xf numFmtId="0" fontId="16" fillId="10" borderId="0" applyNumberFormat="0" applyBorder="0" applyAlignment="0" applyProtection="0"/>
    <xf numFmtId="0" fontId="38" fillId="34" borderId="0" applyNumberFormat="0" applyBorder="0" applyAlignment="0" applyProtection="0"/>
    <xf numFmtId="0" fontId="102" fillId="34" borderId="0" applyNumberFormat="0" applyBorder="0" applyAlignment="0" applyProtection="0"/>
    <xf numFmtId="0" fontId="16" fillId="14" borderId="0" applyNumberFormat="0" applyBorder="0" applyAlignment="0" applyProtection="0"/>
    <xf numFmtId="0" fontId="38" fillId="35" borderId="0" applyNumberFormat="0" applyBorder="0" applyAlignment="0" applyProtection="0"/>
    <xf numFmtId="0" fontId="102" fillId="35" borderId="0" applyNumberFormat="0" applyBorder="0" applyAlignment="0" applyProtection="0"/>
    <xf numFmtId="0" fontId="16" fillId="18" borderId="0" applyNumberFormat="0" applyBorder="0" applyAlignment="0" applyProtection="0"/>
    <xf numFmtId="0" fontId="38" fillId="36" borderId="0" applyNumberFormat="0" applyBorder="0" applyAlignment="0" applyProtection="0"/>
    <xf numFmtId="0" fontId="102" fillId="36" borderId="0" applyNumberFormat="0" applyBorder="0" applyAlignment="0" applyProtection="0"/>
    <xf numFmtId="0" fontId="16" fillId="22" borderId="0" applyNumberFormat="0" applyBorder="0" applyAlignment="0" applyProtection="0"/>
    <xf numFmtId="0" fontId="38" fillId="40" borderId="0" applyNumberFormat="0" applyBorder="0" applyAlignment="0" applyProtection="0"/>
    <xf numFmtId="0" fontId="102" fillId="40" borderId="0" applyNumberFormat="0" applyBorder="0" applyAlignment="0" applyProtection="0"/>
    <xf numFmtId="0" fontId="16" fillId="26" borderId="0" applyNumberFormat="0" applyBorder="0" applyAlignment="0" applyProtection="0"/>
    <xf numFmtId="0" fontId="38" fillId="41" borderId="0" applyNumberFormat="0" applyBorder="0" applyAlignment="0" applyProtection="0"/>
    <xf numFmtId="0" fontId="102" fillId="41" borderId="0" applyNumberFormat="0" applyBorder="0" applyAlignment="0" applyProtection="0"/>
    <xf numFmtId="0" fontId="16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38" fillId="42" borderId="0" applyNumberFormat="0" applyBorder="0" applyAlignment="0" applyProtection="0"/>
    <xf numFmtId="0" fontId="102" fillId="42" borderId="0" applyNumberFormat="0" applyBorder="0" applyAlignment="0" applyProtection="0"/>
    <xf numFmtId="0" fontId="16" fillId="11" borderId="0" applyNumberFormat="0" applyBorder="0" applyAlignment="0" applyProtection="0"/>
    <xf numFmtId="0" fontId="38" fillId="43" borderId="0" applyNumberFormat="0" applyBorder="0" applyAlignment="0" applyProtection="0"/>
    <xf numFmtId="0" fontId="102" fillId="43" borderId="0" applyNumberFormat="0" applyBorder="0" applyAlignment="0" applyProtection="0"/>
    <xf numFmtId="0" fontId="16" fillId="15" borderId="0" applyNumberFormat="0" applyBorder="0" applyAlignment="0" applyProtection="0"/>
    <xf numFmtId="0" fontId="38" fillId="37" borderId="0" applyNumberFormat="0" applyBorder="0" applyAlignment="0" applyProtection="0"/>
    <xf numFmtId="0" fontId="102" fillId="37" borderId="0" applyNumberFormat="0" applyBorder="0" applyAlignment="0" applyProtection="0"/>
    <xf numFmtId="0" fontId="16" fillId="19" borderId="0" applyNumberFormat="0" applyBorder="0" applyAlignment="0" applyProtection="0"/>
    <xf numFmtId="0" fontId="38" fillId="36" borderId="0" applyNumberFormat="0" applyBorder="0" applyAlignment="0" applyProtection="0"/>
    <xf numFmtId="0" fontId="102" fillId="36" borderId="0" applyNumberFormat="0" applyBorder="0" applyAlignment="0" applyProtection="0"/>
    <xf numFmtId="0" fontId="16" fillId="23" borderId="0" applyNumberFormat="0" applyBorder="0" applyAlignment="0" applyProtection="0"/>
    <xf numFmtId="0" fontId="38" fillId="42" borderId="0" applyNumberFormat="0" applyBorder="0" applyAlignment="0" applyProtection="0"/>
    <xf numFmtId="0" fontId="102" fillId="42" borderId="0" applyNumberFormat="0" applyBorder="0" applyAlignment="0" applyProtection="0"/>
    <xf numFmtId="0" fontId="16" fillId="27" borderId="0" applyNumberFormat="0" applyBorder="0" applyAlignment="0" applyProtection="0"/>
    <xf numFmtId="0" fontId="38" fillId="44" borderId="0" applyNumberFormat="0" applyBorder="0" applyAlignment="0" applyProtection="0"/>
    <xf numFmtId="0" fontId="102" fillId="44" borderId="0" applyNumberFormat="0" applyBorder="0" applyAlignment="0" applyProtection="0"/>
    <xf numFmtId="0" fontId="16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45" borderId="0" applyNumberFormat="0" applyBorder="0" applyAlignment="0" applyProtection="0"/>
    <xf numFmtId="0" fontId="84" fillId="12" borderId="0" applyNumberFormat="0" applyBorder="0" applyAlignment="0" applyProtection="0"/>
    <xf numFmtId="0" fontId="46" fillId="43" borderId="0" applyNumberFormat="0" applyBorder="0" applyAlignment="0" applyProtection="0"/>
    <xf numFmtId="0" fontId="84" fillId="16" borderId="0" applyNumberFormat="0" applyBorder="0" applyAlignment="0" applyProtection="0"/>
    <xf numFmtId="0" fontId="46" fillId="37" borderId="0" applyNumberFormat="0" applyBorder="0" applyAlignment="0" applyProtection="0"/>
    <xf numFmtId="0" fontId="84" fillId="20" borderId="0" applyNumberFormat="0" applyBorder="0" applyAlignment="0" applyProtection="0"/>
    <xf numFmtId="0" fontId="46" fillId="38" borderId="0" applyNumberFormat="0" applyBorder="0" applyAlignment="0" applyProtection="0"/>
    <xf numFmtId="0" fontId="84" fillId="24" borderId="0" applyNumberFormat="0" applyBorder="0" applyAlignment="0" applyProtection="0"/>
    <xf numFmtId="0" fontId="46" fillId="46" borderId="0" applyNumberFormat="0" applyBorder="0" applyAlignment="0" applyProtection="0"/>
    <xf numFmtId="0" fontId="84" fillId="28" borderId="0" applyNumberFormat="0" applyBorder="0" applyAlignment="0" applyProtection="0"/>
    <xf numFmtId="0" fontId="46" fillId="39" borderId="0" applyNumberFormat="0" applyBorder="0" applyAlignment="0" applyProtection="0"/>
    <xf numFmtId="0" fontId="84" fillId="32" borderId="0" applyNumberFormat="0" applyBorder="0" applyAlignment="0" applyProtection="0"/>
    <xf numFmtId="0" fontId="46" fillId="47" borderId="0" applyNumberFormat="0" applyBorder="0" applyAlignment="0" applyProtection="0"/>
    <xf numFmtId="0" fontId="84" fillId="9" borderId="0" applyNumberFormat="0" applyBorder="0" applyAlignment="0" applyProtection="0"/>
    <xf numFmtId="0" fontId="46" fillId="48" borderId="0" applyNumberFormat="0" applyBorder="0" applyAlignment="0" applyProtection="0"/>
    <xf numFmtId="0" fontId="84" fillId="13" borderId="0" applyNumberFormat="0" applyBorder="0" applyAlignment="0" applyProtection="0"/>
    <xf numFmtId="0" fontId="46" fillId="49" borderId="0" applyNumberFormat="0" applyBorder="0" applyAlignment="0" applyProtection="0"/>
    <xf numFmtId="0" fontId="84" fillId="17" borderId="0" applyNumberFormat="0" applyBorder="0" applyAlignment="0" applyProtection="0"/>
    <xf numFmtId="0" fontId="46" fillId="38" borderId="0" applyNumberFormat="0" applyBorder="0" applyAlignment="0" applyProtection="0"/>
    <xf numFmtId="0" fontId="84" fillId="21" borderId="0" applyNumberFormat="0" applyBorder="0" applyAlignment="0" applyProtection="0"/>
    <xf numFmtId="0" fontId="46" fillId="46" borderId="0" applyNumberFormat="0" applyBorder="0" applyAlignment="0" applyProtection="0"/>
    <xf numFmtId="0" fontId="84" fillId="25" borderId="0" applyNumberFormat="0" applyBorder="0" applyAlignment="0" applyProtection="0"/>
    <xf numFmtId="0" fontId="46" fillId="50" borderId="0" applyNumberFormat="0" applyBorder="0" applyAlignment="0" applyProtection="0"/>
    <xf numFmtId="0" fontId="84" fillId="29" borderId="0" applyNumberFormat="0" applyBorder="0" applyAlignment="0" applyProtection="0"/>
    <xf numFmtId="0" fontId="47" fillId="34" borderId="0" applyNumberFormat="0" applyBorder="0" applyAlignment="0" applyProtection="0"/>
    <xf numFmtId="0" fontId="95" fillId="3" borderId="0" applyNumberFormat="0" applyBorder="0" applyAlignment="0" applyProtection="0"/>
    <xf numFmtId="0" fontId="48" fillId="51" borderId="25" applyNumberFormat="0" applyAlignment="0" applyProtection="0"/>
    <xf numFmtId="0" fontId="48" fillId="51" borderId="25" applyNumberFormat="0" applyAlignment="0" applyProtection="0"/>
    <xf numFmtId="0" fontId="48" fillId="51" borderId="25" applyNumberFormat="0" applyAlignment="0" applyProtection="0"/>
    <xf numFmtId="0" fontId="48" fillId="51" borderId="25" applyNumberFormat="0" applyAlignment="0" applyProtection="0"/>
    <xf numFmtId="0" fontId="48" fillId="51" borderId="25" applyNumberFormat="0" applyAlignment="0" applyProtection="0"/>
    <xf numFmtId="0" fontId="87" fillId="6" borderId="5" applyNumberFormat="0" applyAlignment="0" applyProtection="0"/>
    <xf numFmtId="0" fontId="49" fillId="52" borderId="12" applyNumberFormat="0" applyAlignment="0" applyProtection="0"/>
    <xf numFmtId="0" fontId="92" fillId="7" borderId="8" applyNumberFormat="0" applyAlignment="0" applyProtection="0"/>
    <xf numFmtId="43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51" fillId="35" borderId="0" applyNumberFormat="0" applyBorder="0" applyAlignment="0" applyProtection="0"/>
    <xf numFmtId="0" fontId="99" fillId="2" borderId="0" applyNumberFormat="0" applyBorder="0" applyAlignment="0" applyProtection="0"/>
    <xf numFmtId="0" fontId="52" fillId="0" borderId="13" applyNumberFormat="0" applyFill="0" applyAlignment="0" applyProtection="0"/>
    <xf numFmtId="0" fontId="88" fillId="0" borderId="2" applyNumberFormat="0" applyFill="0" applyAlignment="0" applyProtection="0"/>
    <xf numFmtId="0" fontId="53" fillId="0" borderId="14" applyNumberFormat="0" applyFill="0" applyAlignment="0" applyProtection="0"/>
    <xf numFmtId="0" fontId="89" fillId="0" borderId="3" applyNumberFormat="0" applyFill="0" applyAlignment="0" applyProtection="0"/>
    <xf numFmtId="0" fontId="54" fillId="0" borderId="15" applyNumberFormat="0" applyFill="0" applyAlignment="0" applyProtection="0"/>
    <xf numFmtId="0" fontId="90" fillId="0" borderId="4" applyNumberFormat="0" applyFill="0" applyAlignment="0" applyProtection="0"/>
    <xf numFmtId="0" fontId="5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55" fillId="41" borderId="25" applyNumberFormat="0" applyAlignment="0" applyProtection="0"/>
    <xf numFmtId="0" fontId="55" fillId="41" borderId="25" applyNumberFormat="0" applyAlignment="0" applyProtection="0"/>
    <xf numFmtId="0" fontId="55" fillId="41" borderId="25" applyNumberFormat="0" applyAlignment="0" applyProtection="0"/>
    <xf numFmtId="0" fontId="55" fillId="41" borderId="25" applyNumberFormat="0" applyAlignment="0" applyProtection="0"/>
    <xf numFmtId="0" fontId="55" fillId="41" borderId="25" applyNumberFormat="0" applyAlignment="0" applyProtection="0"/>
    <xf numFmtId="0" fontId="85" fillId="5" borderId="5" applyNumberFormat="0" applyAlignment="0" applyProtection="0"/>
    <xf numFmtId="38" fontId="103" fillId="0" borderId="0"/>
    <xf numFmtId="38" fontId="104" fillId="0" borderId="0"/>
    <xf numFmtId="38" fontId="105" fillId="0" borderId="0"/>
    <xf numFmtId="38" fontId="106" fillId="0" borderId="0"/>
    <xf numFmtId="0" fontId="107" fillId="0" borderId="0"/>
    <xf numFmtId="0" fontId="107" fillId="0" borderId="0"/>
    <xf numFmtId="0" fontId="108" fillId="0" borderId="0"/>
    <xf numFmtId="0" fontId="56" fillId="0" borderId="16" applyNumberFormat="0" applyFill="0" applyAlignment="0" applyProtection="0"/>
    <xf numFmtId="0" fontId="97" fillId="0" borderId="7" applyNumberFormat="0" applyFill="0" applyAlignment="0" applyProtection="0"/>
    <xf numFmtId="0" fontId="45" fillId="4" borderId="0" applyNumberFormat="0" applyBorder="0" applyAlignment="0" applyProtection="0"/>
    <xf numFmtId="0" fontId="109" fillId="53" borderId="0" applyNumberFormat="0" applyBorder="0" applyAlignment="0" applyProtection="0"/>
    <xf numFmtId="0" fontId="94" fillId="4" borderId="0" applyNumberFormat="0" applyBorder="0" applyAlignment="0" applyProtection="0"/>
    <xf numFmtId="0" fontId="57" fillId="53" borderId="0" applyNumberFormat="0" applyBorder="0" applyAlignment="0" applyProtection="0"/>
    <xf numFmtId="0" fontId="15" fillId="0" borderId="0">
      <alignment horizontal="left" vertical="top" wrapText="1"/>
    </xf>
    <xf numFmtId="0" fontId="10" fillId="0" borderId="0"/>
    <xf numFmtId="0" fontId="10" fillId="0" borderId="0"/>
    <xf numFmtId="0" fontId="6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" fontId="63" fillId="0" borderId="0"/>
    <xf numFmtId="1" fontId="63" fillId="0" borderId="0"/>
    <xf numFmtId="0" fontId="12" fillId="0" borderId="0"/>
    <xf numFmtId="1" fontId="63" fillId="0" borderId="0"/>
    <xf numFmtId="0" fontId="14" fillId="0" borderId="0"/>
    <xf numFmtId="0" fontId="16" fillId="0" borderId="0"/>
    <xf numFmtId="0" fontId="19" fillId="0" borderId="0"/>
    <xf numFmtId="0" fontId="14" fillId="0" borderId="0"/>
    <xf numFmtId="0" fontId="44" fillId="0" borderId="0"/>
    <xf numFmtId="0" fontId="10" fillId="0" borderId="0"/>
    <xf numFmtId="0" fontId="22" fillId="0" borderId="0"/>
    <xf numFmtId="0" fontId="14" fillId="0" borderId="0"/>
    <xf numFmtId="0" fontId="14" fillId="0" borderId="0"/>
    <xf numFmtId="0" fontId="64" fillId="0" borderId="0"/>
    <xf numFmtId="0" fontId="10" fillId="0" borderId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19" fillId="54" borderId="26" applyNumberFormat="0" applyFon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0" fontId="86" fillId="6" borderId="6" applyNumberFormat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91" fillId="0" borderId="10" applyNumberFormat="0" applyFill="0" applyAlignment="0" applyProtection="0"/>
    <xf numFmtId="0" fontId="61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4" fontId="101" fillId="0" borderId="29">
      <protection locked="0"/>
    </xf>
    <xf numFmtId="174" fontId="110" fillId="56" borderId="29"/>
    <xf numFmtId="0" fontId="40" fillId="0" borderId="0" applyNumberForma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1" fontId="63" fillId="0" borderId="0"/>
    <xf numFmtId="0" fontId="2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38" fillId="0" borderId="0"/>
    <xf numFmtId="0" fontId="16" fillId="0" borderId="0"/>
    <xf numFmtId="0" fontId="19" fillId="0" borderId="0"/>
    <xf numFmtId="0" fontId="19" fillId="0" borderId="0"/>
    <xf numFmtId="0" fontId="16" fillId="8" borderId="9" applyNumberFormat="0" applyFont="0" applyAlignment="0" applyProtection="0"/>
    <xf numFmtId="166" fontId="22" fillId="0" borderId="0" applyFont="0" applyFill="0" applyBorder="0" applyAlignment="0" applyProtection="0"/>
    <xf numFmtId="170" fontId="4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11" fillId="0" borderId="0"/>
    <xf numFmtId="0" fontId="40" fillId="0" borderId="0" applyNumberFormat="0" applyFill="0" applyBorder="0" applyAlignment="0" applyProtection="0"/>
    <xf numFmtId="0" fontId="74" fillId="0" borderId="2" applyNumberFormat="0" applyFill="0" applyAlignment="0" applyProtection="0"/>
    <xf numFmtId="0" fontId="75" fillId="0" borderId="3" applyNumberFormat="0" applyFill="0" applyAlignment="0" applyProtection="0"/>
    <xf numFmtId="0" fontId="76" fillId="0" borderId="4" applyNumberFormat="0" applyFill="0" applyAlignment="0" applyProtection="0"/>
    <xf numFmtId="0" fontId="76" fillId="0" borderId="0" applyNumberFormat="0" applyFill="0" applyBorder="0" applyAlignment="0" applyProtection="0"/>
    <xf numFmtId="0" fontId="73" fillId="2" borderId="0" applyNumberFormat="0" applyBorder="0" applyAlignment="0" applyProtection="0"/>
    <xf numFmtId="0" fontId="69" fillId="3" borderId="0" applyNumberFormat="0" applyBorder="0" applyAlignment="0" applyProtection="0"/>
    <xf numFmtId="0" fontId="77" fillId="5" borderId="5" applyNumberFormat="0" applyAlignment="0" applyProtection="0"/>
    <xf numFmtId="0" fontId="79" fillId="6" borderId="6" applyNumberFormat="0" applyAlignment="0" applyProtection="0"/>
    <xf numFmtId="0" fontId="70" fillId="6" borderId="5" applyNumberFormat="0" applyAlignment="0" applyProtection="0"/>
    <xf numFmtId="0" fontId="78" fillId="0" borderId="7" applyNumberFormat="0" applyFill="0" applyAlignment="0" applyProtection="0"/>
    <xf numFmtId="0" fontId="71" fillId="7" borderId="8" applyNumberFormat="0" applyAlignment="0" applyProtection="0"/>
    <xf numFmtId="0" fontId="8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80" fillId="0" borderId="10" applyNumberFormat="0" applyFill="0" applyAlignment="0" applyProtection="0"/>
    <xf numFmtId="0" fontId="68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6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68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68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68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68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48" fillId="51" borderId="41" applyNumberFormat="0" applyAlignment="0" applyProtection="0"/>
    <xf numFmtId="43" fontId="7" fillId="0" borderId="0" applyFont="0" applyFill="0" applyBorder="0" applyAlignment="0" applyProtection="0"/>
    <xf numFmtId="0" fontId="55" fillId="41" borderId="41" applyNumberFormat="0" applyAlignment="0" applyProtection="0"/>
    <xf numFmtId="0" fontId="7" fillId="0" borderId="0"/>
    <xf numFmtId="0" fontId="19" fillId="54" borderId="42" applyNumberFormat="0" applyFont="0" applyAlignment="0" applyProtection="0"/>
    <xf numFmtId="0" fontId="58" fillId="51" borderId="43" applyNumberFormat="0" applyAlignment="0" applyProtection="0"/>
    <xf numFmtId="0" fontId="60" fillId="0" borderId="44" applyNumberFormat="0" applyFill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19" fillId="0" borderId="0"/>
    <xf numFmtId="43" fontId="19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16" fillId="0" borderId="0"/>
    <xf numFmtId="43" fontId="16" fillId="0" borderId="0" applyFont="0" applyFill="0" applyBorder="0" applyAlignment="0" applyProtection="0"/>
    <xf numFmtId="0" fontId="17" fillId="0" borderId="0">
      <alignment horizontal="left" vertical="top" wrapText="1"/>
    </xf>
    <xf numFmtId="0" fontId="19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93" fillId="4" borderId="0" applyNumberFormat="0" applyBorder="0" applyAlignment="0" applyProtection="0"/>
    <xf numFmtId="0" fontId="68" fillId="12" borderId="0" applyNumberFormat="0" applyBorder="0" applyAlignment="0" applyProtection="0"/>
    <xf numFmtId="0" fontId="68" fillId="16" borderId="0" applyNumberFormat="0" applyBorder="0" applyAlignment="0" applyProtection="0"/>
    <xf numFmtId="0" fontId="68" fillId="20" borderId="0" applyNumberFormat="0" applyBorder="0" applyAlignment="0" applyProtection="0"/>
    <xf numFmtId="0" fontId="68" fillId="24" borderId="0" applyNumberFormat="0" applyBorder="0" applyAlignment="0" applyProtection="0"/>
    <xf numFmtId="0" fontId="68" fillId="28" borderId="0" applyNumberFormat="0" applyBorder="0" applyAlignment="0" applyProtection="0"/>
    <xf numFmtId="0" fontId="68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7" fillId="0" borderId="0">
      <alignment horizontal="left" vertical="top" wrapText="1"/>
    </xf>
    <xf numFmtId="168" fontId="117" fillId="0" borderId="0" applyFill="0" applyBorder="0" applyProtection="0">
      <alignment horizontal="right" vertical="top"/>
    </xf>
    <xf numFmtId="0" fontId="121" fillId="4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0" fontId="14" fillId="0" borderId="0"/>
    <xf numFmtId="0" fontId="14" fillId="0" borderId="0"/>
    <xf numFmtId="43" fontId="16" fillId="0" borderId="0" applyFont="0" applyFill="0" applyBorder="0" applyAlignment="0" applyProtection="0"/>
    <xf numFmtId="0" fontId="3" fillId="0" borderId="0"/>
    <xf numFmtId="0" fontId="3" fillId="0" borderId="0"/>
    <xf numFmtId="0" fontId="16" fillId="0" borderId="0"/>
    <xf numFmtId="0" fontId="16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8" fontId="123" fillId="0" borderId="0" applyFill="0" applyBorder="0" applyProtection="0">
      <alignment horizontal="right" vertical="top"/>
    </xf>
    <xf numFmtId="0" fontId="19" fillId="0" borderId="0"/>
    <xf numFmtId="0" fontId="124" fillId="4" borderId="0" applyNumberFormat="0" applyBorder="0" applyAlignment="0" applyProtection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5" fillId="0" borderId="0"/>
    <xf numFmtId="175" fontId="65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65" fillId="0" borderId="0" applyFont="0" applyFill="0" applyBorder="0" applyAlignment="0" applyProtection="0"/>
    <xf numFmtId="175" fontId="65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6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9" fillId="0" borderId="0"/>
    <xf numFmtId="0" fontId="44" fillId="0" borderId="0"/>
    <xf numFmtId="0" fontId="128" fillId="0" borderId="0"/>
    <xf numFmtId="43" fontId="14" fillId="0" borderId="0" applyFont="0" applyFill="0" applyBorder="0" applyAlignment="0" applyProtection="0"/>
    <xf numFmtId="0" fontId="14" fillId="0" borderId="0"/>
    <xf numFmtId="175" fontId="19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11" fillId="0" borderId="0"/>
  </cellStyleXfs>
  <cellXfs count="225">
    <xf numFmtId="0" fontId="0" fillId="0" borderId="0" xfId="0"/>
    <xf numFmtId="0" fontId="18" fillId="0" borderId="0" xfId="7" applyFont="1" applyAlignment="1">
      <alignment vertical="center" wrapText="1"/>
    </xf>
    <xf numFmtId="0" fontId="18" fillId="0" borderId="20" xfId="0" applyFont="1" applyBorder="1" applyAlignment="1">
      <alignment horizontal="center" vertical="center" wrapText="1"/>
    </xf>
    <xf numFmtId="0" fontId="83" fillId="0" borderId="0" xfId="0" applyFont="1"/>
    <xf numFmtId="0" fontId="18" fillId="0" borderId="0" xfId="0" applyFont="1" applyAlignment="1">
      <alignment vertical="center" wrapText="1"/>
    </xf>
    <xf numFmtId="0" fontId="18" fillId="0" borderId="0" xfId="121" applyFont="1"/>
    <xf numFmtId="172" fontId="18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horizontal="center" vertical="center" wrapText="1"/>
    </xf>
    <xf numFmtId="172" fontId="18" fillId="0" borderId="1" xfId="0" applyNumberFormat="1" applyFont="1" applyBorder="1" applyAlignment="1">
      <alignment horizontal="right" vertical="center" wrapText="1"/>
    </xf>
    <xf numFmtId="0" fontId="83" fillId="0" borderId="20" xfId="0" applyFont="1" applyBorder="1" applyAlignment="1">
      <alignment horizontal="center" vertical="center" textRotation="90" wrapText="1"/>
    </xf>
    <xf numFmtId="49" fontId="18" fillId="0" borderId="20" xfId="0" applyNumberFormat="1" applyFont="1" applyBorder="1" applyAlignment="1">
      <alignment horizontal="center" vertical="center" textRotation="90" wrapText="1"/>
    </xf>
    <xf numFmtId="172" fontId="18" fillId="0" borderId="20" xfId="0" applyNumberFormat="1" applyFont="1" applyBorder="1" applyAlignment="1">
      <alignment horizontal="center" vertical="center" wrapText="1"/>
    </xf>
    <xf numFmtId="0" fontId="112" fillId="0" borderId="20" xfId="0" applyFont="1" applyBorder="1" applyAlignment="1">
      <alignment horizontal="center" vertical="center" wrapText="1"/>
    </xf>
    <xf numFmtId="168" fontId="18" fillId="0" borderId="20" xfId="6" applyFont="1" applyBorder="1" applyAlignment="1">
      <alignment horizontal="center" vertical="center"/>
    </xf>
    <xf numFmtId="0" fontId="83" fillId="0" borderId="0" xfId="0" applyFont="1" applyAlignment="1">
      <alignment horizontal="left"/>
    </xf>
    <xf numFmtId="0" fontId="18" fillId="0" borderId="0" xfId="0" applyFont="1" applyAlignment="1">
      <alignment horizontal="center" vertical="center" wrapText="1"/>
    </xf>
    <xf numFmtId="172" fontId="18" fillId="0" borderId="0" xfId="0" applyNumberFormat="1" applyFont="1" applyAlignment="1">
      <alignment horizontal="center" vertical="center" wrapText="1"/>
    </xf>
    <xf numFmtId="0" fontId="83" fillId="0" borderId="0" xfId="0" applyFont="1" applyAlignment="1">
      <alignment horizontal="right"/>
    </xf>
    <xf numFmtId="0" fontId="18" fillId="0" borderId="20" xfId="0" applyFont="1" applyBorder="1" applyAlignment="1">
      <alignment horizontal="left" vertical="center" wrapText="1"/>
    </xf>
    <xf numFmtId="169" fontId="18" fillId="0" borderId="0" xfId="0" applyNumberFormat="1" applyFont="1" applyAlignment="1">
      <alignment horizontal="center" vertical="center" wrapText="1"/>
    </xf>
    <xf numFmtId="0" fontId="112" fillId="55" borderId="20" xfId="13" applyFont="1" applyFill="1" applyBorder="1" applyAlignment="1">
      <alignment horizontal="center" vertical="center" wrapText="1"/>
    </xf>
    <xf numFmtId="0" fontId="113" fillId="0" borderId="20" xfId="0" applyFont="1" applyBorder="1" applyAlignment="1">
      <alignment horizontal="center" vertical="center" wrapText="1"/>
    </xf>
    <xf numFmtId="168" fontId="114" fillId="0" borderId="20" xfId="6" applyFont="1" applyBorder="1">
      <alignment horizontal="right" vertical="top"/>
    </xf>
    <xf numFmtId="0" fontId="18" fillId="0" borderId="20" xfId="7" applyFont="1" applyBorder="1" applyAlignment="1">
      <alignment vertical="top" wrapText="1"/>
    </xf>
    <xf numFmtId="0" fontId="18" fillId="55" borderId="0" xfId="1133" applyFont="1" applyFill="1"/>
    <xf numFmtId="169" fontId="18" fillId="55" borderId="0" xfId="1133" applyNumberFormat="1" applyFont="1" applyFill="1" applyAlignment="1">
      <alignment horizontal="center"/>
    </xf>
    <xf numFmtId="0" fontId="82" fillId="55" borderId="0" xfId="1133" applyFont="1" applyFill="1"/>
    <xf numFmtId="0" fontId="18" fillId="55" borderId="0" xfId="1133" applyFont="1" applyFill="1" applyAlignment="1">
      <alignment horizontal="left" indent="15"/>
    </xf>
    <xf numFmtId="0" fontId="18" fillId="55" borderId="0" xfId="1133" applyFont="1" applyFill="1" applyAlignment="1">
      <alignment horizontal="right"/>
    </xf>
    <xf numFmtId="0" fontId="82" fillId="55" borderId="0" xfId="1133" applyFont="1" applyFill="1" applyAlignment="1">
      <alignment wrapText="1"/>
    </xf>
    <xf numFmtId="0" fontId="18" fillId="55" borderId="0" xfId="1133" applyFont="1" applyFill="1" applyAlignment="1">
      <alignment wrapText="1"/>
    </xf>
    <xf numFmtId="0" fontId="18" fillId="55" borderId="20" xfId="1133" applyFont="1" applyFill="1" applyBorder="1" applyAlignment="1">
      <alignment horizontal="center" textRotation="90" wrapText="1"/>
    </xf>
    <xf numFmtId="0" fontId="18" fillId="55" borderId="40" xfId="1133" applyFont="1" applyFill="1" applyBorder="1" applyAlignment="1">
      <alignment horizontal="center" textRotation="90" wrapText="1"/>
    </xf>
    <xf numFmtId="0" fontId="18" fillId="55" borderId="20" xfId="1133" applyFont="1" applyFill="1" applyBorder="1" applyAlignment="1">
      <alignment horizontal="center" vertical="center" wrapText="1"/>
    </xf>
    <xf numFmtId="0" fontId="18" fillId="55" borderId="20" xfId="1133" applyFont="1" applyFill="1" applyBorder="1" applyAlignment="1">
      <alignment horizontal="center" vertical="center"/>
    </xf>
    <xf numFmtId="0" fontId="18" fillId="55" borderId="20" xfId="1133" applyFont="1" applyFill="1" applyBorder="1" applyAlignment="1">
      <alignment horizontal="left" vertical="top" wrapText="1"/>
    </xf>
    <xf numFmtId="43" fontId="82" fillId="55" borderId="0" xfId="1133" applyNumberFormat="1" applyFont="1" applyFill="1"/>
    <xf numFmtId="0" fontId="114" fillId="55" borderId="20" xfId="0" applyFont="1" applyFill="1" applyBorder="1" applyAlignment="1">
      <alignment horizontal="center" vertical="top" wrapText="1"/>
    </xf>
    <xf numFmtId="0" fontId="114" fillId="55" borderId="0" xfId="0" applyFont="1" applyFill="1" applyAlignment="1">
      <alignment horizontal="center" vertical="top" wrapText="1"/>
    </xf>
    <xf numFmtId="169" fontId="18" fillId="0" borderId="0" xfId="6" applyNumberFormat="1" applyFont="1" applyFill="1" applyBorder="1" applyAlignment="1">
      <alignment horizontal="center" vertical="center"/>
    </xf>
    <xf numFmtId="172" fontId="114" fillId="55" borderId="0" xfId="1293" applyNumberFormat="1" applyFont="1" applyFill="1" applyBorder="1" applyAlignment="1">
      <alignment horizontal="right" vertical="top"/>
    </xf>
    <xf numFmtId="172" fontId="18" fillId="0" borderId="0" xfId="0" applyNumberFormat="1" applyFont="1" applyAlignment="1">
      <alignment horizontal="right" vertical="center" wrapText="1"/>
    </xf>
    <xf numFmtId="0" fontId="18" fillId="55" borderId="20" xfId="1133" applyFont="1" applyFill="1" applyBorder="1"/>
    <xf numFmtId="0" fontId="18" fillId="0" borderId="20" xfId="0" applyFont="1" applyBorder="1" applyAlignment="1">
      <alignment horizontal="left" vertical="top" wrapText="1"/>
    </xf>
    <xf numFmtId="172" fontId="114" fillId="55" borderId="20" xfId="1293" applyNumberFormat="1" applyFont="1" applyFill="1" applyBorder="1" applyAlignment="1">
      <alignment horizontal="right" vertical="top"/>
    </xf>
    <xf numFmtId="0" fontId="115" fillId="0" borderId="0" xfId="0" applyFont="1" applyAlignment="1">
      <alignment horizontal="right"/>
    </xf>
    <xf numFmtId="0" fontId="18" fillId="0" borderId="0" xfId="121" applyFont="1" applyAlignment="1">
      <alignment horizontal="center" vertical="center" wrapText="1"/>
    </xf>
    <xf numFmtId="0" fontId="114" fillId="0" borderId="20" xfId="0" applyFont="1" applyBorder="1" applyAlignment="1">
      <alignment horizontal="center" vertical="center" wrapText="1"/>
    </xf>
    <xf numFmtId="0" fontId="115" fillId="0" borderId="0" xfId="0" applyFont="1" applyAlignment="1">
      <alignment horizontal="right" vertical="center"/>
    </xf>
    <xf numFmtId="0" fontId="100" fillId="0" borderId="20" xfId="0" applyFont="1" applyBorder="1" applyAlignment="1">
      <alignment horizontal="left" vertical="top"/>
    </xf>
    <xf numFmtId="168" fontId="100" fillId="0" borderId="20" xfId="1362" applyFont="1" applyBorder="1">
      <alignment horizontal="right" vertical="top"/>
    </xf>
    <xf numFmtId="0" fontId="100" fillId="0" borderId="20" xfId="0" applyFont="1" applyBorder="1" applyAlignment="1">
      <alignment horizontal="left" vertical="top" wrapText="1"/>
    </xf>
    <xf numFmtId="0" fontId="83" fillId="0" borderId="20" xfId="0" applyFont="1" applyBorder="1" applyAlignment="1">
      <alignment horizontal="left" vertical="top" wrapText="1"/>
    </xf>
    <xf numFmtId="0" fontId="116" fillId="0" borderId="20" xfId="0" applyFont="1" applyBorder="1" applyAlignment="1">
      <alignment horizontal="center" vertical="center" wrapText="1"/>
    </xf>
    <xf numFmtId="169" fontId="18" fillId="55" borderId="20" xfId="1133" applyNumberFormat="1" applyFont="1" applyFill="1" applyBorder="1" applyAlignment="1">
      <alignment horizontal="center"/>
    </xf>
    <xf numFmtId="0" fontId="100" fillId="0" borderId="20" xfId="0" applyFont="1" applyBorder="1" applyAlignment="1">
      <alignment horizontal="center" vertical="center" wrapText="1"/>
    </xf>
    <xf numFmtId="0" fontId="118" fillId="0" borderId="20" xfId="0" applyFont="1" applyBorder="1" applyAlignment="1">
      <alignment horizontal="center" vertical="top" wrapText="1"/>
    </xf>
    <xf numFmtId="0" fontId="82" fillId="0" borderId="20" xfId="0" applyFont="1" applyBorder="1" applyAlignment="1">
      <alignment horizontal="center" vertical="top" wrapText="1"/>
    </xf>
    <xf numFmtId="0" fontId="119" fillId="0" borderId="20" xfId="0" applyFont="1" applyBorder="1" applyAlignment="1">
      <alignment horizontal="center" vertical="center" wrapText="1"/>
    </xf>
    <xf numFmtId="0" fontId="115" fillId="0" borderId="20" xfId="0" applyFont="1" applyBorder="1" applyAlignment="1">
      <alignment horizontal="right"/>
    </xf>
    <xf numFmtId="0" fontId="119" fillId="0" borderId="20" xfId="0" applyFont="1" applyBorder="1" applyAlignment="1">
      <alignment horizontal="center" vertical="top" wrapText="1"/>
    </xf>
    <xf numFmtId="0" fontId="120" fillId="0" borderId="20" xfId="0" applyFont="1" applyBorder="1" applyAlignment="1">
      <alignment horizontal="left" vertical="top" wrapText="1"/>
    </xf>
    <xf numFmtId="0" fontId="119" fillId="0" borderId="20" xfId="0" applyFont="1" applyBorder="1" applyAlignment="1">
      <alignment horizontal="left" vertical="top" wrapText="1"/>
    </xf>
    <xf numFmtId="0" fontId="120" fillId="0" borderId="20" xfId="0" applyFont="1" applyBorder="1" applyAlignment="1">
      <alignment horizontal="center" vertical="top" wrapText="1"/>
    </xf>
    <xf numFmtId="172" fontId="100" fillId="0" borderId="0" xfId="0" applyNumberFormat="1" applyFont="1" applyAlignment="1">
      <alignment horizontal="right" vertical="center" wrapText="1"/>
    </xf>
    <xf numFmtId="0" fontId="18" fillId="0" borderId="0" xfId="0" applyFont="1" applyAlignment="1">
      <alignment horizontal="left" vertical="top" wrapText="1"/>
    </xf>
    <xf numFmtId="0" fontId="100" fillId="0" borderId="20" xfId="0" applyFont="1" applyBorder="1" applyAlignment="1">
      <alignment vertical="center" wrapText="1"/>
    </xf>
    <xf numFmtId="0" fontId="114" fillId="0" borderId="20" xfId="891" applyFont="1" applyBorder="1">
      <alignment horizontal="left" vertical="top" wrapText="1"/>
    </xf>
    <xf numFmtId="169" fontId="18" fillId="57" borderId="0" xfId="1133" applyNumberFormat="1" applyFont="1" applyFill="1" applyAlignment="1">
      <alignment horizontal="center" wrapText="1"/>
    </xf>
    <xf numFmtId="0" fontId="119" fillId="0" borderId="54" xfId="1383" applyFont="1" applyBorder="1" applyAlignment="1">
      <alignment horizontal="left" vertical="top" wrapText="1"/>
    </xf>
    <xf numFmtId="0" fontId="18" fillId="55" borderId="20" xfId="8" applyFont="1" applyFill="1" applyBorder="1" applyAlignment="1">
      <alignment horizontal="left" vertical="center" wrapText="1"/>
    </xf>
    <xf numFmtId="49" fontId="100" fillId="0" borderId="20" xfId="0" applyNumberFormat="1" applyFont="1" applyBorder="1" applyAlignment="1">
      <alignment horizontal="center" vertical="center" wrapText="1"/>
    </xf>
    <xf numFmtId="0" fontId="82" fillId="0" borderId="20" xfId="7" applyFont="1" applyBorder="1" applyAlignment="1">
      <alignment horizontal="center" vertical="center" wrapText="1"/>
    </xf>
    <xf numFmtId="0" fontId="120" fillId="0" borderId="56" xfId="1383" applyFont="1" applyBorder="1" applyAlignment="1">
      <alignment horizontal="left" vertical="top" wrapText="1"/>
    </xf>
    <xf numFmtId="0" fontId="119" fillId="0" borderId="56" xfId="1383" applyFont="1" applyBorder="1" applyAlignment="1">
      <alignment horizontal="center" vertical="top" wrapText="1"/>
    </xf>
    <xf numFmtId="0" fontId="18" fillId="0" borderId="20" xfId="7" applyFont="1" applyBorder="1" applyAlignment="1">
      <alignment vertical="center" wrapText="1"/>
    </xf>
    <xf numFmtId="0" fontId="18" fillId="0" borderId="20" xfId="0" applyFont="1" applyBorder="1" applyAlignment="1">
      <alignment horizontal="center" vertical="center"/>
    </xf>
    <xf numFmtId="0" fontId="100" fillId="55" borderId="20" xfId="1306" applyFont="1" applyFill="1" applyBorder="1">
      <alignment horizontal="left" vertical="top" wrapText="1"/>
    </xf>
    <xf numFmtId="0" fontId="82" fillId="55" borderId="20" xfId="7" applyFont="1" applyFill="1" applyBorder="1" applyAlignment="1">
      <alignment horizontal="left" vertical="center" wrapText="1"/>
    </xf>
    <xf numFmtId="49" fontId="100" fillId="0" borderId="20" xfId="0" applyNumberFormat="1" applyFont="1" applyBorder="1" applyAlignment="1">
      <alignment horizontal="center" vertical="center"/>
    </xf>
    <xf numFmtId="0" fontId="100" fillId="55" borderId="20" xfId="0" applyFont="1" applyFill="1" applyBorder="1" applyAlignment="1">
      <alignment horizontal="left" vertical="top" wrapText="1"/>
    </xf>
    <xf numFmtId="0" fontId="113" fillId="0" borderId="52" xfId="1383" applyFont="1" applyBorder="1" applyAlignment="1">
      <alignment horizontal="left" vertical="top" wrapText="1"/>
    </xf>
    <xf numFmtId="168" fontId="116" fillId="0" borderId="20" xfId="6" applyFont="1" applyBorder="1">
      <alignment horizontal="right" vertical="top"/>
    </xf>
    <xf numFmtId="0" fontId="119" fillId="0" borderId="20" xfId="1383" applyFont="1" applyBorder="1" applyAlignment="1">
      <alignment horizontal="center" vertical="top" wrapText="1"/>
    </xf>
    <xf numFmtId="0" fontId="100" fillId="55" borderId="51" xfId="1132" applyFont="1" applyFill="1" applyBorder="1" applyAlignment="1">
      <alignment horizontal="left" vertical="top" wrapText="1"/>
    </xf>
    <xf numFmtId="0" fontId="18" fillId="0" borderId="20" xfId="0" applyFont="1" applyBorder="1"/>
    <xf numFmtId="0" fontId="100" fillId="0" borderId="20" xfId="0" applyFont="1" applyBorder="1" applyAlignment="1">
      <alignment horizontal="center" vertical="center"/>
    </xf>
    <xf numFmtId="49" fontId="18" fillId="0" borderId="20" xfId="0" applyNumberFormat="1" applyFont="1" applyBorder="1" applyAlignment="1">
      <alignment horizontal="left" vertical="center" wrapText="1" indent="2"/>
    </xf>
    <xf numFmtId="0" fontId="100" fillId="0" borderId="20" xfId="7" applyFont="1" applyBorder="1" applyAlignment="1">
      <alignment horizontal="center" vertical="center" wrapText="1"/>
    </xf>
    <xf numFmtId="0" fontId="100" fillId="0" borderId="20" xfId="0" applyFont="1" applyBorder="1"/>
    <xf numFmtId="0" fontId="18" fillId="55" borderId="51" xfId="1385" applyFont="1" applyFill="1" applyBorder="1" applyAlignment="1">
      <alignment vertical="center" wrapText="1"/>
    </xf>
    <xf numFmtId="0" fontId="100" fillId="0" borderId="20" xfId="7" quotePrefix="1" applyFont="1" applyBorder="1" applyAlignment="1">
      <alignment horizontal="center" vertical="center" wrapText="1"/>
    </xf>
    <xf numFmtId="0" fontId="83" fillId="0" borderId="52" xfId="1383" applyFont="1" applyBorder="1" applyAlignment="1">
      <alignment vertical="top" wrapText="1"/>
    </xf>
    <xf numFmtId="0" fontId="18" fillId="0" borderId="20" xfId="7" applyFont="1" applyBorder="1" applyAlignment="1">
      <alignment horizontal="center" vertical="center" wrapText="1"/>
    </xf>
    <xf numFmtId="0" fontId="18" fillId="0" borderId="20" xfId="0" applyFont="1" applyBorder="1" applyAlignment="1">
      <alignment vertical="center" wrapText="1"/>
    </xf>
    <xf numFmtId="0" fontId="119" fillId="0" borderId="55" xfId="1383" applyFont="1" applyBorder="1" applyAlignment="1">
      <alignment horizontal="left" vertical="top" wrapText="1"/>
    </xf>
    <xf numFmtId="0" fontId="18" fillId="55" borderId="51" xfId="1132" applyFont="1" applyFill="1" applyBorder="1" applyAlignment="1">
      <alignment horizontal="left" vertical="top" wrapText="1"/>
    </xf>
    <xf numFmtId="0" fontId="120" fillId="0" borderId="20" xfId="1383" applyFont="1" applyBorder="1" applyAlignment="1">
      <alignment horizontal="center" vertical="top" wrapText="1"/>
    </xf>
    <xf numFmtId="0" fontId="120" fillId="0" borderId="20" xfId="1383" applyFont="1" applyBorder="1" applyAlignment="1">
      <alignment horizontal="left" vertical="top" wrapText="1"/>
    </xf>
    <xf numFmtId="0" fontId="116" fillId="0" borderId="20" xfId="0" applyFont="1" applyBorder="1" applyAlignment="1">
      <alignment horizontal="left" vertical="top" wrapText="1"/>
    </xf>
    <xf numFmtId="0" fontId="18" fillId="55" borderId="20" xfId="7" applyFont="1" applyFill="1" applyBorder="1" applyAlignment="1">
      <alignment horizontal="left" vertical="center" wrapText="1" indent="2"/>
    </xf>
    <xf numFmtId="49" fontId="18" fillId="0" borderId="20" xfId="0" applyNumberFormat="1" applyFont="1" applyBorder="1" applyAlignment="1">
      <alignment horizontal="center" vertical="center"/>
    </xf>
    <xf numFmtId="49" fontId="18" fillId="0" borderId="20" xfId="0" applyNumberFormat="1" applyFont="1" applyBorder="1" applyAlignment="1">
      <alignment horizontal="center" vertical="center" wrapText="1"/>
    </xf>
    <xf numFmtId="0" fontId="126" fillId="0" borderId="20" xfId="891" applyFont="1" applyBorder="1" applyAlignment="1">
      <alignment horizontal="center" vertical="top" wrapText="1"/>
    </xf>
    <xf numFmtId="49" fontId="18" fillId="0" borderId="20" xfId="1385" applyNumberFormat="1" applyFont="1" applyBorder="1" applyAlignment="1">
      <alignment vertical="top" wrapText="1"/>
    </xf>
    <xf numFmtId="0" fontId="18" fillId="0" borderId="20" xfId="1385" applyFont="1" applyBorder="1" applyAlignment="1">
      <alignment vertical="top" wrapText="1"/>
    </xf>
    <xf numFmtId="49" fontId="100" fillId="0" borderId="20" xfId="1385" applyNumberFormat="1" applyFont="1" applyBorder="1" applyAlignment="1">
      <alignment vertical="top" wrapText="1"/>
    </xf>
    <xf numFmtId="0" fontId="100" fillId="0" borderId="20" xfId="1385" applyFont="1" applyBorder="1" applyAlignment="1">
      <alignment vertical="top" wrapText="1"/>
    </xf>
    <xf numFmtId="0" fontId="100" fillId="55" borderId="20" xfId="1385" applyFont="1" applyFill="1" applyBorder="1" applyAlignment="1">
      <alignment horizontal="center" vertical="center" wrapText="1"/>
    </xf>
    <xf numFmtId="0" fontId="18" fillId="55" borderId="20" xfId="1385" applyFont="1" applyFill="1" applyBorder="1" applyAlignment="1">
      <alignment horizontal="center" vertical="center" wrapText="1"/>
    </xf>
    <xf numFmtId="0" fontId="18" fillId="55" borderId="20" xfId="1385" applyFont="1" applyFill="1" applyBorder="1" applyAlignment="1">
      <alignment vertical="center" wrapText="1"/>
    </xf>
    <xf numFmtId="0" fontId="82" fillId="55" borderId="20" xfId="1385" applyFont="1" applyFill="1" applyBorder="1" applyAlignment="1">
      <alignment horizontal="center" vertical="center" wrapText="1"/>
    </xf>
    <xf numFmtId="0" fontId="18" fillId="55" borderId="20" xfId="1383" applyFont="1" applyFill="1" applyBorder="1" applyAlignment="1">
      <alignment horizontal="left" vertical="center" indent="2"/>
    </xf>
    <xf numFmtId="0" fontId="18" fillId="55" borderId="20" xfId="1383" applyFont="1" applyFill="1" applyBorder="1" applyAlignment="1">
      <alignment horizontal="left" vertical="center" wrapText="1" indent="2"/>
    </xf>
    <xf numFmtId="49" fontId="18" fillId="55" borderId="20" xfId="1383" applyNumberFormat="1" applyFont="1" applyFill="1" applyBorder="1" applyAlignment="1">
      <alignment horizontal="left" vertical="center" wrapText="1" indent="2"/>
    </xf>
    <xf numFmtId="0" fontId="100" fillId="0" borderId="0" xfId="1383" applyFont="1" applyAlignment="1">
      <alignment horizontal="left" vertical="top" wrapText="1"/>
    </xf>
    <xf numFmtId="0" fontId="122" fillId="0" borderId="0" xfId="1383" applyFont="1" applyAlignment="1">
      <alignment horizontal="left" vertical="top" wrapText="1"/>
    </xf>
    <xf numFmtId="0" fontId="113" fillId="55" borderId="20" xfId="1383" applyFont="1" applyFill="1" applyBorder="1" applyAlignment="1">
      <alignment horizontal="left" vertical="top" wrapText="1"/>
    </xf>
    <xf numFmtId="0" fontId="100" fillId="0" borderId="20" xfId="1385" applyFont="1" applyBorder="1" applyAlignment="1">
      <alignment horizontal="right" vertical="top" wrapText="1"/>
    </xf>
    <xf numFmtId="0" fontId="83" fillId="0" borderId="0" xfId="1415" applyFont="1"/>
    <xf numFmtId="0" fontId="83" fillId="0" borderId="0" xfId="1415" applyFont="1" applyAlignment="1">
      <alignment horizontal="right"/>
    </xf>
    <xf numFmtId="0" fontId="113" fillId="0" borderId="0" xfId="1415" applyFont="1"/>
    <xf numFmtId="0" fontId="100" fillId="0" borderId="20" xfId="1415" applyFont="1" applyBorder="1" applyAlignment="1">
      <alignment horizontal="center" vertical="center" wrapText="1"/>
    </xf>
    <xf numFmtId="0" fontId="18" fillId="0" borderId="20" xfId="1415" applyFont="1" applyBorder="1" applyAlignment="1">
      <alignment vertical="top" wrapText="1"/>
    </xf>
    <xf numFmtId="0" fontId="116" fillId="55" borderId="20" xfId="1415" applyFont="1" applyFill="1" applyBorder="1" applyAlignment="1">
      <alignment horizontal="left" vertical="top" wrapText="1"/>
    </xf>
    <xf numFmtId="168" fontId="100" fillId="0" borderId="20" xfId="6" applyFont="1" applyFill="1" applyBorder="1" applyAlignment="1">
      <alignment horizontal="center" vertical="center"/>
    </xf>
    <xf numFmtId="0" fontId="18" fillId="0" borderId="20" xfId="1415" applyFont="1" applyBorder="1" applyAlignment="1">
      <alignment horizontal="center" vertical="top" wrapText="1"/>
    </xf>
    <xf numFmtId="0" fontId="18" fillId="0" borderId="53" xfId="1415" applyFont="1" applyBorder="1" applyAlignment="1">
      <alignment horizontal="center" vertical="top" wrapText="1"/>
    </xf>
    <xf numFmtId="0" fontId="114" fillId="55" borderId="20" xfId="1415" applyFont="1" applyFill="1" applyBorder="1" applyAlignment="1">
      <alignment horizontal="left" vertical="top" wrapText="1"/>
    </xf>
    <xf numFmtId="0" fontId="100" fillId="0" borderId="20" xfId="1415" applyFont="1" applyBorder="1" applyAlignment="1">
      <alignment horizontal="left" vertical="top" wrapText="1"/>
    </xf>
    <xf numFmtId="0" fontId="83" fillId="0" borderId="20" xfId="1415" applyFont="1" applyBorder="1" applyAlignment="1">
      <alignment horizontal="center" vertical="center"/>
    </xf>
    <xf numFmtId="168" fontId="18" fillId="55" borderId="20" xfId="6" applyFont="1" applyFill="1" applyBorder="1" applyAlignment="1">
      <alignment horizontal="center" vertical="center"/>
    </xf>
    <xf numFmtId="49" fontId="18" fillId="0" borderId="0" xfId="1415" applyNumberFormat="1" applyFont="1" applyAlignment="1">
      <alignment vertical="top" wrapText="1"/>
    </xf>
    <xf numFmtId="0" fontId="100" fillId="0" borderId="0" xfId="1415" applyFont="1" applyAlignment="1">
      <alignment horizontal="left" vertical="top"/>
    </xf>
    <xf numFmtId="0" fontId="100" fillId="0" borderId="0" xfId="1415" applyFont="1" applyAlignment="1">
      <alignment vertical="top"/>
    </xf>
    <xf numFmtId="0" fontId="100" fillId="0" borderId="0" xfId="1415" applyFont="1" applyAlignment="1">
      <alignment horizontal="center"/>
    </xf>
    <xf numFmtId="0" fontId="18" fillId="0" borderId="0" xfId="1415" applyFont="1"/>
    <xf numFmtId="0" fontId="18" fillId="0" borderId="0" xfId="1415" applyFont="1" applyAlignment="1">
      <alignment horizontal="right" vertical="top" wrapText="1"/>
    </xf>
    <xf numFmtId="168" fontId="83" fillId="0" borderId="0" xfId="1415" applyNumberFormat="1" applyFont="1" applyAlignment="1">
      <alignment horizontal="right" vertical="top" wrapText="1"/>
    </xf>
    <xf numFmtId="0" fontId="113" fillId="0" borderId="0" xfId="1415" applyFont="1" applyAlignment="1">
      <alignment horizontal="left"/>
    </xf>
    <xf numFmtId="0" fontId="18" fillId="0" borderId="0" xfId="1415" applyFont="1" applyAlignment="1">
      <alignment horizontal="center"/>
    </xf>
    <xf numFmtId="168" fontId="125" fillId="0" borderId="20" xfId="0" applyNumberFormat="1" applyFont="1" applyBorder="1" applyAlignment="1">
      <alignment horizontal="center" vertical="center"/>
    </xf>
    <xf numFmtId="168" fontId="100" fillId="55" borderId="20" xfId="1133" applyNumberFormat="1" applyFont="1" applyFill="1" applyBorder="1" applyAlignment="1">
      <alignment horizontal="center" vertical="center"/>
    </xf>
    <xf numFmtId="168" fontId="116" fillId="0" borderId="20" xfId="6" applyFont="1" applyBorder="1" applyAlignment="1">
      <alignment horizontal="center" vertical="center"/>
    </xf>
    <xf numFmtId="0" fontId="100" fillId="55" borderId="20" xfId="1133" applyFont="1" applyFill="1" applyBorder="1" applyAlignment="1">
      <alignment horizontal="left" vertical="top" wrapText="1"/>
    </xf>
    <xf numFmtId="172" fontId="18" fillId="0" borderId="20" xfId="0" applyNumberFormat="1" applyFont="1" applyBorder="1" applyAlignment="1">
      <alignment horizontal="left" vertical="top" wrapText="1"/>
    </xf>
    <xf numFmtId="0" fontId="18" fillId="55" borderId="57" xfId="1383" applyFont="1" applyFill="1" applyBorder="1" applyAlignment="1">
      <alignment horizontal="left" vertical="center" indent="2"/>
    </xf>
    <xf numFmtId="0" fontId="18" fillId="55" borderId="57" xfId="1383" applyFont="1" applyFill="1" applyBorder="1" applyAlignment="1">
      <alignment horizontal="left" vertical="center" wrapText="1" indent="2"/>
    </xf>
    <xf numFmtId="49" fontId="18" fillId="55" borderId="57" xfId="1383" applyNumberFormat="1" applyFont="1" applyFill="1" applyBorder="1" applyAlignment="1">
      <alignment horizontal="left" vertical="center" wrapText="1" indent="2"/>
    </xf>
    <xf numFmtId="0" fontId="114" fillId="0" borderId="58" xfId="1383" applyFont="1" applyBorder="1" applyAlignment="1">
      <alignment horizontal="left" vertical="top" wrapText="1"/>
    </xf>
    <xf numFmtId="0" fontId="114" fillId="0" borderId="20" xfId="1383" applyFont="1" applyBorder="1" applyAlignment="1">
      <alignment horizontal="left" vertical="top" wrapText="1"/>
    </xf>
    <xf numFmtId="169" fontId="114" fillId="57" borderId="20" xfId="1133" applyNumberFormat="1" applyFont="1" applyFill="1" applyBorder="1" applyAlignment="1">
      <alignment horizontal="right" wrapText="1"/>
    </xf>
    <xf numFmtId="169" fontId="116" fillId="57" borderId="20" xfId="1133" applyNumberFormat="1" applyFont="1" applyFill="1" applyBorder="1" applyAlignment="1">
      <alignment horizontal="right" wrapText="1"/>
    </xf>
    <xf numFmtId="169" fontId="114" fillId="57" borderId="32" xfId="1133" applyNumberFormat="1" applyFont="1" applyFill="1" applyBorder="1" applyAlignment="1">
      <alignment horizontal="right" wrapText="1"/>
    </xf>
    <xf numFmtId="169" fontId="18" fillId="57" borderId="0" xfId="1133" applyNumberFormat="1" applyFont="1" applyFill="1" applyAlignment="1">
      <alignment horizontal="right" wrapText="1"/>
    </xf>
    <xf numFmtId="3" fontId="18" fillId="55" borderId="20" xfId="0" applyNumberFormat="1" applyFont="1" applyFill="1" applyBorder="1" applyAlignment="1">
      <alignment horizontal="right" vertical="top" wrapText="1"/>
    </xf>
    <xf numFmtId="0" fontId="100" fillId="0" borderId="0" xfId="1415" applyFont="1" applyAlignment="1">
      <alignment horizontal="center" vertical="center" wrapText="1"/>
    </xf>
    <xf numFmtId="0" fontId="82" fillId="0" borderId="20" xfId="0" applyFont="1" applyBorder="1" applyAlignment="1">
      <alignment horizontal="left" vertical="center" wrapText="1"/>
    </xf>
    <xf numFmtId="168" fontId="18" fillId="0" borderId="20" xfId="6" applyFont="1" applyBorder="1" applyAlignment="1">
      <alignment horizontal="right" vertical="top"/>
    </xf>
    <xf numFmtId="169" fontId="82" fillId="0" borderId="20" xfId="6" applyNumberFormat="1" applyFont="1" applyFill="1" applyBorder="1" applyAlignment="1">
      <alignment horizontal="right" vertical="top"/>
    </xf>
    <xf numFmtId="169" fontId="18" fillId="0" borderId="20" xfId="6" applyNumberFormat="1" applyFont="1" applyFill="1" applyBorder="1" applyAlignment="1">
      <alignment horizontal="right" vertical="top"/>
    </xf>
    <xf numFmtId="0" fontId="120" fillId="0" borderId="20" xfId="891" applyFont="1" applyBorder="1">
      <alignment horizontal="left" vertical="top" wrapText="1"/>
    </xf>
    <xf numFmtId="168" fontId="18" fillId="0" borderId="20" xfId="6" applyFont="1" applyBorder="1" applyAlignment="1">
      <alignment vertical="center"/>
    </xf>
    <xf numFmtId="168" fontId="114" fillId="0" borderId="20" xfId="6" applyFont="1" applyBorder="1" applyAlignment="1">
      <alignment vertical="center"/>
    </xf>
    <xf numFmtId="168" fontId="116" fillId="0" borderId="20" xfId="6" applyFont="1" applyBorder="1" applyAlignment="1">
      <alignment vertical="center"/>
    </xf>
    <xf numFmtId="0" fontId="129" fillId="0" borderId="0" xfId="1415" applyFont="1" applyAlignment="1">
      <alignment horizontal="right"/>
    </xf>
    <xf numFmtId="169" fontId="114" fillId="55" borderId="20" xfId="1133" applyNumberFormat="1" applyFont="1" applyFill="1" applyBorder="1" applyAlignment="1">
      <alignment horizontal="right"/>
    </xf>
    <xf numFmtId="169" fontId="116" fillId="55" borderId="20" xfId="1133" applyNumberFormat="1" applyFont="1" applyFill="1" applyBorder="1" applyAlignment="1">
      <alignment horizontal="right"/>
    </xf>
    <xf numFmtId="172" fontId="115" fillId="55" borderId="20" xfId="1293" applyNumberFormat="1" applyFont="1" applyFill="1" applyBorder="1" applyAlignment="1">
      <alignment horizontal="right" vertical="top"/>
    </xf>
    <xf numFmtId="168" fontId="18" fillId="0" borderId="20" xfId="6" applyFont="1" applyBorder="1" applyAlignment="1">
      <alignment horizontal="right" vertical="center"/>
    </xf>
    <xf numFmtId="0" fontId="127" fillId="0" borderId="0" xfId="891" applyFont="1" applyBorder="1">
      <alignment horizontal="left" vertical="top" wrapText="1"/>
    </xf>
    <xf numFmtId="168" fontId="115" fillId="0" borderId="20" xfId="6" applyFont="1" applyBorder="1" applyAlignment="1">
      <alignment horizontal="right" vertical="center"/>
    </xf>
    <xf numFmtId="0" fontId="18" fillId="55" borderId="0" xfId="1133" applyFont="1" applyFill="1" applyAlignment="1">
      <alignment horizontal="right"/>
    </xf>
    <xf numFmtId="0" fontId="119" fillId="0" borderId="20" xfId="0" applyFont="1" applyBorder="1" applyAlignment="1">
      <alignment horizontal="center" vertical="center" wrapText="1"/>
    </xf>
    <xf numFmtId="0" fontId="18" fillId="55" borderId="0" xfId="1133" applyFont="1" applyFill="1" applyAlignment="1">
      <alignment horizontal="center" vertical="center" wrapText="1"/>
    </xf>
    <xf numFmtId="169" fontId="114" fillId="55" borderId="52" xfId="1133" applyNumberFormat="1" applyFont="1" applyFill="1" applyBorder="1" applyAlignment="1">
      <alignment horizontal="center" vertical="center" wrapText="1"/>
    </xf>
    <xf numFmtId="0" fontId="100" fillId="0" borderId="51" xfId="0" applyFont="1" applyBorder="1" applyAlignment="1">
      <alignment horizontal="left" vertical="top" wrapText="1"/>
    </xf>
    <xf numFmtId="0" fontId="100" fillId="0" borderId="52" xfId="0" applyFont="1" applyBorder="1" applyAlignment="1">
      <alignment horizontal="left" vertical="top" wrapText="1"/>
    </xf>
    <xf numFmtId="0" fontId="100" fillId="0" borderId="53" xfId="0" applyFont="1" applyBorder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100" fillId="55" borderId="51" xfId="1133" applyFont="1" applyFill="1" applyBorder="1" applyAlignment="1">
      <alignment horizontal="left"/>
    </xf>
    <xf numFmtId="0" fontId="100" fillId="55" borderId="52" xfId="1133" applyFont="1" applyFill="1" applyBorder="1" applyAlignment="1">
      <alignment horizontal="left"/>
    </xf>
    <xf numFmtId="0" fontId="100" fillId="55" borderId="53" xfId="1133" applyFont="1" applyFill="1" applyBorder="1" applyAlignment="1">
      <alignment horizontal="left"/>
    </xf>
    <xf numFmtId="0" fontId="18" fillId="55" borderId="52" xfId="1133" applyFont="1" applyFill="1" applyBorder="1" applyAlignment="1">
      <alignment horizontal="left"/>
    </xf>
    <xf numFmtId="0" fontId="18" fillId="55" borderId="53" xfId="1133" applyFont="1" applyFill="1" applyBorder="1" applyAlignment="1">
      <alignment horizontal="left"/>
    </xf>
    <xf numFmtId="0" fontId="119" fillId="0" borderId="54" xfId="1383" applyFont="1" applyBorder="1" applyAlignment="1">
      <alignment horizontal="left" vertical="top" wrapText="1"/>
    </xf>
    <xf numFmtId="0" fontId="119" fillId="0" borderId="20" xfId="1383" applyFont="1" applyBorder="1" applyAlignment="1">
      <alignment horizontal="left" vertical="top" wrapText="1"/>
    </xf>
    <xf numFmtId="0" fontId="18" fillId="55" borderId="49" xfId="1133" applyFont="1" applyFill="1" applyBorder="1" applyAlignment="1">
      <alignment horizontal="center" vertical="center" wrapText="1"/>
    </xf>
    <xf numFmtId="0" fontId="18" fillId="55" borderId="50" xfId="1133" applyFont="1" applyFill="1" applyBorder="1" applyAlignment="1">
      <alignment horizontal="center" vertical="center" wrapText="1"/>
    </xf>
    <xf numFmtId="0" fontId="18" fillId="55" borderId="45" xfId="1133" applyFont="1" applyFill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169" fontId="18" fillId="55" borderId="51" xfId="1133" applyNumberFormat="1" applyFont="1" applyFill="1" applyBorder="1" applyAlignment="1">
      <alignment horizontal="center" vertical="center" wrapText="1"/>
    </xf>
    <xf numFmtId="169" fontId="18" fillId="55" borderId="53" xfId="1133" applyNumberFormat="1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172" fontId="18" fillId="0" borderId="0" xfId="0" applyNumberFormat="1" applyFont="1" applyAlignment="1">
      <alignment horizontal="center" vertical="center" wrapText="1"/>
    </xf>
    <xf numFmtId="0" fontId="18" fillId="0" borderId="0" xfId="121" applyFont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172" fontId="18" fillId="0" borderId="30" xfId="0" applyNumberFormat="1" applyFont="1" applyBorder="1" applyAlignment="1">
      <alignment horizontal="center" vertical="center" wrapText="1"/>
    </xf>
    <xf numFmtId="172" fontId="18" fillId="0" borderId="31" xfId="0" applyNumberFormat="1" applyFont="1" applyBorder="1" applyAlignment="1">
      <alignment horizontal="center" vertical="center" wrapText="1"/>
    </xf>
    <xf numFmtId="172" fontId="18" fillId="0" borderId="32" xfId="0" applyNumberFormat="1" applyFont="1" applyBorder="1" applyAlignment="1">
      <alignment horizontal="center" vertical="center" wrapText="1"/>
    </xf>
    <xf numFmtId="169" fontId="18" fillId="55" borderId="47" xfId="1133" applyNumberFormat="1" applyFont="1" applyFill="1" applyBorder="1" applyAlignment="1">
      <alignment horizontal="center" vertical="center" wrapText="1"/>
    </xf>
    <xf numFmtId="169" fontId="18" fillId="55" borderId="34" xfId="1133" applyNumberFormat="1" applyFont="1" applyFill="1" applyBorder="1" applyAlignment="1">
      <alignment horizontal="center" vertical="center" wrapText="1"/>
    </xf>
    <xf numFmtId="169" fontId="18" fillId="55" borderId="48" xfId="1133" applyNumberFormat="1" applyFont="1" applyFill="1" applyBorder="1" applyAlignment="1">
      <alignment horizontal="center" vertical="center" wrapText="1"/>
    </xf>
    <xf numFmtId="172" fontId="18" fillId="0" borderId="33" xfId="0" applyNumberFormat="1" applyFont="1" applyBorder="1" applyAlignment="1">
      <alignment horizontal="center" vertical="center" wrapText="1"/>
    </xf>
    <xf numFmtId="172" fontId="18" fillId="0" borderId="34" xfId="0" applyNumberFormat="1" applyFont="1" applyBorder="1" applyAlignment="1">
      <alignment horizontal="center" vertical="center" wrapText="1"/>
    </xf>
    <xf numFmtId="172" fontId="18" fillId="0" borderId="35" xfId="0" applyNumberFormat="1" applyFont="1" applyBorder="1" applyAlignment="1">
      <alignment horizontal="center" vertical="center" wrapText="1"/>
    </xf>
    <xf numFmtId="49" fontId="18" fillId="0" borderId="36" xfId="0" applyNumberFormat="1" applyFont="1" applyBorder="1" applyAlignment="1">
      <alignment horizontal="center" vertical="center" wrapText="1"/>
    </xf>
    <xf numFmtId="49" fontId="18" fillId="0" borderId="37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49" fontId="18" fillId="0" borderId="39" xfId="0" applyNumberFormat="1" applyFont="1" applyBorder="1" applyAlignment="1">
      <alignment horizontal="center" vertical="center" wrapText="1"/>
    </xf>
    <xf numFmtId="0" fontId="83" fillId="0" borderId="0" xfId="1415" applyFont="1" applyAlignment="1">
      <alignment horizontal="right"/>
    </xf>
    <xf numFmtId="0" fontId="100" fillId="0" borderId="0" xfId="1415" applyFont="1" applyAlignment="1">
      <alignment horizontal="center" vertical="center" wrapText="1"/>
    </xf>
    <xf numFmtId="0" fontId="100" fillId="0" borderId="20" xfId="1415" applyFont="1" applyBorder="1" applyAlignment="1">
      <alignment horizontal="center" vertical="top" wrapText="1"/>
    </xf>
    <xf numFmtId="0" fontId="116" fillId="55" borderId="20" xfId="998" applyFont="1" applyFill="1" applyBorder="1" applyAlignment="1">
      <alignment horizontal="center" vertical="center" wrapText="1"/>
    </xf>
    <xf numFmtId="172" fontId="100" fillId="0" borderId="54" xfId="1415" applyNumberFormat="1" applyFont="1" applyBorder="1" applyAlignment="1">
      <alignment horizontal="center" vertical="top" wrapText="1"/>
    </xf>
    <xf numFmtId="172" fontId="100" fillId="0" borderId="32" xfId="1415" applyNumberFormat="1" applyFont="1" applyBorder="1" applyAlignment="1">
      <alignment horizontal="center" vertical="top" wrapText="1"/>
    </xf>
    <xf numFmtId="0" fontId="100" fillId="0" borderId="20" xfId="0" applyFont="1" applyBorder="1" applyAlignment="1">
      <alignment horizontal="left" vertical="top"/>
    </xf>
    <xf numFmtId="0" fontId="100" fillId="0" borderId="2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16" fillId="0" borderId="20" xfId="0" applyFont="1" applyBorder="1" applyAlignment="1">
      <alignment horizontal="left" vertical="top"/>
    </xf>
    <xf numFmtId="0" fontId="114" fillId="0" borderId="20" xfId="0" applyFont="1" applyBorder="1" applyAlignment="1">
      <alignment horizontal="center" vertical="center" wrapText="1"/>
    </xf>
  </cellXfs>
  <cellStyles count="1449">
    <cellStyle name="_artabyuje" xfId="139"/>
    <cellStyle name="_artabyuje_3.Havelvacner_N1_12 23.01.2018" xfId="140"/>
    <cellStyle name="20% - Accent1" xfId="1233" builtinId="30" customBuiltin="1"/>
    <cellStyle name="20% - Accent1 10" xfId="1417"/>
    <cellStyle name="20% - Accent1 2" xfId="17"/>
    <cellStyle name="20% - Accent1 2 2" xfId="79"/>
    <cellStyle name="20% - Accent1 2 2 2" xfId="141"/>
    <cellStyle name="20% - Accent1 2 2 2 2" xfId="142"/>
    <cellStyle name="20% - Accent1 2 2 2 2 2" xfId="434"/>
    <cellStyle name="20% - Accent1 2 2 2 2 3" xfId="666"/>
    <cellStyle name="20% - Accent1 2 2 2 3" xfId="143"/>
    <cellStyle name="20% - Accent1 2 2 2 3 2" xfId="435"/>
    <cellStyle name="20% - Accent1 2 2 2 3 3" xfId="667"/>
    <cellStyle name="20% - Accent1 2 2 2 4" xfId="433"/>
    <cellStyle name="20% - Accent1 2 2 2 5" xfId="665"/>
    <cellStyle name="20% - Accent1 2 2 3" xfId="144"/>
    <cellStyle name="20% - Accent1 2 2 3 2" xfId="436"/>
    <cellStyle name="20% - Accent1 2 2 3 3" xfId="668"/>
    <cellStyle name="20% - Accent1 2 2 4" xfId="145"/>
    <cellStyle name="20% - Accent1 2 2 4 2" xfId="437"/>
    <cellStyle name="20% - Accent1 2 2 4 3" xfId="669"/>
    <cellStyle name="20% - Accent1 2 2 5" xfId="1000"/>
    <cellStyle name="20% - Accent1 2 3" xfId="146"/>
    <cellStyle name="20% - Accent1 2 3 2" xfId="147"/>
    <cellStyle name="20% - Accent1 2 3 2 2" xfId="439"/>
    <cellStyle name="20% - Accent1 2 3 2 3" xfId="671"/>
    <cellStyle name="20% - Accent1 2 3 3" xfId="148"/>
    <cellStyle name="20% - Accent1 2 3 3 2" xfId="440"/>
    <cellStyle name="20% - Accent1 2 3 3 3" xfId="672"/>
    <cellStyle name="20% - Accent1 2 3 4" xfId="438"/>
    <cellStyle name="20% - Accent1 2 3 5" xfId="670"/>
    <cellStyle name="20% - Accent1 2 4" xfId="149"/>
    <cellStyle name="20% - Accent1 2 4 2" xfId="150"/>
    <cellStyle name="20% - Accent1 2 4 2 2" xfId="442"/>
    <cellStyle name="20% - Accent1 2 4 2 3" xfId="674"/>
    <cellStyle name="20% - Accent1 2 4 3" xfId="151"/>
    <cellStyle name="20% - Accent1 2 4 3 2" xfId="443"/>
    <cellStyle name="20% - Accent1 2 4 3 3" xfId="675"/>
    <cellStyle name="20% - Accent1 2 4 4" xfId="441"/>
    <cellStyle name="20% - Accent1 2 4 5" xfId="673"/>
    <cellStyle name="20% - Accent1 2 5" xfId="152"/>
    <cellStyle name="20% - Accent1 2 5 2" xfId="444"/>
    <cellStyle name="20% - Accent1 2 5 3" xfId="676"/>
    <cellStyle name="20% - Accent1 2 6" xfId="153"/>
    <cellStyle name="20% - Accent1 2 6 2" xfId="445"/>
    <cellStyle name="20% - Accent1 2 6 3" xfId="677"/>
    <cellStyle name="20% - Accent1 2 7" xfId="1001"/>
    <cellStyle name="20% - Accent1 2 8" xfId="1002"/>
    <cellStyle name="20% - Accent1 2 9" xfId="1252"/>
    <cellStyle name="20% - Accent1 3" xfId="380"/>
    <cellStyle name="20% - Accent1 3 2" xfId="644"/>
    <cellStyle name="20% - Accent1 3 3" xfId="877"/>
    <cellStyle name="20% - Accent1 4" xfId="893"/>
    <cellStyle name="20% - Accent1 5" xfId="1265"/>
    <cellStyle name="20% - Accent1 6" xfId="1336"/>
    <cellStyle name="20% - Accent1 7" xfId="1349"/>
    <cellStyle name="20% - Accent1 8" xfId="1365"/>
    <cellStyle name="20% - Accent1 9" xfId="1392"/>
    <cellStyle name="20% - Accent2" xfId="1236" builtinId="34" customBuiltin="1"/>
    <cellStyle name="20% - Accent2 10" xfId="1419"/>
    <cellStyle name="20% - Accent2 2" xfId="18"/>
    <cellStyle name="20% - Accent2 2 2" xfId="80"/>
    <cellStyle name="20% - Accent2 2 2 2" xfId="154"/>
    <cellStyle name="20% - Accent2 2 2 2 2" xfId="155"/>
    <cellStyle name="20% - Accent2 2 2 2 2 2" xfId="447"/>
    <cellStyle name="20% - Accent2 2 2 2 2 3" xfId="679"/>
    <cellStyle name="20% - Accent2 2 2 2 3" xfId="156"/>
    <cellStyle name="20% - Accent2 2 2 2 3 2" xfId="448"/>
    <cellStyle name="20% - Accent2 2 2 2 3 3" xfId="680"/>
    <cellStyle name="20% - Accent2 2 2 2 4" xfId="446"/>
    <cellStyle name="20% - Accent2 2 2 2 5" xfId="678"/>
    <cellStyle name="20% - Accent2 2 2 3" xfId="157"/>
    <cellStyle name="20% - Accent2 2 2 3 2" xfId="449"/>
    <cellStyle name="20% - Accent2 2 2 3 3" xfId="681"/>
    <cellStyle name="20% - Accent2 2 2 4" xfId="158"/>
    <cellStyle name="20% - Accent2 2 2 4 2" xfId="450"/>
    <cellStyle name="20% - Accent2 2 2 4 3" xfId="682"/>
    <cellStyle name="20% - Accent2 2 2 5" xfId="1003"/>
    <cellStyle name="20% - Accent2 2 3" xfId="159"/>
    <cellStyle name="20% - Accent2 2 3 2" xfId="160"/>
    <cellStyle name="20% - Accent2 2 3 2 2" xfId="452"/>
    <cellStyle name="20% - Accent2 2 3 2 3" xfId="684"/>
    <cellStyle name="20% - Accent2 2 3 3" xfId="161"/>
    <cellStyle name="20% - Accent2 2 3 3 2" xfId="453"/>
    <cellStyle name="20% - Accent2 2 3 3 3" xfId="685"/>
    <cellStyle name="20% - Accent2 2 3 4" xfId="451"/>
    <cellStyle name="20% - Accent2 2 3 5" xfId="683"/>
    <cellStyle name="20% - Accent2 2 4" xfId="162"/>
    <cellStyle name="20% - Accent2 2 4 2" xfId="163"/>
    <cellStyle name="20% - Accent2 2 4 2 2" xfId="455"/>
    <cellStyle name="20% - Accent2 2 4 2 3" xfId="687"/>
    <cellStyle name="20% - Accent2 2 4 3" xfId="164"/>
    <cellStyle name="20% - Accent2 2 4 3 2" xfId="456"/>
    <cellStyle name="20% - Accent2 2 4 3 3" xfId="688"/>
    <cellStyle name="20% - Accent2 2 4 4" xfId="454"/>
    <cellStyle name="20% - Accent2 2 4 5" xfId="686"/>
    <cellStyle name="20% - Accent2 2 5" xfId="165"/>
    <cellStyle name="20% - Accent2 2 5 2" xfId="457"/>
    <cellStyle name="20% - Accent2 2 5 3" xfId="689"/>
    <cellStyle name="20% - Accent2 2 6" xfId="166"/>
    <cellStyle name="20% - Accent2 2 6 2" xfId="458"/>
    <cellStyle name="20% - Accent2 2 6 3" xfId="690"/>
    <cellStyle name="20% - Accent2 2 7" xfId="1004"/>
    <cellStyle name="20% - Accent2 2 8" xfId="1005"/>
    <cellStyle name="20% - Accent2 2 9" xfId="1254"/>
    <cellStyle name="20% - Accent2 3" xfId="381"/>
    <cellStyle name="20% - Accent2 3 2" xfId="645"/>
    <cellStyle name="20% - Accent2 3 3" xfId="878"/>
    <cellStyle name="20% - Accent2 4" xfId="894"/>
    <cellStyle name="20% - Accent2 5" xfId="1267"/>
    <cellStyle name="20% - Accent2 6" xfId="1338"/>
    <cellStyle name="20% - Accent2 7" xfId="1351"/>
    <cellStyle name="20% - Accent2 8" xfId="1368"/>
    <cellStyle name="20% - Accent2 9" xfId="1395"/>
    <cellStyle name="20% - Accent3" xfId="1239" builtinId="38" customBuiltin="1"/>
    <cellStyle name="20% - Accent3 10" xfId="1421"/>
    <cellStyle name="20% - Accent3 2" xfId="19"/>
    <cellStyle name="20% - Accent3 2 2" xfId="81"/>
    <cellStyle name="20% - Accent3 2 2 2" xfId="167"/>
    <cellStyle name="20% - Accent3 2 2 2 2" xfId="168"/>
    <cellStyle name="20% - Accent3 2 2 2 2 2" xfId="460"/>
    <cellStyle name="20% - Accent3 2 2 2 2 3" xfId="692"/>
    <cellStyle name="20% - Accent3 2 2 2 3" xfId="169"/>
    <cellStyle name="20% - Accent3 2 2 2 3 2" xfId="461"/>
    <cellStyle name="20% - Accent3 2 2 2 3 3" xfId="693"/>
    <cellStyle name="20% - Accent3 2 2 2 4" xfId="459"/>
    <cellStyle name="20% - Accent3 2 2 2 5" xfId="691"/>
    <cellStyle name="20% - Accent3 2 2 3" xfId="170"/>
    <cellStyle name="20% - Accent3 2 2 3 2" xfId="462"/>
    <cellStyle name="20% - Accent3 2 2 3 3" xfId="694"/>
    <cellStyle name="20% - Accent3 2 2 4" xfId="171"/>
    <cellStyle name="20% - Accent3 2 2 4 2" xfId="463"/>
    <cellStyle name="20% - Accent3 2 2 4 3" xfId="695"/>
    <cellStyle name="20% - Accent3 2 2 5" xfId="1006"/>
    <cellStyle name="20% - Accent3 2 3" xfId="172"/>
    <cellStyle name="20% - Accent3 2 3 2" xfId="173"/>
    <cellStyle name="20% - Accent3 2 3 2 2" xfId="465"/>
    <cellStyle name="20% - Accent3 2 3 2 3" xfId="697"/>
    <cellStyle name="20% - Accent3 2 3 3" xfId="174"/>
    <cellStyle name="20% - Accent3 2 3 3 2" xfId="466"/>
    <cellStyle name="20% - Accent3 2 3 3 3" xfId="698"/>
    <cellStyle name="20% - Accent3 2 3 4" xfId="464"/>
    <cellStyle name="20% - Accent3 2 3 5" xfId="696"/>
    <cellStyle name="20% - Accent3 2 4" xfId="175"/>
    <cellStyle name="20% - Accent3 2 4 2" xfId="176"/>
    <cellStyle name="20% - Accent3 2 4 2 2" xfId="468"/>
    <cellStyle name="20% - Accent3 2 4 2 3" xfId="700"/>
    <cellStyle name="20% - Accent3 2 4 3" xfId="177"/>
    <cellStyle name="20% - Accent3 2 4 3 2" xfId="469"/>
    <cellStyle name="20% - Accent3 2 4 3 3" xfId="701"/>
    <cellStyle name="20% - Accent3 2 4 4" xfId="467"/>
    <cellStyle name="20% - Accent3 2 4 5" xfId="699"/>
    <cellStyle name="20% - Accent3 2 5" xfId="178"/>
    <cellStyle name="20% - Accent3 2 5 2" xfId="470"/>
    <cellStyle name="20% - Accent3 2 5 3" xfId="702"/>
    <cellStyle name="20% - Accent3 2 6" xfId="179"/>
    <cellStyle name="20% - Accent3 2 6 2" xfId="471"/>
    <cellStyle name="20% - Accent3 2 6 3" xfId="703"/>
    <cellStyle name="20% - Accent3 2 7" xfId="1007"/>
    <cellStyle name="20% - Accent3 2 8" xfId="1008"/>
    <cellStyle name="20% - Accent3 2 9" xfId="1256"/>
    <cellStyle name="20% - Accent3 3" xfId="382"/>
    <cellStyle name="20% - Accent3 3 2" xfId="646"/>
    <cellStyle name="20% - Accent3 3 3" xfId="879"/>
    <cellStyle name="20% - Accent3 4" xfId="895"/>
    <cellStyle name="20% - Accent3 5" xfId="1269"/>
    <cellStyle name="20% - Accent3 6" xfId="1340"/>
    <cellStyle name="20% - Accent3 7" xfId="1353"/>
    <cellStyle name="20% - Accent3 8" xfId="1371"/>
    <cellStyle name="20% - Accent3 9" xfId="1398"/>
    <cellStyle name="20% - Accent4" xfId="1242" builtinId="42" customBuiltin="1"/>
    <cellStyle name="20% - Accent4 10" xfId="1423"/>
    <cellStyle name="20% - Accent4 2" xfId="20"/>
    <cellStyle name="20% - Accent4 2 2" xfId="82"/>
    <cellStyle name="20% - Accent4 2 2 2" xfId="180"/>
    <cellStyle name="20% - Accent4 2 2 2 2" xfId="181"/>
    <cellStyle name="20% - Accent4 2 2 2 2 2" xfId="473"/>
    <cellStyle name="20% - Accent4 2 2 2 2 3" xfId="705"/>
    <cellStyle name="20% - Accent4 2 2 2 3" xfId="182"/>
    <cellStyle name="20% - Accent4 2 2 2 3 2" xfId="474"/>
    <cellStyle name="20% - Accent4 2 2 2 3 3" xfId="706"/>
    <cellStyle name="20% - Accent4 2 2 2 4" xfId="472"/>
    <cellStyle name="20% - Accent4 2 2 2 5" xfId="704"/>
    <cellStyle name="20% - Accent4 2 2 3" xfId="183"/>
    <cellStyle name="20% - Accent4 2 2 3 2" xfId="475"/>
    <cellStyle name="20% - Accent4 2 2 3 3" xfId="707"/>
    <cellStyle name="20% - Accent4 2 2 4" xfId="184"/>
    <cellStyle name="20% - Accent4 2 2 4 2" xfId="476"/>
    <cellStyle name="20% - Accent4 2 2 4 3" xfId="708"/>
    <cellStyle name="20% - Accent4 2 2 5" xfId="1009"/>
    <cellStyle name="20% - Accent4 2 3" xfId="185"/>
    <cellStyle name="20% - Accent4 2 3 2" xfId="186"/>
    <cellStyle name="20% - Accent4 2 3 2 2" xfId="478"/>
    <cellStyle name="20% - Accent4 2 3 2 3" xfId="710"/>
    <cellStyle name="20% - Accent4 2 3 3" xfId="187"/>
    <cellStyle name="20% - Accent4 2 3 3 2" xfId="479"/>
    <cellStyle name="20% - Accent4 2 3 3 3" xfId="711"/>
    <cellStyle name="20% - Accent4 2 3 4" xfId="477"/>
    <cellStyle name="20% - Accent4 2 3 5" xfId="709"/>
    <cellStyle name="20% - Accent4 2 4" xfId="188"/>
    <cellStyle name="20% - Accent4 2 4 2" xfId="189"/>
    <cellStyle name="20% - Accent4 2 4 2 2" xfId="481"/>
    <cellStyle name="20% - Accent4 2 4 2 3" xfId="713"/>
    <cellStyle name="20% - Accent4 2 4 3" xfId="190"/>
    <cellStyle name="20% - Accent4 2 4 3 2" xfId="482"/>
    <cellStyle name="20% - Accent4 2 4 3 3" xfId="714"/>
    <cellStyle name="20% - Accent4 2 4 4" xfId="480"/>
    <cellStyle name="20% - Accent4 2 4 5" xfId="712"/>
    <cellStyle name="20% - Accent4 2 5" xfId="191"/>
    <cellStyle name="20% - Accent4 2 5 2" xfId="483"/>
    <cellStyle name="20% - Accent4 2 5 3" xfId="715"/>
    <cellStyle name="20% - Accent4 2 6" xfId="192"/>
    <cellStyle name="20% - Accent4 2 6 2" xfId="484"/>
    <cellStyle name="20% - Accent4 2 6 3" xfId="716"/>
    <cellStyle name="20% - Accent4 2 7" xfId="1010"/>
    <cellStyle name="20% - Accent4 2 8" xfId="1011"/>
    <cellStyle name="20% - Accent4 2 9" xfId="1258"/>
    <cellStyle name="20% - Accent4 3" xfId="383"/>
    <cellStyle name="20% - Accent4 3 2" xfId="647"/>
    <cellStyle name="20% - Accent4 3 3" xfId="880"/>
    <cellStyle name="20% - Accent4 4" xfId="896"/>
    <cellStyle name="20% - Accent4 5" xfId="1271"/>
    <cellStyle name="20% - Accent4 6" xfId="1342"/>
    <cellStyle name="20% - Accent4 7" xfId="1355"/>
    <cellStyle name="20% - Accent4 8" xfId="1374"/>
    <cellStyle name="20% - Accent4 9" xfId="1401"/>
    <cellStyle name="20% - Accent5" xfId="1245" builtinId="46" customBuiltin="1"/>
    <cellStyle name="20% - Accent5 10" xfId="1425"/>
    <cellStyle name="20% - Accent5 2" xfId="21"/>
    <cellStyle name="20% - Accent5 2 2" xfId="83"/>
    <cellStyle name="20% - Accent5 2 2 2" xfId="193"/>
    <cellStyle name="20% - Accent5 2 2 2 2" xfId="194"/>
    <cellStyle name="20% - Accent5 2 2 2 2 2" xfId="486"/>
    <cellStyle name="20% - Accent5 2 2 2 2 3" xfId="718"/>
    <cellStyle name="20% - Accent5 2 2 2 3" xfId="195"/>
    <cellStyle name="20% - Accent5 2 2 2 3 2" xfId="487"/>
    <cellStyle name="20% - Accent5 2 2 2 3 3" xfId="719"/>
    <cellStyle name="20% - Accent5 2 2 2 4" xfId="485"/>
    <cellStyle name="20% - Accent5 2 2 2 5" xfId="717"/>
    <cellStyle name="20% - Accent5 2 2 3" xfId="196"/>
    <cellStyle name="20% - Accent5 2 2 3 2" xfId="488"/>
    <cellStyle name="20% - Accent5 2 2 3 3" xfId="720"/>
    <cellStyle name="20% - Accent5 2 2 4" xfId="197"/>
    <cellStyle name="20% - Accent5 2 2 4 2" xfId="489"/>
    <cellStyle name="20% - Accent5 2 2 4 3" xfId="721"/>
    <cellStyle name="20% - Accent5 2 2 5" xfId="1012"/>
    <cellStyle name="20% - Accent5 2 3" xfId="198"/>
    <cellStyle name="20% - Accent5 2 3 2" xfId="199"/>
    <cellStyle name="20% - Accent5 2 3 2 2" xfId="491"/>
    <cellStyle name="20% - Accent5 2 3 2 3" xfId="723"/>
    <cellStyle name="20% - Accent5 2 3 3" xfId="200"/>
    <cellStyle name="20% - Accent5 2 3 3 2" xfId="492"/>
    <cellStyle name="20% - Accent5 2 3 3 3" xfId="724"/>
    <cellStyle name="20% - Accent5 2 3 4" xfId="490"/>
    <cellStyle name="20% - Accent5 2 3 5" xfId="722"/>
    <cellStyle name="20% - Accent5 2 4" xfId="201"/>
    <cellStyle name="20% - Accent5 2 4 2" xfId="202"/>
    <cellStyle name="20% - Accent5 2 4 2 2" xfId="494"/>
    <cellStyle name="20% - Accent5 2 4 2 3" xfId="726"/>
    <cellStyle name="20% - Accent5 2 4 3" xfId="203"/>
    <cellStyle name="20% - Accent5 2 4 3 2" xfId="495"/>
    <cellStyle name="20% - Accent5 2 4 3 3" xfId="727"/>
    <cellStyle name="20% - Accent5 2 4 4" xfId="493"/>
    <cellStyle name="20% - Accent5 2 4 5" xfId="725"/>
    <cellStyle name="20% - Accent5 2 5" xfId="204"/>
    <cellStyle name="20% - Accent5 2 5 2" xfId="496"/>
    <cellStyle name="20% - Accent5 2 5 3" xfId="728"/>
    <cellStyle name="20% - Accent5 2 6" xfId="205"/>
    <cellStyle name="20% - Accent5 2 6 2" xfId="497"/>
    <cellStyle name="20% - Accent5 2 6 3" xfId="729"/>
    <cellStyle name="20% - Accent5 2 7" xfId="1013"/>
    <cellStyle name="20% - Accent5 2 8" xfId="1014"/>
    <cellStyle name="20% - Accent5 2 9" xfId="1260"/>
    <cellStyle name="20% - Accent5 3" xfId="384"/>
    <cellStyle name="20% - Accent5 3 2" xfId="648"/>
    <cellStyle name="20% - Accent5 3 3" xfId="881"/>
    <cellStyle name="20% - Accent5 4" xfId="897"/>
    <cellStyle name="20% - Accent5 5" xfId="1273"/>
    <cellStyle name="20% - Accent5 6" xfId="1344"/>
    <cellStyle name="20% - Accent5 7" xfId="1357"/>
    <cellStyle name="20% - Accent5 8" xfId="1377"/>
    <cellStyle name="20% - Accent5 9" xfId="1404"/>
    <cellStyle name="20% - Accent6" xfId="1248" builtinId="50" customBuiltin="1"/>
    <cellStyle name="20% - Accent6 10" xfId="1427"/>
    <cellStyle name="20% - Accent6 2" xfId="22"/>
    <cellStyle name="20% - Accent6 2 2" xfId="84"/>
    <cellStyle name="20% - Accent6 2 2 2" xfId="206"/>
    <cellStyle name="20% - Accent6 2 2 2 2" xfId="207"/>
    <cellStyle name="20% - Accent6 2 2 2 2 2" xfId="499"/>
    <cellStyle name="20% - Accent6 2 2 2 2 3" xfId="731"/>
    <cellStyle name="20% - Accent6 2 2 2 3" xfId="208"/>
    <cellStyle name="20% - Accent6 2 2 2 3 2" xfId="500"/>
    <cellStyle name="20% - Accent6 2 2 2 3 3" xfId="732"/>
    <cellStyle name="20% - Accent6 2 2 2 4" xfId="498"/>
    <cellStyle name="20% - Accent6 2 2 2 5" xfId="730"/>
    <cellStyle name="20% - Accent6 2 2 3" xfId="209"/>
    <cellStyle name="20% - Accent6 2 2 3 2" xfId="501"/>
    <cellStyle name="20% - Accent6 2 2 3 3" xfId="733"/>
    <cellStyle name="20% - Accent6 2 2 4" xfId="210"/>
    <cellStyle name="20% - Accent6 2 2 4 2" xfId="502"/>
    <cellStyle name="20% - Accent6 2 2 4 3" xfId="734"/>
    <cellStyle name="20% - Accent6 2 2 5" xfId="1015"/>
    <cellStyle name="20% - Accent6 2 3" xfId="211"/>
    <cellStyle name="20% - Accent6 2 3 2" xfId="212"/>
    <cellStyle name="20% - Accent6 2 3 2 2" xfId="504"/>
    <cellStyle name="20% - Accent6 2 3 2 3" xfId="736"/>
    <cellStyle name="20% - Accent6 2 3 3" xfId="213"/>
    <cellStyle name="20% - Accent6 2 3 3 2" xfId="505"/>
    <cellStyle name="20% - Accent6 2 3 3 3" xfId="737"/>
    <cellStyle name="20% - Accent6 2 3 4" xfId="503"/>
    <cellStyle name="20% - Accent6 2 3 5" xfId="735"/>
    <cellStyle name="20% - Accent6 2 4" xfId="214"/>
    <cellStyle name="20% - Accent6 2 4 2" xfId="215"/>
    <cellStyle name="20% - Accent6 2 4 2 2" xfId="507"/>
    <cellStyle name="20% - Accent6 2 4 2 3" xfId="739"/>
    <cellStyle name="20% - Accent6 2 4 3" xfId="216"/>
    <cellStyle name="20% - Accent6 2 4 3 2" xfId="508"/>
    <cellStyle name="20% - Accent6 2 4 3 3" xfId="740"/>
    <cellStyle name="20% - Accent6 2 4 4" xfId="506"/>
    <cellStyle name="20% - Accent6 2 4 5" xfId="738"/>
    <cellStyle name="20% - Accent6 2 5" xfId="217"/>
    <cellStyle name="20% - Accent6 2 5 2" xfId="509"/>
    <cellStyle name="20% - Accent6 2 5 3" xfId="741"/>
    <cellStyle name="20% - Accent6 2 6" xfId="218"/>
    <cellStyle name="20% - Accent6 2 6 2" xfId="510"/>
    <cellStyle name="20% - Accent6 2 6 3" xfId="742"/>
    <cellStyle name="20% - Accent6 2 7" xfId="1016"/>
    <cellStyle name="20% - Accent6 2 8" xfId="1017"/>
    <cellStyle name="20% - Accent6 2 9" xfId="1262"/>
    <cellStyle name="20% - Accent6 3" xfId="385"/>
    <cellStyle name="20% - Accent6 3 2" xfId="649"/>
    <cellStyle name="20% - Accent6 3 3" xfId="882"/>
    <cellStyle name="20% - Accent6 4" xfId="898"/>
    <cellStyle name="20% - Accent6 5" xfId="1275"/>
    <cellStyle name="20% - Accent6 6" xfId="1346"/>
    <cellStyle name="20% - Accent6 7" xfId="1359"/>
    <cellStyle name="20% - Accent6 8" xfId="1380"/>
    <cellStyle name="20% - Accent6 9" xfId="1407"/>
    <cellStyle name="20% - Акцент1 2" xfId="899"/>
    <cellStyle name="20% — акцент1 2" xfId="900"/>
    <cellStyle name="20% - Акцент1 3" xfId="1018"/>
    <cellStyle name="20% - Акцент2 2" xfId="901"/>
    <cellStyle name="20% — акцент2 2" xfId="902"/>
    <cellStyle name="20% - Акцент2 3" xfId="1019"/>
    <cellStyle name="20% - Акцент3 2" xfId="903"/>
    <cellStyle name="20% — акцент3 2" xfId="904"/>
    <cellStyle name="20% - Акцент3 3" xfId="1020"/>
    <cellStyle name="20% - Акцент4 2" xfId="905"/>
    <cellStyle name="20% — акцент4 2" xfId="906"/>
    <cellStyle name="20% - Акцент4 3" xfId="1021"/>
    <cellStyle name="20% - Акцент5 2" xfId="907"/>
    <cellStyle name="20% — акцент5 2" xfId="908"/>
    <cellStyle name="20% - Акцент5 3" xfId="1022"/>
    <cellStyle name="20% - Акцент6 2" xfId="909"/>
    <cellStyle name="20% — акцент6 2" xfId="910"/>
    <cellStyle name="20% - Акцент6 3" xfId="1023"/>
    <cellStyle name="40% - Accent1" xfId="1234" builtinId="31" customBuiltin="1"/>
    <cellStyle name="40% - Accent1 10" xfId="1418"/>
    <cellStyle name="40% - Accent1 2" xfId="23"/>
    <cellStyle name="40% - Accent1 2 2" xfId="85"/>
    <cellStyle name="40% - Accent1 2 2 2" xfId="219"/>
    <cellStyle name="40% - Accent1 2 2 2 2" xfId="220"/>
    <cellStyle name="40% - Accent1 2 2 2 2 2" xfId="512"/>
    <cellStyle name="40% - Accent1 2 2 2 2 3" xfId="744"/>
    <cellStyle name="40% - Accent1 2 2 2 3" xfId="221"/>
    <cellStyle name="40% - Accent1 2 2 2 3 2" xfId="513"/>
    <cellStyle name="40% - Accent1 2 2 2 3 3" xfId="745"/>
    <cellStyle name="40% - Accent1 2 2 2 4" xfId="511"/>
    <cellStyle name="40% - Accent1 2 2 2 5" xfId="743"/>
    <cellStyle name="40% - Accent1 2 2 3" xfId="222"/>
    <cellStyle name="40% - Accent1 2 2 3 2" xfId="514"/>
    <cellStyle name="40% - Accent1 2 2 3 3" xfId="746"/>
    <cellStyle name="40% - Accent1 2 2 4" xfId="223"/>
    <cellStyle name="40% - Accent1 2 2 4 2" xfId="515"/>
    <cellStyle name="40% - Accent1 2 2 4 3" xfId="747"/>
    <cellStyle name="40% - Accent1 2 2 5" xfId="1024"/>
    <cellStyle name="40% - Accent1 2 3" xfId="224"/>
    <cellStyle name="40% - Accent1 2 3 2" xfId="225"/>
    <cellStyle name="40% - Accent1 2 3 2 2" xfId="517"/>
    <cellStyle name="40% - Accent1 2 3 2 3" xfId="749"/>
    <cellStyle name="40% - Accent1 2 3 3" xfId="226"/>
    <cellStyle name="40% - Accent1 2 3 3 2" xfId="518"/>
    <cellStyle name="40% - Accent1 2 3 3 3" xfId="750"/>
    <cellStyle name="40% - Accent1 2 3 4" xfId="516"/>
    <cellStyle name="40% - Accent1 2 3 5" xfId="748"/>
    <cellStyle name="40% - Accent1 2 4" xfId="227"/>
    <cellStyle name="40% - Accent1 2 4 2" xfId="228"/>
    <cellStyle name="40% - Accent1 2 4 2 2" xfId="520"/>
    <cellStyle name="40% - Accent1 2 4 2 3" xfId="752"/>
    <cellStyle name="40% - Accent1 2 4 3" xfId="229"/>
    <cellStyle name="40% - Accent1 2 4 3 2" xfId="521"/>
    <cellStyle name="40% - Accent1 2 4 3 3" xfId="753"/>
    <cellStyle name="40% - Accent1 2 4 4" xfId="519"/>
    <cellStyle name="40% - Accent1 2 4 5" xfId="751"/>
    <cellStyle name="40% - Accent1 2 5" xfId="230"/>
    <cellStyle name="40% - Accent1 2 5 2" xfId="522"/>
    <cellStyle name="40% - Accent1 2 5 3" xfId="754"/>
    <cellStyle name="40% - Accent1 2 6" xfId="231"/>
    <cellStyle name="40% - Accent1 2 6 2" xfId="523"/>
    <cellStyle name="40% - Accent1 2 6 3" xfId="755"/>
    <cellStyle name="40% - Accent1 2 7" xfId="1025"/>
    <cellStyle name="40% - Accent1 2 8" xfId="1026"/>
    <cellStyle name="40% - Accent1 2 9" xfId="1253"/>
    <cellStyle name="40% - Accent1 3" xfId="386"/>
    <cellStyle name="40% - Accent1 3 2" xfId="650"/>
    <cellStyle name="40% - Accent1 3 3" xfId="883"/>
    <cellStyle name="40% - Accent1 4" xfId="911"/>
    <cellStyle name="40% - Accent1 5" xfId="1266"/>
    <cellStyle name="40% - Accent1 6" xfId="1337"/>
    <cellStyle name="40% - Accent1 7" xfId="1350"/>
    <cellStyle name="40% - Accent1 8" xfId="1366"/>
    <cellStyle name="40% - Accent1 9" xfId="1393"/>
    <cellStyle name="40% - Accent2" xfId="1237" builtinId="35" customBuiltin="1"/>
    <cellStyle name="40% - Accent2 10" xfId="1420"/>
    <cellStyle name="40% - Accent2 2" xfId="24"/>
    <cellStyle name="40% - Accent2 2 2" xfId="86"/>
    <cellStyle name="40% - Accent2 2 2 2" xfId="232"/>
    <cellStyle name="40% - Accent2 2 2 2 2" xfId="233"/>
    <cellStyle name="40% - Accent2 2 2 2 2 2" xfId="525"/>
    <cellStyle name="40% - Accent2 2 2 2 2 3" xfId="757"/>
    <cellStyle name="40% - Accent2 2 2 2 3" xfId="234"/>
    <cellStyle name="40% - Accent2 2 2 2 3 2" xfId="526"/>
    <cellStyle name="40% - Accent2 2 2 2 3 3" xfId="758"/>
    <cellStyle name="40% - Accent2 2 2 2 4" xfId="524"/>
    <cellStyle name="40% - Accent2 2 2 2 5" xfId="756"/>
    <cellStyle name="40% - Accent2 2 2 3" xfId="235"/>
    <cellStyle name="40% - Accent2 2 2 3 2" xfId="527"/>
    <cellStyle name="40% - Accent2 2 2 3 3" xfId="759"/>
    <cellStyle name="40% - Accent2 2 2 4" xfId="236"/>
    <cellStyle name="40% - Accent2 2 2 4 2" xfId="528"/>
    <cellStyle name="40% - Accent2 2 2 4 3" xfId="760"/>
    <cellStyle name="40% - Accent2 2 2 5" xfId="1027"/>
    <cellStyle name="40% - Accent2 2 3" xfId="237"/>
    <cellStyle name="40% - Accent2 2 3 2" xfId="238"/>
    <cellStyle name="40% - Accent2 2 3 2 2" xfId="530"/>
    <cellStyle name="40% - Accent2 2 3 2 3" xfId="762"/>
    <cellStyle name="40% - Accent2 2 3 3" xfId="239"/>
    <cellStyle name="40% - Accent2 2 3 3 2" xfId="531"/>
    <cellStyle name="40% - Accent2 2 3 3 3" xfId="763"/>
    <cellStyle name="40% - Accent2 2 3 4" xfId="529"/>
    <cellStyle name="40% - Accent2 2 3 5" xfId="761"/>
    <cellStyle name="40% - Accent2 2 4" xfId="240"/>
    <cellStyle name="40% - Accent2 2 4 2" xfId="241"/>
    <cellStyle name="40% - Accent2 2 4 2 2" xfId="533"/>
    <cellStyle name="40% - Accent2 2 4 2 3" xfId="765"/>
    <cellStyle name="40% - Accent2 2 4 3" xfId="242"/>
    <cellStyle name="40% - Accent2 2 4 3 2" xfId="534"/>
    <cellStyle name="40% - Accent2 2 4 3 3" xfId="766"/>
    <cellStyle name="40% - Accent2 2 4 4" xfId="532"/>
    <cellStyle name="40% - Accent2 2 4 5" xfId="764"/>
    <cellStyle name="40% - Accent2 2 5" xfId="243"/>
    <cellStyle name="40% - Accent2 2 5 2" xfId="535"/>
    <cellStyle name="40% - Accent2 2 5 3" xfId="767"/>
    <cellStyle name="40% - Accent2 2 6" xfId="244"/>
    <cellStyle name="40% - Accent2 2 6 2" xfId="536"/>
    <cellStyle name="40% - Accent2 2 6 3" xfId="768"/>
    <cellStyle name="40% - Accent2 2 7" xfId="1028"/>
    <cellStyle name="40% - Accent2 2 8" xfId="1029"/>
    <cellStyle name="40% - Accent2 2 9" xfId="1255"/>
    <cellStyle name="40% - Accent2 3" xfId="387"/>
    <cellStyle name="40% - Accent2 3 2" xfId="651"/>
    <cellStyle name="40% - Accent2 3 3" xfId="884"/>
    <cellStyle name="40% - Accent2 4" xfId="912"/>
    <cellStyle name="40% - Accent2 5" xfId="1268"/>
    <cellStyle name="40% - Accent2 6" xfId="1339"/>
    <cellStyle name="40% - Accent2 7" xfId="1352"/>
    <cellStyle name="40% - Accent2 8" xfId="1369"/>
    <cellStyle name="40% - Accent2 9" xfId="1396"/>
    <cellStyle name="40% - Accent3" xfId="1240" builtinId="39" customBuiltin="1"/>
    <cellStyle name="40% - Accent3 10" xfId="1422"/>
    <cellStyle name="40% - Accent3 2" xfId="25"/>
    <cellStyle name="40% - Accent3 2 2" xfId="87"/>
    <cellStyle name="40% - Accent3 2 2 2" xfId="245"/>
    <cellStyle name="40% - Accent3 2 2 2 2" xfId="246"/>
    <cellStyle name="40% - Accent3 2 2 2 2 2" xfId="538"/>
    <cellStyle name="40% - Accent3 2 2 2 2 3" xfId="770"/>
    <cellStyle name="40% - Accent3 2 2 2 3" xfId="247"/>
    <cellStyle name="40% - Accent3 2 2 2 3 2" xfId="539"/>
    <cellStyle name="40% - Accent3 2 2 2 3 3" xfId="771"/>
    <cellStyle name="40% - Accent3 2 2 2 4" xfId="537"/>
    <cellStyle name="40% - Accent3 2 2 2 5" xfId="769"/>
    <cellStyle name="40% - Accent3 2 2 3" xfId="248"/>
    <cellStyle name="40% - Accent3 2 2 3 2" xfId="540"/>
    <cellStyle name="40% - Accent3 2 2 3 3" xfId="772"/>
    <cellStyle name="40% - Accent3 2 2 4" xfId="249"/>
    <cellStyle name="40% - Accent3 2 2 4 2" xfId="541"/>
    <cellStyle name="40% - Accent3 2 2 4 3" xfId="773"/>
    <cellStyle name="40% - Accent3 2 2 5" xfId="1030"/>
    <cellStyle name="40% - Accent3 2 3" xfId="250"/>
    <cellStyle name="40% - Accent3 2 3 2" xfId="251"/>
    <cellStyle name="40% - Accent3 2 3 2 2" xfId="543"/>
    <cellStyle name="40% - Accent3 2 3 2 3" xfId="775"/>
    <cellStyle name="40% - Accent3 2 3 3" xfId="252"/>
    <cellStyle name="40% - Accent3 2 3 3 2" xfId="544"/>
    <cellStyle name="40% - Accent3 2 3 3 3" xfId="776"/>
    <cellStyle name="40% - Accent3 2 3 4" xfId="542"/>
    <cellStyle name="40% - Accent3 2 3 5" xfId="774"/>
    <cellStyle name="40% - Accent3 2 4" xfId="253"/>
    <cellStyle name="40% - Accent3 2 4 2" xfId="254"/>
    <cellStyle name="40% - Accent3 2 4 2 2" xfId="546"/>
    <cellStyle name="40% - Accent3 2 4 2 3" xfId="778"/>
    <cellStyle name="40% - Accent3 2 4 3" xfId="255"/>
    <cellStyle name="40% - Accent3 2 4 3 2" xfId="547"/>
    <cellStyle name="40% - Accent3 2 4 3 3" xfId="779"/>
    <cellStyle name="40% - Accent3 2 4 4" xfId="545"/>
    <cellStyle name="40% - Accent3 2 4 5" xfId="777"/>
    <cellStyle name="40% - Accent3 2 5" xfId="256"/>
    <cellStyle name="40% - Accent3 2 5 2" xfId="548"/>
    <cellStyle name="40% - Accent3 2 5 3" xfId="780"/>
    <cellStyle name="40% - Accent3 2 6" xfId="257"/>
    <cellStyle name="40% - Accent3 2 6 2" xfId="549"/>
    <cellStyle name="40% - Accent3 2 6 3" xfId="781"/>
    <cellStyle name="40% - Accent3 2 7" xfId="1031"/>
    <cellStyle name="40% - Accent3 2 8" xfId="1032"/>
    <cellStyle name="40% - Accent3 2 9" xfId="1257"/>
    <cellStyle name="40% - Accent3 3" xfId="388"/>
    <cellStyle name="40% - Accent3 3 2" xfId="652"/>
    <cellStyle name="40% - Accent3 3 3" xfId="885"/>
    <cellStyle name="40% - Accent3 4" xfId="913"/>
    <cellStyle name="40% - Accent3 5" xfId="1270"/>
    <cellStyle name="40% - Accent3 6" xfId="1341"/>
    <cellStyle name="40% - Accent3 7" xfId="1354"/>
    <cellStyle name="40% - Accent3 8" xfId="1372"/>
    <cellStyle name="40% - Accent3 9" xfId="1399"/>
    <cellStyle name="40% - Accent4" xfId="1243" builtinId="43" customBuiltin="1"/>
    <cellStyle name="40% - Accent4 10" xfId="1424"/>
    <cellStyle name="40% - Accent4 2" xfId="26"/>
    <cellStyle name="40% - Accent4 2 2" xfId="88"/>
    <cellStyle name="40% - Accent4 2 2 2" xfId="258"/>
    <cellStyle name="40% - Accent4 2 2 2 2" xfId="259"/>
    <cellStyle name="40% - Accent4 2 2 2 2 2" xfId="551"/>
    <cellStyle name="40% - Accent4 2 2 2 2 3" xfId="783"/>
    <cellStyle name="40% - Accent4 2 2 2 3" xfId="260"/>
    <cellStyle name="40% - Accent4 2 2 2 3 2" xfId="552"/>
    <cellStyle name="40% - Accent4 2 2 2 3 3" xfId="784"/>
    <cellStyle name="40% - Accent4 2 2 2 4" xfId="550"/>
    <cellStyle name="40% - Accent4 2 2 2 5" xfId="782"/>
    <cellStyle name="40% - Accent4 2 2 3" xfId="261"/>
    <cellStyle name="40% - Accent4 2 2 3 2" xfId="553"/>
    <cellStyle name="40% - Accent4 2 2 3 3" xfId="785"/>
    <cellStyle name="40% - Accent4 2 2 4" xfId="262"/>
    <cellStyle name="40% - Accent4 2 2 4 2" xfId="554"/>
    <cellStyle name="40% - Accent4 2 2 4 3" xfId="786"/>
    <cellStyle name="40% - Accent4 2 2 5" xfId="1033"/>
    <cellStyle name="40% - Accent4 2 3" xfId="263"/>
    <cellStyle name="40% - Accent4 2 3 2" xfId="264"/>
    <cellStyle name="40% - Accent4 2 3 2 2" xfId="556"/>
    <cellStyle name="40% - Accent4 2 3 2 3" xfId="788"/>
    <cellStyle name="40% - Accent4 2 3 3" xfId="265"/>
    <cellStyle name="40% - Accent4 2 3 3 2" xfId="557"/>
    <cellStyle name="40% - Accent4 2 3 3 3" xfId="789"/>
    <cellStyle name="40% - Accent4 2 3 4" xfId="555"/>
    <cellStyle name="40% - Accent4 2 3 5" xfId="787"/>
    <cellStyle name="40% - Accent4 2 4" xfId="266"/>
    <cellStyle name="40% - Accent4 2 4 2" xfId="267"/>
    <cellStyle name="40% - Accent4 2 4 2 2" xfId="559"/>
    <cellStyle name="40% - Accent4 2 4 2 3" xfId="791"/>
    <cellStyle name="40% - Accent4 2 4 3" xfId="268"/>
    <cellStyle name="40% - Accent4 2 4 3 2" xfId="560"/>
    <cellStyle name="40% - Accent4 2 4 3 3" xfId="792"/>
    <cellStyle name="40% - Accent4 2 4 4" xfId="558"/>
    <cellStyle name="40% - Accent4 2 4 5" xfId="790"/>
    <cellStyle name="40% - Accent4 2 5" xfId="269"/>
    <cellStyle name="40% - Accent4 2 5 2" xfId="561"/>
    <cellStyle name="40% - Accent4 2 5 3" xfId="793"/>
    <cellStyle name="40% - Accent4 2 6" xfId="270"/>
    <cellStyle name="40% - Accent4 2 6 2" xfId="562"/>
    <cellStyle name="40% - Accent4 2 6 3" xfId="794"/>
    <cellStyle name="40% - Accent4 2 7" xfId="1034"/>
    <cellStyle name="40% - Accent4 2 8" xfId="1035"/>
    <cellStyle name="40% - Accent4 2 9" xfId="1259"/>
    <cellStyle name="40% - Accent4 3" xfId="389"/>
    <cellStyle name="40% - Accent4 3 2" xfId="653"/>
    <cellStyle name="40% - Accent4 3 3" xfId="886"/>
    <cellStyle name="40% - Accent4 4" xfId="914"/>
    <cellStyle name="40% - Accent4 5" xfId="1272"/>
    <cellStyle name="40% - Accent4 6" xfId="1343"/>
    <cellStyle name="40% - Accent4 7" xfId="1356"/>
    <cellStyle name="40% - Accent4 8" xfId="1375"/>
    <cellStyle name="40% - Accent4 9" xfId="1402"/>
    <cellStyle name="40% - Accent5" xfId="1246" builtinId="47" customBuiltin="1"/>
    <cellStyle name="40% - Accent5 10" xfId="1426"/>
    <cellStyle name="40% - Accent5 2" xfId="27"/>
    <cellStyle name="40% - Accent5 2 2" xfId="89"/>
    <cellStyle name="40% - Accent5 2 2 2" xfId="271"/>
    <cellStyle name="40% - Accent5 2 2 2 2" xfId="272"/>
    <cellStyle name="40% - Accent5 2 2 2 2 2" xfId="564"/>
    <cellStyle name="40% - Accent5 2 2 2 2 3" xfId="796"/>
    <cellStyle name="40% - Accent5 2 2 2 3" xfId="273"/>
    <cellStyle name="40% - Accent5 2 2 2 3 2" xfId="565"/>
    <cellStyle name="40% - Accent5 2 2 2 3 3" xfId="797"/>
    <cellStyle name="40% - Accent5 2 2 2 4" xfId="563"/>
    <cellStyle name="40% - Accent5 2 2 2 5" xfId="795"/>
    <cellStyle name="40% - Accent5 2 2 3" xfId="274"/>
    <cellStyle name="40% - Accent5 2 2 3 2" xfId="566"/>
    <cellStyle name="40% - Accent5 2 2 3 3" xfId="798"/>
    <cellStyle name="40% - Accent5 2 2 4" xfId="275"/>
    <cellStyle name="40% - Accent5 2 2 4 2" xfId="567"/>
    <cellStyle name="40% - Accent5 2 2 4 3" xfId="799"/>
    <cellStyle name="40% - Accent5 2 2 5" xfId="1036"/>
    <cellStyle name="40% - Accent5 2 3" xfId="276"/>
    <cellStyle name="40% - Accent5 2 3 2" xfId="277"/>
    <cellStyle name="40% - Accent5 2 3 2 2" xfId="569"/>
    <cellStyle name="40% - Accent5 2 3 2 3" xfId="801"/>
    <cellStyle name="40% - Accent5 2 3 3" xfId="278"/>
    <cellStyle name="40% - Accent5 2 3 3 2" xfId="570"/>
    <cellStyle name="40% - Accent5 2 3 3 3" xfId="802"/>
    <cellStyle name="40% - Accent5 2 3 4" xfId="568"/>
    <cellStyle name="40% - Accent5 2 3 5" xfId="800"/>
    <cellStyle name="40% - Accent5 2 4" xfId="279"/>
    <cellStyle name="40% - Accent5 2 4 2" xfId="280"/>
    <cellStyle name="40% - Accent5 2 4 2 2" xfId="572"/>
    <cellStyle name="40% - Accent5 2 4 2 3" xfId="804"/>
    <cellStyle name="40% - Accent5 2 4 3" xfId="281"/>
    <cellStyle name="40% - Accent5 2 4 3 2" xfId="573"/>
    <cellStyle name="40% - Accent5 2 4 3 3" xfId="805"/>
    <cellStyle name="40% - Accent5 2 4 4" xfId="571"/>
    <cellStyle name="40% - Accent5 2 4 5" xfId="803"/>
    <cellStyle name="40% - Accent5 2 5" xfId="282"/>
    <cellStyle name="40% - Accent5 2 5 2" xfId="574"/>
    <cellStyle name="40% - Accent5 2 5 3" xfId="806"/>
    <cellStyle name="40% - Accent5 2 6" xfId="283"/>
    <cellStyle name="40% - Accent5 2 6 2" xfId="575"/>
    <cellStyle name="40% - Accent5 2 6 3" xfId="807"/>
    <cellStyle name="40% - Accent5 2 7" xfId="1037"/>
    <cellStyle name="40% - Accent5 2 8" xfId="1038"/>
    <cellStyle name="40% - Accent5 2 9" xfId="1261"/>
    <cellStyle name="40% - Accent5 3" xfId="390"/>
    <cellStyle name="40% - Accent5 3 2" xfId="654"/>
    <cellStyle name="40% - Accent5 3 3" xfId="887"/>
    <cellStyle name="40% - Accent5 4" xfId="915"/>
    <cellStyle name="40% - Accent5 5" xfId="1274"/>
    <cellStyle name="40% - Accent5 6" xfId="1345"/>
    <cellStyle name="40% - Accent5 7" xfId="1358"/>
    <cellStyle name="40% - Accent5 8" xfId="1378"/>
    <cellStyle name="40% - Accent5 9" xfId="1405"/>
    <cellStyle name="40% - Accent6" xfId="1249" builtinId="51" customBuiltin="1"/>
    <cellStyle name="40% - Accent6 10" xfId="1428"/>
    <cellStyle name="40% - Accent6 2" xfId="28"/>
    <cellStyle name="40% - Accent6 2 2" xfId="90"/>
    <cellStyle name="40% - Accent6 2 2 2" xfId="284"/>
    <cellStyle name="40% - Accent6 2 2 2 2" xfId="285"/>
    <cellStyle name="40% - Accent6 2 2 2 2 2" xfId="577"/>
    <cellStyle name="40% - Accent6 2 2 2 2 3" xfId="809"/>
    <cellStyle name="40% - Accent6 2 2 2 3" xfId="286"/>
    <cellStyle name="40% - Accent6 2 2 2 3 2" xfId="578"/>
    <cellStyle name="40% - Accent6 2 2 2 3 3" xfId="810"/>
    <cellStyle name="40% - Accent6 2 2 2 4" xfId="576"/>
    <cellStyle name="40% - Accent6 2 2 2 5" xfId="808"/>
    <cellStyle name="40% - Accent6 2 2 3" xfId="287"/>
    <cellStyle name="40% - Accent6 2 2 3 2" xfId="579"/>
    <cellStyle name="40% - Accent6 2 2 3 3" xfId="811"/>
    <cellStyle name="40% - Accent6 2 2 4" xfId="288"/>
    <cellStyle name="40% - Accent6 2 2 4 2" xfId="580"/>
    <cellStyle name="40% - Accent6 2 2 4 3" xfId="812"/>
    <cellStyle name="40% - Accent6 2 2 5" xfId="1039"/>
    <cellStyle name="40% - Accent6 2 3" xfId="289"/>
    <cellStyle name="40% - Accent6 2 3 2" xfId="290"/>
    <cellStyle name="40% - Accent6 2 3 2 2" xfId="582"/>
    <cellStyle name="40% - Accent6 2 3 2 3" xfId="814"/>
    <cellStyle name="40% - Accent6 2 3 3" xfId="291"/>
    <cellStyle name="40% - Accent6 2 3 3 2" xfId="583"/>
    <cellStyle name="40% - Accent6 2 3 3 3" xfId="815"/>
    <cellStyle name="40% - Accent6 2 3 4" xfId="581"/>
    <cellStyle name="40% - Accent6 2 3 5" xfId="813"/>
    <cellStyle name="40% - Accent6 2 4" xfId="292"/>
    <cellStyle name="40% - Accent6 2 4 2" xfId="293"/>
    <cellStyle name="40% - Accent6 2 4 2 2" xfId="585"/>
    <cellStyle name="40% - Accent6 2 4 2 3" xfId="817"/>
    <cellStyle name="40% - Accent6 2 4 3" xfId="294"/>
    <cellStyle name="40% - Accent6 2 4 3 2" xfId="586"/>
    <cellStyle name="40% - Accent6 2 4 3 3" xfId="818"/>
    <cellStyle name="40% - Accent6 2 4 4" xfId="584"/>
    <cellStyle name="40% - Accent6 2 4 5" xfId="816"/>
    <cellStyle name="40% - Accent6 2 5" xfId="295"/>
    <cellStyle name="40% - Accent6 2 5 2" xfId="587"/>
    <cellStyle name="40% - Accent6 2 5 3" xfId="819"/>
    <cellStyle name="40% - Accent6 2 6" xfId="296"/>
    <cellStyle name="40% - Accent6 2 6 2" xfId="588"/>
    <cellStyle name="40% - Accent6 2 6 3" xfId="820"/>
    <cellStyle name="40% - Accent6 2 7" xfId="1040"/>
    <cellStyle name="40% - Accent6 2 8" xfId="1041"/>
    <cellStyle name="40% - Accent6 2 9" xfId="1263"/>
    <cellStyle name="40% - Accent6 3" xfId="391"/>
    <cellStyle name="40% - Accent6 3 2" xfId="655"/>
    <cellStyle name="40% - Accent6 3 3" xfId="888"/>
    <cellStyle name="40% - Accent6 4" xfId="916"/>
    <cellStyle name="40% - Accent6 5" xfId="1276"/>
    <cellStyle name="40% - Accent6 6" xfId="1347"/>
    <cellStyle name="40% - Accent6 7" xfId="1360"/>
    <cellStyle name="40% - Accent6 8" xfId="1381"/>
    <cellStyle name="40% - Accent6 9" xfId="1408"/>
    <cellStyle name="40% - Акцент1 2" xfId="917"/>
    <cellStyle name="40% — акцент1 2" xfId="918"/>
    <cellStyle name="40% - Акцент1 3" xfId="1042"/>
    <cellStyle name="40% - Акцент2 2" xfId="919"/>
    <cellStyle name="40% — акцент2 2" xfId="920"/>
    <cellStyle name="40% - Акцент2 3" xfId="1043"/>
    <cellStyle name="40% - Акцент3 2" xfId="921"/>
    <cellStyle name="40% — акцент3 2" xfId="922"/>
    <cellStyle name="40% - Акцент3 3" xfId="1044"/>
    <cellStyle name="40% - Акцент4 2" xfId="923"/>
    <cellStyle name="40% — акцент4 2" xfId="924"/>
    <cellStyle name="40% - Акцент4 3" xfId="1045"/>
    <cellStyle name="40% - Акцент5 2" xfId="925"/>
    <cellStyle name="40% — акцент5 2" xfId="926"/>
    <cellStyle name="40% - Акцент5 3" xfId="1046"/>
    <cellStyle name="40% - Акцент6 2" xfId="927"/>
    <cellStyle name="40% — акцент6 2" xfId="928"/>
    <cellStyle name="40% - Акцент6 3" xfId="1047"/>
    <cellStyle name="60% - Accent1" xfId="1329" builtinId="32" customBuiltin="1"/>
    <cellStyle name="60% - Accent1 2" xfId="29"/>
    <cellStyle name="60% - Accent1 2 2" xfId="91"/>
    <cellStyle name="60% - Accent1 2 2 2" xfId="1048"/>
    <cellStyle name="60% - Accent1 2 3" xfId="1049"/>
    <cellStyle name="60% - Accent1 3" xfId="392"/>
    <cellStyle name="60% - Accent1 4" xfId="1367"/>
    <cellStyle name="60% - Accent1 5" xfId="1394"/>
    <cellStyle name="60% - Accent2" xfId="1330" builtinId="36" customBuiltin="1"/>
    <cellStyle name="60% - Accent2 2" xfId="30"/>
    <cellStyle name="60% - Accent2 2 2" xfId="92"/>
    <cellStyle name="60% - Accent2 2 2 2" xfId="1050"/>
    <cellStyle name="60% - Accent2 2 3" xfId="1051"/>
    <cellStyle name="60% - Accent2 3" xfId="393"/>
    <cellStyle name="60% - Accent2 4" xfId="1370"/>
    <cellStyle name="60% - Accent2 5" xfId="1397"/>
    <cellStyle name="60% - Accent3" xfId="1331" builtinId="40" customBuiltin="1"/>
    <cellStyle name="60% - Accent3 2" xfId="31"/>
    <cellStyle name="60% - Accent3 2 2" xfId="93"/>
    <cellStyle name="60% - Accent3 2 2 2" xfId="1052"/>
    <cellStyle name="60% - Accent3 2 3" xfId="1053"/>
    <cellStyle name="60% - Accent3 3" xfId="394"/>
    <cellStyle name="60% - Accent3 4" xfId="1373"/>
    <cellStyle name="60% - Accent3 5" xfId="1400"/>
    <cellStyle name="60% - Accent4" xfId="1332" builtinId="44" customBuiltin="1"/>
    <cellStyle name="60% - Accent4 2" xfId="32"/>
    <cellStyle name="60% - Accent4 2 2" xfId="94"/>
    <cellStyle name="60% - Accent4 2 2 2" xfId="1054"/>
    <cellStyle name="60% - Accent4 2 3" xfId="1055"/>
    <cellStyle name="60% - Accent4 3" xfId="395"/>
    <cellStyle name="60% - Accent4 4" xfId="1376"/>
    <cellStyle name="60% - Accent4 5" xfId="1403"/>
    <cellStyle name="60% - Accent5" xfId="1333" builtinId="48" customBuiltin="1"/>
    <cellStyle name="60% - Accent5 2" xfId="33"/>
    <cellStyle name="60% - Accent5 2 2" xfId="95"/>
    <cellStyle name="60% - Accent5 2 2 2" xfId="1056"/>
    <cellStyle name="60% - Accent5 2 3" xfId="1057"/>
    <cellStyle name="60% - Accent5 3" xfId="396"/>
    <cellStyle name="60% - Accent5 4" xfId="1379"/>
    <cellStyle name="60% - Accent5 5" xfId="1406"/>
    <cellStyle name="60% - Accent6" xfId="1334" builtinId="52" customBuiltin="1"/>
    <cellStyle name="60% - Accent6 2" xfId="34"/>
    <cellStyle name="60% - Accent6 2 2" xfId="96"/>
    <cellStyle name="60% - Accent6 2 2 2" xfId="1058"/>
    <cellStyle name="60% - Accent6 2 3" xfId="1059"/>
    <cellStyle name="60% - Accent6 3" xfId="397"/>
    <cellStyle name="60% - Accent6 4" xfId="1382"/>
    <cellStyle name="60% - Accent6 5" xfId="1409"/>
    <cellStyle name="60% - Акцент1 2" xfId="929"/>
    <cellStyle name="60% — акцент1 2" xfId="930"/>
    <cellStyle name="60% - Акцент2 2" xfId="931"/>
    <cellStyle name="60% — акцент2 2" xfId="932"/>
    <cellStyle name="60% - Акцент3 2" xfId="933"/>
    <cellStyle name="60% — акцент3 2" xfId="934"/>
    <cellStyle name="60% - Акцент4 2" xfId="935"/>
    <cellStyle name="60% — акцент4 2" xfId="936"/>
    <cellStyle name="60% - Акцент5 2" xfId="937"/>
    <cellStyle name="60% — акцент5 2" xfId="938"/>
    <cellStyle name="60% - Акцент6 2" xfId="939"/>
    <cellStyle name="60% — акцент6 2" xfId="940"/>
    <cellStyle name="Accent1" xfId="1232" builtinId="29" customBuiltin="1"/>
    <cellStyle name="Accent1 2" xfId="35"/>
    <cellStyle name="Accent1 2 2" xfId="97"/>
    <cellStyle name="Accent1 2 2 2" xfId="1060"/>
    <cellStyle name="Accent1 2 3" xfId="1061"/>
    <cellStyle name="Accent1 3" xfId="398"/>
    <cellStyle name="Accent2" xfId="1235" builtinId="33" customBuiltin="1"/>
    <cellStyle name="Accent2 2" xfId="36"/>
    <cellStyle name="Accent2 2 2" xfId="98"/>
    <cellStyle name="Accent2 2 2 2" xfId="1062"/>
    <cellStyle name="Accent2 2 3" xfId="1063"/>
    <cellStyle name="Accent2 3" xfId="399"/>
    <cellStyle name="Accent3" xfId="1238" builtinId="37" customBuiltin="1"/>
    <cellStyle name="Accent3 2" xfId="37"/>
    <cellStyle name="Accent3 2 2" xfId="99"/>
    <cellStyle name="Accent3 2 2 2" xfId="1064"/>
    <cellStyle name="Accent3 2 3" xfId="1065"/>
    <cellStyle name="Accent3 3" xfId="400"/>
    <cellStyle name="Accent4" xfId="1241" builtinId="41" customBuiltin="1"/>
    <cellStyle name="Accent4 2" xfId="38"/>
    <cellStyle name="Accent4 2 2" xfId="100"/>
    <cellStyle name="Accent4 2 2 2" xfId="1066"/>
    <cellStyle name="Accent4 2 3" xfId="1067"/>
    <cellStyle name="Accent4 3" xfId="401"/>
    <cellStyle name="Accent5" xfId="1244" builtinId="45" customBuiltin="1"/>
    <cellStyle name="Accent5 2" xfId="39"/>
    <cellStyle name="Accent5 2 2" xfId="101"/>
    <cellStyle name="Accent5 2 2 2" xfId="1068"/>
    <cellStyle name="Accent5 2 3" xfId="1069"/>
    <cellStyle name="Accent5 3" xfId="402"/>
    <cellStyle name="Accent6" xfId="1247" builtinId="49" customBuiltin="1"/>
    <cellStyle name="Accent6 2" xfId="40"/>
    <cellStyle name="Accent6 2 2" xfId="102"/>
    <cellStyle name="Accent6 2 2 2" xfId="1070"/>
    <cellStyle name="Accent6 2 3" xfId="1071"/>
    <cellStyle name="Accent6 3" xfId="403"/>
    <cellStyle name="Bad" xfId="1223" builtinId="27" customBuiltin="1"/>
    <cellStyle name="Bad 2" xfId="41"/>
    <cellStyle name="Bad 2 2" xfId="103"/>
    <cellStyle name="Bad 2 2 2" xfId="1072"/>
    <cellStyle name="Bad 2 3" xfId="1073"/>
    <cellStyle name="Bad 3" xfId="404"/>
    <cellStyle name="Calculation" xfId="1226" builtinId="22" customBuiltin="1"/>
    <cellStyle name="Calculation 2" xfId="42"/>
    <cellStyle name="Calculation 2 2" xfId="104"/>
    <cellStyle name="Calculation 2 2 2" xfId="425"/>
    <cellStyle name="Calculation 2 2 2 2" xfId="1074"/>
    <cellStyle name="Calculation 2 2 2 3" xfId="1075"/>
    <cellStyle name="Calculation 2 2 2 4" xfId="1076"/>
    <cellStyle name="Calculation 2 2 3" xfId="821"/>
    <cellStyle name="Calculation 2 2 4" xfId="1077"/>
    <cellStyle name="Calculation 2 2 5" xfId="1078"/>
    <cellStyle name="Calculation 2 3" xfId="1079"/>
    <cellStyle name="Calculation 2 4" xfId="1279"/>
    <cellStyle name="Calculation 3" xfId="405"/>
    <cellStyle name="Check Cell" xfId="1228" builtinId="23" customBuiltin="1"/>
    <cellStyle name="Check Cell 2" xfId="43"/>
    <cellStyle name="Check Cell 2 2" xfId="105"/>
    <cellStyle name="Check Cell 2 2 2" xfId="1080"/>
    <cellStyle name="Check Cell 2 3" xfId="1081"/>
    <cellStyle name="Check Cell 3" xfId="406"/>
    <cellStyle name="Comma 10" xfId="420"/>
    <cellStyle name="Comma 13 2" xfId="1293"/>
    <cellStyle name="Comma 15" xfId="1082"/>
    <cellStyle name="Comma 19" xfId="1305"/>
    <cellStyle name="Comma 2" xfId="9"/>
    <cellStyle name="Comma 2 2" xfId="71"/>
    <cellStyle name="Comma 2 2 2" xfId="106"/>
    <cellStyle name="Comma 2 2 2 2" xfId="297"/>
    <cellStyle name="Comma 2 2 2 3" xfId="995"/>
    <cellStyle name="Comma 2 2 2 4" xfId="1434"/>
    <cellStyle name="Comma 2 2 3" xfId="1083"/>
    <cellStyle name="Comma 2 2 4" xfId="1431"/>
    <cellStyle name="Comma 2 3" xfId="74"/>
    <cellStyle name="Comma 2 3 2" xfId="298"/>
    <cellStyle name="Comma 2 4" xfId="67"/>
    <cellStyle name="Comma 2 5" xfId="16"/>
    <cellStyle name="Comma 2 5 2" xfId="1446"/>
    <cellStyle name="Comma 2 6" xfId="1413"/>
    <cellStyle name="Comma 3" xfId="11"/>
    <cellStyle name="Comma 3 2" xfId="107"/>
    <cellStyle name="Comma 3 2 2" xfId="299"/>
    <cellStyle name="Comma 3 2 2 2" xfId="300"/>
    <cellStyle name="Comma 3 2 2 2 2" xfId="1084"/>
    <cellStyle name="Comma 3 2 2 2 2 2" xfId="1326"/>
    <cellStyle name="Comma 3 2 2 2 3" xfId="1302"/>
    <cellStyle name="Comma 3 2 2 3" xfId="1085"/>
    <cellStyle name="Comma 3 2 2 3 2" xfId="1316"/>
    <cellStyle name="Comma 3 2 2 4" xfId="1290"/>
    <cellStyle name="Comma 3 2 3" xfId="426"/>
    <cellStyle name="Comma 3 2 3 2" xfId="1320"/>
    <cellStyle name="Comma 3 2 3 3" xfId="1296"/>
    <cellStyle name="Comma 3 2 4" xfId="662"/>
    <cellStyle name="Comma 3 2 4 2" xfId="1310"/>
    <cellStyle name="Comma 3 2 5" xfId="1086"/>
    <cellStyle name="Comma 3 2 6" xfId="1280"/>
    <cellStyle name="Comma 3 2 7" xfId="1435"/>
    <cellStyle name="Comma 3 3" xfId="70"/>
    <cellStyle name="Comma 3 4" xfId="1087"/>
    <cellStyle name="Comma 3 5" xfId="1432"/>
    <cellStyle name="Comma 4" xfId="73"/>
    <cellStyle name="Comma 4 2" xfId="301"/>
    <cellStyle name="Comma 4 2 2" xfId="302"/>
    <cellStyle name="Comma 4 3" xfId="303"/>
    <cellStyle name="Comma 4 3 2" xfId="304"/>
    <cellStyle name="Comma 4 4" xfId="1088"/>
    <cellStyle name="Comma 4 5" xfId="1089"/>
    <cellStyle name="Comma 4 6" xfId="1433"/>
    <cellStyle name="Comma 5" xfId="65"/>
    <cellStyle name="Comma 5 2" xfId="305"/>
    <cellStyle name="Comma 5 2 2" xfId="306"/>
    <cellStyle name="Comma 5 2 2 2" xfId="1319"/>
    <cellStyle name="Comma 5 2 3" xfId="1090"/>
    <cellStyle name="Comma 5 2 4" xfId="1295"/>
    <cellStyle name="Comma 5 2 5" xfId="1440"/>
    <cellStyle name="Comma 5 3" xfId="424"/>
    <cellStyle name="Comma 5 3 2" xfId="1091"/>
    <cellStyle name="Comma 5 3 3" xfId="1309"/>
    <cellStyle name="Comma 5 4" xfId="659"/>
    <cellStyle name="Comma 5 5" xfId="1278"/>
    <cellStyle name="Comma 5 6" xfId="1436"/>
    <cellStyle name="Comma 6" xfId="14"/>
    <cellStyle name="Comma 6 10" xfId="657"/>
    <cellStyle name="Comma 6 11" xfId="1289"/>
    <cellStyle name="Comma 6 12" xfId="1442"/>
    <cellStyle name="Comma 6 2" xfId="307"/>
    <cellStyle name="Comma 6 2 2" xfId="1092"/>
    <cellStyle name="Comma 6 2 2 2" xfId="1325"/>
    <cellStyle name="Comma 6 2 3" xfId="1301"/>
    <cellStyle name="Comma 6 3" xfId="308"/>
    <cellStyle name="Comma 6 3 2" xfId="309"/>
    <cellStyle name="Comma 6 3 2 2" xfId="310"/>
    <cellStyle name="Comma 6 3 2 2 2" xfId="591"/>
    <cellStyle name="Comma 6 3 2 2 3" xfId="824"/>
    <cellStyle name="Comma 6 3 2 3" xfId="311"/>
    <cellStyle name="Comma 6 3 2 3 2" xfId="592"/>
    <cellStyle name="Comma 6 3 2 3 3" xfId="825"/>
    <cellStyle name="Comma 6 3 2 4" xfId="590"/>
    <cellStyle name="Comma 6 3 2 5" xfId="823"/>
    <cellStyle name="Comma 6 3 3" xfId="312"/>
    <cellStyle name="Comma 6 3 3 2" xfId="593"/>
    <cellStyle name="Comma 6 3 3 3" xfId="826"/>
    <cellStyle name="Comma 6 3 4" xfId="313"/>
    <cellStyle name="Comma 6 3 4 2" xfId="594"/>
    <cellStyle name="Comma 6 3 4 3" xfId="827"/>
    <cellStyle name="Comma 6 3 5" xfId="589"/>
    <cellStyle name="Comma 6 3 6" xfId="822"/>
    <cellStyle name="Comma 6 3 7" xfId="1315"/>
    <cellStyle name="Comma 6 4" xfId="314"/>
    <cellStyle name="Comma 6 4 2" xfId="315"/>
    <cellStyle name="Comma 6 4 2 2" xfId="316"/>
    <cellStyle name="Comma 6 4 2 2 2" xfId="597"/>
    <cellStyle name="Comma 6 4 2 2 3" xfId="830"/>
    <cellStyle name="Comma 6 4 2 3" xfId="317"/>
    <cellStyle name="Comma 6 4 2 3 2" xfId="598"/>
    <cellStyle name="Comma 6 4 2 3 3" xfId="831"/>
    <cellStyle name="Comma 6 4 2 4" xfId="596"/>
    <cellStyle name="Comma 6 4 2 5" xfId="829"/>
    <cellStyle name="Comma 6 4 3" xfId="318"/>
    <cellStyle name="Comma 6 4 3 2" xfId="599"/>
    <cellStyle name="Comma 6 4 3 3" xfId="832"/>
    <cellStyle name="Comma 6 4 4" xfId="319"/>
    <cellStyle name="Comma 6 4 4 2" xfId="600"/>
    <cellStyle name="Comma 6 4 4 3" xfId="833"/>
    <cellStyle name="Comma 6 4 5" xfId="595"/>
    <cellStyle name="Comma 6 4 6" xfId="828"/>
    <cellStyle name="Comma 6 5" xfId="320"/>
    <cellStyle name="Comma 6 5 2" xfId="321"/>
    <cellStyle name="Comma 6 5 2 2" xfId="602"/>
    <cellStyle name="Comma 6 5 2 3" xfId="835"/>
    <cellStyle name="Comma 6 5 3" xfId="322"/>
    <cellStyle name="Comma 6 5 3 2" xfId="603"/>
    <cellStyle name="Comma 6 5 3 3" xfId="836"/>
    <cellStyle name="Comma 6 5 4" xfId="601"/>
    <cellStyle name="Comma 6 5 5" xfId="834"/>
    <cellStyle name="Comma 6 6" xfId="323"/>
    <cellStyle name="Comma 6 6 2" xfId="324"/>
    <cellStyle name="Comma 6 6 2 2" xfId="605"/>
    <cellStyle name="Comma 6 6 2 3" xfId="838"/>
    <cellStyle name="Comma 6 6 3" xfId="325"/>
    <cellStyle name="Comma 6 6 3 2" xfId="606"/>
    <cellStyle name="Comma 6 6 3 3" xfId="839"/>
    <cellStyle name="Comma 6 6 4" xfId="604"/>
    <cellStyle name="Comma 6 6 5" xfId="837"/>
    <cellStyle name="Comma 6 7" xfId="326"/>
    <cellStyle name="Comma 6 7 2" xfId="607"/>
    <cellStyle name="Comma 6 7 3" xfId="840"/>
    <cellStyle name="Comma 6 8" xfId="327"/>
    <cellStyle name="Comma 6 8 2" xfId="608"/>
    <cellStyle name="Comma 6 8 3" xfId="841"/>
    <cellStyle name="Comma 6 9" xfId="422"/>
    <cellStyle name="Comma 7" xfId="328"/>
    <cellStyle name="Comma 7 2" xfId="1093"/>
    <cellStyle name="Comma 7 2 2" xfId="1094"/>
    <cellStyle name="Comma 7 3" xfId="1095"/>
    <cellStyle name="Comma 7 4" xfId="1430"/>
    <cellStyle name="Comma 8" xfId="329"/>
    <cellStyle name="Comma 8 2" xfId="330"/>
    <cellStyle name="Comma 8 3" xfId="1096"/>
    <cellStyle name="Comma 8 4" xfId="1444"/>
    <cellStyle name="Comma 9" xfId="331"/>
    <cellStyle name="Comma 9 2" xfId="332"/>
    <cellStyle name="Comma 9 3" xfId="1097"/>
    <cellStyle name="Comma 9 4" xfId="1386"/>
    <cellStyle name="Explanatory Text" xfId="1230" builtinId="53" customBuiltin="1"/>
    <cellStyle name="Explanatory Text 2" xfId="44"/>
    <cellStyle name="Explanatory Text 2 2" xfId="108"/>
    <cellStyle name="Explanatory Text 2 2 2" xfId="1098"/>
    <cellStyle name="Explanatory Text 2 3" xfId="1099"/>
    <cellStyle name="Explanatory Text 3" xfId="407"/>
    <cellStyle name="Good" xfId="1222" builtinId="26" customBuiltin="1"/>
    <cellStyle name="Good 2" xfId="45"/>
    <cellStyle name="Good 2 2" xfId="109"/>
    <cellStyle name="Good 2 2 2" xfId="1100"/>
    <cellStyle name="Good 2 3" xfId="1101"/>
    <cellStyle name="Good 3" xfId="408"/>
    <cellStyle name="Heading 1" xfId="1218" builtinId="16" customBuiltin="1"/>
    <cellStyle name="Heading 1 2" xfId="46"/>
    <cellStyle name="Heading 1 2 2" xfId="110"/>
    <cellStyle name="Heading 1 2 2 2" xfId="1102"/>
    <cellStyle name="Heading 1 2 3" xfId="1103"/>
    <cellStyle name="Heading 1 3" xfId="409"/>
    <cellStyle name="Heading 2" xfId="1219" builtinId="17" customBuiltin="1"/>
    <cellStyle name="Heading 2 2" xfId="47"/>
    <cellStyle name="Heading 2 2 2" xfId="111"/>
    <cellStyle name="Heading 2 2 2 2" xfId="1104"/>
    <cellStyle name="Heading 2 2 3" xfId="1105"/>
    <cellStyle name="Heading 2 3" xfId="410"/>
    <cellStyle name="Heading 3" xfId="1220" builtinId="18" customBuiltin="1"/>
    <cellStyle name="Heading 3 2" xfId="48"/>
    <cellStyle name="Heading 3 2 2" xfId="112"/>
    <cellStyle name="Heading 3 2 2 2" xfId="1106"/>
    <cellStyle name="Heading 3 2 3" xfId="1107"/>
    <cellStyle name="Heading 3 3" xfId="411"/>
    <cellStyle name="Heading 4" xfId="1221" builtinId="19" customBuiltin="1"/>
    <cellStyle name="Heading 4 2" xfId="49"/>
    <cellStyle name="Heading 4 2 2" xfId="113"/>
    <cellStyle name="Heading 4 2 2 2" xfId="1108"/>
    <cellStyle name="Heading 4 2 3" xfId="1109"/>
    <cellStyle name="Heading 4 3" xfId="412"/>
    <cellStyle name="Input" xfId="1224" builtinId="20" customBuiltin="1"/>
    <cellStyle name="Input 2" xfId="50"/>
    <cellStyle name="Input 2 2" xfId="114"/>
    <cellStyle name="Input 2 2 2" xfId="427"/>
    <cellStyle name="Input 2 2 2 2" xfId="1110"/>
    <cellStyle name="Input 2 2 2 3" xfId="1111"/>
    <cellStyle name="Input 2 2 2 4" xfId="1112"/>
    <cellStyle name="Input 2 2 3" xfId="660"/>
    <cellStyle name="Input 2 2 4" xfId="1113"/>
    <cellStyle name="Input 2 2 5" xfId="1114"/>
    <cellStyle name="Input 2 3" xfId="1115"/>
    <cellStyle name="Input 2 4" xfId="1281"/>
    <cellStyle name="Input 3" xfId="413"/>
    <cellStyle name="KPMG Heading 1" xfId="1116"/>
    <cellStyle name="KPMG Heading 2" xfId="1117"/>
    <cellStyle name="KPMG Heading 3" xfId="1118"/>
    <cellStyle name="KPMG Heading 4" xfId="1119"/>
    <cellStyle name="KPMG Normal" xfId="1120"/>
    <cellStyle name="KPMG Normal Text" xfId="1121"/>
    <cellStyle name="KPMG Normal_123" xfId="1122"/>
    <cellStyle name="Linked Cell" xfId="1227" builtinId="24" customBuiltin="1"/>
    <cellStyle name="Linked Cell 2" xfId="51"/>
    <cellStyle name="Linked Cell 2 2" xfId="115"/>
    <cellStyle name="Linked Cell 2 2 2" xfId="1123"/>
    <cellStyle name="Linked Cell 2 3" xfId="1124"/>
    <cellStyle name="Linked Cell 3" xfId="414"/>
    <cellStyle name="Neutral" xfId="1328" builtinId="28" customBuiltin="1"/>
    <cellStyle name="Neutral 2" xfId="52"/>
    <cellStyle name="Neutral 2 2" xfId="77"/>
    <cellStyle name="Neutral 2 2 2" xfId="1125"/>
    <cellStyle name="Neutral 2 3" xfId="333"/>
    <cellStyle name="Neutral 2 4" xfId="1126"/>
    <cellStyle name="Neutral 2 5" xfId="1127"/>
    <cellStyle name="Neutral 2 6" xfId="1412"/>
    <cellStyle name="Neutral 3" xfId="116"/>
    <cellStyle name="Neutral 3 2" xfId="1128"/>
    <cellStyle name="Neutral 4" xfId="334"/>
    <cellStyle name="Neutral 4 2" xfId="415"/>
    <cellStyle name="Neutral 5" xfId="996"/>
    <cellStyle name="Neutral 6" xfId="1363"/>
    <cellStyle name="Normal" xfId="0" builtinId="0"/>
    <cellStyle name="Normal 10" xfId="4"/>
    <cellStyle name="Normal 10 2" xfId="335"/>
    <cellStyle name="Normal 10 2 2" xfId="336"/>
    <cellStyle name="Normal 10 2 2 2" xfId="337"/>
    <cellStyle name="Normal 10 2 2 2 2" xfId="611"/>
    <cellStyle name="Normal 10 2 2 2 3" xfId="844"/>
    <cellStyle name="Normal 10 2 2 3" xfId="338"/>
    <cellStyle name="Normal 10 2 2 3 2" xfId="612"/>
    <cellStyle name="Normal 10 2 2 3 3" xfId="845"/>
    <cellStyle name="Normal 10 2 2 4" xfId="610"/>
    <cellStyle name="Normal 10 2 2 5" xfId="843"/>
    <cellStyle name="Normal 10 2 2 6" xfId="1323"/>
    <cellStyle name="Normal 10 2 3" xfId="339"/>
    <cellStyle name="Normal 10 2 3 2" xfId="613"/>
    <cellStyle name="Normal 10 2 3 3" xfId="846"/>
    <cellStyle name="Normal 10 2 4" xfId="340"/>
    <cellStyle name="Normal 10 2 4 2" xfId="614"/>
    <cellStyle name="Normal 10 2 4 3" xfId="847"/>
    <cellStyle name="Normal 10 2 5" xfId="609"/>
    <cellStyle name="Normal 10 2 6" xfId="842"/>
    <cellStyle name="Normal 10 2 7" xfId="1299"/>
    <cellStyle name="Normal 10 3" xfId="341"/>
    <cellStyle name="Normal 10 3 2" xfId="342"/>
    <cellStyle name="Normal 10 3 2 2" xfId="616"/>
    <cellStyle name="Normal 10 3 2 3" xfId="849"/>
    <cellStyle name="Normal 10 3 3" xfId="343"/>
    <cellStyle name="Normal 10 3 3 2" xfId="617"/>
    <cellStyle name="Normal 10 3 3 3" xfId="850"/>
    <cellStyle name="Normal 10 3 4" xfId="615"/>
    <cellStyle name="Normal 10 3 5" xfId="848"/>
    <cellStyle name="Normal 10 3 6" xfId="1304"/>
    <cellStyle name="Normal 10 4" xfId="344"/>
    <cellStyle name="Normal 10 4 2" xfId="345"/>
    <cellStyle name="Normal 10 4 2 2" xfId="619"/>
    <cellStyle name="Normal 10 4 2 3" xfId="852"/>
    <cellStyle name="Normal 10 4 3" xfId="346"/>
    <cellStyle name="Normal 10 4 3 2" xfId="620"/>
    <cellStyle name="Normal 10 4 3 3" xfId="853"/>
    <cellStyle name="Normal 10 4 4" xfId="618"/>
    <cellStyle name="Normal 10 4 5" xfId="851"/>
    <cellStyle name="Normal 10 4 6" xfId="1313"/>
    <cellStyle name="Normal 10 5" xfId="347"/>
    <cellStyle name="Normal 10 5 2" xfId="621"/>
    <cellStyle name="Normal 10 5 3" xfId="854"/>
    <cellStyle name="Normal 10 6" xfId="348"/>
    <cellStyle name="Normal 10 6 2" xfId="622"/>
    <cellStyle name="Normal 10 6 3" xfId="855"/>
    <cellStyle name="Normal 10 7" xfId="1129"/>
    <cellStyle name="Normal 10 8" xfId="1287"/>
    <cellStyle name="Normal 11" xfId="349"/>
    <cellStyle name="Normal 11 2" xfId="350"/>
    <cellStyle name="Normal 11 2 2" xfId="1130"/>
    <cellStyle name="Normal 11 2 2 2" xfId="1324"/>
    <cellStyle name="Normal 11 2 3" xfId="1300"/>
    <cellStyle name="Normal 11 3" xfId="941"/>
    <cellStyle name="Normal 11 3 2" xfId="1307"/>
    <cellStyle name="Normal 11 4" xfId="1131"/>
    <cellStyle name="Normal 11 4 2" xfId="1314"/>
    <cellStyle name="Normal 11 5" xfId="1288"/>
    <cellStyle name="Normal 12" xfId="351"/>
    <cellStyle name="Normal 12 2" xfId="352"/>
    <cellStyle name="Normal 12 3" xfId="891"/>
    <cellStyle name="Normal 12 4" xfId="1292"/>
    <cellStyle name="Normal 13" xfId="1132"/>
    <cellStyle name="Normal 13 2" xfId="1306"/>
    <cellStyle name="Normal 14" xfId="1133"/>
    <cellStyle name="Normal 14 2" xfId="1134"/>
    <cellStyle name="Normal 14 3" xfId="1445"/>
    <cellStyle name="Normal 15" xfId="1135"/>
    <cellStyle name="Normal 16" xfId="1136"/>
    <cellStyle name="Normal 17" xfId="1383"/>
    <cellStyle name="Normal 18" xfId="1415"/>
    <cellStyle name="Normal 18 2" xfId="1448"/>
    <cellStyle name="Normal 19 3" xfId="1387"/>
    <cellStyle name="Normal 2" xfId="1"/>
    <cellStyle name="Normal 2 2" xfId="53"/>
    <cellStyle name="Normal 2 2 2" xfId="134"/>
    <cellStyle name="Normal 2 2 2 2" xfId="1137"/>
    <cellStyle name="Normal 2 2 3" xfId="117"/>
    <cellStyle name="Normal 2 2 4" xfId="1138"/>
    <cellStyle name="Normal 2 3" xfId="118"/>
    <cellStyle name="Normal 2 3 2" xfId="1139"/>
    <cellStyle name="Normal 2 4" xfId="66"/>
    <cellStyle name="Normal 2 5" xfId="15"/>
    <cellStyle name="Normal 2 6" xfId="1140"/>
    <cellStyle name="Normal 2 6 2" xfId="1361"/>
    <cellStyle name="Normal 2 6 3" xfId="1447"/>
    <cellStyle name="Normal 2_3.Havelvacner_N1_12 23.01.2018" xfId="353"/>
    <cellStyle name="Normal 3" xfId="3"/>
    <cellStyle name="Normal 3 2" xfId="54"/>
    <cellStyle name="Normal 3 2 2" xfId="119"/>
    <cellStyle name="Normal 3 2 2 2" xfId="1141"/>
    <cellStyle name="Normal 3 2 3" xfId="75"/>
    <cellStyle name="Normal 3 2 4" xfId="1441"/>
    <cellStyle name="Normal 3 3" xfId="69"/>
    <cellStyle name="Normal 3 4" xfId="1142"/>
    <cellStyle name="Normal 3 5" xfId="1390"/>
    <cellStyle name="Normal 3_HavelvacN2axjusakN3" xfId="78"/>
    <cellStyle name="Normal 4" xfId="5"/>
    <cellStyle name="Normal 4 2" xfId="76"/>
    <cellStyle name="Normal 4 2 2" xfId="354"/>
    <cellStyle name="Normal 4 2 3" xfId="1143"/>
    <cellStyle name="Normal 4 2 4" xfId="1144"/>
    <cellStyle name="Normal 4 3" xfId="72"/>
    <cellStyle name="Normal 4 3 2" xfId="1145"/>
    <cellStyle name="Normal 4 4" xfId="1146"/>
    <cellStyle name="Normal 5" xfId="8"/>
    <cellStyle name="Normal 5 10" xfId="998"/>
    <cellStyle name="Normal 5 2" xfId="55"/>
    <cellStyle name="Normal 5 2 2" xfId="120"/>
    <cellStyle name="Normal 5 2 2 2" xfId="428"/>
    <cellStyle name="Normal 5 2 2 2 2" xfId="1327"/>
    <cellStyle name="Normal 5 2 2 2 3" xfId="1303"/>
    <cellStyle name="Normal 5 2 2 3" xfId="663"/>
    <cellStyle name="Normal 5 2 2 3 2" xfId="1317"/>
    <cellStyle name="Normal 5 2 2 4" xfId="1291"/>
    <cellStyle name="Normal 5 2 3" xfId="942"/>
    <cellStyle name="Normal 5 2 3 2" xfId="1321"/>
    <cellStyle name="Normal 5 2 3 3" xfId="1297"/>
    <cellStyle name="Normal 5 2 4" xfId="943"/>
    <cellStyle name="Normal 5 2 4 2" xfId="1311"/>
    <cellStyle name="Normal 5 2 5" xfId="1147"/>
    <cellStyle name="Normal 5 2 6" xfId="1282"/>
    <cellStyle name="Normal 5 2 7" xfId="1438"/>
    <cellStyle name="Normal 5 3" xfId="355"/>
    <cellStyle name="Normal 5 3 2" xfId="356"/>
    <cellStyle name="Normal 5 3 2 2" xfId="357"/>
    <cellStyle name="Normal 5 3 2 2 2" xfId="625"/>
    <cellStyle name="Normal 5 3 2 2 3" xfId="858"/>
    <cellStyle name="Normal 5 3 2 3" xfId="358"/>
    <cellStyle name="Normal 5 3 2 3 2" xfId="626"/>
    <cellStyle name="Normal 5 3 2 3 3" xfId="859"/>
    <cellStyle name="Normal 5 3 2 4" xfId="624"/>
    <cellStyle name="Normal 5 3 2 5" xfId="857"/>
    <cellStyle name="Normal 5 3 3" xfId="359"/>
    <cellStyle name="Normal 5 3 3 2" xfId="627"/>
    <cellStyle name="Normal 5 3 3 3" xfId="860"/>
    <cellStyle name="Normal 5 3 4" xfId="360"/>
    <cellStyle name="Normal 5 3 4 2" xfId="628"/>
    <cellStyle name="Normal 5 3 4 3" xfId="861"/>
    <cellStyle name="Normal 5 3 5" xfId="623"/>
    <cellStyle name="Normal 5 3 6" xfId="856"/>
    <cellStyle name="Normal 5 3 7" xfId="1411"/>
    <cellStyle name="Normal 5 3 8" xfId="1384"/>
    <cellStyle name="Normal 5 4" xfId="361"/>
    <cellStyle name="Normal 5 4 2" xfId="362"/>
    <cellStyle name="Normal 5 4 2 2" xfId="363"/>
    <cellStyle name="Normal 5 4 2 2 2" xfId="631"/>
    <cellStyle name="Normal 5 4 2 2 3" xfId="864"/>
    <cellStyle name="Normal 5 4 2 3" xfId="364"/>
    <cellStyle name="Normal 5 4 2 3 2" xfId="632"/>
    <cellStyle name="Normal 5 4 2 3 3" xfId="865"/>
    <cellStyle name="Normal 5 4 2 4" xfId="630"/>
    <cellStyle name="Normal 5 4 2 5" xfId="863"/>
    <cellStyle name="Normal 5 4 3" xfId="365"/>
    <cellStyle name="Normal 5 4 3 2" xfId="633"/>
    <cellStyle name="Normal 5 4 3 3" xfId="866"/>
    <cellStyle name="Normal 5 4 4" xfId="366"/>
    <cellStyle name="Normal 5 4 4 2" xfId="634"/>
    <cellStyle name="Normal 5 4 4 3" xfId="867"/>
    <cellStyle name="Normal 5 4 5" xfId="629"/>
    <cellStyle name="Normal 5 4 6" xfId="862"/>
    <cellStyle name="Normal 5 5" xfId="367"/>
    <cellStyle name="Normal 5 5 2" xfId="368"/>
    <cellStyle name="Normal 5 5 2 2" xfId="636"/>
    <cellStyle name="Normal 5 5 2 3" xfId="869"/>
    <cellStyle name="Normal 5 5 3" xfId="369"/>
    <cellStyle name="Normal 5 5 3 2" xfId="637"/>
    <cellStyle name="Normal 5 5 3 3" xfId="870"/>
    <cellStyle name="Normal 5 5 4" xfId="635"/>
    <cellStyle name="Normal 5 5 5" xfId="868"/>
    <cellStyle name="Normal 5 6" xfId="370"/>
    <cellStyle name="Normal 5 6 2" xfId="371"/>
    <cellStyle name="Normal 5 6 2 2" xfId="639"/>
    <cellStyle name="Normal 5 6 2 3" xfId="872"/>
    <cellStyle name="Normal 5 6 3" xfId="372"/>
    <cellStyle name="Normal 5 6 3 2" xfId="640"/>
    <cellStyle name="Normal 5 6 3 3" xfId="873"/>
    <cellStyle name="Normal 5 6 4" xfId="638"/>
    <cellStyle name="Normal 5 6 5" xfId="871"/>
    <cellStyle name="Normal 5 7" xfId="373"/>
    <cellStyle name="Normal 5 7 2" xfId="641"/>
    <cellStyle name="Normal 5 7 3" xfId="874"/>
    <cellStyle name="Normal 5 8" xfId="374"/>
    <cellStyle name="Normal 5 8 2" xfId="642"/>
    <cellStyle name="Normal 5 8 3" xfId="875"/>
    <cellStyle name="Normal 5 9" xfId="375"/>
    <cellStyle name="Normal 5 9 2" xfId="643"/>
    <cellStyle name="Normal 5 9 3" xfId="876"/>
    <cellStyle name="Normal 6" xfId="121"/>
    <cellStyle name="Normal 6 2" xfId="944"/>
    <cellStyle name="Normal 6 2 2" xfId="1148"/>
    <cellStyle name="Normal 6 3" xfId="1149"/>
    <cellStyle name="Normal 6 4" xfId="1439"/>
    <cellStyle name="Normal 7" xfId="122"/>
    <cellStyle name="Normal 7 2" xfId="999"/>
    <cellStyle name="Normal 7 3" xfId="1150"/>
    <cellStyle name="Normal 7 4" xfId="1429"/>
    <cellStyle name="Normal 8" xfId="7"/>
    <cellStyle name="Normal 8 2" xfId="133"/>
    <cellStyle name="Normal 8 2 2" xfId="1151"/>
    <cellStyle name="Normal 8 2 2 2" xfId="1318"/>
    <cellStyle name="Normal 8 2 3" xfId="1294"/>
    <cellStyle name="Normal 8 3" xfId="945"/>
    <cellStyle name="Normal 8 3 2" xfId="1308"/>
    <cellStyle name="Normal 8 3 3" xfId="1388"/>
    <cellStyle name="Normal 8 4" xfId="946"/>
    <cellStyle name="Normal 8 5" xfId="1277"/>
    <cellStyle name="Normal 8 6" xfId="1385"/>
    <cellStyle name="Normal 9" xfId="12"/>
    <cellStyle name="Normal 9 2" xfId="421"/>
    <cellStyle name="Normal 9 2 2" xfId="1322"/>
    <cellStyle name="Normal 9 2 3" xfId="1298"/>
    <cellStyle name="Normal 9 3" xfId="656"/>
    <cellStyle name="Normal 9 3 2" xfId="1312"/>
    <cellStyle name="Normal 9 4" xfId="1152"/>
    <cellStyle name="Normal 9 5" xfId="1286"/>
    <cellStyle name="Note 10" xfId="1391"/>
    <cellStyle name="Note 11" xfId="1416"/>
    <cellStyle name="Note 2" xfId="56"/>
    <cellStyle name="Note 2 2" xfId="123"/>
    <cellStyle name="Note 2 2 2" xfId="429"/>
    <cellStyle name="Note 2 2 2 2" xfId="1153"/>
    <cellStyle name="Note 2 2 2 3" xfId="1154"/>
    <cellStyle name="Note 2 2 2 4" xfId="1155"/>
    <cellStyle name="Note 2 2 3" xfId="890"/>
    <cellStyle name="Note 2 2 4" xfId="1156"/>
    <cellStyle name="Note 2 2 5" xfId="1157"/>
    <cellStyle name="Note 2 3" xfId="997"/>
    <cellStyle name="Note 2 4" xfId="1251"/>
    <cellStyle name="Note 2 5" xfId="1283"/>
    <cellStyle name="Note 3" xfId="57"/>
    <cellStyle name="Note 3 2" xfId="423"/>
    <cellStyle name="Note 3 3" xfId="658"/>
    <cellStyle name="Note 4" xfId="947"/>
    <cellStyle name="Note 5" xfId="1250"/>
    <cellStyle name="Note 6" xfId="1264"/>
    <cellStyle name="Note 7" xfId="1335"/>
    <cellStyle name="Note 8" xfId="1348"/>
    <cellStyle name="Note 9" xfId="1364"/>
    <cellStyle name="Output" xfId="1225" builtinId="21" customBuiltin="1"/>
    <cellStyle name="Output 2" xfId="58"/>
    <cellStyle name="Output 2 2" xfId="124"/>
    <cellStyle name="Output 2 2 2" xfId="430"/>
    <cellStyle name="Output 2 2 2 2" xfId="1158"/>
    <cellStyle name="Output 2 2 2 3" xfId="1159"/>
    <cellStyle name="Output 2 2 2 4" xfId="1160"/>
    <cellStyle name="Output 2 2 3" xfId="661"/>
    <cellStyle name="Output 2 2 3 2" xfId="1161"/>
    <cellStyle name="Output 2 2 3 3" xfId="1162"/>
    <cellStyle name="Output 2 2 3 4" xfId="1163"/>
    <cellStyle name="Output 2 2 4" xfId="1164"/>
    <cellStyle name="Output 2 2 5" xfId="1165"/>
    <cellStyle name="Output 2 2 6" xfId="1166"/>
    <cellStyle name="Output 2 3" xfId="1167"/>
    <cellStyle name="Output 2 4" xfId="1284"/>
    <cellStyle name="Output 3" xfId="416"/>
    <cellStyle name="Percent 2" xfId="2"/>
    <cellStyle name="Percent 2 2" xfId="68"/>
    <cellStyle name="Percent 2 2 2" xfId="376"/>
    <cellStyle name="Percent 2 3" xfId="59"/>
    <cellStyle name="Percent 2 4" xfId="1414"/>
    <cellStyle name="Percent 3" xfId="10"/>
    <cellStyle name="Percent 3 2" xfId="377"/>
    <cellStyle name="Percent 4" xfId="1168"/>
    <cellStyle name="Percent 4 2" xfId="1169"/>
    <cellStyle name="Percent 5" xfId="1170"/>
    <cellStyle name="Percent 5 2" xfId="1171"/>
    <cellStyle name="Percent 5 2 2" xfId="1172"/>
    <cellStyle name="Percent 5 3" xfId="1173"/>
    <cellStyle name="RowLevel_1_N6+artabyuje" xfId="378"/>
    <cellStyle name="SN_241" xfId="6"/>
    <cellStyle name="SN_b" xfId="1362"/>
    <cellStyle name="SN10_bold" xfId="1410"/>
    <cellStyle name="Style 1" xfId="125"/>
    <cellStyle name="Style 1 2" xfId="126"/>
    <cellStyle name="Style 1 2 2" xfId="948"/>
    <cellStyle name="Style 1_verchnakan_ax21-25_2018" xfId="127"/>
    <cellStyle name="Title" xfId="1217" builtinId="15" customBuiltin="1"/>
    <cellStyle name="Title 2" xfId="60"/>
    <cellStyle name="Title 2 2" xfId="128"/>
    <cellStyle name="Title 2 3" xfId="1174"/>
    <cellStyle name="Title 3" xfId="417"/>
    <cellStyle name="Total" xfId="1231" builtinId="25" customBuiltin="1"/>
    <cellStyle name="Total 2" xfId="61"/>
    <cellStyle name="Total 2 2" xfId="129"/>
    <cellStyle name="Total 2 2 2" xfId="431"/>
    <cellStyle name="Total 2 2 2 2" xfId="1175"/>
    <cellStyle name="Total 2 2 2 3" xfId="1176"/>
    <cellStyle name="Total 2 2 2 4" xfId="1177"/>
    <cellStyle name="Total 2 2 3" xfId="889"/>
    <cellStyle name="Total 2 2 3 2" xfId="1178"/>
    <cellStyle name="Total 2 2 3 3" xfId="1179"/>
    <cellStyle name="Total 2 2 3 4" xfId="1180"/>
    <cellStyle name="Total 2 2 4" xfId="1181"/>
    <cellStyle name="Total 2 2 5" xfId="1182"/>
    <cellStyle name="Total 2 2 6" xfId="1183"/>
    <cellStyle name="Total 2 3" xfId="1184"/>
    <cellStyle name="Total 2 4" xfId="1285"/>
    <cellStyle name="Total 3" xfId="418"/>
    <cellStyle name="Warning Text" xfId="1229" builtinId="11" customBuiltin="1"/>
    <cellStyle name="Warning Text 2" xfId="62"/>
    <cellStyle name="Warning Text 2 2" xfId="130"/>
    <cellStyle name="Warning Text 2 2 2" xfId="1185"/>
    <cellStyle name="Warning Text 2 3" xfId="1186"/>
    <cellStyle name="Warning Text 3" xfId="419"/>
    <cellStyle name="Акцент1 2" xfId="949"/>
    <cellStyle name="Акцент1 3" xfId="950"/>
    <cellStyle name="Акцент2 2" xfId="951"/>
    <cellStyle name="Акцент2 3" xfId="952"/>
    <cellStyle name="Акцент3 2" xfId="953"/>
    <cellStyle name="Акцент3 3" xfId="954"/>
    <cellStyle name="Акцент4 2" xfId="955"/>
    <cellStyle name="Акцент4 3" xfId="956"/>
    <cellStyle name="Акцент5 2" xfId="957"/>
    <cellStyle name="Акцент5 3" xfId="958"/>
    <cellStyle name="Акцент6 2" xfId="959"/>
    <cellStyle name="Акцент6 3" xfId="960"/>
    <cellStyle name="Беззащитный" xfId="1187"/>
    <cellStyle name="Ввод  2" xfId="961"/>
    <cellStyle name="Ввод  3" xfId="962"/>
    <cellStyle name="Вывод 2" xfId="963"/>
    <cellStyle name="Вывод 3" xfId="964"/>
    <cellStyle name="Вычисление 2" xfId="965"/>
    <cellStyle name="Вычисление 3" xfId="966"/>
    <cellStyle name="Заголовок 1 2" xfId="967"/>
    <cellStyle name="Заголовок 1 3" xfId="968"/>
    <cellStyle name="Заголовок 2 2" xfId="969"/>
    <cellStyle name="Заголовок 2 3" xfId="970"/>
    <cellStyle name="Заголовок 3 2" xfId="971"/>
    <cellStyle name="Заголовок 3 3" xfId="972"/>
    <cellStyle name="Заголовок 4 2" xfId="973"/>
    <cellStyle name="Заголовок 4 3" xfId="974"/>
    <cellStyle name="Защитный" xfId="1188"/>
    <cellStyle name="Итог 2" xfId="975"/>
    <cellStyle name="Итог 3" xfId="976"/>
    <cellStyle name="Контрольная ячейка 2" xfId="977"/>
    <cellStyle name="Контрольная ячейка 3" xfId="978"/>
    <cellStyle name="Название 2" xfId="379"/>
    <cellStyle name="Название 3" xfId="1189"/>
    <cellStyle name="Нейтральный 2" xfId="979"/>
    <cellStyle name="Нейтральный 3" xfId="980"/>
    <cellStyle name="Обычный 2" xfId="13"/>
    <cellStyle name="Обычный 2 10" xfId="1190"/>
    <cellStyle name="Обычный 2 11" xfId="1191"/>
    <cellStyle name="Обычный 2 12" xfId="1192"/>
    <cellStyle name="Обычный 2 13" xfId="1193"/>
    <cellStyle name="Обычный 2 14" xfId="1437"/>
    <cellStyle name="Обычный 2 2" xfId="132"/>
    <cellStyle name="Обычный 2 2 2" xfId="1194"/>
    <cellStyle name="Обычный 2 2 4" xfId="1389"/>
    <cellStyle name="Обычный 2 3" xfId="131"/>
    <cellStyle name="Обычный 2 4" xfId="1195"/>
    <cellStyle name="Обычный 2 4 2" xfId="1196"/>
    <cellStyle name="Обычный 2 5" xfId="1197"/>
    <cellStyle name="Обычный 2 5 2" xfId="1198"/>
    <cellStyle name="Обычный 2 6" xfId="1199"/>
    <cellStyle name="Обычный 2 6 2" xfId="1200"/>
    <cellStyle name="Обычный 2 7" xfId="1201"/>
    <cellStyle name="Обычный 2 7 2" xfId="1202"/>
    <cellStyle name="Обычный 2 8" xfId="1203"/>
    <cellStyle name="Обычный 2 8 2" xfId="1204"/>
    <cellStyle name="Обычный 2 9" xfId="1205"/>
    <cellStyle name="Обычный 2_900005052015" xfId="1206"/>
    <cellStyle name="Обычный 3" xfId="135"/>
    <cellStyle name="Обычный 3 2" xfId="432"/>
    <cellStyle name="Обычный 3 3" xfId="664"/>
    <cellStyle name="Обычный 4" xfId="136"/>
    <cellStyle name="Обычный 5" xfId="137"/>
    <cellStyle name="Обычный 6" xfId="138"/>
    <cellStyle name="Обычный 7" xfId="981"/>
    <cellStyle name="Обычный 7 2" xfId="1216"/>
    <cellStyle name="Обычный 8" xfId="1207"/>
    <cellStyle name="Обычный 9" xfId="1208"/>
    <cellStyle name="Обычный 9 2" xfId="1209"/>
    <cellStyle name="Плохой 2" xfId="982"/>
    <cellStyle name="Плохой 3" xfId="983"/>
    <cellStyle name="Пояснение 2" xfId="984"/>
    <cellStyle name="Пояснение 3" xfId="985"/>
    <cellStyle name="Примечание 2" xfId="986"/>
    <cellStyle name="Примечание 3" xfId="1210"/>
    <cellStyle name="Связанная ячейка 2" xfId="987"/>
    <cellStyle name="Связанная ячейка 3" xfId="988"/>
    <cellStyle name="Стиль 1" xfId="63"/>
    <cellStyle name="Текст предупреждения 2" xfId="989"/>
    <cellStyle name="Текст предупреждения 3" xfId="990"/>
    <cellStyle name="Финансовый 2" xfId="64"/>
    <cellStyle name="Финансовый 2 2" xfId="991"/>
    <cellStyle name="Финансовый 2 3" xfId="1211"/>
    <cellStyle name="Финансовый 2 4" xfId="1443"/>
    <cellStyle name="Финансовый 3" xfId="892"/>
    <cellStyle name="Финансовый 3 2" xfId="1212"/>
    <cellStyle name="Финансовый 4" xfId="992"/>
    <cellStyle name="Финансовый 4 2" xfId="1213"/>
    <cellStyle name="Финансовый 5" xfId="1214"/>
    <cellStyle name="Финансовый 6" xfId="1215"/>
    <cellStyle name="Хороший 2" xfId="993"/>
    <cellStyle name="Хороший 3" xfId="9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view="pageBreakPreview" topLeftCell="A7" zoomScaleNormal="100" zoomScaleSheetLayoutView="100" workbookViewId="0">
      <selection activeCell="F19" sqref="F19"/>
    </sheetView>
  </sheetViews>
  <sheetFormatPr defaultRowHeight="17.25"/>
  <cols>
    <col min="1" max="1" width="9.140625" style="24"/>
    <col min="2" max="2" width="12.140625" style="24" customWidth="1"/>
    <col min="3" max="3" width="15.85546875" style="24" customWidth="1"/>
    <col min="4" max="4" width="53.42578125" style="24" customWidth="1"/>
    <col min="5" max="5" width="46.7109375" style="24" customWidth="1"/>
    <col min="6" max="6" width="53.28515625" style="24" customWidth="1"/>
    <col min="7" max="7" width="15.42578125" style="24" customWidth="1"/>
    <col min="8" max="8" width="15.42578125" style="25" customWidth="1"/>
    <col min="9" max="9" width="18.42578125" style="26" customWidth="1"/>
    <col min="10" max="10" width="18.85546875" style="24" bestFit="1" customWidth="1"/>
    <col min="11" max="11" width="16.140625" style="24" bestFit="1" customWidth="1"/>
    <col min="12" max="12" width="12.85546875" style="24" bestFit="1" customWidth="1"/>
    <col min="13" max="13" width="14.28515625" style="24" bestFit="1" customWidth="1"/>
    <col min="14" max="14" width="10.85546875" style="24" bestFit="1" customWidth="1"/>
    <col min="15" max="16384" width="9.140625" style="24"/>
  </cols>
  <sheetData>
    <row r="1" spans="1:9">
      <c r="H1" s="25" t="s">
        <v>27</v>
      </c>
    </row>
    <row r="2" spans="1:9">
      <c r="D2" s="27" t="s">
        <v>24</v>
      </c>
      <c r="F2" s="172" t="s">
        <v>85</v>
      </c>
      <c r="G2" s="172"/>
      <c r="H2" s="172"/>
    </row>
    <row r="3" spans="1:9">
      <c r="F3" s="172" t="s">
        <v>29</v>
      </c>
      <c r="G3" s="172"/>
      <c r="H3" s="172"/>
    </row>
    <row r="4" spans="1:9">
      <c r="F4" s="28"/>
      <c r="G4" s="28"/>
    </row>
    <row r="5" spans="1:9" ht="79.5" customHeight="1">
      <c r="A5" s="174" t="s">
        <v>130</v>
      </c>
      <c r="B5" s="174"/>
      <c r="C5" s="174"/>
      <c r="D5" s="174"/>
      <c r="E5" s="174"/>
      <c r="F5" s="174"/>
      <c r="G5" s="174"/>
      <c r="H5" s="174"/>
    </row>
    <row r="6" spans="1:9" ht="13.5" customHeight="1">
      <c r="H6" s="45" t="s">
        <v>34</v>
      </c>
    </row>
    <row r="7" spans="1:9" ht="112.5" customHeight="1">
      <c r="A7" s="173" t="s">
        <v>62</v>
      </c>
      <c r="B7" s="173" t="s">
        <v>63</v>
      </c>
      <c r="C7" s="173"/>
      <c r="D7" s="173" t="s">
        <v>64</v>
      </c>
      <c r="E7" s="173" t="s">
        <v>65</v>
      </c>
      <c r="F7" s="173" t="s">
        <v>66</v>
      </c>
      <c r="G7" s="175" t="s">
        <v>110</v>
      </c>
      <c r="H7" s="175"/>
    </row>
    <row r="8" spans="1:9" ht="25.5" customHeight="1">
      <c r="A8" s="173"/>
      <c r="B8" s="173"/>
      <c r="C8" s="173"/>
      <c r="D8" s="173"/>
      <c r="E8" s="173"/>
      <c r="F8" s="173"/>
      <c r="G8" s="173" t="s">
        <v>26</v>
      </c>
      <c r="H8" s="173" t="s">
        <v>67</v>
      </c>
    </row>
    <row r="9" spans="1:9" ht="26.25" customHeight="1">
      <c r="A9" s="173"/>
      <c r="B9" s="58" t="s">
        <v>3</v>
      </c>
      <c r="C9" s="58" t="s">
        <v>4</v>
      </c>
      <c r="D9" s="173"/>
      <c r="E9" s="173"/>
      <c r="F9" s="173"/>
      <c r="G9" s="173"/>
      <c r="H9" s="173"/>
    </row>
    <row r="10" spans="1:9" ht="21.75" customHeight="1">
      <c r="A10" s="180" t="s">
        <v>69</v>
      </c>
      <c r="B10" s="181"/>
      <c r="C10" s="181"/>
      <c r="D10" s="181"/>
      <c r="E10" s="181"/>
      <c r="F10" s="182"/>
      <c r="G10" s="142">
        <f>+G12+G15</f>
        <v>0</v>
      </c>
      <c r="H10" s="141">
        <f>+H12+H15</f>
        <v>0</v>
      </c>
    </row>
    <row r="11" spans="1:9">
      <c r="A11" s="183" t="s">
        <v>68</v>
      </c>
      <c r="B11" s="183"/>
      <c r="C11" s="183"/>
      <c r="D11" s="183"/>
      <c r="E11" s="183"/>
      <c r="F11" s="184"/>
      <c r="G11" s="42"/>
      <c r="H11" s="59"/>
    </row>
    <row r="12" spans="1:9" ht="21.75" customHeight="1">
      <c r="A12" s="176" t="s">
        <v>11</v>
      </c>
      <c r="B12" s="177"/>
      <c r="C12" s="177"/>
      <c r="D12" s="177"/>
      <c r="E12" s="177"/>
      <c r="F12" s="178"/>
      <c r="G12" s="82">
        <f t="shared" ref="G12:H12" si="0">G13</f>
        <v>545519.6</v>
      </c>
      <c r="H12" s="82">
        <f t="shared" si="0"/>
        <v>545519.6</v>
      </c>
    </row>
    <row r="13" spans="1:9" ht="39.75" customHeight="1">
      <c r="A13" s="42"/>
      <c r="B13" s="60" t="s">
        <v>70</v>
      </c>
      <c r="C13" s="61"/>
      <c r="D13" s="62" t="s">
        <v>10</v>
      </c>
      <c r="E13" s="62" t="s">
        <v>71</v>
      </c>
      <c r="F13" s="62" t="s">
        <v>72</v>
      </c>
      <c r="G13" s="82">
        <f>+G14</f>
        <v>545519.6</v>
      </c>
      <c r="H13" s="82">
        <f>+H14</f>
        <v>545519.6</v>
      </c>
      <c r="I13" s="36"/>
    </row>
    <row r="14" spans="1:9" ht="102" customHeight="1">
      <c r="A14" s="53"/>
      <c r="B14" s="47"/>
      <c r="C14" s="63" t="s">
        <v>102</v>
      </c>
      <c r="D14" s="61" t="s">
        <v>101</v>
      </c>
      <c r="E14" s="61" t="s">
        <v>116</v>
      </c>
      <c r="F14" s="61" t="s">
        <v>73</v>
      </c>
      <c r="G14" s="22">
        <v>545519.6</v>
      </c>
      <c r="H14" s="22">
        <v>545519.6</v>
      </c>
    </row>
    <row r="15" spans="1:9">
      <c r="A15" s="185" t="s">
        <v>77</v>
      </c>
      <c r="B15" s="185"/>
      <c r="C15" s="185"/>
      <c r="D15" s="186"/>
      <c r="E15" s="186"/>
      <c r="F15" s="186"/>
      <c r="G15" s="167">
        <f t="shared" ref="G15:H16" si="1">+G16</f>
        <v>-545519.6</v>
      </c>
      <c r="H15" s="167">
        <f t="shared" si="1"/>
        <v>-545519.6</v>
      </c>
    </row>
    <row r="16" spans="1:9" ht="66">
      <c r="A16" s="73"/>
      <c r="B16" s="74" t="s">
        <v>78</v>
      </c>
      <c r="C16" s="73"/>
      <c r="D16" s="95" t="s">
        <v>79</v>
      </c>
      <c r="E16" s="69" t="s">
        <v>80</v>
      </c>
      <c r="F16" s="69" t="s">
        <v>81</v>
      </c>
      <c r="G16" s="167">
        <f t="shared" si="1"/>
        <v>-545519.6</v>
      </c>
      <c r="H16" s="167">
        <f t="shared" si="1"/>
        <v>-545519.6</v>
      </c>
    </row>
    <row r="17" spans="1:8" ht="83.25" customHeight="1">
      <c r="A17" s="98"/>
      <c r="B17" s="83"/>
      <c r="C17" s="97" t="s">
        <v>82</v>
      </c>
      <c r="D17" s="98" t="s">
        <v>79</v>
      </c>
      <c r="E17" s="98" t="s">
        <v>83</v>
      </c>
      <c r="F17" s="98" t="s">
        <v>84</v>
      </c>
      <c r="G17" s="166">
        <v>-545519.6</v>
      </c>
      <c r="H17" s="166">
        <v>-545519.6</v>
      </c>
    </row>
    <row r="18" spans="1:8" ht="18" customHeight="1"/>
    <row r="19" spans="1:8">
      <c r="D19" s="14" t="s">
        <v>20</v>
      </c>
      <c r="E19" s="3"/>
      <c r="F19" s="3"/>
    </row>
    <row r="20" spans="1:8">
      <c r="D20" s="14" t="s">
        <v>74</v>
      </c>
      <c r="E20" s="64" t="s">
        <v>23</v>
      </c>
      <c r="F20" s="3"/>
    </row>
    <row r="21" spans="1:8">
      <c r="D21" s="179"/>
      <c r="E21" s="179"/>
      <c r="F21" s="41"/>
    </row>
  </sheetData>
  <mergeCells count="16">
    <mergeCell ref="A12:F12"/>
    <mergeCell ref="F7:F9"/>
    <mergeCell ref="E7:E9"/>
    <mergeCell ref="D7:D9"/>
    <mergeCell ref="D21:E21"/>
    <mergeCell ref="B7:C8"/>
    <mergeCell ref="A7:A9"/>
    <mergeCell ref="A10:F10"/>
    <mergeCell ref="A11:F11"/>
    <mergeCell ref="A15:F15"/>
    <mergeCell ref="F2:H2"/>
    <mergeCell ref="F3:H3"/>
    <mergeCell ref="G8:G9"/>
    <mergeCell ref="H8:H9"/>
    <mergeCell ref="A5:H5"/>
    <mergeCell ref="G7:H7"/>
  </mergeCells>
  <pageMargins left="0.45" right="0" top="0.25" bottom="0.2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59"/>
  <sheetViews>
    <sheetView view="pageBreakPreview" topLeftCell="A25" zoomScaleNormal="100" zoomScaleSheetLayoutView="100" workbookViewId="0">
      <selection activeCell="F39" sqref="F39"/>
    </sheetView>
  </sheetViews>
  <sheetFormatPr defaultRowHeight="17.25"/>
  <cols>
    <col min="1" max="3" width="9.140625" style="24"/>
    <col min="4" max="4" width="11.140625" style="24" customWidth="1"/>
    <col min="5" max="5" width="13.42578125" style="24" customWidth="1"/>
    <col min="6" max="6" width="70.5703125" style="24" customWidth="1"/>
    <col min="7" max="7" width="15.42578125" style="24" customWidth="1"/>
    <col min="8" max="8" width="19.28515625" style="25" customWidth="1"/>
    <col min="9" max="9" width="18.42578125" style="26" customWidth="1"/>
    <col min="10" max="10" width="18.85546875" style="24" bestFit="1" customWidth="1"/>
    <col min="11" max="11" width="16.140625" style="24" bestFit="1" customWidth="1"/>
    <col min="12" max="12" width="12.85546875" style="24" bestFit="1" customWidth="1"/>
    <col min="13" max="13" width="14.28515625" style="24" bestFit="1" customWidth="1"/>
    <col min="14" max="14" width="10.85546875" style="24" bestFit="1" customWidth="1"/>
    <col min="15" max="16384" width="9.140625" style="24"/>
  </cols>
  <sheetData>
    <row r="1" spans="1:10">
      <c r="H1" s="25" t="s">
        <v>28</v>
      </c>
    </row>
    <row r="2" spans="1:10">
      <c r="D2" s="27" t="s">
        <v>24</v>
      </c>
      <c r="F2" s="172" t="s">
        <v>85</v>
      </c>
      <c r="G2" s="172"/>
      <c r="H2" s="172"/>
    </row>
    <row r="3" spans="1:10">
      <c r="F3" s="172" t="s">
        <v>29</v>
      </c>
      <c r="G3" s="172"/>
      <c r="H3" s="172"/>
    </row>
    <row r="4" spans="1:10">
      <c r="F4" s="28"/>
      <c r="G4" s="28"/>
    </row>
    <row r="5" spans="1:10" ht="39" customHeight="1">
      <c r="A5" s="174" t="s">
        <v>108</v>
      </c>
      <c r="B5" s="174"/>
      <c r="C5" s="174"/>
      <c r="D5" s="174"/>
      <c r="E5" s="174"/>
      <c r="F5" s="174"/>
      <c r="G5" s="174"/>
      <c r="H5" s="174"/>
    </row>
    <row r="6" spans="1:10" ht="18" thickBot="1">
      <c r="H6" s="45" t="s">
        <v>34</v>
      </c>
    </row>
    <row r="7" spans="1:10" ht="119.25" customHeight="1">
      <c r="A7" s="187" t="s">
        <v>52</v>
      </c>
      <c r="B7" s="188"/>
      <c r="C7" s="189"/>
      <c r="D7" s="187" t="s">
        <v>30</v>
      </c>
      <c r="E7" s="189"/>
      <c r="F7" s="190" t="s">
        <v>56</v>
      </c>
      <c r="G7" s="192" t="s">
        <v>110</v>
      </c>
      <c r="H7" s="193"/>
      <c r="I7" s="29"/>
      <c r="J7" s="30"/>
    </row>
    <row r="8" spans="1:10" ht="75" customHeight="1">
      <c r="A8" s="47" t="s">
        <v>53</v>
      </c>
      <c r="B8" s="47" t="s">
        <v>54</v>
      </c>
      <c r="C8" s="47" t="s">
        <v>55</v>
      </c>
      <c r="D8" s="32" t="s">
        <v>3</v>
      </c>
      <c r="E8" s="31" t="s">
        <v>4</v>
      </c>
      <c r="F8" s="191"/>
      <c r="G8" s="33" t="s">
        <v>26</v>
      </c>
      <c r="H8" s="34" t="s">
        <v>8</v>
      </c>
    </row>
    <row r="9" spans="1:10">
      <c r="A9" s="42"/>
      <c r="B9" s="42"/>
      <c r="C9" s="42"/>
      <c r="D9" s="35"/>
      <c r="E9" s="35"/>
      <c r="F9" s="35" t="s">
        <v>2</v>
      </c>
      <c r="G9" s="82">
        <f>+G11+G32</f>
        <v>0</v>
      </c>
      <c r="H9" s="82">
        <f>+H11+H32</f>
        <v>0</v>
      </c>
    </row>
    <row r="10" spans="1:10" ht="18" customHeight="1">
      <c r="A10" s="42"/>
      <c r="B10" s="42"/>
      <c r="C10" s="42"/>
      <c r="D10" s="21"/>
      <c r="E10" s="21"/>
      <c r="F10" s="52" t="s">
        <v>31</v>
      </c>
      <c r="G10" s="22"/>
      <c r="H10" s="22"/>
      <c r="I10" s="36"/>
    </row>
    <row r="11" spans="1:10" ht="34.5">
      <c r="A11" s="42"/>
      <c r="B11" s="42"/>
      <c r="C11" s="42"/>
      <c r="D11" s="23"/>
      <c r="E11" s="23"/>
      <c r="F11" s="51" t="s">
        <v>11</v>
      </c>
      <c r="G11" s="82">
        <f>+G13</f>
        <v>545519.6</v>
      </c>
      <c r="H11" s="82">
        <f>+H13</f>
        <v>545519.6</v>
      </c>
    </row>
    <row r="12" spans="1:10">
      <c r="A12" s="42"/>
      <c r="B12" s="42"/>
      <c r="C12" s="42"/>
      <c r="D12" s="23"/>
      <c r="E12" s="23"/>
      <c r="F12" s="52" t="s">
        <v>31</v>
      </c>
      <c r="G12" s="22"/>
      <c r="H12" s="22"/>
    </row>
    <row r="13" spans="1:10">
      <c r="A13" s="79" t="s">
        <v>106</v>
      </c>
      <c r="B13" s="71"/>
      <c r="C13" s="71"/>
      <c r="D13" s="86"/>
      <c r="E13" s="66"/>
      <c r="F13" s="80" t="s">
        <v>57</v>
      </c>
      <c r="G13" s="82">
        <f t="shared" ref="G13" si="0">+G15</f>
        <v>545519.6</v>
      </c>
      <c r="H13" s="82">
        <f>+H15</f>
        <v>545519.6</v>
      </c>
    </row>
    <row r="14" spans="1:10">
      <c r="A14" s="101"/>
      <c r="B14" s="102"/>
      <c r="C14" s="102"/>
      <c r="D14" s="76"/>
      <c r="E14" s="94"/>
      <c r="F14" s="100" t="s">
        <v>1</v>
      </c>
      <c r="G14" s="22"/>
      <c r="H14" s="22"/>
    </row>
    <row r="15" spans="1:10">
      <c r="A15" s="101"/>
      <c r="B15" s="91" t="s">
        <v>59</v>
      </c>
      <c r="C15" s="88"/>
      <c r="D15" s="88"/>
      <c r="E15" s="88"/>
      <c r="F15" s="80" t="s">
        <v>60</v>
      </c>
      <c r="G15" s="22">
        <f t="shared" ref="G15" si="1">+G17</f>
        <v>545519.6</v>
      </c>
      <c r="H15" s="22">
        <f>+H17</f>
        <v>545519.6</v>
      </c>
    </row>
    <row r="16" spans="1:10">
      <c r="A16" s="101"/>
      <c r="B16" s="93"/>
      <c r="C16" s="93"/>
      <c r="D16" s="93"/>
      <c r="E16" s="93"/>
      <c r="F16" s="100" t="s">
        <v>1</v>
      </c>
      <c r="G16" s="22"/>
      <c r="H16" s="22"/>
    </row>
    <row r="17" spans="1:8">
      <c r="A17" s="101"/>
      <c r="B17" s="88"/>
      <c r="C17" s="91" t="s">
        <v>58</v>
      </c>
      <c r="D17" s="88"/>
      <c r="E17" s="88"/>
      <c r="F17" s="77" t="s">
        <v>107</v>
      </c>
      <c r="G17" s="22">
        <f>+G21</f>
        <v>545519.6</v>
      </c>
      <c r="H17" s="22">
        <f>+H21</f>
        <v>545519.6</v>
      </c>
    </row>
    <row r="18" spans="1:8">
      <c r="A18" s="47"/>
      <c r="B18" s="47"/>
      <c r="C18" s="47"/>
      <c r="D18" s="47"/>
      <c r="E18" s="47"/>
      <c r="F18" s="43" t="s">
        <v>1</v>
      </c>
      <c r="G18" s="22"/>
      <c r="H18" s="22"/>
    </row>
    <row r="19" spans="1:8" ht="34.5">
      <c r="A19" s="47"/>
      <c r="B19" s="47"/>
      <c r="C19" s="47"/>
      <c r="D19" s="47"/>
      <c r="E19" s="47"/>
      <c r="F19" s="51" t="s">
        <v>11</v>
      </c>
      <c r="G19" s="22">
        <f t="shared" ref="G19:H19" si="2">+G21</f>
        <v>545519.6</v>
      </c>
      <c r="H19" s="22">
        <f t="shared" si="2"/>
        <v>545519.6</v>
      </c>
    </row>
    <row r="20" spans="1:8">
      <c r="A20" s="47"/>
      <c r="B20" s="47"/>
      <c r="C20" s="47"/>
      <c r="D20" s="47"/>
      <c r="E20" s="47"/>
      <c r="F20" s="43" t="s">
        <v>1</v>
      </c>
      <c r="G20" s="22"/>
      <c r="H20" s="22"/>
    </row>
    <row r="21" spans="1:8">
      <c r="A21" s="47"/>
      <c r="B21" s="47"/>
      <c r="C21" s="47"/>
      <c r="D21" s="88">
        <v>1157</v>
      </c>
      <c r="E21" s="52"/>
      <c r="F21" s="75" t="s">
        <v>103</v>
      </c>
      <c r="G21" s="22">
        <f t="shared" ref="G21" si="3">+G23</f>
        <v>545519.6</v>
      </c>
      <c r="H21" s="22">
        <f>+H23</f>
        <v>545519.6</v>
      </c>
    </row>
    <row r="22" spans="1:8">
      <c r="A22" s="47"/>
      <c r="B22" s="47"/>
      <c r="C22" s="47"/>
      <c r="D22" s="93"/>
      <c r="E22" s="93"/>
      <c r="F22" s="75" t="s">
        <v>1</v>
      </c>
      <c r="G22" s="42"/>
      <c r="H22" s="54"/>
    </row>
    <row r="23" spans="1:8" ht="34.5">
      <c r="A23" s="47"/>
      <c r="B23" s="47"/>
      <c r="C23" s="47"/>
      <c r="D23" s="93"/>
      <c r="E23" s="103">
        <v>21032</v>
      </c>
      <c r="F23" s="70" t="s">
        <v>104</v>
      </c>
      <c r="G23" s="151">
        <f t="shared" ref="G23" si="4">+G27</f>
        <v>545519.6</v>
      </c>
      <c r="H23" s="151">
        <f t="shared" ref="H23" si="5">+H27</f>
        <v>545519.6</v>
      </c>
    </row>
    <row r="24" spans="1:8">
      <c r="A24" s="47"/>
      <c r="B24" s="47"/>
      <c r="C24" s="47"/>
      <c r="D24" s="93"/>
      <c r="E24" s="93"/>
      <c r="F24" s="100" t="s">
        <v>89</v>
      </c>
      <c r="G24" s="151"/>
      <c r="H24" s="151"/>
    </row>
    <row r="25" spans="1:8" ht="34.5">
      <c r="A25" s="47"/>
      <c r="B25" s="47"/>
      <c r="C25" s="47"/>
      <c r="D25" s="72"/>
      <c r="E25" s="72"/>
      <c r="F25" s="78" t="s">
        <v>33</v>
      </c>
      <c r="G25" s="151">
        <f t="shared" ref="G25" si="6">+G27</f>
        <v>545519.6</v>
      </c>
      <c r="H25" s="151">
        <f t="shared" ref="H25" si="7">+H27</f>
        <v>545519.6</v>
      </c>
    </row>
    <row r="26" spans="1:8" ht="34.5">
      <c r="A26" s="47"/>
      <c r="B26" s="47"/>
      <c r="C26" s="47"/>
      <c r="D26" s="87"/>
      <c r="E26" s="87"/>
      <c r="F26" s="100" t="s">
        <v>90</v>
      </c>
      <c r="G26" s="151"/>
      <c r="H26" s="151"/>
    </row>
    <row r="27" spans="1:8">
      <c r="A27" s="47"/>
      <c r="B27" s="47"/>
      <c r="C27" s="47"/>
      <c r="D27" s="87"/>
      <c r="E27" s="87"/>
      <c r="F27" s="67" t="s">
        <v>2</v>
      </c>
      <c r="G27" s="151">
        <f t="shared" ref="G27:G29" si="8">+G28</f>
        <v>545519.6</v>
      </c>
      <c r="H27" s="151">
        <f t="shared" ref="H27:H29" si="9">+H28</f>
        <v>545519.6</v>
      </c>
    </row>
    <row r="28" spans="1:8">
      <c r="A28" s="47"/>
      <c r="B28" s="47"/>
      <c r="C28" s="47"/>
      <c r="D28" s="87"/>
      <c r="E28" s="87"/>
      <c r="F28" s="67" t="s">
        <v>6</v>
      </c>
      <c r="G28" s="151">
        <f t="shared" si="8"/>
        <v>545519.6</v>
      </c>
      <c r="H28" s="151">
        <f t="shared" si="9"/>
        <v>545519.6</v>
      </c>
    </row>
    <row r="29" spans="1:8">
      <c r="A29" s="47"/>
      <c r="B29" s="47"/>
      <c r="C29" s="47"/>
      <c r="D29" s="87"/>
      <c r="E29" s="87"/>
      <c r="F29" s="67" t="s">
        <v>9</v>
      </c>
      <c r="G29" s="151">
        <f t="shared" si="8"/>
        <v>545519.6</v>
      </c>
      <c r="H29" s="151">
        <f t="shared" si="9"/>
        <v>545519.6</v>
      </c>
    </row>
    <row r="30" spans="1:8">
      <c r="A30" s="47"/>
      <c r="B30" s="47"/>
      <c r="C30" s="47"/>
      <c r="D30" s="87"/>
      <c r="E30" s="87"/>
      <c r="F30" s="67" t="s">
        <v>105</v>
      </c>
      <c r="G30" s="151">
        <f t="shared" ref="G30" si="10">+G31</f>
        <v>545519.6</v>
      </c>
      <c r="H30" s="151">
        <f>+H31</f>
        <v>545519.6</v>
      </c>
    </row>
    <row r="31" spans="1:8" ht="17.25" customHeight="1">
      <c r="A31" s="42"/>
      <c r="B31" s="42"/>
      <c r="C31" s="42"/>
      <c r="D31" s="76"/>
      <c r="E31" s="94"/>
      <c r="F31" s="67" t="s">
        <v>25</v>
      </c>
      <c r="G31" s="151">
        <f>+'1'!G14</f>
        <v>545519.6</v>
      </c>
      <c r="H31" s="151">
        <f>+'1'!H14</f>
        <v>545519.6</v>
      </c>
    </row>
    <row r="32" spans="1:8" ht="17.25" customHeight="1">
      <c r="A32" s="106"/>
      <c r="B32" s="107"/>
      <c r="C32" s="107"/>
      <c r="D32" s="106"/>
      <c r="E32" s="107"/>
      <c r="F32" s="115" t="s">
        <v>77</v>
      </c>
      <c r="G32" s="152">
        <f t="shared" ref="G32" si="11">+G34</f>
        <v>-545519.6</v>
      </c>
      <c r="H32" s="152">
        <f>+H34</f>
        <v>-545519.6</v>
      </c>
    </row>
    <row r="33" spans="1:8" ht="17.25" customHeight="1">
      <c r="A33" s="106"/>
      <c r="B33" s="107"/>
      <c r="C33" s="107"/>
      <c r="D33" s="106"/>
      <c r="E33" s="107"/>
      <c r="F33" s="96" t="s">
        <v>1</v>
      </c>
      <c r="G33" s="151"/>
      <c r="H33" s="152"/>
    </row>
    <row r="34" spans="1:8" ht="17.25" customHeight="1">
      <c r="A34" s="106" t="s">
        <v>86</v>
      </c>
      <c r="B34" s="107"/>
      <c r="C34" s="107"/>
      <c r="D34" s="106"/>
      <c r="E34" s="108"/>
      <c r="F34" s="84" t="s">
        <v>87</v>
      </c>
      <c r="G34" s="152">
        <f t="shared" ref="G34" si="12">+G36</f>
        <v>-545519.6</v>
      </c>
      <c r="H34" s="152">
        <f>+H36</f>
        <v>-545519.6</v>
      </c>
    </row>
    <row r="35" spans="1:8" ht="17.25" customHeight="1">
      <c r="A35" s="104"/>
      <c r="B35" s="104"/>
      <c r="C35" s="105"/>
      <c r="D35" s="104"/>
      <c r="E35" s="109"/>
      <c r="F35" s="96" t="s">
        <v>1</v>
      </c>
      <c r="G35" s="151"/>
      <c r="H35" s="151"/>
    </row>
    <row r="36" spans="1:8" ht="17.25" customHeight="1">
      <c r="A36" s="106"/>
      <c r="B36" s="106" t="s">
        <v>58</v>
      </c>
      <c r="C36" s="107"/>
      <c r="D36" s="106"/>
      <c r="E36" s="108"/>
      <c r="F36" s="84" t="s">
        <v>88</v>
      </c>
      <c r="G36" s="151">
        <f t="shared" ref="G36" si="13">+G38</f>
        <v>-545519.6</v>
      </c>
      <c r="H36" s="151">
        <f>+H38</f>
        <v>-545519.6</v>
      </c>
    </row>
    <row r="37" spans="1:8" ht="17.25" customHeight="1">
      <c r="A37" s="104"/>
      <c r="B37" s="104"/>
      <c r="C37" s="104"/>
      <c r="D37" s="104"/>
      <c r="E37" s="109"/>
      <c r="F37" s="96" t="s">
        <v>1</v>
      </c>
      <c r="G37" s="151"/>
      <c r="H37" s="151"/>
    </row>
    <row r="38" spans="1:8" ht="17.25" customHeight="1">
      <c r="A38" s="106"/>
      <c r="B38" s="106"/>
      <c r="C38" s="106" t="s">
        <v>58</v>
      </c>
      <c r="D38" s="106"/>
      <c r="E38" s="108"/>
      <c r="F38" s="84" t="s">
        <v>79</v>
      </c>
      <c r="G38" s="151">
        <f>+G40</f>
        <v>-545519.6</v>
      </c>
      <c r="H38" s="151">
        <f>+H40</f>
        <v>-545519.6</v>
      </c>
    </row>
    <row r="39" spans="1:8" ht="17.25" customHeight="1">
      <c r="A39" s="104"/>
      <c r="B39" s="105"/>
      <c r="C39" s="105"/>
      <c r="D39" s="104"/>
      <c r="E39" s="109"/>
      <c r="F39" s="96" t="s">
        <v>1</v>
      </c>
      <c r="G39" s="151"/>
      <c r="H39" s="151"/>
    </row>
    <row r="40" spans="1:8" ht="17.25" customHeight="1">
      <c r="A40" s="104"/>
      <c r="B40" s="105"/>
      <c r="C40" s="105"/>
      <c r="E40" s="110"/>
      <c r="F40" s="116" t="s">
        <v>77</v>
      </c>
      <c r="G40" s="151">
        <f>+G42</f>
        <v>-545519.6</v>
      </c>
      <c r="H40" s="151">
        <f>+H42</f>
        <v>-545519.6</v>
      </c>
    </row>
    <row r="41" spans="1:8" ht="17.25" customHeight="1">
      <c r="A41" s="104"/>
      <c r="B41" s="104"/>
      <c r="C41" s="105"/>
      <c r="D41" s="104"/>
      <c r="E41" s="109"/>
      <c r="F41" s="96" t="s">
        <v>1</v>
      </c>
      <c r="G41" s="151"/>
      <c r="H41" s="151"/>
    </row>
    <row r="42" spans="1:8" ht="17.25" customHeight="1">
      <c r="A42" s="104"/>
      <c r="B42" s="104"/>
      <c r="C42" s="105"/>
      <c r="D42" s="106" t="s">
        <v>78</v>
      </c>
      <c r="E42" s="117"/>
      <c r="F42" s="81" t="s">
        <v>79</v>
      </c>
      <c r="G42" s="151">
        <f>+G44</f>
        <v>-545519.6</v>
      </c>
      <c r="H42" s="151">
        <f>+H44</f>
        <v>-545519.6</v>
      </c>
    </row>
    <row r="43" spans="1:8" ht="17.25" customHeight="1">
      <c r="A43" s="104"/>
      <c r="B43" s="104"/>
      <c r="C43" s="104"/>
      <c r="D43" s="104"/>
      <c r="E43" s="109"/>
      <c r="F43" s="90" t="s">
        <v>1</v>
      </c>
      <c r="G43" s="151"/>
      <c r="H43" s="151"/>
    </row>
    <row r="44" spans="1:8" ht="17.25" customHeight="1">
      <c r="A44" s="104"/>
      <c r="B44" s="104"/>
      <c r="C44" s="104"/>
      <c r="D44" s="104"/>
      <c r="E44" s="118">
        <v>11001</v>
      </c>
      <c r="F44" s="81" t="s">
        <v>79</v>
      </c>
      <c r="G44" s="151">
        <f t="shared" ref="G44" si="14">+G48</f>
        <v>-545519.6</v>
      </c>
      <c r="H44" s="151">
        <f>+H48</f>
        <v>-545519.6</v>
      </c>
    </row>
    <row r="45" spans="1:8" ht="17.25" customHeight="1">
      <c r="A45" s="104"/>
      <c r="B45" s="105"/>
      <c r="C45" s="105"/>
      <c r="D45" s="104"/>
      <c r="E45" s="109"/>
      <c r="F45" s="90" t="s">
        <v>89</v>
      </c>
      <c r="G45" s="151"/>
      <c r="H45" s="151"/>
    </row>
    <row r="46" spans="1:8" ht="17.25" customHeight="1">
      <c r="A46" s="104"/>
      <c r="B46" s="105"/>
      <c r="C46" s="105"/>
      <c r="D46" s="104"/>
      <c r="E46" s="111"/>
      <c r="F46" s="92" t="s">
        <v>77</v>
      </c>
      <c r="G46" s="151">
        <f t="shared" ref="G46:H46" si="15">+G48</f>
        <v>-545519.6</v>
      </c>
      <c r="H46" s="151">
        <f t="shared" si="15"/>
        <v>-545519.6</v>
      </c>
    </row>
    <row r="47" spans="1:8" ht="17.25" customHeight="1">
      <c r="A47" s="112"/>
      <c r="B47" s="113"/>
      <c r="C47" s="114"/>
      <c r="D47" s="114"/>
      <c r="E47" s="114"/>
      <c r="F47" s="90" t="s">
        <v>90</v>
      </c>
      <c r="G47" s="151"/>
      <c r="H47" s="151"/>
    </row>
    <row r="48" spans="1:8" ht="17.25" customHeight="1">
      <c r="A48" s="112"/>
      <c r="B48" s="113"/>
      <c r="C48" s="114"/>
      <c r="D48" s="114"/>
      <c r="E48" s="114"/>
      <c r="F48" s="150" t="s">
        <v>2</v>
      </c>
      <c r="G48" s="151">
        <f>+G49</f>
        <v>-545519.6</v>
      </c>
      <c r="H48" s="151">
        <f>+H49</f>
        <v>-545519.6</v>
      </c>
    </row>
    <row r="49" spans="1:8" ht="17.25" customHeight="1">
      <c r="A49" s="112"/>
      <c r="B49" s="113"/>
      <c r="C49" s="114"/>
      <c r="D49" s="114"/>
      <c r="E49" s="114"/>
      <c r="F49" s="150" t="s">
        <v>123</v>
      </c>
      <c r="G49" s="151">
        <f>+G50</f>
        <v>-545519.6</v>
      </c>
      <c r="H49" s="151">
        <f>+H50</f>
        <v>-545519.6</v>
      </c>
    </row>
    <row r="50" spans="1:8" ht="17.25" customHeight="1">
      <c r="A50" s="112"/>
      <c r="B50" s="113"/>
      <c r="C50" s="114"/>
      <c r="D50" s="114"/>
      <c r="E50" s="114"/>
      <c r="F50" s="150" t="s">
        <v>124</v>
      </c>
      <c r="G50" s="151">
        <f>+'1'!G15</f>
        <v>-545519.6</v>
      </c>
      <c r="H50" s="151">
        <f>+H51</f>
        <v>-545519.6</v>
      </c>
    </row>
    <row r="51" spans="1:8" ht="17.25" customHeight="1">
      <c r="A51" s="112"/>
      <c r="B51" s="113"/>
      <c r="C51" s="114"/>
      <c r="D51" s="114"/>
      <c r="E51" s="114"/>
      <c r="F51" s="150" t="s">
        <v>125</v>
      </c>
      <c r="G51" s="151">
        <f>+'1'!G16</f>
        <v>-545519.6</v>
      </c>
      <c r="H51" s="151">
        <f>+H52</f>
        <v>-545519.6</v>
      </c>
    </row>
    <row r="52" spans="1:8" ht="17.25" hidden="1" customHeight="1">
      <c r="A52" s="146"/>
      <c r="B52" s="147"/>
      <c r="C52" s="148"/>
      <c r="D52" s="148"/>
      <c r="E52" s="148"/>
      <c r="F52" s="149"/>
      <c r="G52" s="153">
        <f>+'1'!G17</f>
        <v>-545519.6</v>
      </c>
      <c r="H52" s="153">
        <f>+'1'!H17</f>
        <v>-545519.6</v>
      </c>
    </row>
    <row r="53" spans="1:8" ht="17.25" customHeight="1">
      <c r="F53" s="65"/>
      <c r="G53" s="154"/>
      <c r="H53" s="154"/>
    </row>
    <row r="54" spans="1:8" ht="17.25" customHeight="1">
      <c r="F54" s="65"/>
      <c r="G54" s="68"/>
      <c r="H54" s="68"/>
    </row>
    <row r="57" spans="1:8">
      <c r="D57" s="14" t="s">
        <v>20</v>
      </c>
      <c r="E57" s="3"/>
      <c r="F57" s="3"/>
    </row>
    <row r="58" spans="1:8">
      <c r="D58" s="14" t="s">
        <v>21</v>
      </c>
      <c r="E58" s="3"/>
      <c r="F58" s="3"/>
    </row>
    <row r="59" spans="1:8">
      <c r="D59" s="179" t="s">
        <v>22</v>
      </c>
      <c r="E59" s="179"/>
      <c r="F59" s="41" t="s">
        <v>23</v>
      </c>
    </row>
  </sheetData>
  <mergeCells count="8">
    <mergeCell ref="D59:E59"/>
    <mergeCell ref="F2:H2"/>
    <mergeCell ref="F3:H3"/>
    <mergeCell ref="A7:C7"/>
    <mergeCell ref="D7:E7"/>
    <mergeCell ref="F7:F8"/>
    <mergeCell ref="G7:H7"/>
    <mergeCell ref="A5:H5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22"/>
  <sheetViews>
    <sheetView topLeftCell="A7" workbookViewId="0">
      <selection activeCell="E13" sqref="E13"/>
    </sheetView>
  </sheetViews>
  <sheetFormatPr defaultColWidth="9.140625" defaultRowHeight="17.25"/>
  <cols>
    <col min="1" max="1" width="7.7109375" style="15" customWidth="1"/>
    <col min="2" max="2" width="9.140625" style="15" customWidth="1"/>
    <col min="3" max="3" width="49.140625" style="4" customWidth="1"/>
    <col min="4" max="4" width="15.140625" style="6" customWidth="1"/>
    <col min="5" max="5" width="18.42578125" style="6" customWidth="1"/>
    <col min="6" max="6" width="21" style="6" customWidth="1"/>
    <col min="7" max="7" width="17.85546875" style="6" customWidth="1"/>
    <col min="8" max="8" width="17.140625" style="6" customWidth="1"/>
    <col min="9" max="9" width="29" style="4" customWidth="1"/>
    <col min="10" max="16384" width="9.140625" style="4"/>
  </cols>
  <sheetData>
    <row r="1" spans="1:9" s="5" customFormat="1" ht="17.25" customHeight="1">
      <c r="B1" s="1"/>
      <c r="C1" s="1"/>
      <c r="D1" s="1"/>
      <c r="F1" s="3"/>
      <c r="G1" s="3"/>
      <c r="H1" s="17" t="s">
        <v>49</v>
      </c>
      <c r="I1" s="1"/>
    </row>
    <row r="2" spans="1:9" s="5" customFormat="1" ht="17.25" customHeight="1">
      <c r="B2" s="1"/>
      <c r="C2" s="3"/>
      <c r="D2" s="3"/>
      <c r="E2" s="3"/>
      <c r="F2" s="3"/>
      <c r="H2" s="17" t="s">
        <v>91</v>
      </c>
      <c r="I2" s="1"/>
    </row>
    <row r="3" spans="1:9" s="5" customFormat="1" ht="17.25" customHeight="1">
      <c r="B3" s="1"/>
      <c r="D3" s="3"/>
      <c r="E3" s="3"/>
      <c r="F3" s="3"/>
      <c r="G3" s="3"/>
      <c r="H3" s="17" t="s">
        <v>0</v>
      </c>
      <c r="I3" s="1"/>
    </row>
    <row r="4" spans="1:9" s="5" customFormat="1" ht="17.25" customHeight="1">
      <c r="B4" s="1"/>
      <c r="C4" s="17"/>
      <c r="D4" s="17"/>
      <c r="E4" s="17"/>
      <c r="F4" s="17"/>
      <c r="G4" s="17"/>
      <c r="H4" s="17"/>
      <c r="I4" s="1"/>
    </row>
    <row r="5" spans="1:9" s="5" customFormat="1" ht="37.5" customHeight="1">
      <c r="A5" s="198" t="s">
        <v>117</v>
      </c>
      <c r="B5" s="198"/>
      <c r="C5" s="198"/>
      <c r="D5" s="198"/>
      <c r="E5" s="198"/>
      <c r="F5" s="198"/>
      <c r="G5" s="198"/>
      <c r="H5" s="198"/>
      <c r="I5" s="1"/>
    </row>
    <row r="6" spans="1:9" ht="17.25" customHeight="1">
      <c r="A6" s="7"/>
      <c r="B6" s="7"/>
      <c r="C6" s="15"/>
      <c r="D6" s="16"/>
      <c r="E6" s="16"/>
      <c r="F6" s="16"/>
      <c r="G6" s="16"/>
      <c r="H6" s="16"/>
    </row>
    <row r="7" spans="1:9" ht="17.25" customHeight="1">
      <c r="A7" s="7"/>
      <c r="B7" s="7"/>
      <c r="C7" s="15"/>
      <c r="D7" s="16"/>
      <c r="E7" s="16"/>
      <c r="F7" s="16"/>
      <c r="G7" s="8"/>
      <c r="H7" s="45" t="s">
        <v>34</v>
      </c>
    </row>
    <row r="8" spans="1:9" s="15" customFormat="1" ht="54.75" customHeight="1">
      <c r="A8" s="210" t="s">
        <v>14</v>
      </c>
      <c r="B8" s="211"/>
      <c r="C8" s="199" t="s">
        <v>122</v>
      </c>
      <c r="D8" s="201" t="s">
        <v>12</v>
      </c>
      <c r="E8" s="204" t="s">
        <v>111</v>
      </c>
      <c r="F8" s="205"/>
      <c r="G8" s="205"/>
      <c r="H8" s="206"/>
    </row>
    <row r="9" spans="1:9" s="15" customFormat="1" ht="24" customHeight="1">
      <c r="A9" s="212"/>
      <c r="B9" s="213"/>
      <c r="C9" s="200"/>
      <c r="D9" s="202"/>
      <c r="E9" s="207" t="s">
        <v>51</v>
      </c>
      <c r="F9" s="208"/>
      <c r="G9" s="208"/>
      <c r="H9" s="209"/>
    </row>
    <row r="10" spans="1:9" s="15" customFormat="1" ht="129.75" customHeight="1">
      <c r="A10" s="9" t="s">
        <v>7</v>
      </c>
      <c r="B10" s="10" t="s">
        <v>4</v>
      </c>
      <c r="C10" s="191"/>
      <c r="D10" s="203"/>
      <c r="E10" s="11" t="s">
        <v>15</v>
      </c>
      <c r="F10" s="11" t="s">
        <v>16</v>
      </c>
      <c r="G10" s="11" t="s">
        <v>17</v>
      </c>
      <c r="H10" s="11" t="s">
        <v>18</v>
      </c>
    </row>
    <row r="11" spans="1:9" s="15" customFormat="1" ht="17.25" customHeight="1">
      <c r="A11" s="10"/>
      <c r="B11" s="10"/>
      <c r="C11" s="2" t="s">
        <v>19</v>
      </c>
      <c r="D11" s="169">
        <f>+D13</f>
        <v>545519.6</v>
      </c>
      <c r="E11" s="169">
        <f>E13</f>
        <v>0</v>
      </c>
      <c r="F11" s="169">
        <f>+F13</f>
        <v>545519.6</v>
      </c>
      <c r="G11" s="13">
        <f>+G13</f>
        <v>0</v>
      </c>
      <c r="H11" s="13"/>
      <c r="I11" s="19"/>
    </row>
    <row r="12" spans="1:9">
      <c r="A12" s="194"/>
      <c r="B12" s="195"/>
      <c r="C12" s="195"/>
      <c r="D12" s="195"/>
      <c r="E12" s="195"/>
      <c r="F12" s="195"/>
      <c r="G12" s="195"/>
      <c r="H12" s="196"/>
    </row>
    <row r="13" spans="1:9" s="15" customFormat="1" ht="61.5" customHeight="1">
      <c r="A13" s="2"/>
      <c r="B13" s="12"/>
      <c r="C13" s="20" t="s">
        <v>13</v>
      </c>
      <c r="D13" s="169">
        <f>+E13+F13+G13</f>
        <v>545519.6</v>
      </c>
      <c r="E13" s="169">
        <f>+E15</f>
        <v>0</v>
      </c>
      <c r="F13" s="169">
        <f>+F15</f>
        <v>545519.6</v>
      </c>
      <c r="G13" s="13"/>
      <c r="H13" s="13"/>
    </row>
    <row r="14" spans="1:9" s="15" customFormat="1" ht="17.25" customHeight="1">
      <c r="A14" s="2"/>
      <c r="B14" s="2"/>
      <c r="C14" s="2" t="s">
        <v>5</v>
      </c>
      <c r="D14" s="11"/>
      <c r="E14" s="11"/>
      <c r="F14" s="11"/>
      <c r="G14" s="11"/>
      <c r="H14" s="11"/>
    </row>
    <row r="15" spans="1:9" ht="51.75">
      <c r="A15" s="37">
        <v>1157</v>
      </c>
      <c r="B15" s="37">
        <v>21032</v>
      </c>
      <c r="C15" s="18" t="s">
        <v>104</v>
      </c>
      <c r="D15" s="158">
        <f>+E15+F15</f>
        <v>545519.6</v>
      </c>
      <c r="E15" s="158"/>
      <c r="F15" s="158">
        <f>+'1'!H14</f>
        <v>545519.6</v>
      </c>
      <c r="G15" s="44"/>
      <c r="H15" s="44"/>
    </row>
    <row r="16" spans="1:9">
      <c r="A16" s="37"/>
      <c r="B16" s="37"/>
      <c r="C16" s="161" t="s">
        <v>51</v>
      </c>
      <c r="D16" s="160"/>
      <c r="E16" s="44"/>
      <c r="F16" s="44"/>
      <c r="G16" s="44"/>
      <c r="H16" s="44"/>
    </row>
    <row r="17" spans="1:8" ht="51.75">
      <c r="A17" s="37"/>
      <c r="B17" s="37"/>
      <c r="C17" s="157" t="s">
        <v>127</v>
      </c>
      <c r="D17" s="159">
        <f>+D15</f>
        <v>545519.6</v>
      </c>
      <c r="E17" s="168"/>
      <c r="F17" s="168">
        <f>+F15</f>
        <v>545519.6</v>
      </c>
      <c r="G17" s="168"/>
      <c r="H17" s="168"/>
    </row>
    <row r="18" spans="1:8">
      <c r="A18" s="38"/>
      <c r="B18" s="38"/>
      <c r="C18" s="170"/>
      <c r="D18" s="39"/>
      <c r="E18" s="40"/>
      <c r="F18" s="40"/>
      <c r="G18" s="40"/>
      <c r="H18" s="40"/>
    </row>
    <row r="20" spans="1:8" s="3" customFormat="1">
      <c r="B20" s="14" t="s">
        <v>20</v>
      </c>
    </row>
    <row r="21" spans="1:8" s="3" customFormat="1">
      <c r="B21" s="14" t="s">
        <v>21</v>
      </c>
    </row>
    <row r="22" spans="1:8">
      <c r="C22" s="4" t="s">
        <v>22</v>
      </c>
      <c r="E22" s="197" t="s">
        <v>23</v>
      </c>
      <c r="F22" s="197"/>
      <c r="G22" s="197"/>
    </row>
  </sheetData>
  <mergeCells count="8">
    <mergeCell ref="A12:H12"/>
    <mergeCell ref="E22:G22"/>
    <mergeCell ref="A5:H5"/>
    <mergeCell ref="C8:C10"/>
    <mergeCell ref="D8:D10"/>
    <mergeCell ref="E8:H8"/>
    <mergeCell ref="E9:H9"/>
    <mergeCell ref="A8:B9"/>
  </mergeCells>
  <pageMargins left="0.70866141732283472" right="0.52" top="0.57999999999999996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21"/>
  <sheetViews>
    <sheetView view="pageBreakPreview" zoomScaleNormal="100" zoomScaleSheetLayoutView="100" workbookViewId="0">
      <selection activeCell="D7" sqref="D7:E7"/>
    </sheetView>
  </sheetViews>
  <sheetFormatPr defaultRowHeight="17.25"/>
  <cols>
    <col min="1" max="1" width="11.140625" style="24" customWidth="1"/>
    <col min="2" max="2" width="13.42578125" style="24" customWidth="1"/>
    <col min="3" max="3" width="70.5703125" style="24" customWidth="1"/>
    <col min="4" max="4" width="15.42578125" style="24" customWidth="1"/>
    <col min="5" max="5" width="15.42578125" style="25" customWidth="1"/>
    <col min="6" max="6" width="18.42578125" style="26" customWidth="1"/>
    <col min="7" max="7" width="18.85546875" style="24" bestFit="1" customWidth="1"/>
    <col min="8" max="8" width="16.140625" style="24" bestFit="1" customWidth="1"/>
    <col min="9" max="9" width="12.85546875" style="24" bestFit="1" customWidth="1"/>
    <col min="10" max="10" width="14.28515625" style="24" bestFit="1" customWidth="1"/>
    <col min="11" max="11" width="10.85546875" style="24" bestFit="1" customWidth="1"/>
    <col min="12" max="16384" width="9.140625" style="24"/>
  </cols>
  <sheetData>
    <row r="1" spans="1:7">
      <c r="E1" s="25" t="s">
        <v>75</v>
      </c>
    </row>
    <row r="2" spans="1:7">
      <c r="A2" s="27" t="s">
        <v>24</v>
      </c>
      <c r="C2" s="172" t="s">
        <v>85</v>
      </c>
      <c r="D2" s="172"/>
      <c r="E2" s="172"/>
    </row>
    <row r="3" spans="1:7">
      <c r="C3" s="172" t="s">
        <v>29</v>
      </c>
      <c r="D3" s="172"/>
      <c r="E3" s="172"/>
    </row>
    <row r="4" spans="1:7">
      <c r="C4" s="28"/>
      <c r="D4" s="28"/>
    </row>
    <row r="5" spans="1:7" ht="59.25" customHeight="1">
      <c r="A5" s="174" t="s">
        <v>129</v>
      </c>
      <c r="B5" s="174"/>
      <c r="C5" s="174"/>
      <c r="D5" s="174"/>
      <c r="E5" s="174"/>
    </row>
    <row r="6" spans="1:7" ht="18" thickBot="1">
      <c r="E6" s="45" t="s">
        <v>34</v>
      </c>
    </row>
    <row r="7" spans="1:7" ht="74.25" customHeight="1">
      <c r="A7" s="187" t="s">
        <v>30</v>
      </c>
      <c r="B7" s="189"/>
      <c r="C7" s="190" t="s">
        <v>122</v>
      </c>
      <c r="D7" s="192" t="s">
        <v>111</v>
      </c>
      <c r="E7" s="193"/>
      <c r="F7" s="29"/>
      <c r="G7" s="30"/>
    </row>
    <row r="8" spans="1:7" ht="75" customHeight="1">
      <c r="A8" s="32" t="s">
        <v>3</v>
      </c>
      <c r="B8" s="31" t="s">
        <v>4</v>
      </c>
      <c r="C8" s="191"/>
      <c r="D8" s="33" t="s">
        <v>26</v>
      </c>
      <c r="E8" s="34" t="s">
        <v>8</v>
      </c>
    </row>
    <row r="9" spans="1:7">
      <c r="A9" s="35"/>
      <c r="B9" s="35"/>
      <c r="C9" s="144" t="s">
        <v>2</v>
      </c>
      <c r="D9" s="82">
        <f t="shared" ref="D9:E9" si="0">+D11</f>
        <v>545519.6</v>
      </c>
      <c r="E9" s="82">
        <f t="shared" si="0"/>
        <v>545519.6</v>
      </c>
    </row>
    <row r="10" spans="1:7" ht="18" customHeight="1">
      <c r="A10" s="21"/>
      <c r="B10" s="21"/>
      <c r="C10" s="52" t="s">
        <v>31</v>
      </c>
      <c r="D10" s="22"/>
      <c r="E10" s="22"/>
      <c r="F10" s="36"/>
    </row>
    <row r="11" spans="1:7" ht="34.5">
      <c r="A11" s="23"/>
      <c r="B11" s="23"/>
      <c r="C11" s="56" t="s">
        <v>11</v>
      </c>
      <c r="D11" s="82">
        <f t="shared" ref="D11:E11" si="1">+D13</f>
        <v>545519.6</v>
      </c>
      <c r="E11" s="82">
        <f t="shared" si="1"/>
        <v>545519.6</v>
      </c>
    </row>
    <row r="12" spans="1:7">
      <c r="A12" s="23"/>
      <c r="B12" s="23"/>
      <c r="C12" s="52" t="s">
        <v>31</v>
      </c>
      <c r="D12" s="22"/>
      <c r="E12" s="13"/>
    </row>
    <row r="13" spans="1:7" ht="34.5">
      <c r="A13" s="55" t="s">
        <v>61</v>
      </c>
      <c r="B13" s="55">
        <v>21032</v>
      </c>
      <c r="C13" s="51" t="s">
        <v>104</v>
      </c>
      <c r="D13" s="164">
        <f t="shared" ref="D13:E13" si="2">+D15</f>
        <v>545519.6</v>
      </c>
      <c r="E13" s="164">
        <f t="shared" si="2"/>
        <v>545519.6</v>
      </c>
    </row>
    <row r="14" spans="1:7">
      <c r="A14" s="2"/>
      <c r="B14" s="2"/>
      <c r="C14" s="57" t="s">
        <v>32</v>
      </c>
      <c r="D14" s="163"/>
      <c r="E14" s="162"/>
    </row>
    <row r="15" spans="1:7" ht="42" customHeight="1">
      <c r="A15" s="2"/>
      <c r="B15" s="2"/>
      <c r="C15" s="51" t="s">
        <v>33</v>
      </c>
      <c r="D15" s="164">
        <f>+'1'!G14</f>
        <v>545519.6</v>
      </c>
      <c r="E15" s="164">
        <f>+'1'!H14</f>
        <v>545519.6</v>
      </c>
    </row>
    <row r="16" spans="1:7">
      <c r="A16" s="2"/>
      <c r="B16" s="2"/>
      <c r="C16" s="57" t="s">
        <v>128</v>
      </c>
      <c r="D16" s="143"/>
      <c r="E16" s="143"/>
    </row>
    <row r="17" spans="1:10" ht="42" customHeight="1">
      <c r="A17" s="2"/>
      <c r="B17" s="2"/>
      <c r="C17" s="157" t="s">
        <v>127</v>
      </c>
      <c r="D17" s="171">
        <f>+D15</f>
        <v>545519.6</v>
      </c>
      <c r="E17" s="171">
        <f>+E15</f>
        <v>545519.6</v>
      </c>
    </row>
    <row r="19" spans="1:10" s="26" customFormat="1">
      <c r="A19" s="14" t="s">
        <v>20</v>
      </c>
      <c r="B19" s="3"/>
      <c r="C19" s="3"/>
      <c r="D19" s="24"/>
      <c r="E19" s="25"/>
      <c r="G19" s="24"/>
      <c r="H19" s="24"/>
      <c r="I19" s="24"/>
      <c r="J19" s="24"/>
    </row>
    <row r="20" spans="1:10" s="26" customFormat="1">
      <c r="A20" s="14" t="s">
        <v>21</v>
      </c>
      <c r="B20" s="3"/>
      <c r="C20" s="3"/>
      <c r="D20" s="24"/>
      <c r="E20" s="25"/>
      <c r="G20" s="24"/>
      <c r="H20" s="24"/>
      <c r="I20" s="24"/>
      <c r="J20" s="24"/>
    </row>
    <row r="21" spans="1:10" s="26" customFormat="1">
      <c r="A21" s="179" t="s">
        <v>22</v>
      </c>
      <c r="B21" s="179"/>
      <c r="C21" s="41" t="s">
        <v>23</v>
      </c>
      <c r="D21" s="24"/>
      <c r="E21" s="25"/>
      <c r="G21" s="24"/>
      <c r="H21" s="24"/>
      <c r="I21" s="24"/>
      <c r="J21" s="24"/>
    </row>
  </sheetData>
  <mergeCells count="7">
    <mergeCell ref="A21:B21"/>
    <mergeCell ref="C2:E2"/>
    <mergeCell ref="C3:E3"/>
    <mergeCell ref="A5:E5"/>
    <mergeCell ref="A7:B7"/>
    <mergeCell ref="C7:C8"/>
    <mergeCell ref="D7:E7"/>
  </mergeCells>
  <pageMargins left="0.45" right="0" top="0.25" bottom="0.2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8"/>
  <sheetViews>
    <sheetView view="pageBreakPreview" zoomScale="90" zoomScaleNormal="100" zoomScaleSheetLayoutView="90" workbookViewId="0">
      <selection activeCell="I16" sqref="I16"/>
    </sheetView>
  </sheetViews>
  <sheetFormatPr defaultColWidth="9.140625" defaultRowHeight="17.25"/>
  <cols>
    <col min="1" max="1" width="9.140625" style="119"/>
    <col min="2" max="2" width="11" style="119" customWidth="1"/>
    <col min="3" max="3" width="14.5703125" style="119" customWidth="1"/>
    <col min="4" max="4" width="62.7109375" style="119" customWidth="1"/>
    <col min="5" max="5" width="28.7109375" style="119" customWidth="1"/>
    <col min="6" max="16384" width="9.140625" style="119"/>
  </cols>
  <sheetData>
    <row r="1" spans="1:9">
      <c r="E1" s="120" t="s">
        <v>76</v>
      </c>
    </row>
    <row r="2" spans="1:9">
      <c r="D2" s="214" t="s">
        <v>113</v>
      </c>
      <c r="E2" s="214"/>
    </row>
    <row r="3" spans="1:9">
      <c r="D3" s="214" t="s">
        <v>0</v>
      </c>
      <c r="E3" s="214"/>
    </row>
    <row r="5" spans="1:9" ht="47.25" customHeight="1">
      <c r="B5" s="215" t="s">
        <v>114</v>
      </c>
      <c r="C5" s="215"/>
      <c r="D5" s="215"/>
      <c r="E5" s="215"/>
    </row>
    <row r="6" spans="1:9" ht="18.75" customHeight="1">
      <c r="B6" s="156"/>
      <c r="C6" s="156"/>
      <c r="D6" s="156"/>
      <c r="E6" s="156"/>
    </row>
    <row r="7" spans="1:9">
      <c r="E7" s="165" t="s">
        <v>50</v>
      </c>
    </row>
    <row r="8" spans="1:9" s="121" customFormat="1" ht="23.25" customHeight="1">
      <c r="B8" s="216" t="s">
        <v>63</v>
      </c>
      <c r="C8" s="216"/>
      <c r="D8" s="217" t="s">
        <v>121</v>
      </c>
      <c r="E8" s="218" t="s">
        <v>112</v>
      </c>
    </row>
    <row r="9" spans="1:9" s="121" customFormat="1" ht="81" customHeight="1">
      <c r="B9" s="122" t="s">
        <v>7</v>
      </c>
      <c r="C9" s="122" t="s">
        <v>4</v>
      </c>
      <c r="D9" s="217"/>
      <c r="E9" s="219"/>
    </row>
    <row r="10" spans="1:9">
      <c r="B10" s="123"/>
      <c r="C10" s="123"/>
      <c r="D10" s="124" t="s">
        <v>2</v>
      </c>
      <c r="E10" s="125">
        <f>E12</f>
        <v>545519.6</v>
      </c>
    </row>
    <row r="11" spans="1:9" ht="18.75" customHeight="1">
      <c r="B11" s="126"/>
      <c r="C11" s="127"/>
      <c r="D11" s="128" t="s">
        <v>51</v>
      </c>
      <c r="E11" s="125"/>
    </row>
    <row r="12" spans="1:9">
      <c r="B12" s="122">
        <v>1157</v>
      </c>
      <c r="C12" s="122"/>
      <c r="D12" s="129" t="s">
        <v>10</v>
      </c>
      <c r="E12" s="125">
        <f>+E13</f>
        <v>545519.6</v>
      </c>
    </row>
    <row r="13" spans="1:9" ht="34.5">
      <c r="B13" s="130"/>
      <c r="C13" s="122">
        <v>21032</v>
      </c>
      <c r="D13" s="129" t="str">
        <f>+'3'!C15</f>
        <v>Երևան քաղաքում ճանապարհների կառուցման և  միջին նորոգման աշխատանքներ</v>
      </c>
      <c r="E13" s="131">
        <f>+'1'!H14</f>
        <v>545519.6</v>
      </c>
    </row>
    <row r="15" spans="1:9" s="136" customFormat="1">
      <c r="A15" s="132"/>
      <c r="B15" s="133" t="s">
        <v>98</v>
      </c>
      <c r="C15" s="134"/>
      <c r="D15" s="135"/>
      <c r="G15" s="137"/>
      <c r="H15" s="137"/>
      <c r="I15" s="138"/>
    </row>
    <row r="16" spans="1:9" s="136" customFormat="1">
      <c r="A16" s="132"/>
      <c r="B16" s="133" t="s">
        <v>99</v>
      </c>
      <c r="C16" s="134"/>
      <c r="D16" s="135"/>
      <c r="G16" s="137"/>
      <c r="H16" s="137"/>
      <c r="I16" s="138"/>
    </row>
    <row r="17" spans="1:9" s="136" customFormat="1">
      <c r="A17" s="132"/>
      <c r="B17" s="121"/>
      <c r="C17" s="139" t="s">
        <v>100</v>
      </c>
      <c r="D17" s="135"/>
      <c r="G17" s="137"/>
      <c r="H17" s="137"/>
      <c r="I17" s="138"/>
    </row>
    <row r="18" spans="1:9" s="136" customFormat="1">
      <c r="A18" s="132"/>
      <c r="D18" s="140"/>
      <c r="G18" s="137"/>
      <c r="H18" s="137"/>
      <c r="I18" s="138"/>
    </row>
  </sheetData>
  <mergeCells count="6">
    <mergeCell ref="D2:E2"/>
    <mergeCell ref="D3:E3"/>
    <mergeCell ref="B5:E5"/>
    <mergeCell ref="B8:C8"/>
    <mergeCell ref="D8:D9"/>
    <mergeCell ref="E8:E9"/>
  </mergeCells>
  <pageMargins left="0.7" right="0.7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1"/>
  <sheetViews>
    <sheetView tabSelected="1" topLeftCell="A7" workbookViewId="0">
      <selection activeCell="I16" sqref="I16"/>
    </sheetView>
  </sheetViews>
  <sheetFormatPr defaultRowHeight="15"/>
  <cols>
    <col min="1" max="1" width="11.7109375" customWidth="1"/>
    <col min="2" max="3" width="8.5703125" customWidth="1"/>
    <col min="4" max="4" width="16.7109375" customWidth="1"/>
    <col min="5" max="5" width="9.5703125" customWidth="1"/>
    <col min="6" max="6" width="15.85546875" customWidth="1"/>
    <col min="7" max="7" width="9.5703125" customWidth="1"/>
    <col min="8" max="8" width="21.7109375" customWidth="1"/>
    <col min="9" max="9" width="51.42578125" customWidth="1"/>
    <col min="10" max="11" width="21.7109375" customWidth="1"/>
  </cols>
  <sheetData>
    <row r="1" spans="1:11" ht="17.25">
      <c r="F1" s="5"/>
      <c r="G1" s="1"/>
      <c r="H1" s="1"/>
      <c r="I1" s="1"/>
      <c r="J1" s="3"/>
      <c r="K1" s="17" t="s">
        <v>119</v>
      </c>
    </row>
    <row r="2" spans="1:11" ht="17.25">
      <c r="F2" s="5"/>
      <c r="G2" s="1"/>
      <c r="H2" s="3"/>
      <c r="I2" s="3"/>
      <c r="J2" s="5"/>
      <c r="K2" s="17" t="s">
        <v>91</v>
      </c>
    </row>
    <row r="3" spans="1:11" ht="17.25">
      <c r="F3" s="5"/>
      <c r="G3" s="1"/>
      <c r="H3" s="5"/>
      <c r="I3" s="3"/>
      <c r="J3" s="3"/>
      <c r="K3" s="17" t="s">
        <v>0</v>
      </c>
    </row>
    <row r="4" spans="1:11" ht="17.25">
      <c r="F4" s="5"/>
      <c r="G4" s="1"/>
      <c r="H4" s="17"/>
      <c r="I4" s="17"/>
      <c r="J4" s="17"/>
      <c r="K4" s="17"/>
    </row>
    <row r="5" spans="1:11" ht="46.5" customHeight="1">
      <c r="A5" s="198" t="s">
        <v>120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</row>
    <row r="6" spans="1:11" ht="17.25">
      <c r="F6" s="46"/>
      <c r="G6" s="46"/>
      <c r="H6" s="46"/>
      <c r="I6" s="46"/>
      <c r="J6" s="46"/>
      <c r="K6" s="48" t="s">
        <v>50</v>
      </c>
    </row>
    <row r="7" spans="1:11" ht="91.5" customHeight="1">
      <c r="A7" s="224" t="s">
        <v>92</v>
      </c>
      <c r="B7" s="224" t="s">
        <v>35</v>
      </c>
      <c r="C7" s="224"/>
      <c r="D7" s="224" t="s">
        <v>36</v>
      </c>
      <c r="E7" s="224"/>
      <c r="F7" s="224"/>
      <c r="G7" s="224"/>
      <c r="H7" s="224" t="s">
        <v>37</v>
      </c>
      <c r="I7" s="224" t="s">
        <v>38</v>
      </c>
      <c r="J7" s="192" t="s">
        <v>110</v>
      </c>
      <c r="K7" s="193"/>
    </row>
    <row r="8" spans="1:11" ht="69.75" customHeight="1">
      <c r="A8" s="224"/>
      <c r="B8" s="47" t="s">
        <v>39</v>
      </c>
      <c r="C8" s="47" t="s">
        <v>40</v>
      </c>
      <c r="D8" s="47" t="s">
        <v>39</v>
      </c>
      <c r="E8" s="47" t="s">
        <v>40</v>
      </c>
      <c r="F8" s="47" t="s">
        <v>41</v>
      </c>
      <c r="G8" s="47" t="s">
        <v>42</v>
      </c>
      <c r="H8" s="224"/>
      <c r="I8" s="224"/>
      <c r="J8" s="47" t="s">
        <v>43</v>
      </c>
      <c r="K8" s="47" t="s">
        <v>44</v>
      </c>
    </row>
    <row r="9" spans="1:11" ht="17.25">
      <c r="A9" s="220" t="s">
        <v>45</v>
      </c>
      <c r="B9" s="220"/>
      <c r="C9" s="220"/>
      <c r="D9" s="220"/>
      <c r="E9" s="220"/>
      <c r="F9" s="220"/>
      <c r="G9" s="220"/>
      <c r="H9" s="220"/>
      <c r="I9" s="220"/>
      <c r="J9" s="50">
        <v>0</v>
      </c>
      <c r="K9" s="50">
        <v>0</v>
      </c>
    </row>
    <row r="10" spans="1:11" ht="17.25">
      <c r="A10" s="49" t="s">
        <v>13</v>
      </c>
      <c r="B10" s="49"/>
      <c r="C10" s="49"/>
      <c r="D10" s="49"/>
      <c r="E10" s="49"/>
      <c r="F10" s="49"/>
      <c r="G10" s="49"/>
      <c r="H10" s="49"/>
      <c r="I10" s="49"/>
      <c r="J10" s="50">
        <f>+'1'!G12</f>
        <v>545519.6</v>
      </c>
      <c r="K10" s="50">
        <f>+K11</f>
        <v>545519.6</v>
      </c>
    </row>
    <row r="11" spans="1:11" ht="17.25">
      <c r="A11" s="49"/>
      <c r="B11" s="49">
        <v>1157</v>
      </c>
      <c r="C11" s="49" t="s">
        <v>48</v>
      </c>
      <c r="D11" s="49"/>
      <c r="E11" s="49"/>
      <c r="F11" s="49"/>
      <c r="G11" s="49"/>
      <c r="H11" s="49"/>
      <c r="I11" s="49"/>
      <c r="J11" s="50">
        <f>+'1'!G13</f>
        <v>545519.6</v>
      </c>
      <c r="K11" s="50">
        <f>+K12</f>
        <v>545519.6</v>
      </c>
    </row>
    <row r="12" spans="1:11" ht="39.75" customHeight="1">
      <c r="A12" s="43"/>
      <c r="B12" s="43"/>
      <c r="C12" s="43"/>
      <c r="D12" s="51" t="s">
        <v>109</v>
      </c>
      <c r="E12" s="221" t="s">
        <v>101</v>
      </c>
      <c r="F12" s="221"/>
      <c r="G12" s="221"/>
      <c r="H12" s="221"/>
      <c r="I12" s="221"/>
      <c r="J12" s="50">
        <f>+'1'!G14</f>
        <v>545519.6</v>
      </c>
      <c r="K12" s="50">
        <f>+'1'!H14</f>
        <v>545519.6</v>
      </c>
    </row>
    <row r="13" spans="1:11" ht="40.5" customHeight="1">
      <c r="A13" s="43"/>
      <c r="B13" s="43"/>
      <c r="C13" s="43"/>
      <c r="D13" s="43"/>
      <c r="E13" s="43"/>
      <c r="F13" s="222" t="s">
        <v>115</v>
      </c>
      <c r="G13" s="222"/>
      <c r="H13" s="222"/>
      <c r="I13" s="222"/>
      <c r="J13" s="222"/>
      <c r="K13" s="222"/>
    </row>
    <row r="14" spans="1:11" ht="17.25">
      <c r="A14" s="43"/>
      <c r="B14" s="43"/>
      <c r="C14" s="43"/>
      <c r="D14" s="43"/>
      <c r="E14" s="43"/>
      <c r="F14" s="43"/>
      <c r="G14" s="222" t="s">
        <v>46</v>
      </c>
      <c r="H14" s="222"/>
      <c r="I14" s="222"/>
      <c r="J14" s="222"/>
      <c r="K14" s="222"/>
    </row>
    <row r="15" spans="1:11" ht="17.25">
      <c r="A15" s="43"/>
      <c r="B15" s="43"/>
      <c r="C15" s="43"/>
      <c r="D15" s="43"/>
      <c r="E15" s="43"/>
      <c r="F15" s="43"/>
      <c r="G15" s="43"/>
      <c r="H15" s="222" t="s">
        <v>47</v>
      </c>
      <c r="I15" s="222"/>
      <c r="J15" s="222"/>
      <c r="K15" s="222"/>
    </row>
    <row r="16" spans="1:11" ht="17.25">
      <c r="A16" s="43"/>
      <c r="B16" s="43"/>
      <c r="C16" s="43"/>
      <c r="D16" s="43"/>
      <c r="E16" s="43"/>
      <c r="F16" s="43"/>
      <c r="G16" s="43"/>
      <c r="H16" s="43"/>
      <c r="I16" s="43" t="s">
        <v>126</v>
      </c>
      <c r="J16" s="145"/>
      <c r="K16" s="155">
        <v>749</v>
      </c>
    </row>
    <row r="17" spans="1:11" ht="17.25">
      <c r="A17" s="223" t="s">
        <v>118</v>
      </c>
      <c r="B17" s="223"/>
      <c r="C17" s="223"/>
      <c r="D17" s="223"/>
      <c r="E17" s="223"/>
      <c r="F17" s="223"/>
      <c r="G17" s="223"/>
      <c r="H17" s="223"/>
      <c r="I17" s="223"/>
      <c r="J17" s="50">
        <f>+'1'!G15</f>
        <v>-545519.6</v>
      </c>
      <c r="K17" s="50">
        <f>+K18</f>
        <v>-545519.6</v>
      </c>
    </row>
    <row r="18" spans="1:11" ht="17.25">
      <c r="A18" s="89"/>
      <c r="B18" s="51">
        <v>1139</v>
      </c>
      <c r="C18" s="221" t="s">
        <v>93</v>
      </c>
      <c r="D18" s="221"/>
      <c r="E18" s="221"/>
      <c r="F18" s="221"/>
      <c r="G18" s="221"/>
      <c r="H18" s="221"/>
      <c r="I18" s="221"/>
      <c r="J18" s="50">
        <f>+'1'!G16</f>
        <v>-545519.6</v>
      </c>
      <c r="K18" s="50">
        <f>+K19</f>
        <v>-545519.6</v>
      </c>
    </row>
    <row r="19" spans="1:11" ht="17.25">
      <c r="A19" s="89"/>
      <c r="B19" s="51"/>
      <c r="C19" s="51"/>
      <c r="D19" s="99" t="s">
        <v>94</v>
      </c>
      <c r="E19" s="221" t="s">
        <v>79</v>
      </c>
      <c r="F19" s="221"/>
      <c r="G19" s="221"/>
      <c r="H19" s="221"/>
      <c r="I19" s="221"/>
      <c r="J19" s="50">
        <f>+'1'!G17</f>
        <v>-545519.6</v>
      </c>
      <c r="K19" s="50">
        <f>+'1'!H17</f>
        <v>-545519.6</v>
      </c>
    </row>
    <row r="20" spans="1:11" ht="17.25">
      <c r="A20" s="89"/>
      <c r="B20" s="51"/>
      <c r="C20" s="51"/>
      <c r="D20" s="51"/>
      <c r="E20" s="51"/>
      <c r="F20" s="221" t="s">
        <v>95</v>
      </c>
      <c r="G20" s="221"/>
      <c r="H20" s="221"/>
      <c r="I20" s="221"/>
      <c r="J20" s="43"/>
      <c r="K20" s="43"/>
    </row>
    <row r="21" spans="1:11" ht="17.25">
      <c r="A21" s="89"/>
      <c r="B21" s="89"/>
      <c r="C21" s="89"/>
      <c r="D21" s="51"/>
      <c r="E21" s="51"/>
      <c r="F21" s="51"/>
      <c r="G21" s="221" t="s">
        <v>96</v>
      </c>
      <c r="H21" s="221"/>
      <c r="I21" s="221"/>
      <c r="J21" s="43"/>
      <c r="K21" s="43"/>
    </row>
    <row r="22" spans="1:11" ht="17.25">
      <c r="A22" s="85"/>
      <c r="B22" s="85"/>
      <c r="C22" s="85"/>
      <c r="D22" s="85"/>
      <c r="E22" s="85"/>
      <c r="F22" s="85"/>
      <c r="G22" s="85"/>
      <c r="H22" s="221" t="s">
        <v>97</v>
      </c>
      <c r="I22" s="221"/>
      <c r="J22" s="43"/>
      <c r="K22" s="43"/>
    </row>
    <row r="23" spans="1:11" ht="17.25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</row>
    <row r="24" spans="1:11" ht="17.25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</row>
    <row r="25" spans="1:11" ht="17.25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</row>
    <row r="26" spans="1:11" ht="17.25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</row>
    <row r="29" spans="1:11" ht="17.25">
      <c r="G29" s="14" t="s">
        <v>20</v>
      </c>
      <c r="H29" s="3"/>
      <c r="I29" s="3"/>
    </row>
    <row r="30" spans="1:11" ht="17.25">
      <c r="G30" s="14" t="s">
        <v>21</v>
      </c>
      <c r="H30" s="3"/>
      <c r="I30" s="3"/>
    </row>
    <row r="31" spans="1:11" ht="17.25">
      <c r="G31" s="179" t="s">
        <v>22</v>
      </c>
      <c r="H31" s="179"/>
      <c r="I31" s="41" t="s">
        <v>23</v>
      </c>
    </row>
  </sheetData>
  <mergeCells count="19">
    <mergeCell ref="A5:K5"/>
    <mergeCell ref="A7:A8"/>
    <mergeCell ref="B7:C7"/>
    <mergeCell ref="D7:G7"/>
    <mergeCell ref="H7:H8"/>
    <mergeCell ref="I7:I8"/>
    <mergeCell ref="J7:K7"/>
    <mergeCell ref="G31:H31"/>
    <mergeCell ref="A9:I9"/>
    <mergeCell ref="E12:I12"/>
    <mergeCell ref="F13:K13"/>
    <mergeCell ref="G14:K14"/>
    <mergeCell ref="H15:K15"/>
    <mergeCell ref="A17:I17"/>
    <mergeCell ref="C18:I18"/>
    <mergeCell ref="E19:I19"/>
    <mergeCell ref="F20:I20"/>
    <mergeCell ref="G21:I21"/>
    <mergeCell ref="H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https:/mul2.yerevan.am/tasks/815361/oneclick/7a0bc210a946c178091588749b3af3fe72f8f8eeffe3ad55ce87b9c4af6e4189.xlsx?token=85ebb21628e3a35c3ab957cf8991d44e</cp:keywords>
  <cp:lastModifiedBy>Arpine Martirosyan</cp:lastModifiedBy>
  <cp:lastPrinted>2023-05-29T14:49:13Z</cp:lastPrinted>
  <dcterms:created xsi:type="dcterms:W3CDTF">2020-01-16T08:04:10Z</dcterms:created>
  <dcterms:modified xsi:type="dcterms:W3CDTF">2026-07-09T07:28:00Z</dcterms:modified>
</cp:coreProperties>
</file>