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oma\Desktop\matador\"/>
    </mc:Choice>
  </mc:AlternateContent>
  <bookViews>
    <workbookView xWindow="0" yWindow="0" windowWidth="24000" windowHeight="9165" activeTab="3"/>
  </bookViews>
  <sheets>
    <sheet name="havelvac 1" sheetId="38" r:id="rId1"/>
    <sheet name="havelvac 2" sheetId="31" r:id="rId2"/>
    <sheet name="havelvac 3" sheetId="27" r:id="rId3"/>
    <sheet name="havelvac 4" sheetId="44" r:id="rId4"/>
    <sheet name="Հավելված 5" sheetId="43" r:id="rId5"/>
    <sheet name="havelvac 6" sheetId="42" r:id="rId6"/>
  </sheets>
  <definedNames>
    <definedName name="AgencyCode" localSheetId="0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'havelvac 1'!$A$1:$G$80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3" i="44" l="1"/>
  <c r="D50" i="44"/>
  <c r="E15" i="43" l="1"/>
  <c r="E11" i="43" s="1"/>
  <c r="E16" i="43"/>
  <c r="D59" i="31"/>
  <c r="D46" i="31"/>
  <c r="D12" i="31"/>
  <c r="G57" i="38"/>
  <c r="G62" i="38"/>
  <c r="G53" i="38"/>
  <c r="G68" i="38"/>
  <c r="G67" i="38" s="1"/>
  <c r="G66" i="38" s="1"/>
  <c r="G65" i="38" s="1"/>
  <c r="G60" i="38" s="1"/>
  <c r="G79" i="38"/>
  <c r="G78" i="38" s="1"/>
  <c r="G77" i="38" s="1"/>
  <c r="G76" i="38" s="1"/>
  <c r="G74" i="38" s="1"/>
  <c r="G72" i="38" s="1"/>
  <c r="G70" i="38" s="1"/>
  <c r="G51" i="38"/>
  <c r="G50" i="38" s="1"/>
  <c r="G49" i="38" s="1"/>
  <c r="G47" i="38" s="1"/>
  <c r="G45" i="38" s="1"/>
  <c r="G43" i="38"/>
  <c r="G42" i="38" s="1"/>
  <c r="G41" i="38" s="1"/>
  <c r="G39" i="38" s="1"/>
  <c r="G37" i="38" s="1"/>
  <c r="G36" i="38" s="1"/>
  <c r="G55" i="38" l="1"/>
  <c r="G34" i="38"/>
  <c r="G32" i="38" s="1"/>
  <c r="G30" i="38" s="1"/>
  <c r="E13" i="43" l="1"/>
  <c r="E12" i="43" s="1"/>
  <c r="D26" i="31" l="1"/>
  <c r="D10" i="31" s="1"/>
  <c r="I11" i="42"/>
  <c r="I10" i="42" s="1"/>
  <c r="I9" i="42" s="1"/>
  <c r="I8" i="42" s="1"/>
  <c r="G28" i="38" l="1"/>
  <c r="G27" i="38" s="1"/>
  <c r="G26" i="38" s="1"/>
  <c r="G25" i="38" s="1"/>
  <c r="G23" i="38" s="1"/>
  <c r="G21" i="38" l="1"/>
  <c r="G19" i="38" s="1"/>
  <c r="G16" i="38" s="1"/>
  <c r="G14" i="38" s="1"/>
  <c r="G12" i="38" l="1"/>
  <c r="G11" i="38" s="1"/>
</calcChain>
</file>

<file path=xl/sharedStrings.xml><?xml version="1.0" encoding="utf-8"?>
<sst xmlns="http://schemas.openxmlformats.org/spreadsheetml/2006/main" count="408" uniqueCount="140">
  <si>
    <t>Արդյունքի չափորոշիչներ</t>
  </si>
  <si>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</si>
  <si>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</si>
  <si>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</si>
  <si>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</si>
  <si>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</si>
  <si>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</si>
  <si>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</si>
  <si>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</si>
  <si>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</si>
  <si>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</si>
  <si>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</si>
  <si>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</si>
  <si>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</si>
  <si>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</si>
  <si>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</si>
  <si>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</si>
  <si>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</si>
  <si>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</si>
  <si>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</si>
  <si>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</si>
  <si>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</si>
  <si>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</si>
  <si>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</si>
  <si>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</si>
  <si>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</si>
  <si>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</si>
  <si>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</si>
  <si>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</si>
  <si>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</si>
  <si>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</si>
  <si>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</si>
  <si>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</si>
  <si>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>ԾԱՌԱՅՈՒԹՅՈՒՆՆԵՐԻ ԵՎ ԱՊՐԱՆՔՆԵՐԻ ՁԵՌՔԲԵՐՈՒՄ</t>
  </si>
  <si>
    <t>Պայմանագրային այլ ծառայությունների ձեռքբերում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</si>
  <si>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</si>
  <si>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</si>
  <si>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</si>
  <si>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</si>
  <si>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</si>
  <si>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</si>
  <si>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</si>
  <si>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</si>
  <si>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06</t>
  </si>
  <si>
    <t>Կրթությանը տրամադրվող օժանդակ ծառայություններ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</si>
  <si>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</si>
  <si>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</si>
  <si>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</si>
  <si>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 xml:space="preserve">Գնումների մասին ՀՀ օրենքի համաձայն ընտրված </t>
  </si>
  <si>
    <t>Միջոցառման նկարագրությունը՝</t>
  </si>
  <si>
    <t>Միջոցառումները կատարող պետական մարմինների և դրամաշնորհ ստացող տնտեսվարող սուբյեկտների անվանումները</t>
  </si>
  <si>
    <t>Ծրագրի միջոցառումները</t>
  </si>
  <si>
    <t xml:space="preserve">ՀԱՅԱՍՏԱՆԻ ՀԱՆՐԱՊԵՏՈՒԹՅԱՆ ԿԱՌԱՎԱՐՈՒԹՅԱՆ 2018 ԹՎԱԿԱՆԻ ԴԵԿՏԵՄԲԵՐԻ 27-Ի N 1515-Ն ՈՐՈՇՄԱՆ N 3  և N 4 ՀԱՎԵԼՎԱԾՈՒՄ ԿԱՏԱՐՎՈՂ  ԼՐԱՑՈՒՄՆԵՐԸ  ԵՎ  ՓՈՓՈԽՈՒԹՅՈՒՆՆԵՐԸ  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</si>
  <si>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</si>
  <si>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</si>
  <si>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ՓՈՓՈԽՈՒԹՅՈՒՆԸ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</si>
  <si>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</si>
  <si>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</si>
  <si>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</si>
  <si>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</si>
  <si>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</si>
  <si>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</si>
  <si>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</si>
  <si>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</si>
  <si>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</si>
  <si>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</si>
  <si>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</si>
  <si>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</si>
  <si>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</si>
  <si>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</si>
  <si>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</si>
  <si>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</si>
  <si>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</si>
  <si>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</si>
  <si>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</si>
  <si>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</si>
  <si>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</si>
  <si>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</si>
  <si>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</si>
  <si>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</si>
  <si>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</si>
  <si>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ՀՀ կրթության, գիտության, մշակույթի և սպորտի  նախարարություն</t>
  </si>
  <si>
    <t>ԸՆԴԱՄԵՆԸ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</si>
  <si>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ԼՐԱՑՈՒՄՆԵՐԸ ԵՎ  ՓՈՓՈԽՈՒԹՅՈՒՆՆԵՐԸ  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</si>
  <si>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</si>
  <si>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ՀՀ կրթության, գիտության, մշակույթի և սպորտի նախարարություն</t>
  </si>
  <si>
    <t xml:space="preserve">ՀՀ կառավարության 2019 թվականի </t>
  </si>
  <si>
    <t>______________ ի   №  ___ -Ն որոշման</t>
  </si>
  <si>
    <t>Ծրագրային դասիչը</t>
  </si>
  <si>
    <t>Բյուջետային հատկացումների գլխավոր կարգադրիչների, ծրագրերի և միջոցառումների, ծախսային ուղղությունների անվանումները</t>
  </si>
  <si>
    <t xml:space="preserve">Ցուցանիշների փոփոխությունը (ավելացումները նշված են դրական նշանով, նվազեցումները` փակագծերում)  </t>
  </si>
  <si>
    <t>Ծրագիր</t>
  </si>
  <si>
    <t>Միջոցառում</t>
  </si>
  <si>
    <t xml:space="preserve">Տարի </t>
  </si>
  <si>
    <t xml:space="preserve">             </t>
  </si>
  <si>
    <t>Հավելված N 6</t>
  </si>
  <si>
    <r>
      <t xml:space="preserve">  ՀԱՅԱՍՏԱՆԻ ՀԱՆՐԱՊԵՏՈՒԹՅԱՆ ԿԱՌԱՎԱՐՈՒԹՅԱՆ 2018 ԹՎԱԿԱՆԻ ԴԵԿՏԵՄԲԵՐԻ 27-Ի № 1515-Ն ՈՐՈՇՄԱՆ  № 5 ՀԱՎԵԼՎԱԾԻ № 8 ԱՂՅՈՒՍԱԿՈՒՄ ԿԱՏԱՐՎՈՂ </t>
    </r>
    <r>
      <rPr>
        <b/>
        <sz val="11"/>
        <rFont val="GHEA Grapalat"/>
        <family val="3"/>
      </rPr>
      <t>ԼՐԱՑՈՒՄՆԵՐԸ</t>
    </r>
  </si>
  <si>
    <t>Հավելված N 1</t>
  </si>
  <si>
    <t>Հավելված N 2</t>
  </si>
  <si>
    <t>Հավելված N 3</t>
  </si>
  <si>
    <t>Հավելված N 4</t>
  </si>
  <si>
    <t>Հավելված N 5</t>
  </si>
  <si>
    <t xml:space="preserve">Կրթության ոլորտում ՏՀՏ ներդրում և շարունակականության ապահովում </t>
  </si>
  <si>
    <t>Համընդհանուր ներառական կրթության համակարգի ներդրում</t>
  </si>
  <si>
    <t>«Ուսուցիչների՝ ներառող դասավանդման կարողությունների զարգացում»</t>
  </si>
  <si>
    <t>այդ թվում՝ ըստ կատարողի</t>
  </si>
  <si>
    <t>ԴՐԱՄԱՇՆՈՐՀՆԵՐ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</si>
  <si>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</si>
  <si>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</si>
  <si>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-Ընթացիկ դրամաշնորհներ պետական և համայնքային ոչ համայնքային կազմակերպություններին</t>
  </si>
  <si>
    <t>Կրթության որակի ապահովում</t>
  </si>
  <si>
    <t>այդ թվում՝</t>
  </si>
  <si>
    <t>Ընթացիկ աշխատանքների, բարեփոխումների և նոր նախաձեռնությունների միջոցով ֆորմալ և ոչ 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</si>
  <si>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վերջնաարդյուքների որակի բարելավում ըստ ներպետական և միջազգային ցուցիչների</t>
  </si>
  <si>
    <t>ՀՀ կրթական ցանցի մշտադիտարկում, &lt;&lt;ՀԿՄՊ&gt;&gt;-ի և ենթակայքերի սպասարկում, հեռավար դասընթացների կազմակերպում, հանրակրթական ուս. հաստատությունների գործունեության մասին վիճակագրական տվյալների հավաքում, մշակում, շարժական ինտերնետային կայանի շահագործում և այլն</t>
  </si>
  <si>
    <t>Ծրագրի անվանումը՝</t>
  </si>
  <si>
    <t>Ծրագրի նպատակը՝</t>
  </si>
  <si>
    <t>Յուրաքանչյուր երեխայի համար կրթության մատչելիության, հավասար մասնակցության հնարավորության և որակի ապահովում՝ զարգացման առանձնահատկությունների համապատասխան և անհրաժեշտ պայմանների ստեղծման միջոցով</t>
  </si>
  <si>
    <t>Վերջնական արդյունքի նկարագրությունը՝</t>
  </si>
  <si>
    <t>Խոցելի խմբերի երեխաների ընդգրկվածության ապահովում հանրակրթական հաստատություններում</t>
  </si>
  <si>
    <t xml:space="preserve">Հանրակրթական դպրոցների առարկայական ուսուցիչների մասնագիտական շարունակական զարգացման </t>
  </si>
  <si>
    <t>«Կրթության բովանդակային և մեթոդական սպասարկում ու հանրապետության հանրակրթական դպրոցների ուսուցիչների վերապատրաստում»</t>
  </si>
  <si>
    <t>-Ընդհանուր բնույթի այլ ծառայություններ</t>
  </si>
  <si>
    <t>Հանրակրթության պետական կրթական չափորոշիչների մշակում, վերանայում;ուսուցիչների մասնագիտական հմտությունների զարգացում և բարելավում</t>
  </si>
  <si>
    <t>&lt;&lt;Կրթական տեխնոլոգիաների ազգային կենտրոն&gt;&gt; ՊՈԱԿ</t>
  </si>
  <si>
    <t>«Հանրապետական մանկավարժահոգեբանական աջակցության կենտրոն» ՊՈԱԿ</t>
  </si>
  <si>
    <t>Ուսուցիչների մասնագիտական որակի և մասնագիտության վարկանիշի բարձրացման նպատակով հանրապետության վերապատրաստվող ուսուցիչների թիվը</t>
  </si>
  <si>
    <t xml:space="preserve"> Ծառայությունների մատուցում </t>
  </si>
  <si>
    <t>Մասնագիտացված կազմակերպություն</t>
  </si>
  <si>
    <t>Ուսումնական հաստատությունների քանակը</t>
  </si>
  <si>
    <t>Էլեկտրոնային ռեսուրսների մշակում և ներդրում</t>
  </si>
  <si>
    <t>1192 11006 «Կրթության բովանդակային և մեթոդական սպասարկում ու հանրապետության հանրակրթական դպրոցների ուսուցիչների վերապատրաստում»</t>
  </si>
  <si>
    <t>ՄԱՍ III. ԾԱՌԱՅՈՒԹՅՈՒՆՆԵՐԻ</t>
  </si>
  <si>
    <t>79631200-1</t>
  </si>
  <si>
    <t>աշխատակիցների վերապատրաստման ծառայություններ</t>
  </si>
  <si>
    <t>ԲՄ</t>
  </si>
  <si>
    <t>դրամ</t>
  </si>
  <si>
    <t xml:space="preserve">ՀԱՅԱՍՏԱՆԻ ՀԱՆՐԱՊԵՏՈՒԹՅԱՆ ԿԱՌԱՎԱՐՈՒԹՅԱՆ 2018ԹՎԱԿԱՆԻ ԴԵԿՏԵՄԲԵՐԻ 27-Ի ԹԻՎ 1515-Ն ՈՐՈՇՄԱՆ N 11.1 ՀԱՎԵԼՎԱԾԻ 11.1.16 և 11.1.66  ԱՂՅՈՒՍԱԿՆԵՐՈՒՄ ԿԱՏԱՐՎՈՂ ԼՐԱՑՈՒՄՆԵՐԸ ԵՎ ՓՈՓՈԽՈՒԹՅՈՒՆՆԵՐԸ  </t>
  </si>
  <si>
    <t xml:space="preserve">ՀԱՅԱՍՏԱՆԻ ՀԱՆՐԱՊԵՏՈՒԹՅԱՆ ԿԱՌԱՎԱՐՈՒԹՅԱՆ 2018ԹՎԱԿԱՆԻ ԴԵԿՏԵՄԲԵՐԻ 27-Ի ԹԻՎ 1515-Ն ՈՐՈՇՄԱՆ N 11 ՀԱՎԵԼՎԱԾԻ 11.16 և 11.52 ԱՂՅՈՒՍԱԿՆԵՐՈՒՄ ԿԱՏԱՐՎՈՂ ԼՐԱՑՈՒՄՆԵՐԸ ԵՎ ՓՈՓՈԽՈՒԹՅՈՒՆՆԵՐԸ  </t>
  </si>
  <si>
    <t xml:space="preserve">Ծառայությունների մատուցում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</si>
</sst>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0.000_);\(0.000\)"/>
    <numFmt numFmtId="168" formatCode="##,##0.0;\(##,##0.0\);\-"/>
    <numFmt numFmtId="169" formatCode="#,##0.0_);\(#,##0.0\)"/>
    <numFmt numFmtId="170" formatCode="#,##0.0"/>
    <numFmt numFmtId="171" formatCode="0_);\(0\)"/>
    <numFmt numFmtId="172" formatCode="0.0000"/>
  </numFmts>
  <fonts count="3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sz val="12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7" fillId="0" borderId="0">
      <alignment horizontal="left" vertical="top" wrapText="1"/>
    </xf>
    <xf numFmtId="168" fontId="27" fillId="0" borderId="0" applyFill="0" applyBorder="0" applyProtection="0">
      <alignment horizontal="right" vertical="top"/>
    </xf>
    <xf numFmtId="0" fontId="1" fillId="0" borderId="0"/>
  </cellStyleXfs>
  <cellXfs count="267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2" borderId="0" xfId="0" applyFont="1" applyFill="1" applyAlignment="1">
      <alignment horizontal="center"/>
    </xf>
    <xf numFmtId="166" fontId="17" fillId="0" borderId="10" xfId="11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center" wrapText="1"/>
    </xf>
    <xf numFmtId="166" fontId="17" fillId="0" borderId="0" xfId="11" applyNumberFormat="1" applyFont="1" applyBorder="1" applyAlignment="1">
      <alignment horizontal="center" vertical="center"/>
    </xf>
    <xf numFmtId="166" fontId="17" fillId="0" borderId="10" xfId="8" applyNumberFormat="1" applyFont="1" applyBorder="1" applyAlignment="1">
      <alignment horizontal="center" vertical="center" wrapText="1"/>
    </xf>
    <xf numFmtId="0" fontId="9" fillId="0" borderId="10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horizontal="center" vertical="top" wrapText="1"/>
    </xf>
    <xf numFmtId="0" fontId="22" fillId="0" borderId="0" xfId="3" applyFont="1" applyFill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7" fontId="22" fillId="0" borderId="0" xfId="3" applyNumberFormat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vertical="center" wrapText="1"/>
    </xf>
    <xf numFmtId="0" fontId="9" fillId="0" borderId="0" xfId="0" applyFont="1" applyBorder="1"/>
    <xf numFmtId="0" fontId="18" fillId="0" borderId="10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66" fontId="18" fillId="0" borderId="1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7" fillId="0" borderId="10" xfId="14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1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1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7" fillId="0" borderId="0" xfId="0" applyFont="1"/>
    <xf numFmtId="0" fontId="24" fillId="0" borderId="0" xfId="16" applyFont="1"/>
    <xf numFmtId="0" fontId="9" fillId="0" borderId="0" xfId="16" applyFont="1" applyAlignment="1"/>
    <xf numFmtId="0" fontId="24" fillId="0" borderId="0" xfId="16" applyFont="1" applyFill="1" applyAlignment="1">
      <alignment horizontal="right"/>
    </xf>
    <xf numFmtId="0" fontId="18" fillId="0" borderId="0" xfId="16" applyFont="1"/>
    <xf numFmtId="0" fontId="18" fillId="0" borderId="0" xfId="16" applyFont="1" applyBorder="1"/>
    <xf numFmtId="0" fontId="10" fillId="0" borderId="0" xfId="16" applyFont="1" applyFill="1" applyAlignment="1">
      <alignment horizontal="center" wrapText="1"/>
    </xf>
    <xf numFmtId="0" fontId="9" fillId="0" borderId="0" xfId="16" applyFont="1"/>
    <xf numFmtId="0" fontId="10" fillId="2" borderId="17" xfId="0" applyFont="1" applyFill="1" applyBorder="1" applyAlignment="1">
      <alignment wrapText="1"/>
    </xf>
    <xf numFmtId="0" fontId="10" fillId="2" borderId="0" xfId="0" applyFont="1" applyFill="1" applyAlignment="1">
      <alignment horizontal="center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8" fillId="0" borderId="0" xfId="0" applyFont="1" applyFill="1" applyAlignment="1">
      <alignment horizontal="left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166" fontId="17" fillId="0" borderId="10" xfId="8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top" wrapText="1"/>
    </xf>
    <xf numFmtId="166" fontId="17" fillId="0" borderId="3" xfId="8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top" wrapText="1"/>
    </xf>
    <xf numFmtId="166" fontId="9" fillId="0" borderId="10" xfId="0" applyNumberFormat="1" applyFont="1" applyFill="1" applyBorder="1" applyAlignment="1">
      <alignment horizontal="center" vertical="center" wrapText="1"/>
    </xf>
    <xf numFmtId="166" fontId="17" fillId="0" borderId="10" xfId="8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/>
    <xf numFmtId="166" fontId="9" fillId="0" borderId="10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right"/>
    </xf>
    <xf numFmtId="0" fontId="17" fillId="0" borderId="1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justify"/>
    </xf>
    <xf numFmtId="0" fontId="17" fillId="0" borderId="10" xfId="0" applyFont="1" applyFill="1" applyBorder="1"/>
    <xf numFmtId="0" fontId="30" fillId="0" borderId="11" xfId="16" applyFont="1" applyFill="1" applyBorder="1" applyAlignment="1">
      <alignment horizontal="center" vertical="center" wrapText="1"/>
    </xf>
    <xf numFmtId="169" fontId="18" fillId="0" borderId="11" xfId="16" applyNumberFormat="1" applyFont="1" applyFill="1" applyBorder="1" applyAlignment="1">
      <alignment horizontal="center" vertical="center"/>
    </xf>
    <xf numFmtId="169" fontId="18" fillId="0" borderId="10" xfId="16" applyNumberFormat="1" applyFont="1" applyFill="1" applyBorder="1" applyAlignment="1">
      <alignment horizontal="center" vertical="center"/>
    </xf>
    <xf numFmtId="0" fontId="32" fillId="2" borderId="10" xfId="14" applyFont="1" applyFill="1" applyBorder="1" applyAlignment="1">
      <alignment horizontal="center" vertical="center" wrapText="1"/>
    </xf>
    <xf numFmtId="0" fontId="18" fillId="0" borderId="10" xfId="16" applyFont="1" applyBorder="1" applyAlignment="1">
      <alignment horizontal="center" vertical="center"/>
    </xf>
    <xf numFmtId="0" fontId="18" fillId="0" borderId="10" xfId="16" applyFont="1" applyBorder="1" applyAlignment="1">
      <alignment horizontal="center" vertical="center" wrapText="1"/>
    </xf>
    <xf numFmtId="0" fontId="18" fillId="0" borderId="9" xfId="16" applyFont="1" applyFill="1" applyBorder="1" applyAlignment="1"/>
    <xf numFmtId="0" fontId="30" fillId="0" borderId="10" xfId="16" applyFont="1" applyFill="1" applyBorder="1" applyAlignment="1">
      <alignment vertical="center"/>
    </xf>
    <xf numFmtId="170" fontId="30" fillId="0" borderId="10" xfId="16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66" fontId="32" fillId="0" borderId="10" xfId="0" applyNumberFormat="1" applyFont="1" applyFill="1" applyBorder="1" applyAlignment="1">
      <alignment horizontal="center"/>
    </xf>
    <xf numFmtId="0" fontId="32" fillId="0" borderId="10" xfId="0" applyFont="1" applyFill="1" applyBorder="1" applyAlignment="1">
      <alignment horizontal="center" vertical="center" wrapText="1"/>
    </xf>
    <xf numFmtId="166" fontId="32" fillId="0" borderId="10" xfId="0" applyNumberFormat="1" applyFont="1" applyFill="1" applyBorder="1" applyAlignment="1">
      <alignment horizontal="center" vertical="center" wrapText="1"/>
    </xf>
    <xf numFmtId="1" fontId="33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vertical="center" wrapText="1"/>
    </xf>
    <xf numFmtId="0" fontId="12" fillId="0" borderId="10" xfId="0" applyFont="1" applyFill="1" applyBorder="1" applyAlignment="1">
      <alignment horizontal="left" vertical="top" wrapText="1"/>
    </xf>
    <xf numFmtId="49" fontId="17" fillId="0" borderId="10" xfId="0" applyNumberFormat="1" applyFont="1" applyBorder="1" applyAlignment="1">
      <alignment horizontal="left" vertical="center" wrapText="1"/>
    </xf>
    <xf numFmtId="164" fontId="9" fillId="0" borderId="10" xfId="0" applyNumberFormat="1" applyFont="1" applyFill="1" applyBorder="1" applyAlignment="1">
      <alignment horizontal="center" vertical="center"/>
    </xf>
    <xf numFmtId="0" fontId="23" fillId="0" borderId="10" xfId="9" applyFont="1" applyBorder="1" applyAlignment="1">
      <alignment vertical="center" wrapText="1"/>
    </xf>
    <xf numFmtId="0" fontId="17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17" fillId="2" borderId="10" xfId="0" applyFont="1" applyFill="1" applyBorder="1" applyAlignment="1">
      <alignment vertical="center" wrapText="1"/>
    </xf>
    <xf numFmtId="0" fontId="12" fillId="2" borderId="10" xfId="0" applyFont="1" applyFill="1" applyBorder="1" applyAlignment="1">
      <alignment vertical="center" wrapText="1"/>
    </xf>
    <xf numFmtId="49" fontId="17" fillId="2" borderId="10" xfId="11" applyNumberFormat="1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171" fontId="17" fillId="0" borderId="10" xfId="0" applyNumberFormat="1" applyFont="1" applyFill="1" applyBorder="1" applyAlignment="1">
      <alignment horizontal="center" vertical="top" wrapText="1"/>
    </xf>
    <xf numFmtId="164" fontId="17" fillId="0" borderId="10" xfId="0" applyNumberFormat="1" applyFont="1" applyFill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left" vertical="center" wrapText="1"/>
    </xf>
    <xf numFmtId="164" fontId="9" fillId="0" borderId="10" xfId="0" applyNumberFormat="1" applyFont="1" applyBorder="1" applyAlignment="1">
      <alignment horizontal="center"/>
    </xf>
    <xf numFmtId="0" fontId="17" fillId="0" borderId="0" xfId="0" applyFont="1" applyBorder="1" applyAlignment="1">
      <alignment horizontal="left" vertical="top" wrapText="1"/>
    </xf>
    <xf numFmtId="166" fontId="17" fillId="0" borderId="10" xfId="11" applyNumberFormat="1" applyFont="1" applyFill="1" applyBorder="1" applyAlignment="1">
      <alignment horizontal="center" vertical="center"/>
    </xf>
    <xf numFmtId="172" fontId="9" fillId="0" borderId="0" xfId="0" applyNumberFormat="1" applyFont="1"/>
    <xf numFmtId="171" fontId="17" fillId="0" borderId="10" xfId="1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18" fillId="0" borderId="10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top" wrapText="1"/>
    </xf>
    <xf numFmtId="0" fontId="18" fillId="0" borderId="11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49" fontId="12" fillId="0" borderId="11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49" fontId="12" fillId="0" borderId="3" xfId="0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49" fontId="12" fillId="0" borderId="10" xfId="0" applyNumberFormat="1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top" wrapText="1"/>
    </xf>
    <xf numFmtId="0" fontId="26" fillId="0" borderId="11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top" wrapText="1"/>
    </xf>
    <xf numFmtId="0" fontId="12" fillId="0" borderId="11" xfId="14" applyFont="1" applyFill="1" applyBorder="1" applyAlignment="1">
      <alignment horizontal="center" vertical="top" wrapText="1"/>
    </xf>
    <xf numFmtId="0" fontId="12" fillId="0" borderId="2" xfId="14" applyFont="1" applyFill="1" applyBorder="1" applyAlignment="1">
      <alignment horizontal="center" vertical="top" wrapText="1"/>
    </xf>
    <xf numFmtId="0" fontId="12" fillId="0" borderId="3" xfId="14" applyFont="1" applyFill="1" applyBorder="1" applyAlignment="1">
      <alignment horizontal="center" vertical="top" wrapText="1"/>
    </xf>
    <xf numFmtId="0" fontId="25" fillId="0" borderId="9" xfId="0" applyFont="1" applyFill="1" applyBorder="1" applyAlignment="1">
      <alignment horizontal="center" vertical="top" wrapText="1"/>
    </xf>
    <xf numFmtId="0" fontId="25" fillId="0" borderId="11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25" fillId="0" borderId="17" xfId="0" applyFont="1" applyFill="1" applyBorder="1" applyAlignment="1">
      <alignment horizontal="center" vertical="top" wrapText="1"/>
    </xf>
    <xf numFmtId="0" fontId="25" fillId="0" borderId="18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166" fontId="17" fillId="0" borderId="11" xfId="8" applyNumberFormat="1" applyFont="1" applyBorder="1" applyAlignment="1">
      <alignment horizontal="center" vertical="center" wrapText="1"/>
    </xf>
    <xf numFmtId="166" fontId="17" fillId="0" borderId="2" xfId="8" applyNumberFormat="1" applyFont="1" applyBorder="1" applyAlignment="1">
      <alignment horizontal="center" vertical="center" wrapText="1"/>
    </xf>
    <xf numFmtId="166" fontId="17" fillId="0" borderId="3" xfId="8" applyNumberFormat="1" applyFont="1" applyBorder="1" applyAlignment="1">
      <alignment horizontal="center" vertical="center" wrapText="1"/>
    </xf>
    <xf numFmtId="164" fontId="9" fillId="0" borderId="11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164" fontId="9" fillId="0" borderId="11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170" fontId="17" fillId="0" borderId="11" xfId="0" applyNumberFormat="1" applyFont="1" applyFill="1" applyBorder="1" applyAlignment="1">
      <alignment horizontal="center" vertical="center"/>
    </xf>
    <xf numFmtId="170" fontId="17" fillId="0" borderId="2" xfId="0" applyNumberFormat="1" applyFont="1" applyFill="1" applyBorder="1" applyAlignment="1">
      <alignment horizontal="center" vertical="center"/>
    </xf>
    <xf numFmtId="170" fontId="17" fillId="0" borderId="3" xfId="0" applyNumberFormat="1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horizontal="center" wrapText="1"/>
    </xf>
    <xf numFmtId="164" fontId="17" fillId="0" borderId="11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20" fillId="0" borderId="7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left" vertical="top" wrapText="1"/>
    </xf>
    <xf numFmtId="0" fontId="20" fillId="0" borderId="9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66" fontId="17" fillId="0" borderId="11" xfId="11" applyNumberFormat="1" applyFont="1" applyBorder="1" applyAlignment="1">
      <alignment horizontal="center" vertical="center"/>
    </xf>
    <xf numFmtId="166" fontId="17" fillId="0" borderId="2" xfId="11" applyNumberFormat="1" applyFont="1" applyBorder="1" applyAlignment="1">
      <alignment horizontal="center" vertical="center"/>
    </xf>
    <xf numFmtId="166" fontId="17" fillId="0" borderId="3" xfId="11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top"/>
    </xf>
    <xf numFmtId="164" fontId="9" fillId="0" borderId="1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0" fillId="0" borderId="7" xfId="16" applyFont="1" applyFill="1" applyBorder="1" applyAlignment="1">
      <alignment horizontal="center" vertical="center"/>
    </xf>
    <xf numFmtId="0" fontId="30" fillId="0" borderId="9" xfId="16" applyFont="1" applyFill="1" applyBorder="1" applyAlignment="1">
      <alignment horizontal="center" vertical="center"/>
    </xf>
    <xf numFmtId="0" fontId="9" fillId="0" borderId="0" xfId="16" applyFont="1" applyAlignment="1">
      <alignment horizontal="right"/>
    </xf>
    <xf numFmtId="0" fontId="30" fillId="0" borderId="0" xfId="16" applyFont="1" applyFill="1" applyAlignment="1">
      <alignment horizontal="center" wrapText="1"/>
    </xf>
    <xf numFmtId="0" fontId="18" fillId="0" borderId="7" xfId="16" applyFont="1" applyBorder="1" applyAlignment="1">
      <alignment horizontal="center" vertical="center"/>
    </xf>
    <xf numFmtId="0" fontId="18" fillId="0" borderId="9" xfId="16" applyFont="1" applyBorder="1" applyAlignment="1">
      <alignment horizontal="center" vertical="center"/>
    </xf>
    <xf numFmtId="0" fontId="18" fillId="0" borderId="11" xfId="16" applyFont="1" applyBorder="1" applyAlignment="1">
      <alignment horizontal="center" vertical="center" wrapText="1"/>
    </xf>
    <xf numFmtId="0" fontId="18" fillId="0" borderId="3" xfId="16" applyFont="1" applyBorder="1" applyAlignment="1">
      <alignment horizontal="center" vertical="center" wrapText="1"/>
    </xf>
    <xf numFmtId="0" fontId="12" fillId="0" borderId="11" xfId="11" applyFont="1" applyBorder="1" applyAlignment="1">
      <alignment horizontal="center" vertical="center"/>
    </xf>
    <xf numFmtId="0" fontId="12" fillId="0" borderId="3" xfId="11" applyFont="1" applyBorder="1" applyAlignment="1">
      <alignment horizontal="center" vertical="center"/>
    </xf>
    <xf numFmtId="0" fontId="12" fillId="0" borderId="11" xfId="11" applyFont="1" applyBorder="1" applyAlignment="1">
      <alignment horizontal="center" vertical="top"/>
    </xf>
    <xf numFmtId="0" fontId="12" fillId="0" borderId="2" xfId="11" applyFont="1" applyBorder="1" applyAlignment="1">
      <alignment horizontal="center" vertical="top"/>
    </xf>
    <xf numFmtId="0" fontId="12" fillId="0" borderId="3" xfId="11" applyFont="1" applyBorder="1" applyAlignment="1">
      <alignment horizontal="center" vertical="top"/>
    </xf>
    <xf numFmtId="0" fontId="12" fillId="0" borderId="7" xfId="11" applyFont="1" applyBorder="1" applyAlignment="1">
      <alignment horizontal="center" vertical="center"/>
    </xf>
    <xf numFmtId="0" fontId="12" fillId="0" borderId="8" xfId="11" applyFont="1" applyBorder="1" applyAlignment="1">
      <alignment horizontal="center" vertical="center"/>
    </xf>
    <xf numFmtId="0" fontId="12" fillId="0" borderId="9" xfId="11" applyFont="1" applyBorder="1" applyAlignment="1">
      <alignment horizontal="center" vertical="center"/>
    </xf>
    <xf numFmtId="0" fontId="12" fillId="0" borderId="10" xfId="11" applyFont="1" applyBorder="1" applyAlignment="1">
      <alignment horizontal="center" vertical="center"/>
    </xf>
    <xf numFmtId="0" fontId="32" fillId="2" borderId="10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left" vertical="center" wrapText="1"/>
    </xf>
    <xf numFmtId="0" fontId="32" fillId="0" borderId="8" xfId="0" applyFont="1" applyFill="1" applyBorder="1" applyAlignment="1">
      <alignment horizontal="left" vertical="center" wrapText="1"/>
    </xf>
    <xf numFmtId="0" fontId="32" fillId="0" borderId="9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0" fontId="23" fillId="0" borderId="0" xfId="3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</cellXfs>
  <cellStyles count="17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0"/>
  <sheetViews>
    <sheetView zoomScaleNormal="100" workbookViewId="0">
      <selection activeCell="F72" sqref="F72"/>
    </sheetView>
  </sheetViews>
  <sheetFormatPr defaultColWidth="9.140625" defaultRowHeight="13.5" x14ac:dyDescent="0.25"/>
  <cols>
    <col min="1" max="1" width="6.85546875" style="42" customWidth="1"/>
    <col min="2" max="2" width="9.140625" style="42"/>
    <col min="3" max="3" width="6.7109375" style="42" customWidth="1"/>
    <col min="4" max="4" width="9.28515625" style="42" customWidth="1"/>
    <col min="5" max="5" width="13.28515625" style="42" customWidth="1"/>
    <col min="6" max="6" width="62.140625" style="42" customWidth="1"/>
    <col min="7" max="7" width="25.42578125" style="42" customWidth="1"/>
    <col min="8" max="8" width="49.85546875" style="42" customWidth="1"/>
    <col min="9" max="16384" width="9.140625" style="42"/>
  </cols>
  <sheetData>
    <row r="1" spans="1:7" ht="18" customHeight="1" x14ac:dyDescent="0.25">
      <c r="F1" s="64"/>
      <c r="G1" s="64" t="s">
        <v>97</v>
      </c>
    </row>
    <row r="2" spans="1:7" ht="18" customHeight="1" x14ac:dyDescent="0.25">
      <c r="F2" s="131" t="s">
        <v>4</v>
      </c>
      <c r="G2" s="131"/>
    </row>
    <row r="3" spans="1:7" ht="18" customHeight="1" x14ac:dyDescent="0.25">
      <c r="F3" s="131" t="s">
        <v>9</v>
      </c>
      <c r="G3" s="131"/>
    </row>
    <row r="6" spans="1:7" ht="45" customHeight="1" x14ac:dyDescent="0.3">
      <c r="A6" s="133" t="s">
        <v>52</v>
      </c>
      <c r="B6" s="133"/>
      <c r="C6" s="133"/>
      <c r="D6" s="133"/>
      <c r="E6" s="133"/>
      <c r="F6" s="133"/>
      <c r="G6" s="133"/>
    </row>
    <row r="8" spans="1:7" x14ac:dyDescent="0.25">
      <c r="G8" s="82" t="s">
        <v>36</v>
      </c>
    </row>
    <row r="9" spans="1:7" s="65" customFormat="1" ht="80.45" customHeight="1" x14ac:dyDescent="0.25">
      <c r="A9" s="134" t="s">
        <v>37</v>
      </c>
      <c r="B9" s="135"/>
      <c r="C9" s="136"/>
      <c r="D9" s="137" t="s">
        <v>13</v>
      </c>
      <c r="E9" s="137"/>
      <c r="F9" s="137" t="s">
        <v>46</v>
      </c>
      <c r="G9" s="66" t="s">
        <v>32</v>
      </c>
    </row>
    <row r="10" spans="1:7" s="65" customFormat="1" ht="40.5" x14ac:dyDescent="0.25">
      <c r="A10" s="60" t="s">
        <v>38</v>
      </c>
      <c r="B10" s="60" t="s">
        <v>39</v>
      </c>
      <c r="C10" s="60" t="s">
        <v>40</v>
      </c>
      <c r="D10" s="66" t="s">
        <v>16</v>
      </c>
      <c r="E10" s="66" t="s">
        <v>17</v>
      </c>
      <c r="F10" s="137"/>
      <c r="G10" s="66" t="s">
        <v>15</v>
      </c>
    </row>
    <row r="11" spans="1:7" s="65" customFormat="1" ht="16.5" x14ac:dyDescent="0.25">
      <c r="A11" s="67"/>
      <c r="B11" s="67"/>
      <c r="C11" s="67"/>
      <c r="D11" s="66"/>
      <c r="E11" s="66"/>
      <c r="F11" s="68" t="s">
        <v>19</v>
      </c>
      <c r="G11" s="69">
        <f>G12</f>
        <v>0</v>
      </c>
    </row>
    <row r="12" spans="1:7" s="65" customFormat="1" ht="16.5" x14ac:dyDescent="0.25">
      <c r="A12" s="145" t="s">
        <v>41</v>
      </c>
      <c r="B12" s="138"/>
      <c r="C12" s="138"/>
      <c r="D12" s="132"/>
      <c r="E12" s="139"/>
      <c r="F12" s="70" t="s">
        <v>42</v>
      </c>
      <c r="G12" s="71">
        <f>G14+G53</f>
        <v>0</v>
      </c>
    </row>
    <row r="13" spans="1:7" s="65" customFormat="1" ht="16.5" x14ac:dyDescent="0.25">
      <c r="A13" s="146"/>
      <c r="B13" s="138"/>
      <c r="C13" s="138"/>
      <c r="D13" s="132"/>
      <c r="E13" s="140"/>
      <c r="F13" s="72" t="s">
        <v>20</v>
      </c>
      <c r="G13" s="73"/>
    </row>
    <row r="14" spans="1:7" s="65" customFormat="1" ht="16.5" x14ac:dyDescent="0.25">
      <c r="A14" s="146"/>
      <c r="B14" s="145" t="s">
        <v>43</v>
      </c>
      <c r="C14" s="138"/>
      <c r="D14" s="132"/>
      <c r="E14" s="140"/>
      <c r="F14" s="70" t="s">
        <v>44</v>
      </c>
      <c r="G14" s="71">
        <f t="shared" ref="G14" si="0">G16</f>
        <v>-22000</v>
      </c>
    </row>
    <row r="15" spans="1:7" s="65" customFormat="1" ht="16.5" x14ac:dyDescent="0.25">
      <c r="A15" s="146"/>
      <c r="B15" s="146"/>
      <c r="C15" s="138"/>
      <c r="D15" s="132"/>
      <c r="E15" s="140"/>
      <c r="F15" s="72" t="s">
        <v>20</v>
      </c>
      <c r="G15" s="73"/>
    </row>
    <row r="16" spans="1:7" s="65" customFormat="1" ht="16.5" x14ac:dyDescent="0.25">
      <c r="A16" s="146"/>
      <c r="B16" s="146"/>
      <c r="C16" s="142" t="s">
        <v>45</v>
      </c>
      <c r="D16" s="132"/>
      <c r="E16" s="140"/>
      <c r="F16" s="70" t="s">
        <v>44</v>
      </c>
      <c r="G16" s="74">
        <f>G19</f>
        <v>-22000</v>
      </c>
    </row>
    <row r="17" spans="1:7" s="65" customFormat="1" ht="16.5" x14ac:dyDescent="0.25">
      <c r="A17" s="146"/>
      <c r="B17" s="146"/>
      <c r="C17" s="143"/>
      <c r="D17" s="132"/>
      <c r="E17" s="140"/>
      <c r="F17" s="9" t="s">
        <v>81</v>
      </c>
      <c r="G17" s="74"/>
    </row>
    <row r="18" spans="1:7" s="65" customFormat="1" ht="16.5" x14ac:dyDescent="0.25">
      <c r="A18" s="146"/>
      <c r="B18" s="146"/>
      <c r="C18" s="143"/>
      <c r="D18" s="132"/>
      <c r="E18" s="140"/>
      <c r="F18" s="72" t="s">
        <v>20</v>
      </c>
      <c r="G18" s="73"/>
    </row>
    <row r="19" spans="1:7" s="65" customFormat="1" ht="16.5" x14ac:dyDescent="0.25">
      <c r="A19" s="146"/>
      <c r="B19" s="146"/>
      <c r="C19" s="143"/>
      <c r="D19" s="148">
        <v>1192</v>
      </c>
      <c r="E19" s="140"/>
      <c r="F19" s="15" t="s">
        <v>110</v>
      </c>
      <c r="G19" s="74">
        <f>G21</f>
        <v>-22000</v>
      </c>
    </row>
    <row r="20" spans="1:7" s="65" customFormat="1" ht="16.5" x14ac:dyDescent="0.25">
      <c r="A20" s="146"/>
      <c r="B20" s="146"/>
      <c r="C20" s="143"/>
      <c r="D20" s="149"/>
      <c r="E20" s="141"/>
      <c r="F20" s="15" t="s">
        <v>111</v>
      </c>
      <c r="G20" s="74"/>
    </row>
    <row r="21" spans="1:7" s="65" customFormat="1" ht="40.5" x14ac:dyDescent="0.25">
      <c r="A21" s="146"/>
      <c r="B21" s="146"/>
      <c r="C21" s="143"/>
      <c r="D21" s="149"/>
      <c r="E21" s="148">
        <v>11006</v>
      </c>
      <c r="F21" s="72" t="s">
        <v>121</v>
      </c>
      <c r="G21" s="74">
        <f>G23</f>
        <v>-22000</v>
      </c>
    </row>
    <row r="22" spans="1:7" ht="14.25" customHeight="1" x14ac:dyDescent="0.25">
      <c r="A22" s="146"/>
      <c r="B22" s="146"/>
      <c r="C22" s="143"/>
      <c r="D22" s="149"/>
      <c r="E22" s="149"/>
      <c r="F22" s="75" t="s">
        <v>21</v>
      </c>
      <c r="G22" s="76"/>
    </row>
    <row r="23" spans="1:7" ht="30" customHeight="1" x14ac:dyDescent="0.25">
      <c r="A23" s="146"/>
      <c r="B23" s="146"/>
      <c r="C23" s="143"/>
      <c r="D23" s="149"/>
      <c r="E23" s="149"/>
      <c r="F23" s="27" t="s">
        <v>81</v>
      </c>
      <c r="G23" s="74">
        <f>G25</f>
        <v>-22000</v>
      </c>
    </row>
    <row r="24" spans="1:7" ht="27" x14ac:dyDescent="0.25">
      <c r="A24" s="146"/>
      <c r="B24" s="146"/>
      <c r="C24" s="143"/>
      <c r="D24" s="149"/>
      <c r="E24" s="149"/>
      <c r="F24" s="75" t="s">
        <v>22</v>
      </c>
      <c r="G24" s="76"/>
    </row>
    <row r="25" spans="1:7" ht="14.25" customHeight="1" x14ac:dyDescent="0.25">
      <c r="A25" s="146"/>
      <c r="B25" s="146"/>
      <c r="C25" s="143"/>
      <c r="D25" s="149"/>
      <c r="E25" s="149"/>
      <c r="F25" s="75" t="s">
        <v>23</v>
      </c>
      <c r="G25" s="77">
        <f t="shared" ref="G25:G27" si="1">+G26</f>
        <v>-22000</v>
      </c>
    </row>
    <row r="26" spans="1:7" ht="14.25" customHeight="1" x14ac:dyDescent="0.25">
      <c r="A26" s="146"/>
      <c r="B26" s="146"/>
      <c r="C26" s="143"/>
      <c r="D26" s="149"/>
      <c r="E26" s="149"/>
      <c r="F26" s="75" t="s">
        <v>24</v>
      </c>
      <c r="G26" s="77">
        <f t="shared" si="1"/>
        <v>-22000</v>
      </c>
    </row>
    <row r="27" spans="1:7" ht="14.25" customHeight="1" x14ac:dyDescent="0.25">
      <c r="A27" s="146"/>
      <c r="B27" s="146"/>
      <c r="C27" s="143"/>
      <c r="D27" s="149"/>
      <c r="E27" s="149"/>
      <c r="F27" s="75" t="s">
        <v>33</v>
      </c>
      <c r="G27" s="77">
        <f t="shared" si="1"/>
        <v>-22000</v>
      </c>
    </row>
    <row r="28" spans="1:7" ht="14.25" customHeight="1" x14ac:dyDescent="0.25">
      <c r="A28" s="146"/>
      <c r="B28" s="146"/>
      <c r="C28" s="143"/>
      <c r="D28" s="149"/>
      <c r="E28" s="149"/>
      <c r="F28" s="75" t="s">
        <v>34</v>
      </c>
      <c r="G28" s="77">
        <f>+G29</f>
        <v>-22000</v>
      </c>
    </row>
    <row r="29" spans="1:7" ht="14.25" customHeight="1" x14ac:dyDescent="0.25">
      <c r="A29" s="147"/>
      <c r="B29" s="147"/>
      <c r="C29" s="144"/>
      <c r="D29" s="150"/>
      <c r="E29" s="150"/>
      <c r="F29" s="107" t="s">
        <v>122</v>
      </c>
      <c r="G29" s="74">
        <v>-22000</v>
      </c>
    </row>
    <row r="30" spans="1:7" ht="14.25" customHeight="1" x14ac:dyDescent="0.25">
      <c r="A30" s="142" t="s">
        <v>66</v>
      </c>
      <c r="B30" s="165"/>
      <c r="C30" s="166"/>
      <c r="D30" s="139"/>
      <c r="E30" s="139"/>
      <c r="F30" s="78" t="s">
        <v>67</v>
      </c>
      <c r="G30" s="74">
        <f>G32</f>
        <v>0</v>
      </c>
    </row>
    <row r="31" spans="1:7" ht="14.25" customHeight="1" x14ac:dyDescent="0.25">
      <c r="A31" s="143"/>
      <c r="B31" s="165"/>
      <c r="C31" s="167"/>
      <c r="D31" s="140"/>
      <c r="E31" s="140"/>
      <c r="F31" s="79" t="s">
        <v>20</v>
      </c>
      <c r="G31" s="74"/>
    </row>
    <row r="32" spans="1:7" ht="14.25" customHeight="1" x14ac:dyDescent="0.25">
      <c r="A32" s="143"/>
      <c r="B32" s="142" t="s">
        <v>45</v>
      </c>
      <c r="C32" s="168"/>
      <c r="D32" s="140"/>
      <c r="E32" s="140"/>
      <c r="F32" s="78" t="s">
        <v>68</v>
      </c>
      <c r="G32" s="74">
        <f>G34</f>
        <v>0</v>
      </c>
    </row>
    <row r="33" spans="1:7" ht="14.25" customHeight="1" x14ac:dyDescent="0.25">
      <c r="A33" s="143"/>
      <c r="B33" s="143"/>
      <c r="C33" s="169"/>
      <c r="D33" s="140"/>
      <c r="E33" s="140"/>
      <c r="F33" s="79" t="s">
        <v>20</v>
      </c>
      <c r="G33" s="74"/>
    </row>
    <row r="34" spans="1:7" ht="14.25" customHeight="1" x14ac:dyDescent="0.25">
      <c r="A34" s="143"/>
      <c r="B34" s="143"/>
      <c r="C34" s="142" t="s">
        <v>45</v>
      </c>
      <c r="D34" s="140"/>
      <c r="E34" s="140"/>
      <c r="F34" s="80" t="s">
        <v>69</v>
      </c>
      <c r="G34" s="74">
        <f>G36+G45</f>
        <v>0</v>
      </c>
    </row>
    <row r="35" spans="1:7" ht="14.25" customHeight="1" x14ac:dyDescent="0.25">
      <c r="A35" s="143"/>
      <c r="B35" s="143"/>
      <c r="C35" s="143"/>
      <c r="D35" s="140"/>
      <c r="E35" s="140"/>
      <c r="F35" s="79" t="s">
        <v>20</v>
      </c>
      <c r="G35" s="74"/>
    </row>
    <row r="36" spans="1:7" ht="14.25" customHeight="1" x14ac:dyDescent="0.25">
      <c r="A36" s="143"/>
      <c r="B36" s="143"/>
      <c r="C36" s="143"/>
      <c r="D36" s="141"/>
      <c r="E36" s="141"/>
      <c r="F36" s="80" t="s">
        <v>70</v>
      </c>
      <c r="G36" s="74">
        <f>G37</f>
        <v>17000</v>
      </c>
    </row>
    <row r="37" spans="1:7" ht="14.25" customHeight="1" x14ac:dyDescent="0.25">
      <c r="A37" s="143"/>
      <c r="B37" s="143"/>
      <c r="C37" s="143"/>
      <c r="D37" s="159" t="s">
        <v>71</v>
      </c>
      <c r="E37" s="159" t="s">
        <v>72</v>
      </c>
      <c r="F37" s="79" t="s">
        <v>69</v>
      </c>
      <c r="G37" s="74">
        <f>G39</f>
        <v>17000</v>
      </c>
    </row>
    <row r="38" spans="1:7" ht="14.25" customHeight="1" x14ac:dyDescent="0.25">
      <c r="A38" s="143"/>
      <c r="B38" s="143"/>
      <c r="C38" s="143"/>
      <c r="D38" s="160"/>
      <c r="E38" s="160"/>
      <c r="F38" s="79" t="s">
        <v>21</v>
      </c>
      <c r="G38" s="74"/>
    </row>
    <row r="39" spans="1:7" ht="14.25" customHeight="1" x14ac:dyDescent="0.25">
      <c r="A39" s="143"/>
      <c r="B39" s="143"/>
      <c r="C39" s="143"/>
      <c r="D39" s="160"/>
      <c r="E39" s="160"/>
      <c r="F39" s="81" t="s">
        <v>73</v>
      </c>
      <c r="G39" s="74">
        <f>G41</f>
        <v>17000</v>
      </c>
    </row>
    <row r="40" spans="1:7" ht="29.25" customHeight="1" x14ac:dyDescent="0.25">
      <c r="A40" s="143"/>
      <c r="B40" s="143"/>
      <c r="C40" s="143"/>
      <c r="D40" s="160"/>
      <c r="E40" s="160"/>
      <c r="F40" s="79" t="s">
        <v>22</v>
      </c>
      <c r="G40" s="74"/>
    </row>
    <row r="41" spans="1:7" ht="14.25" customHeight="1" x14ac:dyDescent="0.25">
      <c r="A41" s="143"/>
      <c r="B41" s="143"/>
      <c r="C41" s="143"/>
      <c r="D41" s="160"/>
      <c r="E41" s="160"/>
      <c r="F41" s="79" t="s">
        <v>23</v>
      </c>
      <c r="G41" s="74">
        <f t="shared" ref="G41:G43" si="2">G42</f>
        <v>17000</v>
      </c>
    </row>
    <row r="42" spans="1:7" ht="14.25" customHeight="1" x14ac:dyDescent="0.25">
      <c r="A42" s="143"/>
      <c r="B42" s="143"/>
      <c r="C42" s="143"/>
      <c r="D42" s="160"/>
      <c r="E42" s="160"/>
      <c r="F42" s="79" t="s">
        <v>24</v>
      </c>
      <c r="G42" s="74">
        <f t="shared" si="2"/>
        <v>17000</v>
      </c>
    </row>
    <row r="43" spans="1:7" ht="14.25" customHeight="1" x14ac:dyDescent="0.25">
      <c r="A43" s="143"/>
      <c r="B43" s="143"/>
      <c r="C43" s="143"/>
      <c r="D43" s="160"/>
      <c r="E43" s="160"/>
      <c r="F43" s="79" t="s">
        <v>74</v>
      </c>
      <c r="G43" s="74">
        <f t="shared" si="2"/>
        <v>17000</v>
      </c>
    </row>
    <row r="44" spans="1:7" ht="14.25" customHeight="1" x14ac:dyDescent="0.25">
      <c r="A44" s="143"/>
      <c r="B44" s="143"/>
      <c r="C44" s="143"/>
      <c r="D44" s="160"/>
      <c r="E44" s="161"/>
      <c r="F44" s="79" t="s">
        <v>75</v>
      </c>
      <c r="G44" s="74">
        <v>17000</v>
      </c>
    </row>
    <row r="45" spans="1:7" ht="14.25" customHeight="1" x14ac:dyDescent="0.25">
      <c r="A45" s="143"/>
      <c r="B45" s="143"/>
      <c r="C45" s="143"/>
      <c r="D45" s="160"/>
      <c r="E45" s="162" t="s">
        <v>72</v>
      </c>
      <c r="F45" s="36" t="s">
        <v>69</v>
      </c>
      <c r="G45" s="74">
        <f>G47</f>
        <v>-17000</v>
      </c>
    </row>
    <row r="46" spans="1:7" ht="14.25" customHeight="1" x14ac:dyDescent="0.25">
      <c r="A46" s="143"/>
      <c r="B46" s="143"/>
      <c r="C46" s="143"/>
      <c r="D46" s="160"/>
      <c r="E46" s="163"/>
      <c r="F46" s="36" t="s">
        <v>21</v>
      </c>
      <c r="G46" s="74"/>
    </row>
    <row r="47" spans="1:7" ht="14.25" customHeight="1" x14ac:dyDescent="0.25">
      <c r="A47" s="143"/>
      <c r="B47" s="143"/>
      <c r="C47" s="143"/>
      <c r="D47" s="160"/>
      <c r="E47" s="163"/>
      <c r="F47" s="36" t="s">
        <v>73</v>
      </c>
      <c r="G47" s="74">
        <f>G49</f>
        <v>-17000</v>
      </c>
    </row>
    <row r="48" spans="1:7" ht="14.25" customHeight="1" x14ac:dyDescent="0.25">
      <c r="A48" s="143"/>
      <c r="B48" s="143"/>
      <c r="C48" s="143"/>
      <c r="D48" s="160"/>
      <c r="E48" s="163"/>
      <c r="F48" s="36" t="s">
        <v>22</v>
      </c>
      <c r="G48" s="74"/>
    </row>
    <row r="49" spans="1:7" ht="14.25" customHeight="1" x14ac:dyDescent="0.25">
      <c r="A49" s="143"/>
      <c r="B49" s="143"/>
      <c r="C49" s="143"/>
      <c r="D49" s="160"/>
      <c r="E49" s="163"/>
      <c r="F49" s="36" t="s">
        <v>23</v>
      </c>
      <c r="G49" s="74">
        <f t="shared" ref="G49:G51" si="3">G50</f>
        <v>-17000</v>
      </c>
    </row>
    <row r="50" spans="1:7" ht="14.25" customHeight="1" x14ac:dyDescent="0.25">
      <c r="A50" s="143"/>
      <c r="B50" s="143"/>
      <c r="C50" s="143"/>
      <c r="D50" s="160"/>
      <c r="E50" s="163"/>
      <c r="F50" s="36" t="s">
        <v>24</v>
      </c>
      <c r="G50" s="74">
        <f t="shared" si="3"/>
        <v>-17000</v>
      </c>
    </row>
    <row r="51" spans="1:7" ht="14.25" customHeight="1" x14ac:dyDescent="0.25">
      <c r="A51" s="143"/>
      <c r="B51" s="143"/>
      <c r="C51" s="143"/>
      <c r="D51" s="160"/>
      <c r="E51" s="163"/>
      <c r="F51" s="36" t="s">
        <v>76</v>
      </c>
      <c r="G51" s="74">
        <f t="shared" si="3"/>
        <v>-17000</v>
      </c>
    </row>
    <row r="52" spans="1:7" ht="14.25" customHeight="1" x14ac:dyDescent="0.25">
      <c r="A52" s="144"/>
      <c r="B52" s="144"/>
      <c r="C52" s="144"/>
      <c r="D52" s="161"/>
      <c r="E52" s="164"/>
      <c r="F52" s="36" t="s">
        <v>75</v>
      </c>
      <c r="G52" s="74">
        <v>-17000</v>
      </c>
    </row>
    <row r="53" spans="1:7" ht="14.25" customHeight="1" x14ac:dyDescent="0.25">
      <c r="A53" s="151" t="s">
        <v>41</v>
      </c>
      <c r="B53" s="138"/>
      <c r="C53" s="138"/>
      <c r="D53" s="132"/>
      <c r="E53" s="139"/>
      <c r="F53" s="106" t="s">
        <v>42</v>
      </c>
      <c r="G53" s="69">
        <f>G60+G70</f>
        <v>22000</v>
      </c>
    </row>
    <row r="54" spans="1:7" ht="14.25" customHeight="1" x14ac:dyDescent="0.25">
      <c r="A54" s="151"/>
      <c r="B54" s="138"/>
      <c r="C54" s="138"/>
      <c r="D54" s="132"/>
      <c r="E54" s="140"/>
      <c r="F54" s="28" t="s">
        <v>20</v>
      </c>
      <c r="G54" s="73"/>
    </row>
    <row r="55" spans="1:7" ht="14.25" customHeight="1" x14ac:dyDescent="0.25">
      <c r="A55" s="151"/>
      <c r="B55" s="151" t="s">
        <v>43</v>
      </c>
      <c r="C55" s="138"/>
      <c r="D55" s="132"/>
      <c r="E55" s="140"/>
      <c r="F55" s="106" t="s">
        <v>44</v>
      </c>
      <c r="G55" s="69">
        <f t="shared" ref="G55" si="4">G57</f>
        <v>22000</v>
      </c>
    </row>
    <row r="56" spans="1:7" ht="14.25" customHeight="1" x14ac:dyDescent="0.25">
      <c r="A56" s="151"/>
      <c r="B56" s="151"/>
      <c r="C56" s="138"/>
      <c r="D56" s="132"/>
      <c r="E56" s="140"/>
      <c r="F56" s="28" t="s">
        <v>20</v>
      </c>
      <c r="G56" s="73"/>
    </row>
    <row r="57" spans="1:7" ht="14.25" customHeight="1" x14ac:dyDescent="0.25">
      <c r="A57" s="151"/>
      <c r="B57" s="151"/>
      <c r="C57" s="152" t="s">
        <v>45</v>
      </c>
      <c r="D57" s="132"/>
      <c r="E57" s="140"/>
      <c r="F57" s="106" t="s">
        <v>44</v>
      </c>
      <c r="G57" s="74">
        <f>G60+G70</f>
        <v>22000</v>
      </c>
    </row>
    <row r="58" spans="1:7" ht="14.25" customHeight="1" x14ac:dyDescent="0.25">
      <c r="A58" s="151"/>
      <c r="B58" s="151"/>
      <c r="C58" s="152"/>
      <c r="D58" s="132"/>
      <c r="E58" s="140"/>
      <c r="F58" s="83" t="s">
        <v>81</v>
      </c>
      <c r="G58" s="74"/>
    </row>
    <row r="59" spans="1:7" ht="14.25" customHeight="1" x14ac:dyDescent="0.25">
      <c r="A59" s="151"/>
      <c r="B59" s="151"/>
      <c r="C59" s="152"/>
      <c r="D59" s="132"/>
      <c r="E59" s="141"/>
      <c r="F59" s="28" t="s">
        <v>20</v>
      </c>
      <c r="G59" s="73"/>
    </row>
    <row r="60" spans="1:7" ht="21" customHeight="1" x14ac:dyDescent="0.25">
      <c r="A60" s="151"/>
      <c r="B60" s="151"/>
      <c r="C60" s="152"/>
      <c r="D60" s="153">
        <v>1192</v>
      </c>
      <c r="E60" s="154"/>
      <c r="F60" s="15" t="s">
        <v>110</v>
      </c>
      <c r="G60" s="74">
        <f>G65</f>
        <v>5000</v>
      </c>
    </row>
    <row r="61" spans="1:7" ht="21" customHeight="1" x14ac:dyDescent="0.25">
      <c r="A61" s="151"/>
      <c r="B61" s="151"/>
      <c r="C61" s="152"/>
      <c r="D61" s="153"/>
      <c r="E61" s="155"/>
      <c r="F61" s="15" t="s">
        <v>111</v>
      </c>
      <c r="G61" s="74"/>
    </row>
    <row r="62" spans="1:7" ht="27.75" customHeight="1" x14ac:dyDescent="0.25">
      <c r="A62" s="151"/>
      <c r="B62" s="151"/>
      <c r="C62" s="152"/>
      <c r="D62" s="153"/>
      <c r="E62" s="153">
        <v>11008</v>
      </c>
      <c r="F62" s="15" t="s">
        <v>102</v>
      </c>
      <c r="G62" s="74">
        <f>G65</f>
        <v>5000</v>
      </c>
    </row>
    <row r="63" spans="1:7" ht="14.25" customHeight="1" x14ac:dyDescent="0.25">
      <c r="A63" s="151"/>
      <c r="B63" s="151"/>
      <c r="C63" s="152"/>
      <c r="D63" s="153"/>
      <c r="E63" s="153"/>
      <c r="F63" s="47" t="s">
        <v>105</v>
      </c>
      <c r="G63" s="74"/>
    </row>
    <row r="64" spans="1:7" ht="35.25" customHeight="1" x14ac:dyDescent="0.25">
      <c r="A64" s="151"/>
      <c r="B64" s="151"/>
      <c r="C64" s="152"/>
      <c r="D64" s="153"/>
      <c r="E64" s="153"/>
      <c r="F64" s="78" t="s">
        <v>81</v>
      </c>
      <c r="G64" s="74"/>
    </row>
    <row r="65" spans="1:7" ht="14.25" customHeight="1" x14ac:dyDescent="0.25">
      <c r="A65" s="151"/>
      <c r="B65" s="151"/>
      <c r="C65" s="152"/>
      <c r="D65" s="153"/>
      <c r="E65" s="153"/>
      <c r="F65" s="15" t="s">
        <v>23</v>
      </c>
      <c r="G65" s="74">
        <f>G66</f>
        <v>5000</v>
      </c>
    </row>
    <row r="66" spans="1:7" ht="14.25" customHeight="1" x14ac:dyDescent="0.25">
      <c r="A66" s="151"/>
      <c r="B66" s="151"/>
      <c r="C66" s="152"/>
      <c r="D66" s="153"/>
      <c r="E66" s="153"/>
      <c r="F66" s="15" t="s">
        <v>24</v>
      </c>
      <c r="G66" s="74">
        <f>G67</f>
        <v>5000</v>
      </c>
    </row>
    <row r="67" spans="1:7" ht="14.25" customHeight="1" x14ac:dyDescent="0.25">
      <c r="A67" s="151"/>
      <c r="B67" s="151"/>
      <c r="C67" s="152"/>
      <c r="D67" s="153"/>
      <c r="E67" s="153"/>
      <c r="F67" s="15" t="s">
        <v>106</v>
      </c>
      <c r="G67" s="74">
        <f>G68</f>
        <v>5000</v>
      </c>
    </row>
    <row r="68" spans="1:7" ht="14.25" customHeight="1" x14ac:dyDescent="0.25">
      <c r="A68" s="151"/>
      <c r="B68" s="151"/>
      <c r="C68" s="152"/>
      <c r="D68" s="153"/>
      <c r="E68" s="153"/>
      <c r="F68" s="15" t="s">
        <v>107</v>
      </c>
      <c r="G68" s="108">
        <f>G69</f>
        <v>5000</v>
      </c>
    </row>
    <row r="69" spans="1:7" ht="29.25" customHeight="1" x14ac:dyDescent="0.25">
      <c r="A69" s="151"/>
      <c r="B69" s="151"/>
      <c r="C69" s="152"/>
      <c r="D69" s="153"/>
      <c r="E69" s="153"/>
      <c r="F69" s="107" t="s">
        <v>108</v>
      </c>
      <c r="G69" s="108">
        <v>5000</v>
      </c>
    </row>
    <row r="70" spans="1:7" ht="29.25" customHeight="1" x14ac:dyDescent="0.25">
      <c r="A70" s="151"/>
      <c r="B70" s="151"/>
      <c r="C70" s="152"/>
      <c r="D70" s="158">
        <v>1193</v>
      </c>
      <c r="E70" s="156"/>
      <c r="F70" s="47" t="s">
        <v>103</v>
      </c>
      <c r="G70" s="74">
        <f>G72</f>
        <v>17000</v>
      </c>
    </row>
    <row r="71" spans="1:7" ht="16.5" customHeight="1" x14ac:dyDescent="0.25">
      <c r="A71" s="151"/>
      <c r="B71" s="151"/>
      <c r="C71" s="152"/>
      <c r="D71" s="158"/>
      <c r="E71" s="157"/>
      <c r="F71" s="47" t="s">
        <v>111</v>
      </c>
      <c r="G71" s="74"/>
    </row>
    <row r="72" spans="1:7" ht="30.75" customHeight="1" x14ac:dyDescent="0.25">
      <c r="A72" s="151"/>
      <c r="B72" s="151"/>
      <c r="C72" s="152"/>
      <c r="D72" s="158"/>
      <c r="E72" s="158">
        <v>11003</v>
      </c>
      <c r="F72" s="47" t="s">
        <v>104</v>
      </c>
      <c r="G72" s="74">
        <f>G74</f>
        <v>17000</v>
      </c>
    </row>
    <row r="73" spans="1:7" ht="21.75" customHeight="1" x14ac:dyDescent="0.25">
      <c r="A73" s="151"/>
      <c r="B73" s="151"/>
      <c r="C73" s="152"/>
      <c r="D73" s="158"/>
      <c r="E73" s="158"/>
      <c r="F73" s="47" t="s">
        <v>105</v>
      </c>
      <c r="G73" s="74"/>
    </row>
    <row r="74" spans="1:7" ht="33" customHeight="1" x14ac:dyDescent="0.25">
      <c r="A74" s="151"/>
      <c r="B74" s="151"/>
      <c r="C74" s="152"/>
      <c r="D74" s="158"/>
      <c r="E74" s="158"/>
      <c r="F74" s="78" t="s">
        <v>81</v>
      </c>
      <c r="G74" s="74">
        <f>G76</f>
        <v>17000</v>
      </c>
    </row>
    <row r="75" spans="1:7" ht="30.75" customHeight="1" x14ac:dyDescent="0.25">
      <c r="A75" s="151"/>
      <c r="B75" s="151"/>
      <c r="C75" s="152"/>
      <c r="D75" s="158"/>
      <c r="E75" s="158"/>
      <c r="F75" s="47" t="s">
        <v>22</v>
      </c>
      <c r="G75" s="74"/>
    </row>
    <row r="76" spans="1:7" ht="14.25" customHeight="1" x14ac:dyDescent="0.25">
      <c r="A76" s="151"/>
      <c r="B76" s="151"/>
      <c r="C76" s="152"/>
      <c r="D76" s="158"/>
      <c r="E76" s="158"/>
      <c r="F76" s="47" t="s">
        <v>23</v>
      </c>
      <c r="G76" s="74">
        <f>G77</f>
        <v>17000</v>
      </c>
    </row>
    <row r="77" spans="1:7" ht="14.25" customHeight="1" x14ac:dyDescent="0.25">
      <c r="A77" s="151"/>
      <c r="B77" s="151"/>
      <c r="C77" s="152"/>
      <c r="D77" s="158"/>
      <c r="E77" s="158"/>
      <c r="F77" s="47" t="s">
        <v>24</v>
      </c>
      <c r="G77" s="74">
        <f>G78</f>
        <v>17000</v>
      </c>
    </row>
    <row r="78" spans="1:7" ht="14.25" customHeight="1" x14ac:dyDescent="0.25">
      <c r="A78" s="151"/>
      <c r="B78" s="151"/>
      <c r="C78" s="152"/>
      <c r="D78" s="158"/>
      <c r="E78" s="158"/>
      <c r="F78" s="47" t="s">
        <v>106</v>
      </c>
      <c r="G78" s="74">
        <f>G79</f>
        <v>17000</v>
      </c>
    </row>
    <row r="79" spans="1:7" ht="22.5" customHeight="1" x14ac:dyDescent="0.25">
      <c r="A79" s="151"/>
      <c r="B79" s="151"/>
      <c r="C79" s="152"/>
      <c r="D79" s="158"/>
      <c r="E79" s="158"/>
      <c r="F79" s="15" t="s">
        <v>107</v>
      </c>
      <c r="G79" s="74">
        <f>G80</f>
        <v>17000</v>
      </c>
    </row>
    <row r="80" spans="1:7" ht="30" customHeight="1" x14ac:dyDescent="0.25">
      <c r="A80" s="151"/>
      <c r="B80" s="151"/>
      <c r="C80" s="152"/>
      <c r="D80" s="158"/>
      <c r="E80" s="158"/>
      <c r="F80" s="107" t="s">
        <v>109</v>
      </c>
      <c r="G80" s="74">
        <v>17000</v>
      </c>
    </row>
  </sheetData>
  <mergeCells count="38">
    <mergeCell ref="E30:E36"/>
    <mergeCell ref="E37:E44"/>
    <mergeCell ref="E45:E52"/>
    <mergeCell ref="A30:A52"/>
    <mergeCell ref="B32:B52"/>
    <mergeCell ref="C34:C52"/>
    <mergeCell ref="D37:D52"/>
    <mergeCell ref="B30:B31"/>
    <mergeCell ref="C30:C33"/>
    <mergeCell ref="D30:D36"/>
    <mergeCell ref="A53:A80"/>
    <mergeCell ref="C57:C80"/>
    <mergeCell ref="D60:D69"/>
    <mergeCell ref="E62:E69"/>
    <mergeCell ref="E60:E61"/>
    <mergeCell ref="E70:E71"/>
    <mergeCell ref="D70:D80"/>
    <mergeCell ref="E53:E59"/>
    <mergeCell ref="B53:B54"/>
    <mergeCell ref="C53:C56"/>
    <mergeCell ref="D53:D59"/>
    <mergeCell ref="B55:B80"/>
    <mergeCell ref="E72:E80"/>
    <mergeCell ref="F2:G2"/>
    <mergeCell ref="F3:G3"/>
    <mergeCell ref="D12:D18"/>
    <mergeCell ref="A6:G6"/>
    <mergeCell ref="A9:C9"/>
    <mergeCell ref="D9:E9"/>
    <mergeCell ref="B12:B13"/>
    <mergeCell ref="C12:C15"/>
    <mergeCell ref="F9:F10"/>
    <mergeCell ref="E12:E20"/>
    <mergeCell ref="C16:C29"/>
    <mergeCell ref="B14:B29"/>
    <mergeCell ref="A12:A29"/>
    <mergeCell ref="D19:D29"/>
    <mergeCell ref="E21:E29"/>
  </mergeCells>
  <pageMargins left="0.37" right="0.16" top="0.17" bottom="0.16" header="0.17" footer="0.16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80"/>
  <sheetViews>
    <sheetView topLeftCell="A55" workbookViewId="0">
      <selection activeCell="C69" sqref="C69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33.5703125" style="1" customWidth="1"/>
    <col min="5" max="5" width="9.140625" style="1"/>
    <col min="6" max="6" width="49.85546875" style="1" customWidth="1"/>
    <col min="7" max="16384" width="9.140625" style="1"/>
  </cols>
  <sheetData>
    <row r="1" spans="1:4" ht="16.5" customHeight="1" x14ac:dyDescent="0.25">
      <c r="D1" s="61" t="s">
        <v>98</v>
      </c>
    </row>
    <row r="2" spans="1:4" ht="16.5" customHeight="1" x14ac:dyDescent="0.25">
      <c r="D2" s="61" t="s">
        <v>4</v>
      </c>
    </row>
    <row r="3" spans="1:4" ht="16.5" customHeight="1" x14ac:dyDescent="0.25">
      <c r="D3" s="61" t="s">
        <v>9</v>
      </c>
    </row>
    <row r="5" spans="1:4" ht="80.25" customHeight="1" x14ac:dyDescent="0.25">
      <c r="A5" s="206" t="s">
        <v>83</v>
      </c>
      <c r="B5" s="206"/>
      <c r="C5" s="206"/>
      <c r="D5" s="206"/>
    </row>
    <row r="7" spans="1:4" ht="35.25" customHeight="1" x14ac:dyDescent="0.25">
      <c r="D7" s="82" t="s">
        <v>36</v>
      </c>
    </row>
    <row r="8" spans="1:4" s="35" customFormat="1" ht="65.45" customHeight="1" x14ac:dyDescent="0.25">
      <c r="A8" s="207" t="s">
        <v>13</v>
      </c>
      <c r="B8" s="207"/>
      <c r="C8" s="207" t="s">
        <v>14</v>
      </c>
      <c r="D8" s="62" t="s">
        <v>32</v>
      </c>
    </row>
    <row r="9" spans="1:4" s="35" customFormat="1" ht="35.25" customHeight="1" x14ac:dyDescent="0.25">
      <c r="A9" s="32" t="s">
        <v>16</v>
      </c>
      <c r="B9" s="32" t="s">
        <v>17</v>
      </c>
      <c r="C9" s="207"/>
      <c r="D9" s="13" t="s">
        <v>15</v>
      </c>
    </row>
    <row r="10" spans="1:4" s="35" customFormat="1" ht="22.5" customHeight="1" x14ac:dyDescent="0.25">
      <c r="A10" s="31"/>
      <c r="B10" s="201" t="s">
        <v>82</v>
      </c>
      <c r="C10" s="202"/>
      <c r="D10" s="34">
        <f>D12+D26+D46+D59</f>
        <v>0</v>
      </c>
    </row>
    <row r="11" spans="1:4" s="35" customFormat="1" ht="21" customHeight="1" x14ac:dyDescent="0.25">
      <c r="A11" s="32"/>
      <c r="B11" s="203" t="s">
        <v>81</v>
      </c>
      <c r="C11" s="204"/>
      <c r="D11" s="205"/>
    </row>
    <row r="12" spans="1:4" s="35" customFormat="1" ht="16.5" x14ac:dyDescent="0.25">
      <c r="A12" s="197">
        <v>1192</v>
      </c>
      <c r="B12" s="217"/>
      <c r="C12" s="118" t="s">
        <v>25</v>
      </c>
      <c r="D12" s="173">
        <f>D19</f>
        <v>-22000</v>
      </c>
    </row>
    <row r="13" spans="1:4" s="35" customFormat="1" ht="16.5" x14ac:dyDescent="0.25">
      <c r="A13" s="198"/>
      <c r="B13" s="217"/>
      <c r="C13" s="14" t="s">
        <v>110</v>
      </c>
      <c r="D13" s="174"/>
    </row>
    <row r="14" spans="1:4" s="35" customFormat="1" ht="16.5" x14ac:dyDescent="0.25">
      <c r="A14" s="198"/>
      <c r="B14" s="217"/>
      <c r="C14" s="118" t="s">
        <v>26</v>
      </c>
      <c r="D14" s="174"/>
    </row>
    <row r="15" spans="1:4" s="35" customFormat="1" ht="67.5" x14ac:dyDescent="0.25">
      <c r="A15" s="198"/>
      <c r="B15" s="217"/>
      <c r="C15" s="14" t="s">
        <v>112</v>
      </c>
      <c r="D15" s="174"/>
    </row>
    <row r="16" spans="1:4" s="35" customFormat="1" ht="16.5" x14ac:dyDescent="0.25">
      <c r="A16" s="198"/>
      <c r="B16" s="217"/>
      <c r="C16" s="118" t="s">
        <v>27</v>
      </c>
      <c r="D16" s="174"/>
    </row>
    <row r="17" spans="1:5" s="35" customFormat="1" ht="60" customHeight="1" x14ac:dyDescent="0.25">
      <c r="A17" s="199"/>
      <c r="B17" s="217"/>
      <c r="C17" s="14" t="s">
        <v>113</v>
      </c>
      <c r="D17" s="175"/>
    </row>
    <row r="18" spans="1:5" ht="14.25" x14ac:dyDescent="0.25">
      <c r="A18" s="218"/>
      <c r="B18" s="219"/>
      <c r="C18" s="218" t="s">
        <v>18</v>
      </c>
      <c r="D18" s="219"/>
    </row>
    <row r="19" spans="1:5" s="35" customFormat="1" ht="16.5" x14ac:dyDescent="0.25">
      <c r="A19" s="208"/>
      <c r="B19" s="214">
        <v>11006</v>
      </c>
      <c r="C19" s="106" t="s">
        <v>28</v>
      </c>
      <c r="D19" s="211">
        <v>-22000</v>
      </c>
    </row>
    <row r="20" spans="1:5" s="35" customFormat="1" ht="40.5" x14ac:dyDescent="0.25">
      <c r="A20" s="209"/>
      <c r="B20" s="215"/>
      <c r="C20" s="28" t="s">
        <v>121</v>
      </c>
      <c r="D20" s="212"/>
    </row>
    <row r="21" spans="1:5" s="35" customFormat="1" ht="16.5" customHeight="1" x14ac:dyDescent="0.25">
      <c r="A21" s="209"/>
      <c r="B21" s="215"/>
      <c r="C21" s="106" t="s">
        <v>29</v>
      </c>
      <c r="D21" s="212"/>
    </row>
    <row r="22" spans="1:5" s="35" customFormat="1" ht="40.5" x14ac:dyDescent="0.25">
      <c r="A22" s="209"/>
      <c r="B22" s="215"/>
      <c r="C22" s="6" t="s">
        <v>123</v>
      </c>
      <c r="D22" s="212"/>
    </row>
    <row r="23" spans="1:5" s="35" customFormat="1" ht="16.5" customHeight="1" x14ac:dyDescent="0.25">
      <c r="A23" s="209"/>
      <c r="B23" s="215"/>
      <c r="C23" s="106" t="s">
        <v>30</v>
      </c>
      <c r="D23" s="212"/>
    </row>
    <row r="24" spans="1:5" s="35" customFormat="1" ht="16.5" customHeight="1" x14ac:dyDescent="0.25">
      <c r="A24" s="210"/>
      <c r="B24" s="216"/>
      <c r="C24" s="6" t="s">
        <v>31</v>
      </c>
      <c r="D24" s="213"/>
      <c r="E24" s="37"/>
    </row>
    <row r="25" spans="1:5" s="35" customFormat="1" ht="16.5" customHeight="1" x14ac:dyDescent="0.25">
      <c r="A25" s="33"/>
      <c r="B25" s="203" t="s">
        <v>80</v>
      </c>
      <c r="C25" s="204"/>
      <c r="D25" s="205"/>
      <c r="E25" s="37"/>
    </row>
    <row r="26" spans="1:5" s="35" customFormat="1" ht="16.5" customHeight="1" x14ac:dyDescent="0.25">
      <c r="A26" s="28"/>
      <c r="B26" s="28"/>
      <c r="C26" s="29" t="s">
        <v>70</v>
      </c>
      <c r="D26" s="179">
        <f>D33+D39</f>
        <v>0</v>
      </c>
      <c r="E26" s="37"/>
    </row>
    <row r="27" spans="1:5" s="35" customFormat="1" ht="16.5" customHeight="1" x14ac:dyDescent="0.25">
      <c r="A27" s="138" t="s">
        <v>71</v>
      </c>
      <c r="B27" s="170"/>
      <c r="C27" s="106" t="s">
        <v>25</v>
      </c>
      <c r="D27" s="180"/>
      <c r="E27" s="37"/>
    </row>
    <row r="28" spans="1:5" s="35" customFormat="1" ht="16.5" customHeight="1" x14ac:dyDescent="0.25">
      <c r="A28" s="138"/>
      <c r="B28" s="171"/>
      <c r="C28" s="28" t="s">
        <v>69</v>
      </c>
      <c r="D28" s="180"/>
      <c r="E28" s="37"/>
    </row>
    <row r="29" spans="1:5" s="35" customFormat="1" ht="16.5" customHeight="1" x14ac:dyDescent="0.25">
      <c r="A29" s="138"/>
      <c r="B29" s="171"/>
      <c r="C29" s="106" t="s">
        <v>26</v>
      </c>
      <c r="D29" s="180"/>
      <c r="E29" s="37"/>
    </row>
    <row r="30" spans="1:5" s="35" customFormat="1" ht="16.5" customHeight="1" x14ac:dyDescent="0.25">
      <c r="A30" s="138"/>
      <c r="B30" s="171"/>
      <c r="C30" s="28" t="s">
        <v>77</v>
      </c>
      <c r="D30" s="180"/>
      <c r="E30" s="37"/>
    </row>
    <row r="31" spans="1:5" s="35" customFormat="1" ht="16.5" customHeight="1" x14ac:dyDescent="0.25">
      <c r="A31" s="138"/>
      <c r="B31" s="171"/>
      <c r="C31" s="106" t="s">
        <v>27</v>
      </c>
      <c r="D31" s="180"/>
      <c r="E31" s="37"/>
    </row>
    <row r="32" spans="1:5" s="35" customFormat="1" ht="16.5" customHeight="1" x14ac:dyDescent="0.25">
      <c r="A32" s="138"/>
      <c r="B32" s="172"/>
      <c r="C32" s="28" t="s">
        <v>78</v>
      </c>
      <c r="D32" s="181"/>
      <c r="E32" s="37"/>
    </row>
    <row r="33" spans="1:5" s="35" customFormat="1" ht="16.5" customHeight="1" x14ac:dyDescent="0.25">
      <c r="A33" s="170"/>
      <c r="B33" s="170" t="s">
        <v>72</v>
      </c>
      <c r="C33" s="106" t="s">
        <v>28</v>
      </c>
      <c r="D33" s="176">
        <v>17000</v>
      </c>
      <c r="E33" s="37"/>
    </row>
    <row r="34" spans="1:5" s="35" customFormat="1" ht="16.5" customHeight="1" x14ac:dyDescent="0.25">
      <c r="A34" s="171"/>
      <c r="B34" s="171"/>
      <c r="C34" s="28" t="s">
        <v>69</v>
      </c>
      <c r="D34" s="177"/>
      <c r="E34" s="37"/>
    </row>
    <row r="35" spans="1:5" s="35" customFormat="1" ht="16.5" customHeight="1" x14ac:dyDescent="0.25">
      <c r="A35" s="171"/>
      <c r="B35" s="171"/>
      <c r="C35" s="106" t="s">
        <v>29</v>
      </c>
      <c r="D35" s="177"/>
      <c r="E35" s="37"/>
    </row>
    <row r="36" spans="1:5" s="35" customFormat="1" ht="16.5" customHeight="1" x14ac:dyDescent="0.25">
      <c r="A36" s="171"/>
      <c r="B36" s="171"/>
      <c r="C36" s="28" t="s">
        <v>79</v>
      </c>
      <c r="D36" s="177"/>
      <c r="E36" s="37"/>
    </row>
    <row r="37" spans="1:5" s="35" customFormat="1" ht="16.5" customHeight="1" x14ac:dyDescent="0.25">
      <c r="A37" s="171"/>
      <c r="B37" s="171"/>
      <c r="C37" s="106" t="s">
        <v>30</v>
      </c>
      <c r="D37" s="177"/>
      <c r="E37" s="37"/>
    </row>
    <row r="38" spans="1:5" s="35" customFormat="1" ht="16.5" customHeight="1" x14ac:dyDescent="0.25">
      <c r="A38" s="172"/>
      <c r="B38" s="172"/>
      <c r="C38" s="28" t="s">
        <v>31</v>
      </c>
      <c r="D38" s="178"/>
      <c r="E38" s="37"/>
    </row>
    <row r="39" spans="1:5" s="35" customFormat="1" ht="16.5" customHeight="1" x14ac:dyDescent="0.25">
      <c r="A39" s="170"/>
      <c r="B39" s="170" t="s">
        <v>72</v>
      </c>
      <c r="C39" s="106" t="s">
        <v>28</v>
      </c>
      <c r="D39" s="173">
        <v>-17000</v>
      </c>
      <c r="E39" s="37"/>
    </row>
    <row r="40" spans="1:5" s="35" customFormat="1" ht="16.5" customHeight="1" x14ac:dyDescent="0.25">
      <c r="A40" s="171"/>
      <c r="B40" s="171"/>
      <c r="C40" s="28" t="s">
        <v>69</v>
      </c>
      <c r="D40" s="174"/>
      <c r="E40" s="37"/>
    </row>
    <row r="41" spans="1:5" s="35" customFormat="1" ht="16.5" customHeight="1" x14ac:dyDescent="0.25">
      <c r="A41" s="171"/>
      <c r="B41" s="171"/>
      <c r="C41" s="106" t="s">
        <v>29</v>
      </c>
      <c r="D41" s="174"/>
      <c r="E41" s="37"/>
    </row>
    <row r="42" spans="1:5" s="35" customFormat="1" ht="16.5" customHeight="1" x14ac:dyDescent="0.25">
      <c r="A42" s="171"/>
      <c r="B42" s="171"/>
      <c r="C42" s="28" t="s">
        <v>79</v>
      </c>
      <c r="D42" s="174"/>
      <c r="E42" s="37"/>
    </row>
    <row r="43" spans="1:5" s="35" customFormat="1" ht="16.5" customHeight="1" x14ac:dyDescent="0.25">
      <c r="A43" s="171"/>
      <c r="B43" s="171"/>
      <c r="C43" s="106" t="s">
        <v>30</v>
      </c>
      <c r="D43" s="174"/>
      <c r="E43" s="37"/>
    </row>
    <row r="44" spans="1:5" s="35" customFormat="1" ht="16.5" customHeight="1" x14ac:dyDescent="0.25">
      <c r="A44" s="172"/>
      <c r="B44" s="172"/>
      <c r="C44" s="28" t="s">
        <v>31</v>
      </c>
      <c r="D44" s="175"/>
      <c r="E44" s="37"/>
    </row>
    <row r="45" spans="1:5" ht="17.25" x14ac:dyDescent="0.3">
      <c r="A45" s="18"/>
      <c r="B45" s="182" t="s">
        <v>81</v>
      </c>
      <c r="C45" s="183"/>
      <c r="D45" s="184"/>
    </row>
    <row r="46" spans="1:5" s="50" customFormat="1" ht="14.25" customHeight="1" x14ac:dyDescent="0.25">
      <c r="A46" s="197">
        <v>1192</v>
      </c>
      <c r="B46" s="200"/>
      <c r="C46" s="118" t="s">
        <v>25</v>
      </c>
      <c r="D46" s="194">
        <f>D53</f>
        <v>5000</v>
      </c>
    </row>
    <row r="47" spans="1:5" s="50" customFormat="1" ht="13.5" customHeight="1" x14ac:dyDescent="0.25">
      <c r="A47" s="198"/>
      <c r="B47" s="200"/>
      <c r="C47" s="14" t="s">
        <v>110</v>
      </c>
      <c r="D47" s="195"/>
    </row>
    <row r="48" spans="1:5" s="50" customFormat="1" ht="13.5" customHeight="1" x14ac:dyDescent="0.25">
      <c r="A48" s="198"/>
      <c r="B48" s="200"/>
      <c r="C48" s="118" t="s">
        <v>26</v>
      </c>
      <c r="D48" s="195"/>
    </row>
    <row r="49" spans="1:4" s="50" customFormat="1" ht="67.5" x14ac:dyDescent="0.25">
      <c r="A49" s="198"/>
      <c r="B49" s="200"/>
      <c r="C49" s="14" t="s">
        <v>112</v>
      </c>
      <c r="D49" s="195"/>
    </row>
    <row r="50" spans="1:4" s="50" customFormat="1" ht="13.5" customHeight="1" x14ac:dyDescent="0.25">
      <c r="A50" s="198"/>
      <c r="B50" s="200"/>
      <c r="C50" s="118" t="s">
        <v>27</v>
      </c>
      <c r="D50" s="195"/>
    </row>
    <row r="51" spans="1:4" s="50" customFormat="1" ht="67.5" x14ac:dyDescent="0.25">
      <c r="A51" s="199"/>
      <c r="B51" s="200"/>
      <c r="C51" s="14" t="s">
        <v>113</v>
      </c>
      <c r="D51" s="196"/>
    </row>
    <row r="52" spans="1:4" s="50" customFormat="1" ht="13.5" customHeight="1" x14ac:dyDescent="0.25">
      <c r="A52" s="192" t="s">
        <v>18</v>
      </c>
      <c r="B52" s="193"/>
      <c r="C52" s="193"/>
      <c r="D52" s="85"/>
    </row>
    <row r="53" spans="1:4" s="50" customFormat="1" ht="28.5" customHeight="1" x14ac:dyDescent="0.25">
      <c r="A53" s="185"/>
      <c r="B53" s="186">
        <v>11008</v>
      </c>
      <c r="C53" s="118" t="s">
        <v>6</v>
      </c>
      <c r="D53" s="189">
        <v>5000</v>
      </c>
    </row>
    <row r="54" spans="1:4" s="50" customFormat="1" ht="28.5" customHeight="1" x14ac:dyDescent="0.25">
      <c r="A54" s="185"/>
      <c r="B54" s="187"/>
      <c r="C54" s="15" t="s">
        <v>102</v>
      </c>
      <c r="D54" s="190"/>
    </row>
    <row r="55" spans="1:4" s="50" customFormat="1" ht="28.5" customHeight="1" x14ac:dyDescent="0.25">
      <c r="A55" s="185"/>
      <c r="B55" s="187"/>
      <c r="C55" s="118" t="s">
        <v>49</v>
      </c>
      <c r="D55" s="190"/>
    </row>
    <row r="56" spans="1:4" s="50" customFormat="1" ht="74.25" customHeight="1" x14ac:dyDescent="0.25">
      <c r="A56" s="185"/>
      <c r="B56" s="187"/>
      <c r="C56" s="109" t="s">
        <v>114</v>
      </c>
      <c r="D56" s="190"/>
    </row>
    <row r="57" spans="1:4" s="50" customFormat="1" ht="28.5" customHeight="1" x14ac:dyDescent="0.25">
      <c r="A57" s="185"/>
      <c r="B57" s="187"/>
      <c r="C57" s="118" t="s">
        <v>7</v>
      </c>
      <c r="D57" s="190"/>
    </row>
    <row r="58" spans="1:4" s="50" customFormat="1" ht="28.5" customHeight="1" x14ac:dyDescent="0.25">
      <c r="A58" s="185"/>
      <c r="B58" s="188"/>
      <c r="C58" s="111" t="s">
        <v>47</v>
      </c>
      <c r="D58" s="191"/>
    </row>
    <row r="59" spans="1:4" ht="14.25" x14ac:dyDescent="0.25">
      <c r="A59" s="186">
        <v>1193</v>
      </c>
      <c r="B59" s="220"/>
      <c r="C59" s="115" t="s">
        <v>115</v>
      </c>
      <c r="D59" s="225">
        <f>D66</f>
        <v>17000</v>
      </c>
    </row>
    <row r="60" spans="1:4" x14ac:dyDescent="0.25">
      <c r="A60" s="187"/>
      <c r="B60" s="221"/>
      <c r="C60" s="47" t="s">
        <v>103</v>
      </c>
      <c r="D60" s="221"/>
    </row>
    <row r="61" spans="1:4" ht="14.25" x14ac:dyDescent="0.25">
      <c r="A61" s="187"/>
      <c r="B61" s="221"/>
      <c r="C61" s="115" t="s">
        <v>116</v>
      </c>
      <c r="D61" s="221"/>
    </row>
    <row r="62" spans="1:4" ht="54" x14ac:dyDescent="0.25">
      <c r="A62" s="187"/>
      <c r="B62" s="221"/>
      <c r="C62" s="113" t="s">
        <v>117</v>
      </c>
      <c r="D62" s="221"/>
    </row>
    <row r="63" spans="1:4" ht="14.25" x14ac:dyDescent="0.25">
      <c r="A63" s="187"/>
      <c r="B63" s="221"/>
      <c r="C63" s="115" t="s">
        <v>118</v>
      </c>
      <c r="D63" s="221"/>
    </row>
    <row r="64" spans="1:4" ht="27" x14ac:dyDescent="0.25">
      <c r="A64" s="187"/>
      <c r="B64" s="221"/>
      <c r="C64" s="116" t="s">
        <v>119</v>
      </c>
      <c r="D64" s="226"/>
    </row>
    <row r="65" spans="1:4" ht="14.25" x14ac:dyDescent="0.25">
      <c r="A65" s="222" t="s">
        <v>18</v>
      </c>
      <c r="B65" s="222"/>
      <c r="C65" s="222"/>
      <c r="D65" s="222"/>
    </row>
    <row r="66" spans="1:4" ht="14.25" x14ac:dyDescent="0.25">
      <c r="A66" s="223"/>
      <c r="B66" s="223">
        <v>11003</v>
      </c>
      <c r="C66" s="114" t="s">
        <v>6</v>
      </c>
      <c r="D66" s="224">
        <v>17000</v>
      </c>
    </row>
    <row r="67" spans="1:4" ht="27" x14ac:dyDescent="0.25">
      <c r="A67" s="223"/>
      <c r="B67" s="223"/>
      <c r="C67" s="47" t="s">
        <v>104</v>
      </c>
      <c r="D67" s="224"/>
    </row>
    <row r="68" spans="1:4" ht="14.25" x14ac:dyDescent="0.25">
      <c r="A68" s="223"/>
      <c r="B68" s="223"/>
      <c r="C68" s="118" t="s">
        <v>49</v>
      </c>
      <c r="D68" s="224"/>
    </row>
    <row r="69" spans="1:4" ht="30.75" customHeight="1" x14ac:dyDescent="0.25">
      <c r="A69" s="223"/>
      <c r="B69" s="223"/>
      <c r="C69" s="113" t="s">
        <v>120</v>
      </c>
      <c r="D69" s="224"/>
    </row>
    <row r="70" spans="1:4" ht="14.25" x14ac:dyDescent="0.25">
      <c r="A70" s="223"/>
      <c r="B70" s="223"/>
      <c r="C70" s="118" t="s">
        <v>7</v>
      </c>
      <c r="D70" s="224"/>
    </row>
    <row r="71" spans="1:4" ht="21.75" customHeight="1" x14ac:dyDescent="0.25">
      <c r="A71" s="223"/>
      <c r="B71" s="223"/>
      <c r="C71" s="111" t="s">
        <v>47</v>
      </c>
      <c r="D71" s="224"/>
    </row>
    <row r="72" spans="1:4" x14ac:dyDescent="0.25">
      <c r="A72" s="112"/>
      <c r="B72" s="112"/>
      <c r="C72" s="112"/>
      <c r="D72" s="112"/>
    </row>
    <row r="73" spans="1:4" x14ac:dyDescent="0.25">
      <c r="A73" s="112"/>
      <c r="B73" s="112"/>
      <c r="C73" s="112"/>
      <c r="D73" s="112"/>
    </row>
    <row r="74" spans="1:4" x14ac:dyDescent="0.25">
      <c r="A74" s="112"/>
      <c r="B74" s="112"/>
      <c r="C74" s="112"/>
      <c r="D74" s="112"/>
    </row>
    <row r="75" spans="1:4" x14ac:dyDescent="0.25">
      <c r="A75" s="112"/>
      <c r="B75" s="112"/>
      <c r="C75" s="112"/>
      <c r="D75" s="112"/>
    </row>
    <row r="76" spans="1:4" x14ac:dyDescent="0.25">
      <c r="A76" s="112"/>
      <c r="B76" s="112"/>
      <c r="C76" s="112"/>
      <c r="D76" s="112"/>
    </row>
    <row r="77" spans="1:4" x14ac:dyDescent="0.25">
      <c r="A77" s="112"/>
      <c r="B77" s="112"/>
      <c r="C77" s="112"/>
      <c r="D77" s="112"/>
    </row>
    <row r="78" spans="1:4" x14ac:dyDescent="0.25">
      <c r="A78" s="112"/>
      <c r="B78" s="112"/>
      <c r="C78" s="112"/>
      <c r="D78" s="112"/>
    </row>
    <row r="79" spans="1:4" x14ac:dyDescent="0.25">
      <c r="A79" s="112"/>
      <c r="B79" s="112"/>
      <c r="C79" s="112"/>
      <c r="D79" s="112"/>
    </row>
    <row r="80" spans="1:4" x14ac:dyDescent="0.25">
      <c r="A80" s="112"/>
      <c r="B80" s="112"/>
      <c r="C80" s="112"/>
      <c r="D80" s="112"/>
    </row>
  </sheetData>
  <mergeCells count="38">
    <mergeCell ref="A59:A64"/>
    <mergeCell ref="B59:B64"/>
    <mergeCell ref="A65:D65"/>
    <mergeCell ref="A66:A71"/>
    <mergeCell ref="B66:B71"/>
    <mergeCell ref="D66:D71"/>
    <mergeCell ref="D59:D64"/>
    <mergeCell ref="B25:D25"/>
    <mergeCell ref="D12:D17"/>
    <mergeCell ref="A19:A24"/>
    <mergeCell ref="D19:D24"/>
    <mergeCell ref="B19:B24"/>
    <mergeCell ref="A12:A17"/>
    <mergeCell ref="B12:B17"/>
    <mergeCell ref="A18:B18"/>
    <mergeCell ref="C18:D18"/>
    <mergeCell ref="B10:C10"/>
    <mergeCell ref="B11:D11"/>
    <mergeCell ref="A5:D5"/>
    <mergeCell ref="A8:B8"/>
    <mergeCell ref="C8:C9"/>
    <mergeCell ref="B45:D45"/>
    <mergeCell ref="A53:A58"/>
    <mergeCell ref="B53:B58"/>
    <mergeCell ref="D53:D58"/>
    <mergeCell ref="A52:C52"/>
    <mergeCell ref="D46:D51"/>
    <mergeCell ref="A46:A51"/>
    <mergeCell ref="B46:B51"/>
    <mergeCell ref="A39:A44"/>
    <mergeCell ref="B39:B44"/>
    <mergeCell ref="D39:D44"/>
    <mergeCell ref="A27:A32"/>
    <mergeCell ref="B27:B32"/>
    <mergeCell ref="A33:A38"/>
    <mergeCell ref="B33:B38"/>
    <mergeCell ref="D33:D38"/>
    <mergeCell ref="D26:D32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70"/>
  <sheetViews>
    <sheetView topLeftCell="A43" workbookViewId="0">
      <selection activeCell="C46" sqref="C46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34" style="1" customWidth="1"/>
    <col min="5" max="16384" width="9.140625" style="1"/>
  </cols>
  <sheetData>
    <row r="1" spans="1:4" ht="15" customHeight="1" x14ac:dyDescent="0.25">
      <c r="D1" s="61" t="s">
        <v>99</v>
      </c>
    </row>
    <row r="2" spans="1:4" x14ac:dyDescent="0.25">
      <c r="D2" s="61" t="s">
        <v>4</v>
      </c>
    </row>
    <row r="3" spans="1:4" x14ac:dyDescent="0.25">
      <c r="D3" s="61" t="s">
        <v>9</v>
      </c>
    </row>
    <row r="5" spans="1:4" ht="45" customHeight="1" x14ac:dyDescent="0.25">
      <c r="A5" s="238" t="s">
        <v>138</v>
      </c>
      <c r="B5" s="238"/>
      <c r="C5" s="238"/>
      <c r="D5" s="238"/>
    </row>
    <row r="6" spans="1:4" ht="17.25" x14ac:dyDescent="0.3">
      <c r="A6" s="239" t="s">
        <v>81</v>
      </c>
      <c r="B6" s="239"/>
      <c r="C6" s="239"/>
      <c r="D6" s="239"/>
    </row>
    <row r="7" spans="1:4" ht="12.75" customHeight="1" x14ac:dyDescent="0.3">
      <c r="A7" s="11"/>
      <c r="B7" s="11"/>
      <c r="C7" s="11"/>
      <c r="D7" s="11"/>
    </row>
    <row r="8" spans="1:4" ht="15" customHeight="1" x14ac:dyDescent="0.25">
      <c r="A8" s="240" t="s">
        <v>35</v>
      </c>
      <c r="B8" s="240"/>
      <c r="C8" s="240"/>
      <c r="D8" s="240"/>
    </row>
    <row r="9" spans="1:4" x14ac:dyDescent="0.25">
      <c r="D9" s="82" t="s">
        <v>36</v>
      </c>
    </row>
    <row r="10" spans="1:4" x14ac:dyDescent="0.25">
      <c r="D10" s="82"/>
    </row>
    <row r="11" spans="1:4" ht="14.25" x14ac:dyDescent="0.25">
      <c r="B11" s="4" t="s">
        <v>1</v>
      </c>
      <c r="C11" s="4" t="s">
        <v>2</v>
      </c>
      <c r="D11" s="16"/>
    </row>
    <row r="12" spans="1:4" x14ac:dyDescent="0.25">
      <c r="B12" s="110">
        <v>1192</v>
      </c>
      <c r="C12" s="110" t="s">
        <v>110</v>
      </c>
      <c r="D12" s="16"/>
    </row>
    <row r="13" spans="1:4" x14ac:dyDescent="0.25">
      <c r="B13" s="127"/>
      <c r="C13" s="127"/>
      <c r="D13" s="16"/>
    </row>
    <row r="14" spans="1:4" ht="14.25" x14ac:dyDescent="0.25">
      <c r="B14" s="21" t="s">
        <v>51</v>
      </c>
    </row>
    <row r="15" spans="1:4" ht="59.25" customHeight="1" x14ac:dyDescent="0.25">
      <c r="B15" s="8" t="s">
        <v>3</v>
      </c>
      <c r="C15" s="20">
        <v>1192</v>
      </c>
      <c r="D15" s="62" t="s">
        <v>32</v>
      </c>
    </row>
    <row r="16" spans="1:4" x14ac:dyDescent="0.25">
      <c r="B16" s="8" t="s">
        <v>5</v>
      </c>
      <c r="C16" s="19">
        <v>11006</v>
      </c>
      <c r="D16" s="5" t="s">
        <v>11</v>
      </c>
    </row>
    <row r="17" spans="2:4" ht="42.75" customHeight="1" x14ac:dyDescent="0.25">
      <c r="B17" s="8" t="s">
        <v>6</v>
      </c>
      <c r="C17" s="72" t="s">
        <v>121</v>
      </c>
      <c r="D17" s="2"/>
    </row>
    <row r="18" spans="2:4" ht="44.25" customHeight="1" x14ac:dyDescent="0.25">
      <c r="B18" s="8" t="s">
        <v>10</v>
      </c>
      <c r="C18" s="6" t="s">
        <v>123</v>
      </c>
      <c r="D18" s="2"/>
    </row>
    <row r="19" spans="2:4" x14ac:dyDescent="0.25">
      <c r="B19" s="8" t="s">
        <v>7</v>
      </c>
      <c r="C19" s="10" t="s">
        <v>47</v>
      </c>
      <c r="D19" s="2"/>
    </row>
    <row r="20" spans="2:4" x14ac:dyDescent="0.25">
      <c r="B20" s="7" t="s">
        <v>12</v>
      </c>
      <c r="C20" s="7" t="s">
        <v>48</v>
      </c>
      <c r="D20" s="2"/>
    </row>
    <row r="21" spans="2:4" x14ac:dyDescent="0.25">
      <c r="B21" s="231" t="s">
        <v>0</v>
      </c>
      <c r="C21" s="232"/>
      <c r="D21" s="3"/>
    </row>
    <row r="22" spans="2:4" ht="29.25" customHeight="1" x14ac:dyDescent="0.25">
      <c r="B22" s="237" t="s">
        <v>126</v>
      </c>
      <c r="C22" s="237"/>
      <c r="D22" s="128">
        <v>-777</v>
      </c>
    </row>
    <row r="23" spans="2:4" x14ac:dyDescent="0.25">
      <c r="B23" s="229" t="s">
        <v>8</v>
      </c>
      <c r="C23" s="230"/>
      <c r="D23" s="12">
        <v>-22000</v>
      </c>
    </row>
    <row r="24" spans="2:4" s="42" customFormat="1" ht="19.5" customHeight="1" x14ac:dyDescent="0.25">
      <c r="B24" s="84"/>
    </row>
    <row r="25" spans="2:4" s="42" customFormat="1" ht="14.25" x14ac:dyDescent="0.25">
      <c r="B25" s="21" t="s">
        <v>51</v>
      </c>
    </row>
    <row r="26" spans="2:4" s="42" customFormat="1" ht="54" x14ac:dyDescent="0.25">
      <c r="B26" s="117" t="s">
        <v>3</v>
      </c>
      <c r="C26" s="125">
        <v>1192</v>
      </c>
      <c r="D26" s="101" t="s">
        <v>32</v>
      </c>
    </row>
    <row r="27" spans="2:4" x14ac:dyDescent="0.25">
      <c r="B27" s="117" t="s">
        <v>5</v>
      </c>
      <c r="C27" s="125">
        <v>11008</v>
      </c>
      <c r="D27" s="102" t="s">
        <v>11</v>
      </c>
    </row>
    <row r="28" spans="2:4" ht="27" x14ac:dyDescent="0.25">
      <c r="B28" s="117" t="s">
        <v>6</v>
      </c>
      <c r="C28" s="15" t="s">
        <v>102</v>
      </c>
      <c r="D28" s="235"/>
    </row>
    <row r="29" spans="2:4" ht="74.25" customHeight="1" x14ac:dyDescent="0.25">
      <c r="B29" s="117" t="s">
        <v>10</v>
      </c>
      <c r="C29" s="109" t="s">
        <v>114</v>
      </c>
      <c r="D29" s="235"/>
    </row>
    <row r="30" spans="2:4" x14ac:dyDescent="0.25">
      <c r="B30" s="117" t="s">
        <v>7</v>
      </c>
      <c r="C30" s="111" t="s">
        <v>127</v>
      </c>
      <c r="D30" s="235"/>
    </row>
    <row r="31" spans="2:4" x14ac:dyDescent="0.25">
      <c r="B31" s="111" t="s">
        <v>12</v>
      </c>
      <c r="C31" s="111" t="s">
        <v>128</v>
      </c>
      <c r="D31" s="235"/>
    </row>
    <row r="32" spans="2:4" x14ac:dyDescent="0.25">
      <c r="B32" s="236" t="s">
        <v>0</v>
      </c>
      <c r="C32" s="236"/>
      <c r="D32" s="235"/>
    </row>
    <row r="33" spans="2:4" ht="20.25" customHeight="1" x14ac:dyDescent="0.25">
      <c r="B33" s="233" t="s">
        <v>129</v>
      </c>
      <c r="C33" s="233"/>
      <c r="D33" s="122"/>
    </row>
    <row r="34" spans="2:4" ht="13.5" customHeight="1" x14ac:dyDescent="0.25">
      <c r="B34" s="233" t="s">
        <v>130</v>
      </c>
      <c r="C34" s="233"/>
      <c r="D34" s="123">
        <v>1</v>
      </c>
    </row>
    <row r="35" spans="2:4" x14ac:dyDescent="0.25">
      <c r="B35" s="234" t="s">
        <v>8</v>
      </c>
      <c r="C35" s="234"/>
      <c r="D35" s="126">
        <v>5000</v>
      </c>
    </row>
    <row r="37" spans="2:4" ht="14.25" x14ac:dyDescent="0.25">
      <c r="B37" s="4" t="s">
        <v>1</v>
      </c>
      <c r="C37" s="4" t="s">
        <v>2</v>
      </c>
    </row>
    <row r="38" spans="2:4" x14ac:dyDescent="0.25">
      <c r="B38" s="110">
        <v>1193</v>
      </c>
      <c r="C38" s="47" t="s">
        <v>103</v>
      </c>
    </row>
    <row r="40" spans="2:4" ht="14.25" x14ac:dyDescent="0.25">
      <c r="B40" s="21" t="s">
        <v>51</v>
      </c>
      <c r="C40" s="42"/>
      <c r="D40" s="42"/>
    </row>
    <row r="41" spans="2:4" ht="54" x14ac:dyDescent="0.25">
      <c r="B41" s="117" t="s">
        <v>3</v>
      </c>
      <c r="C41" s="120">
        <v>1193</v>
      </c>
      <c r="D41" s="101" t="s">
        <v>32</v>
      </c>
    </row>
    <row r="42" spans="2:4" x14ac:dyDescent="0.25">
      <c r="B42" s="117" t="s">
        <v>5</v>
      </c>
      <c r="C42" s="120">
        <v>11003</v>
      </c>
      <c r="D42" s="102" t="s">
        <v>11</v>
      </c>
    </row>
    <row r="43" spans="2:4" ht="27" x14ac:dyDescent="0.25">
      <c r="B43" s="117" t="s">
        <v>6</v>
      </c>
      <c r="C43" s="15" t="s">
        <v>104</v>
      </c>
      <c r="D43" s="235"/>
    </row>
    <row r="44" spans="2:4" ht="33.75" customHeight="1" x14ac:dyDescent="0.25">
      <c r="B44" s="117" t="s">
        <v>10</v>
      </c>
      <c r="C44" s="15" t="s">
        <v>120</v>
      </c>
      <c r="D44" s="235"/>
    </row>
    <row r="45" spans="2:4" ht="18.75" customHeight="1" x14ac:dyDescent="0.25">
      <c r="B45" s="117" t="s">
        <v>7</v>
      </c>
      <c r="C45" s="111" t="s">
        <v>139</v>
      </c>
      <c r="D45" s="235"/>
    </row>
    <row r="46" spans="2:4" ht="18.75" customHeight="1" x14ac:dyDescent="0.25">
      <c r="B46" s="111" t="s">
        <v>12</v>
      </c>
      <c r="C46" s="111" t="s">
        <v>128</v>
      </c>
      <c r="D46" s="235"/>
    </row>
    <row r="47" spans="2:4" x14ac:dyDescent="0.25">
      <c r="B47" s="236" t="s">
        <v>0</v>
      </c>
      <c r="C47" s="236"/>
      <c r="D47" s="235"/>
    </row>
    <row r="48" spans="2:4" ht="31.5" customHeight="1" x14ac:dyDescent="0.25">
      <c r="B48" s="237" t="s">
        <v>126</v>
      </c>
      <c r="C48" s="237"/>
      <c r="D48" s="123">
        <v>600</v>
      </c>
    </row>
    <row r="49" spans="1:4" x14ac:dyDescent="0.25">
      <c r="B49" s="234" t="s">
        <v>8</v>
      </c>
      <c r="C49" s="234"/>
      <c r="D49" s="126">
        <v>17000</v>
      </c>
    </row>
    <row r="51" spans="1:4" s="38" customFormat="1" ht="23.25" customHeight="1" x14ac:dyDescent="0.25">
      <c r="A51" s="228" t="s">
        <v>70</v>
      </c>
      <c r="B51" s="228"/>
      <c r="C51" s="228"/>
      <c r="D51" s="228"/>
    </row>
    <row r="52" spans="1:4" s="38" customFormat="1" ht="23.25" customHeight="1" x14ac:dyDescent="0.3">
      <c r="A52" s="58"/>
      <c r="B52" s="39" t="s">
        <v>1</v>
      </c>
      <c r="C52" s="39" t="s">
        <v>2</v>
      </c>
      <c r="D52" s="1"/>
    </row>
    <row r="53" spans="1:4" s="38" customFormat="1" ht="17.25" x14ac:dyDescent="0.3">
      <c r="A53" s="58"/>
      <c r="B53" s="40">
        <v>1139</v>
      </c>
      <c r="C53" s="41" t="s">
        <v>80</v>
      </c>
      <c r="D53" s="1"/>
    </row>
    <row r="54" spans="1:4" s="38" customFormat="1" ht="23.25" customHeight="1" x14ac:dyDescent="0.3">
      <c r="A54" s="58"/>
      <c r="B54" s="21" t="s">
        <v>51</v>
      </c>
      <c r="C54" s="42"/>
      <c r="D54" s="1"/>
    </row>
    <row r="55" spans="1:4" s="38" customFormat="1" ht="54.75" customHeight="1" x14ac:dyDescent="0.3">
      <c r="A55" s="58"/>
      <c r="B55" s="43" t="s">
        <v>3</v>
      </c>
      <c r="C55" s="40">
        <v>1139</v>
      </c>
      <c r="D55" s="62" t="s">
        <v>32</v>
      </c>
    </row>
    <row r="56" spans="1:4" s="38" customFormat="1" ht="17.25" x14ac:dyDescent="0.3">
      <c r="A56" s="58"/>
      <c r="B56" s="41" t="s">
        <v>5</v>
      </c>
      <c r="C56" s="44">
        <v>11001</v>
      </c>
      <c r="D56" s="22" t="s">
        <v>11</v>
      </c>
    </row>
    <row r="57" spans="1:4" s="38" customFormat="1" ht="17.25" x14ac:dyDescent="0.3">
      <c r="A57" s="58"/>
      <c r="B57" s="41" t="s">
        <v>6</v>
      </c>
      <c r="C57" s="41" t="s">
        <v>80</v>
      </c>
      <c r="D57" s="2"/>
    </row>
    <row r="58" spans="1:4" s="38" customFormat="1" ht="60.6" customHeight="1" x14ac:dyDescent="0.3">
      <c r="A58" s="58"/>
      <c r="B58" s="41" t="s">
        <v>10</v>
      </c>
      <c r="C58" s="45" t="s">
        <v>84</v>
      </c>
      <c r="D58" s="2"/>
    </row>
    <row r="59" spans="1:4" s="38" customFormat="1" ht="17.25" x14ac:dyDescent="0.3">
      <c r="A59" s="58"/>
      <c r="B59" s="41" t="s">
        <v>7</v>
      </c>
      <c r="C59" s="46" t="s">
        <v>47</v>
      </c>
      <c r="D59" s="2"/>
    </row>
    <row r="60" spans="1:4" s="38" customFormat="1" ht="17.25" x14ac:dyDescent="0.3">
      <c r="A60" s="58"/>
      <c r="B60" s="47" t="s">
        <v>12</v>
      </c>
      <c r="C60" s="43" t="s">
        <v>70</v>
      </c>
      <c r="D60" s="2"/>
    </row>
    <row r="61" spans="1:4" s="38" customFormat="1" ht="17.25" x14ac:dyDescent="0.3">
      <c r="A61" s="58"/>
      <c r="B61" s="48"/>
      <c r="C61" s="49" t="s">
        <v>0</v>
      </c>
      <c r="D61" s="3"/>
    </row>
    <row r="62" spans="1:4" s="38" customFormat="1" ht="17.25" x14ac:dyDescent="0.3">
      <c r="A62" s="58"/>
      <c r="B62" s="227" t="s">
        <v>8</v>
      </c>
      <c r="C62" s="227"/>
      <c r="D62" s="17">
        <v>17000</v>
      </c>
    </row>
    <row r="63" spans="1:4" s="38" customFormat="1" ht="70.150000000000006" customHeight="1" x14ac:dyDescent="0.3">
      <c r="A63" s="58"/>
      <c r="B63" s="43" t="s">
        <v>3</v>
      </c>
      <c r="C63" s="40">
        <v>1139</v>
      </c>
      <c r="D63" s="62" t="s">
        <v>32</v>
      </c>
    </row>
    <row r="64" spans="1:4" s="38" customFormat="1" ht="17.25" x14ac:dyDescent="0.3">
      <c r="A64" s="58"/>
      <c r="B64" s="41" t="s">
        <v>5</v>
      </c>
      <c r="C64" s="44">
        <v>11001</v>
      </c>
      <c r="D64" s="22" t="s">
        <v>11</v>
      </c>
    </row>
    <row r="65" spans="1:4" s="38" customFormat="1" ht="17.25" x14ac:dyDescent="0.3">
      <c r="A65" s="58"/>
      <c r="B65" s="41" t="s">
        <v>6</v>
      </c>
      <c r="C65" s="41" t="s">
        <v>80</v>
      </c>
      <c r="D65" s="2"/>
    </row>
    <row r="66" spans="1:4" s="38" customFormat="1" ht="54.75" x14ac:dyDescent="0.3">
      <c r="A66" s="58"/>
      <c r="B66" s="41" t="s">
        <v>10</v>
      </c>
      <c r="C66" s="45" t="s">
        <v>84</v>
      </c>
      <c r="D66" s="2"/>
    </row>
    <row r="67" spans="1:4" s="38" customFormat="1" ht="17.25" x14ac:dyDescent="0.3">
      <c r="A67" s="58"/>
      <c r="B67" s="41" t="s">
        <v>7</v>
      </c>
      <c r="C67" s="46" t="s">
        <v>47</v>
      </c>
      <c r="D67" s="2"/>
    </row>
    <row r="68" spans="1:4" s="38" customFormat="1" ht="17.25" x14ac:dyDescent="0.3">
      <c r="A68" s="58"/>
      <c r="B68" s="47" t="s">
        <v>12</v>
      </c>
      <c r="C68" s="43" t="s">
        <v>70</v>
      </c>
      <c r="D68" s="2"/>
    </row>
    <row r="69" spans="1:4" s="38" customFormat="1" ht="17.25" x14ac:dyDescent="0.3">
      <c r="A69" s="58"/>
      <c r="B69" s="48"/>
      <c r="C69" s="49" t="s">
        <v>0</v>
      </c>
      <c r="D69" s="3"/>
    </row>
    <row r="70" spans="1:4" s="38" customFormat="1" ht="23.25" customHeight="1" x14ac:dyDescent="0.3">
      <c r="A70" s="58"/>
      <c r="B70" s="227" t="s">
        <v>8</v>
      </c>
      <c r="C70" s="227"/>
      <c r="D70" s="17">
        <v>-17000</v>
      </c>
    </row>
  </sheetData>
  <mergeCells count="18">
    <mergeCell ref="A5:D5"/>
    <mergeCell ref="B22:C22"/>
    <mergeCell ref="A6:D6"/>
    <mergeCell ref="A8:D8"/>
    <mergeCell ref="D28:D32"/>
    <mergeCell ref="B32:C32"/>
    <mergeCell ref="B70:C70"/>
    <mergeCell ref="A51:D51"/>
    <mergeCell ref="B23:C23"/>
    <mergeCell ref="B21:C21"/>
    <mergeCell ref="B62:C62"/>
    <mergeCell ref="B34:C34"/>
    <mergeCell ref="B33:C33"/>
    <mergeCell ref="B35:C35"/>
    <mergeCell ref="D43:D47"/>
    <mergeCell ref="B47:C47"/>
    <mergeCell ref="B48:C48"/>
    <mergeCell ref="B49:C49"/>
  </mergeCells>
  <pageMargins left="0" right="0" top="0" bottom="0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A5" sqref="A5:D5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29.42578125" style="1" customWidth="1"/>
    <col min="5" max="5" width="9.140625" style="1"/>
    <col min="6" max="6" width="9.5703125" style="1" bestFit="1" customWidth="1"/>
    <col min="7" max="16384" width="9.140625" style="1"/>
  </cols>
  <sheetData>
    <row r="1" spans="1:4" ht="15" customHeight="1" x14ac:dyDescent="0.25">
      <c r="D1" s="61" t="s">
        <v>100</v>
      </c>
    </row>
    <row r="2" spans="1:4" x14ac:dyDescent="0.25">
      <c r="D2" s="61" t="s">
        <v>4</v>
      </c>
    </row>
    <row r="3" spans="1:4" x14ac:dyDescent="0.25">
      <c r="D3" s="61" t="s">
        <v>9</v>
      </c>
    </row>
    <row r="5" spans="1:4" ht="45" customHeight="1" x14ac:dyDescent="0.25">
      <c r="A5" s="238" t="s">
        <v>137</v>
      </c>
      <c r="B5" s="238"/>
      <c r="C5" s="238"/>
      <c r="D5" s="238"/>
    </row>
    <row r="6" spans="1:4" ht="17.25" x14ac:dyDescent="0.3">
      <c r="A6" s="239" t="s">
        <v>81</v>
      </c>
      <c r="B6" s="239"/>
      <c r="C6" s="239"/>
      <c r="D6" s="239"/>
    </row>
    <row r="7" spans="1:4" ht="12.75" customHeight="1" x14ac:dyDescent="0.3">
      <c r="A7" s="59"/>
      <c r="B7" s="59"/>
      <c r="C7" s="59"/>
      <c r="D7" s="59"/>
    </row>
    <row r="8" spans="1:4" ht="15" customHeight="1" x14ac:dyDescent="0.25">
      <c r="A8" s="240" t="s">
        <v>35</v>
      </c>
      <c r="B8" s="240"/>
      <c r="C8" s="240"/>
      <c r="D8" s="240"/>
    </row>
    <row r="9" spans="1:4" ht="15" customHeight="1" x14ac:dyDescent="0.25">
      <c r="A9" s="63"/>
      <c r="B9" s="63"/>
      <c r="C9" s="63"/>
      <c r="D9" s="63"/>
    </row>
    <row r="10" spans="1:4" ht="15" customHeight="1" x14ac:dyDescent="0.25">
      <c r="A10" s="63"/>
      <c r="B10" s="63"/>
      <c r="C10" s="63"/>
      <c r="D10" s="82" t="s">
        <v>36</v>
      </c>
    </row>
    <row r="12" spans="1:4" ht="14.25" x14ac:dyDescent="0.25">
      <c r="B12" s="4" t="s">
        <v>1</v>
      </c>
      <c r="C12" s="4" t="s">
        <v>2</v>
      </c>
      <c r="D12" s="16"/>
    </row>
    <row r="13" spans="1:4" x14ac:dyDescent="0.25">
      <c r="B13" s="110">
        <v>1192</v>
      </c>
      <c r="C13" s="110" t="s">
        <v>110</v>
      </c>
      <c r="D13" s="16"/>
    </row>
    <row r="14" spans="1:4" x14ac:dyDescent="0.25">
      <c r="B14" s="127"/>
      <c r="C14" s="127"/>
      <c r="D14" s="16"/>
    </row>
    <row r="15" spans="1:4" ht="21" customHeight="1" x14ac:dyDescent="0.25">
      <c r="B15" s="21" t="s">
        <v>51</v>
      </c>
    </row>
    <row r="16" spans="1:4" ht="54" x14ac:dyDescent="0.25">
      <c r="B16" s="8" t="s">
        <v>3</v>
      </c>
      <c r="C16" s="20">
        <v>1192</v>
      </c>
      <c r="D16" s="62" t="s">
        <v>32</v>
      </c>
    </row>
    <row r="17" spans="1:6" ht="33" customHeight="1" x14ac:dyDescent="0.25">
      <c r="B17" s="8" t="s">
        <v>5</v>
      </c>
      <c r="C17" s="19">
        <v>11006</v>
      </c>
      <c r="D17" s="5" t="s">
        <v>11</v>
      </c>
    </row>
    <row r="18" spans="1:6" ht="44.25" customHeight="1" x14ac:dyDescent="0.25">
      <c r="B18" s="8" t="s">
        <v>6</v>
      </c>
      <c r="C18" s="72" t="s">
        <v>121</v>
      </c>
      <c r="D18" s="2"/>
    </row>
    <row r="19" spans="1:6" ht="40.5" x14ac:dyDescent="0.25">
      <c r="B19" s="8" t="s">
        <v>10</v>
      </c>
      <c r="C19" s="6" t="s">
        <v>123</v>
      </c>
      <c r="D19" s="2"/>
    </row>
    <row r="20" spans="1:6" x14ac:dyDescent="0.25">
      <c r="B20" s="8" t="s">
        <v>7</v>
      </c>
      <c r="C20" s="10" t="s">
        <v>47</v>
      </c>
      <c r="D20" s="2"/>
    </row>
    <row r="21" spans="1:6" x14ac:dyDescent="0.25">
      <c r="B21" s="105" t="s">
        <v>12</v>
      </c>
      <c r="C21" s="105" t="s">
        <v>48</v>
      </c>
      <c r="D21" s="2"/>
    </row>
    <row r="22" spans="1:6" ht="13.5" customHeight="1" x14ac:dyDescent="0.25">
      <c r="B22" s="231" t="s">
        <v>0</v>
      </c>
      <c r="C22" s="232"/>
      <c r="D22" s="3"/>
    </row>
    <row r="23" spans="1:6" ht="13.5" customHeight="1" x14ac:dyDescent="0.25">
      <c r="B23" s="237" t="s">
        <v>126</v>
      </c>
      <c r="C23" s="237"/>
      <c r="D23" s="130">
        <f>D24/28.333333</f>
        <v>-776.47059737024233</v>
      </c>
    </row>
    <row r="24" spans="1:6" ht="23.25" customHeight="1" x14ac:dyDescent="0.25">
      <c r="A24" s="30"/>
      <c r="B24" s="229" t="s">
        <v>8</v>
      </c>
      <c r="C24" s="230"/>
      <c r="D24" s="12">
        <v>-22000</v>
      </c>
      <c r="F24" s="129"/>
    </row>
    <row r="26" spans="1:6" s="42" customFormat="1" ht="14.25" x14ac:dyDescent="0.25">
      <c r="B26" s="21" t="s">
        <v>51</v>
      </c>
    </row>
    <row r="27" spans="1:6" s="42" customFormat="1" ht="54" x14ac:dyDescent="0.25">
      <c r="B27" s="117" t="s">
        <v>3</v>
      </c>
      <c r="C27" s="125">
        <v>1192</v>
      </c>
      <c r="D27" s="103" t="s">
        <v>32</v>
      </c>
    </row>
    <row r="28" spans="1:6" s="42" customFormat="1" ht="19.5" customHeight="1" x14ac:dyDescent="0.25">
      <c r="B28" s="117" t="s">
        <v>5</v>
      </c>
      <c r="C28" s="125">
        <v>11008</v>
      </c>
      <c r="D28" s="104" t="s">
        <v>11</v>
      </c>
    </row>
    <row r="29" spans="1:6" s="42" customFormat="1" ht="27" x14ac:dyDescent="0.25">
      <c r="B29" s="117" t="s">
        <v>6</v>
      </c>
      <c r="C29" s="15" t="s">
        <v>102</v>
      </c>
      <c r="D29" s="235"/>
    </row>
    <row r="30" spans="1:6" s="42" customFormat="1" ht="67.5" x14ac:dyDescent="0.25">
      <c r="B30" s="117" t="s">
        <v>10</v>
      </c>
      <c r="C30" s="109" t="s">
        <v>114</v>
      </c>
      <c r="D30" s="235"/>
    </row>
    <row r="31" spans="1:6" x14ac:dyDescent="0.25">
      <c r="B31" s="117" t="s">
        <v>7</v>
      </c>
      <c r="C31" s="121" t="s">
        <v>127</v>
      </c>
      <c r="D31" s="235"/>
    </row>
    <row r="32" spans="1:6" x14ac:dyDescent="0.25">
      <c r="B32" s="121" t="s">
        <v>12</v>
      </c>
      <c r="C32" s="121" t="s">
        <v>128</v>
      </c>
      <c r="D32" s="235"/>
    </row>
    <row r="33" spans="2:4" ht="58.5" customHeight="1" x14ac:dyDescent="0.25">
      <c r="B33" s="236" t="s">
        <v>0</v>
      </c>
      <c r="C33" s="236"/>
      <c r="D33" s="235"/>
    </row>
    <row r="34" spans="2:4" x14ac:dyDescent="0.25">
      <c r="B34" s="233" t="s">
        <v>129</v>
      </c>
      <c r="C34" s="233"/>
      <c r="D34" s="122"/>
    </row>
    <row r="35" spans="2:4" ht="13.5" customHeight="1" x14ac:dyDescent="0.25">
      <c r="B35" s="233" t="s">
        <v>130</v>
      </c>
      <c r="C35" s="233"/>
      <c r="D35" s="123">
        <v>1</v>
      </c>
    </row>
    <row r="36" spans="2:4" ht="13.5" customHeight="1" x14ac:dyDescent="0.25">
      <c r="B36" s="234" t="s">
        <v>8</v>
      </c>
      <c r="C36" s="234"/>
      <c r="D36" s="126">
        <v>5000</v>
      </c>
    </row>
    <row r="37" spans="2:4" ht="20.25" customHeight="1" x14ac:dyDescent="0.25"/>
    <row r="38" spans="2:4" ht="13.5" customHeight="1" x14ac:dyDescent="0.25">
      <c r="B38" s="4" t="s">
        <v>1</v>
      </c>
      <c r="C38" s="4" t="s">
        <v>2</v>
      </c>
    </row>
    <row r="39" spans="2:4" x14ac:dyDescent="0.25">
      <c r="B39" s="110">
        <v>1193</v>
      </c>
      <c r="C39" s="47" t="s">
        <v>103</v>
      </c>
    </row>
    <row r="41" spans="2:4" ht="14.25" x14ac:dyDescent="0.25">
      <c r="B41" s="21" t="s">
        <v>51</v>
      </c>
      <c r="C41" s="42"/>
      <c r="D41" s="42"/>
    </row>
    <row r="42" spans="2:4" ht="54" x14ac:dyDescent="0.25">
      <c r="B42" s="117" t="s">
        <v>3</v>
      </c>
      <c r="C42" s="124">
        <v>1193</v>
      </c>
      <c r="D42" s="103" t="s">
        <v>32</v>
      </c>
    </row>
    <row r="43" spans="2:4" x14ac:dyDescent="0.25">
      <c r="B43" s="117" t="s">
        <v>5</v>
      </c>
      <c r="C43" s="124">
        <v>11003</v>
      </c>
      <c r="D43" s="104" t="s">
        <v>11</v>
      </c>
    </row>
    <row r="44" spans="2:4" ht="27" x14ac:dyDescent="0.25">
      <c r="B44" s="117" t="s">
        <v>6</v>
      </c>
      <c r="C44" s="15" t="s">
        <v>104</v>
      </c>
      <c r="D44" s="235"/>
    </row>
    <row r="45" spans="2:4" ht="27" x14ac:dyDescent="0.25">
      <c r="B45" s="117" t="s">
        <v>10</v>
      </c>
      <c r="C45" s="109" t="s">
        <v>120</v>
      </c>
      <c r="D45" s="235"/>
    </row>
    <row r="46" spans="2:4" x14ac:dyDescent="0.25">
      <c r="B46" s="117" t="s">
        <v>7</v>
      </c>
      <c r="C46" s="121" t="s">
        <v>127</v>
      </c>
      <c r="D46" s="235"/>
    </row>
    <row r="47" spans="2:4" x14ac:dyDescent="0.25">
      <c r="B47" s="121" t="s">
        <v>12</v>
      </c>
      <c r="C47" s="121" t="s">
        <v>128</v>
      </c>
      <c r="D47" s="235"/>
    </row>
    <row r="48" spans="2:4" x14ac:dyDescent="0.25">
      <c r="B48" s="236" t="s">
        <v>0</v>
      </c>
      <c r="C48" s="236"/>
      <c r="D48" s="235"/>
    </row>
    <row r="49" spans="1:4" ht="13.5" customHeight="1" x14ac:dyDescent="0.25">
      <c r="B49" s="237" t="s">
        <v>126</v>
      </c>
      <c r="C49" s="237"/>
      <c r="D49" s="123">
        <v>600</v>
      </c>
    </row>
    <row r="50" spans="1:4" ht="13.5" customHeight="1" x14ac:dyDescent="0.25">
      <c r="B50" s="234" t="s">
        <v>8</v>
      </c>
      <c r="C50" s="234"/>
      <c r="D50" s="126">
        <f>D49*28.333333</f>
        <v>16999.999800000001</v>
      </c>
    </row>
    <row r="52" spans="1:4" s="38" customFormat="1" ht="23.25" customHeight="1" x14ac:dyDescent="0.25">
      <c r="A52" s="228" t="s">
        <v>70</v>
      </c>
      <c r="B52" s="228"/>
      <c r="C52" s="228"/>
      <c r="D52" s="228"/>
    </row>
    <row r="53" spans="1:4" s="38" customFormat="1" ht="23.25" customHeight="1" x14ac:dyDescent="0.3">
      <c r="A53" s="58"/>
      <c r="B53" s="39" t="s">
        <v>1</v>
      </c>
      <c r="C53" s="39" t="s">
        <v>2</v>
      </c>
      <c r="D53" s="1"/>
    </row>
    <row r="54" spans="1:4" s="38" customFormat="1" ht="17.25" x14ac:dyDescent="0.3">
      <c r="A54" s="58"/>
      <c r="B54" s="40">
        <v>1139</v>
      </c>
      <c r="C54" s="41" t="s">
        <v>80</v>
      </c>
      <c r="D54" s="1"/>
    </row>
    <row r="55" spans="1:4" s="38" customFormat="1" ht="23.25" customHeight="1" x14ac:dyDescent="0.3">
      <c r="A55" s="58"/>
      <c r="B55" s="21" t="s">
        <v>51</v>
      </c>
      <c r="C55" s="42"/>
      <c r="D55" s="1"/>
    </row>
    <row r="56" spans="1:4" s="38" customFormat="1" ht="54.75" customHeight="1" x14ac:dyDescent="0.3">
      <c r="A56" s="58"/>
      <c r="B56" s="43" t="s">
        <v>3</v>
      </c>
      <c r="C56" s="40">
        <v>1139</v>
      </c>
      <c r="D56" s="62" t="s">
        <v>32</v>
      </c>
    </row>
    <row r="57" spans="1:4" s="38" customFormat="1" ht="17.25" x14ac:dyDescent="0.3">
      <c r="A57" s="58"/>
      <c r="B57" s="41" t="s">
        <v>5</v>
      </c>
      <c r="C57" s="44">
        <v>11001</v>
      </c>
      <c r="D57" s="22" t="s">
        <v>11</v>
      </c>
    </row>
    <row r="58" spans="1:4" s="38" customFormat="1" ht="17.25" x14ac:dyDescent="0.3">
      <c r="A58" s="58"/>
      <c r="B58" s="41" t="s">
        <v>6</v>
      </c>
      <c r="C58" s="41" t="s">
        <v>80</v>
      </c>
      <c r="D58" s="2"/>
    </row>
    <row r="59" spans="1:4" s="38" customFormat="1" ht="60.6" customHeight="1" x14ac:dyDescent="0.3">
      <c r="A59" s="58"/>
      <c r="B59" s="41" t="s">
        <v>10</v>
      </c>
      <c r="C59" s="45" t="s">
        <v>84</v>
      </c>
      <c r="D59" s="2"/>
    </row>
    <row r="60" spans="1:4" s="38" customFormat="1" ht="17.25" x14ac:dyDescent="0.3">
      <c r="A60" s="58"/>
      <c r="B60" s="41" t="s">
        <v>7</v>
      </c>
      <c r="C60" s="46" t="s">
        <v>47</v>
      </c>
      <c r="D60" s="2"/>
    </row>
    <row r="61" spans="1:4" s="38" customFormat="1" ht="17.25" x14ac:dyDescent="0.3">
      <c r="A61" s="58"/>
      <c r="B61" s="47" t="s">
        <v>12</v>
      </c>
      <c r="C61" s="43" t="s">
        <v>70</v>
      </c>
      <c r="D61" s="2"/>
    </row>
    <row r="62" spans="1:4" s="38" customFormat="1" ht="17.25" x14ac:dyDescent="0.3">
      <c r="A62" s="58"/>
      <c r="B62" s="48"/>
      <c r="C62" s="49" t="s">
        <v>0</v>
      </c>
      <c r="D62" s="3"/>
    </row>
    <row r="63" spans="1:4" s="38" customFormat="1" ht="17.25" x14ac:dyDescent="0.3">
      <c r="A63" s="58"/>
      <c r="B63" s="227" t="s">
        <v>8</v>
      </c>
      <c r="C63" s="227"/>
      <c r="D63" s="17">
        <v>17000</v>
      </c>
    </row>
    <row r="64" spans="1:4" s="38" customFormat="1" ht="70.150000000000006" customHeight="1" x14ac:dyDescent="0.3">
      <c r="A64" s="58"/>
      <c r="B64" s="43" t="s">
        <v>3</v>
      </c>
      <c r="C64" s="40">
        <v>1139</v>
      </c>
      <c r="D64" s="62" t="s">
        <v>32</v>
      </c>
    </row>
    <row r="65" spans="1:4" s="38" customFormat="1" ht="17.25" x14ac:dyDescent="0.3">
      <c r="A65" s="58"/>
      <c r="B65" s="41" t="s">
        <v>5</v>
      </c>
      <c r="C65" s="44">
        <v>11001</v>
      </c>
      <c r="D65" s="22" t="s">
        <v>11</v>
      </c>
    </row>
    <row r="66" spans="1:4" s="38" customFormat="1" ht="17.25" x14ac:dyDescent="0.3">
      <c r="A66" s="58"/>
      <c r="B66" s="41" t="s">
        <v>6</v>
      </c>
      <c r="C66" s="41" t="s">
        <v>80</v>
      </c>
      <c r="D66" s="2"/>
    </row>
    <row r="67" spans="1:4" s="38" customFormat="1" ht="54.75" x14ac:dyDescent="0.3">
      <c r="A67" s="58"/>
      <c r="B67" s="41" t="s">
        <v>10</v>
      </c>
      <c r="C67" s="45" t="s">
        <v>84</v>
      </c>
      <c r="D67" s="2"/>
    </row>
    <row r="68" spans="1:4" s="38" customFormat="1" ht="17.25" x14ac:dyDescent="0.3">
      <c r="A68" s="58"/>
      <c r="B68" s="41" t="s">
        <v>7</v>
      </c>
      <c r="C68" s="46" t="s">
        <v>47</v>
      </c>
      <c r="D68" s="2"/>
    </row>
    <row r="69" spans="1:4" s="38" customFormat="1" ht="17.25" x14ac:dyDescent="0.3">
      <c r="A69" s="58"/>
      <c r="B69" s="47" t="s">
        <v>12</v>
      </c>
      <c r="C69" s="43" t="s">
        <v>70</v>
      </c>
      <c r="D69" s="2"/>
    </row>
    <row r="70" spans="1:4" s="38" customFormat="1" ht="17.25" x14ac:dyDescent="0.3">
      <c r="A70" s="58"/>
      <c r="B70" s="48"/>
      <c r="C70" s="49" t="s">
        <v>0</v>
      </c>
      <c r="D70" s="3"/>
    </row>
    <row r="71" spans="1:4" s="38" customFormat="1" ht="23.25" customHeight="1" x14ac:dyDescent="0.3">
      <c r="A71" s="58"/>
      <c r="B71" s="227" t="s">
        <v>8</v>
      </c>
      <c r="C71" s="227"/>
      <c r="D71" s="17">
        <v>-17000</v>
      </c>
    </row>
  </sheetData>
  <mergeCells count="18">
    <mergeCell ref="B36:C36"/>
    <mergeCell ref="A5:D5"/>
    <mergeCell ref="A6:D6"/>
    <mergeCell ref="A8:D8"/>
    <mergeCell ref="B22:C22"/>
    <mergeCell ref="B23:C23"/>
    <mergeCell ref="B24:C24"/>
    <mergeCell ref="D29:D33"/>
    <mergeCell ref="B33:C33"/>
    <mergeCell ref="B34:C34"/>
    <mergeCell ref="B35:C35"/>
    <mergeCell ref="B71:C71"/>
    <mergeCell ref="A52:D52"/>
    <mergeCell ref="B63:C63"/>
    <mergeCell ref="D44:D48"/>
    <mergeCell ref="B48:C48"/>
    <mergeCell ref="B49:C49"/>
    <mergeCell ref="B50:C50"/>
  </mergeCells>
  <pageMargins left="0" right="0" top="0" bottom="0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7"/>
  <sheetViews>
    <sheetView topLeftCell="A10" workbookViewId="0">
      <selection activeCell="J13" sqref="J13"/>
    </sheetView>
  </sheetViews>
  <sheetFormatPr defaultColWidth="9.140625" defaultRowHeight="17.25" x14ac:dyDescent="0.3"/>
  <cols>
    <col min="1" max="1" width="9.5703125" style="51" customWidth="1"/>
    <col min="2" max="2" width="13.5703125" style="51" customWidth="1"/>
    <col min="3" max="3" width="62.140625" style="51" customWidth="1"/>
    <col min="4" max="4" width="30.5703125" style="51" customWidth="1"/>
    <col min="5" max="5" width="26.42578125" style="51" customWidth="1"/>
    <col min="6" max="16384" width="9.140625" style="51"/>
  </cols>
  <sheetData>
    <row r="1" spans="1:42" x14ac:dyDescent="0.3">
      <c r="D1" s="243" t="s">
        <v>101</v>
      </c>
      <c r="E1" s="243"/>
      <c r="F1" s="52"/>
      <c r="G1" s="53"/>
    </row>
    <row r="2" spans="1:42" s="54" customFormat="1" ht="16.5" x14ac:dyDescent="0.3">
      <c r="D2" s="243" t="s">
        <v>86</v>
      </c>
      <c r="E2" s="243"/>
      <c r="F2" s="52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</row>
    <row r="3" spans="1:42" s="54" customFormat="1" ht="15.75" customHeight="1" x14ac:dyDescent="0.3">
      <c r="D3" s="243" t="s">
        <v>87</v>
      </c>
      <c r="E3" s="243"/>
      <c r="F3" s="52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</row>
    <row r="4" spans="1:42" x14ac:dyDescent="0.3">
      <c r="E4" s="53"/>
      <c r="F4" s="53"/>
      <c r="G4" s="53"/>
    </row>
    <row r="5" spans="1:42" ht="15.75" customHeight="1" x14ac:dyDescent="0.3">
      <c r="E5" s="53"/>
      <c r="F5" s="53"/>
      <c r="G5" s="53"/>
    </row>
    <row r="6" spans="1:42" ht="49.5" customHeight="1" x14ac:dyDescent="0.3">
      <c r="A6" s="244" t="s">
        <v>96</v>
      </c>
      <c r="B6" s="244"/>
      <c r="C6" s="244"/>
      <c r="D6" s="244"/>
      <c r="E6" s="244"/>
      <c r="F6" s="56"/>
      <c r="G6" s="56"/>
    </row>
    <row r="7" spans="1:42" x14ac:dyDescent="0.3">
      <c r="B7" s="56"/>
      <c r="C7" s="56"/>
      <c r="D7" s="56"/>
      <c r="E7" s="82" t="s">
        <v>36</v>
      </c>
      <c r="F7" s="56"/>
      <c r="G7" s="56"/>
    </row>
    <row r="8" spans="1:42" x14ac:dyDescent="0.3">
      <c r="B8" s="56"/>
      <c r="C8" s="56"/>
      <c r="D8" s="56"/>
      <c r="E8" s="82"/>
      <c r="F8" s="56"/>
      <c r="G8" s="56"/>
    </row>
    <row r="9" spans="1:42" s="57" customFormat="1" ht="99" x14ac:dyDescent="0.25">
      <c r="A9" s="245" t="s">
        <v>88</v>
      </c>
      <c r="B9" s="246"/>
      <c r="C9" s="247" t="s">
        <v>89</v>
      </c>
      <c r="D9" s="247" t="s">
        <v>50</v>
      </c>
      <c r="E9" s="89" t="s">
        <v>90</v>
      </c>
    </row>
    <row r="10" spans="1:42" s="57" customFormat="1" ht="16.5" x14ac:dyDescent="0.25">
      <c r="A10" s="90" t="s">
        <v>91</v>
      </c>
      <c r="B10" s="90" t="s">
        <v>92</v>
      </c>
      <c r="C10" s="248"/>
      <c r="D10" s="248"/>
      <c r="E10" s="91" t="s">
        <v>93</v>
      </c>
    </row>
    <row r="11" spans="1:42" s="57" customFormat="1" ht="27.75" customHeight="1" x14ac:dyDescent="0.3">
      <c r="A11" s="92" t="s">
        <v>94</v>
      </c>
      <c r="B11" s="241" t="s">
        <v>85</v>
      </c>
      <c r="C11" s="242"/>
      <c r="D11" s="93"/>
      <c r="E11" s="94">
        <f>E12+E15</f>
        <v>22000</v>
      </c>
    </row>
    <row r="12" spans="1:42" s="57" customFormat="1" ht="20.25" customHeight="1" x14ac:dyDescent="0.25">
      <c r="A12" s="251">
        <v>1192</v>
      </c>
      <c r="B12" s="254" t="s">
        <v>110</v>
      </c>
      <c r="C12" s="255"/>
      <c r="D12" s="256"/>
      <c r="E12" s="94">
        <f>+E13</f>
        <v>5000</v>
      </c>
    </row>
    <row r="13" spans="1:42" s="57" customFormat="1" ht="57.75" customHeight="1" x14ac:dyDescent="0.25">
      <c r="A13" s="252"/>
      <c r="B13" s="249">
        <v>11008</v>
      </c>
      <c r="C13" s="15" t="s">
        <v>102</v>
      </c>
      <c r="D13" s="86" t="s">
        <v>85</v>
      </c>
      <c r="E13" s="87">
        <f>E14</f>
        <v>5000</v>
      </c>
    </row>
    <row r="14" spans="1:42" s="57" customFormat="1" ht="27" x14ac:dyDescent="0.25">
      <c r="A14" s="253"/>
      <c r="B14" s="250"/>
      <c r="C14" s="119"/>
      <c r="D14" s="111" t="s">
        <v>124</v>
      </c>
      <c r="E14" s="88">
        <v>5000</v>
      </c>
    </row>
    <row r="15" spans="1:42" ht="26.25" customHeight="1" x14ac:dyDescent="0.3">
      <c r="A15" s="251">
        <v>1193</v>
      </c>
      <c r="B15" s="257" t="s">
        <v>103</v>
      </c>
      <c r="C15" s="257"/>
      <c r="D15" s="257"/>
      <c r="E15" s="88">
        <f>E16</f>
        <v>17000</v>
      </c>
    </row>
    <row r="16" spans="1:42" ht="55.5" customHeight="1" x14ac:dyDescent="0.3">
      <c r="A16" s="252"/>
      <c r="B16" s="249">
        <v>11003</v>
      </c>
      <c r="C16" s="47" t="s">
        <v>104</v>
      </c>
      <c r="D16" s="86" t="s">
        <v>85</v>
      </c>
      <c r="E16" s="87">
        <f>E17</f>
        <v>17000</v>
      </c>
    </row>
    <row r="17" spans="1:5" ht="54.75" customHeight="1" x14ac:dyDescent="0.3">
      <c r="A17" s="253"/>
      <c r="B17" s="250"/>
      <c r="C17" s="47"/>
      <c r="D17" s="111" t="s">
        <v>125</v>
      </c>
      <c r="E17" s="88">
        <v>17000</v>
      </c>
    </row>
  </sheetData>
  <mergeCells count="14">
    <mergeCell ref="B13:B14"/>
    <mergeCell ref="A12:A14"/>
    <mergeCell ref="A15:A17"/>
    <mergeCell ref="B12:D12"/>
    <mergeCell ref="B15:D15"/>
    <mergeCell ref="B16:B17"/>
    <mergeCell ref="B11:C11"/>
    <mergeCell ref="D1:E1"/>
    <mergeCell ref="D2:E2"/>
    <mergeCell ref="D3:E3"/>
    <mergeCell ref="A6:E6"/>
    <mergeCell ref="A9:B9"/>
    <mergeCell ref="C9:C10"/>
    <mergeCell ref="D9:D10"/>
  </mergeCells>
  <pageMargins left="0" right="0" top="0" bottom="0" header="0" footer="0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L23" sqref="L23"/>
    </sheetView>
  </sheetViews>
  <sheetFormatPr defaultColWidth="9.140625" defaultRowHeight="17.25" x14ac:dyDescent="0.25"/>
  <cols>
    <col min="1" max="1" width="18.140625" style="24" customWidth="1"/>
    <col min="2" max="2" width="15.42578125" style="24" customWidth="1"/>
    <col min="3" max="4" width="12.140625" style="24" customWidth="1"/>
    <col min="5" max="5" width="8.85546875" style="24" customWidth="1"/>
    <col min="6" max="6" width="10.85546875" style="24" customWidth="1"/>
    <col min="7" max="7" width="14.42578125" style="24" customWidth="1"/>
    <col min="8" max="8" width="10.42578125" style="24" customWidth="1"/>
    <col min="9" max="9" width="25.7109375" style="24" customWidth="1"/>
    <col min="10" max="10" width="9.7109375" style="24" bestFit="1" customWidth="1"/>
    <col min="11" max="11" width="17.42578125" style="24" customWidth="1"/>
    <col min="12" max="16384" width="9.140625" style="24"/>
  </cols>
  <sheetData>
    <row r="1" spans="1:11" ht="15" customHeight="1" x14ac:dyDescent="0.25">
      <c r="A1" s="23"/>
      <c r="B1" s="23"/>
      <c r="C1" s="23"/>
      <c r="D1" s="23"/>
      <c r="E1" s="23"/>
      <c r="F1" s="23"/>
      <c r="G1" s="23"/>
      <c r="H1" s="264" t="s">
        <v>95</v>
      </c>
      <c r="I1" s="264"/>
    </row>
    <row r="2" spans="1:11" ht="14.25" customHeight="1" x14ac:dyDescent="0.25">
      <c r="A2" s="23"/>
      <c r="B2" s="23"/>
      <c r="C2" s="23"/>
      <c r="D2" s="23"/>
      <c r="E2" s="23"/>
      <c r="F2" s="23"/>
      <c r="G2" s="264" t="s">
        <v>53</v>
      </c>
      <c r="H2" s="264"/>
      <c r="I2" s="264"/>
    </row>
    <row r="3" spans="1:11" ht="15.75" customHeight="1" x14ac:dyDescent="0.25">
      <c r="A3" s="23"/>
      <c r="B3" s="23"/>
      <c r="C3" s="23"/>
      <c r="D3" s="23"/>
      <c r="E3" s="23"/>
      <c r="F3" s="23"/>
      <c r="G3" s="264" t="s">
        <v>54</v>
      </c>
      <c r="H3" s="264"/>
      <c r="I3" s="264"/>
    </row>
    <row r="4" spans="1:11" ht="38.25" customHeight="1" x14ac:dyDescent="0.25">
      <c r="A4" s="265" t="s">
        <v>55</v>
      </c>
      <c r="B4" s="265"/>
      <c r="C4" s="265"/>
      <c r="D4" s="265"/>
      <c r="E4" s="265"/>
      <c r="F4" s="265"/>
      <c r="G4" s="265"/>
      <c r="H4" s="265"/>
      <c r="I4" s="265"/>
    </row>
    <row r="5" spans="1:11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11" ht="30" customHeight="1" x14ac:dyDescent="0.25">
      <c r="A6" s="266" t="s">
        <v>56</v>
      </c>
      <c r="B6" s="266"/>
      <c r="C6" s="266"/>
      <c r="D6" s="266"/>
      <c r="E6" s="266"/>
      <c r="F6" s="266"/>
      <c r="G6" s="266"/>
      <c r="H6" s="266"/>
      <c r="I6" s="266" t="s">
        <v>90</v>
      </c>
    </row>
    <row r="7" spans="1:11" ht="111" customHeight="1" x14ac:dyDescent="0.25">
      <c r="A7" s="95" t="s">
        <v>57</v>
      </c>
      <c r="B7" s="266" t="s">
        <v>58</v>
      </c>
      <c r="C7" s="266"/>
      <c r="D7" s="266"/>
      <c r="E7" s="95" t="s">
        <v>59</v>
      </c>
      <c r="F7" s="95" t="s">
        <v>60</v>
      </c>
      <c r="G7" s="95" t="s">
        <v>61</v>
      </c>
      <c r="H7" s="95" t="s">
        <v>62</v>
      </c>
      <c r="I7" s="266"/>
    </row>
    <row r="8" spans="1:11" ht="33.75" customHeight="1" x14ac:dyDescent="0.3">
      <c r="A8" s="258" t="s">
        <v>81</v>
      </c>
      <c r="B8" s="258"/>
      <c r="C8" s="258"/>
      <c r="D8" s="258"/>
      <c r="E8" s="258"/>
      <c r="F8" s="258"/>
      <c r="G8" s="258"/>
      <c r="H8" s="258"/>
      <c r="I8" s="96">
        <f>+I9</f>
        <v>-22000</v>
      </c>
    </row>
    <row r="9" spans="1:11" s="23" customFormat="1" ht="33.75" customHeight="1" x14ac:dyDescent="0.25">
      <c r="A9" s="97" t="s">
        <v>63</v>
      </c>
      <c r="B9" s="97" t="s">
        <v>64</v>
      </c>
      <c r="C9" s="97" t="s">
        <v>65</v>
      </c>
      <c r="D9" s="259" t="s">
        <v>44</v>
      </c>
      <c r="E9" s="260"/>
      <c r="F9" s="260"/>
      <c r="G9" s="260"/>
      <c r="H9" s="261"/>
      <c r="I9" s="98">
        <f>I10</f>
        <v>-22000</v>
      </c>
      <c r="K9" s="26"/>
    </row>
    <row r="10" spans="1:11" s="23" customFormat="1" ht="39.75" customHeight="1" x14ac:dyDescent="0.25">
      <c r="A10" s="259" t="s">
        <v>131</v>
      </c>
      <c r="B10" s="260"/>
      <c r="C10" s="260"/>
      <c r="D10" s="260"/>
      <c r="E10" s="260"/>
      <c r="F10" s="260"/>
      <c r="G10" s="260"/>
      <c r="H10" s="261"/>
      <c r="I10" s="98">
        <f>I11</f>
        <v>-22000</v>
      </c>
      <c r="K10" s="26"/>
    </row>
    <row r="11" spans="1:11" s="23" customFormat="1" ht="33.75" customHeight="1" x14ac:dyDescent="0.25">
      <c r="A11" s="97"/>
      <c r="B11" s="262" t="s">
        <v>132</v>
      </c>
      <c r="C11" s="262"/>
      <c r="D11" s="262"/>
      <c r="E11" s="97"/>
      <c r="F11" s="97"/>
      <c r="G11" s="99"/>
      <c r="H11" s="97"/>
      <c r="I11" s="98">
        <f>I12</f>
        <v>-22000</v>
      </c>
      <c r="K11" s="26"/>
    </row>
    <row r="12" spans="1:11" s="23" customFormat="1" ht="33.75" customHeight="1" x14ac:dyDescent="0.25">
      <c r="A12" s="97" t="s">
        <v>133</v>
      </c>
      <c r="B12" s="263" t="s">
        <v>134</v>
      </c>
      <c r="C12" s="263"/>
      <c r="D12" s="263"/>
      <c r="E12" s="97" t="s">
        <v>135</v>
      </c>
      <c r="F12" s="97" t="s">
        <v>136</v>
      </c>
      <c r="G12" s="97"/>
      <c r="H12" s="100"/>
      <c r="I12" s="98">
        <v>-22000</v>
      </c>
      <c r="K12" s="26"/>
    </row>
  </sheetData>
  <mergeCells count="12">
    <mergeCell ref="H1:I1"/>
    <mergeCell ref="G2:I2"/>
    <mergeCell ref="G3:I3"/>
    <mergeCell ref="A4:I4"/>
    <mergeCell ref="A6:H6"/>
    <mergeCell ref="I6:I7"/>
    <mergeCell ref="B7:D7"/>
    <mergeCell ref="A8:H8"/>
    <mergeCell ref="D9:H9"/>
    <mergeCell ref="A10:H10"/>
    <mergeCell ref="B11:D11"/>
    <mergeCell ref="B12:D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Հավելված 5</vt:lpstr>
      <vt:lpstr>havelvac 6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https://mul2.gov.am/tasks/152389/oneclick/Havelvac (11).xlsx?token=91966c4fca2b7a5db36764b38ad3edeb</cp:keywords>
</cp:coreProperties>
</file>