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20" yWindow="1125" windowWidth="9405" windowHeight="8715" activeTab="5"/>
  </bookViews>
  <sheets>
    <sheet name="հավելված1" sheetId="8" r:id="rId1"/>
    <sheet name="հավելված2" sheetId="1" r:id="rId2"/>
    <sheet name="հավելված3" sheetId="9" r:id="rId3"/>
    <sheet name="հավելված4" sheetId="4" r:id="rId4"/>
    <sheet name="հավելված5" sheetId="5" r:id="rId5"/>
    <sheet name="հավելված6" sheetId="10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4">հավելված5!$A$1:$C$57</definedName>
    <definedName name="program">#REF!,#REF!,#REF!,#REF!,#REF!,#REF!,#REF!,#REF!,#REF!,#REF!,#REF!,#REF!,#REF!,#REF!,#REF!,#REF!,#REF!,#REF!,#REF!,#REF!</definedName>
  </definedNames>
  <calcPr calcId="125725"/>
</workbook>
</file>

<file path=xl/calcChain.xml><?xml version="1.0" encoding="utf-8"?>
<calcChain xmlns="http://schemas.openxmlformats.org/spreadsheetml/2006/main">
  <c r="G41" i="1"/>
  <c r="D9" i="8"/>
  <c r="G15" i="10" l="1"/>
  <c r="G18" i="1"/>
  <c r="G16" s="1"/>
  <c r="G15" s="1"/>
  <c r="G13" s="1"/>
  <c r="G11" s="1"/>
  <c r="G9" s="1"/>
  <c r="D8" i="8"/>
  <c r="D36" l="1"/>
  <c r="D75" l="1"/>
  <c r="G14" i="10"/>
  <c r="G13" s="1"/>
  <c r="G93" i="1"/>
  <c r="G91" s="1"/>
  <c r="G89" s="1"/>
  <c r="G83"/>
  <c r="G81" s="1"/>
  <c r="G79" s="1"/>
  <c r="D62" i="8"/>
  <c r="D22" s="1"/>
  <c r="G78" i="1" l="1"/>
  <c r="G76" s="1"/>
  <c r="G74" s="1"/>
  <c r="F27" i="9" l="1"/>
  <c r="E27"/>
  <c r="D27"/>
  <c r="D31"/>
  <c r="E31"/>
  <c r="E29" l="1"/>
  <c r="E25" s="1"/>
  <c r="D32"/>
  <c r="F29"/>
  <c r="F25" s="1"/>
  <c r="F17" s="1"/>
  <c r="D24"/>
  <c r="F23" l="1"/>
  <c r="D29"/>
  <c r="D25" s="1"/>
  <c r="E23"/>
  <c r="G66" i="1"/>
  <c r="G64" s="1"/>
  <c r="G63" s="1"/>
  <c r="G62" s="1"/>
  <c r="G60" s="1"/>
  <c r="G58" s="1"/>
  <c r="G34"/>
  <c r="G32" s="1"/>
  <c r="G31" s="1"/>
  <c r="G30" s="1"/>
  <c r="D23" i="9" l="1"/>
  <c r="E21"/>
  <c r="G51" i="1"/>
  <c r="G49" s="1"/>
  <c r="G48" s="1"/>
  <c r="G47" s="1"/>
  <c r="D21" i="9" l="1"/>
  <c r="D19" s="1"/>
  <c r="D17" s="1"/>
  <c r="E19"/>
  <c r="E17" s="1"/>
  <c r="D23" i="8"/>
  <c r="D7" s="1"/>
  <c r="G28" i="1" l="1"/>
  <c r="G26" s="1"/>
  <c r="G24" s="1"/>
  <c r="G43" l="1"/>
  <c r="G8" s="1"/>
  <c r="G45"/>
</calcChain>
</file>

<file path=xl/sharedStrings.xml><?xml version="1.0" encoding="utf-8"?>
<sst xmlns="http://schemas.openxmlformats.org/spreadsheetml/2006/main" count="532" uniqueCount="218">
  <si>
    <t>№ ------------ -Ն որոշման</t>
  </si>
  <si>
    <t xml:space="preserve">Գործառական դասիչը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</si>
  <si>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</si>
  <si>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</si>
  <si>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</si>
  <si>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</si>
  <si>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դաս</t>
  </si>
  <si>
    <t>Ծրագիր</t>
  </si>
  <si>
    <t>Միջոցառում</t>
  </si>
  <si>
    <t>Տարի</t>
  </si>
  <si>
    <t>ԸՆԴԱՄԵՆԸ</t>
  </si>
  <si>
    <t>04</t>
  </si>
  <si>
    <t xml:space="preserve"> այդ թվում`</t>
  </si>
  <si>
    <t>01</t>
  </si>
  <si>
    <t xml:space="preserve"> Զբոսաշրջության զարգացման 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</si>
  <si>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</si>
  <si>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</si>
  <si>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</si>
  <si>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</si>
  <si>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Հավելված  № 2</t>
  </si>
  <si>
    <t>ՀՀ կառավարության 2019 թվականի-----</t>
  </si>
  <si>
    <t>ՀՀ կառավարության 2019 թվականի--------</t>
  </si>
  <si>
    <t xml:space="preserve"> Ծրագրի դասիչը </t>
  </si>
  <si>
    <t xml:space="preserve"> Ծրագրի անվանումը </t>
  </si>
  <si>
    <t>Զբոսաշրջության զարգացման ծրագիր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</si>
  <si>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</si>
  <si>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</si>
  <si>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</si>
  <si>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</si>
  <si>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</si>
  <si>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</si>
  <si>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</si>
  <si>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Պետական մարմինների կողմից օգտագործվող ոչ ֆինանսական ակտիվների հետ գործառնություններ</t>
  </si>
  <si>
    <t xml:space="preserve"> Արդյունքի չափորոշիչներ </t>
  </si>
  <si>
    <t>Հավելված  № 4</t>
  </si>
  <si>
    <t>Հավելված  № 5</t>
  </si>
  <si>
    <t>ՈՉ ՖԻՆԱՆՍԱԿԱՆ ԱԿՏԻՎՆԵՐԻ ԳԾՈՎ ԾԱԽՍԵՐ</t>
  </si>
  <si>
    <t xml:space="preserve">ՀՀ Էկոնոմիկայի նախարարություն </t>
  </si>
  <si>
    <t>այդ թվում`</t>
  </si>
  <si>
    <t>Հավելված N 1 
ՀՀ կառավարության 2019 թվականի
––-------------------–––––––– N –––––– որոշման</t>
  </si>
  <si>
    <t xml:space="preserve">«ՀԱՅԱՍՏԱՆԻ  ՀԱՆՐԱՊԵՏՈՒԹՅԱՆ 2019 ԹՎԱԿԱՆԻ ՊԵՏԱԿԱՆ ԲՅՈՒՋԵԻ ՄԱՍԻՆ» ՀԱՅԱՍՏԱՆԻ  ՀԱՆՐԱՊԵՏՈՒԹՅԱՆ
 ՕՐԵՆՔԻ N 1 ՀԱՎԵԼՎԱԾԻ N2 ԱՂՅՈՒՍԱԿՈՒՄ ԿԱՏԱՐՎՈՂ ՎԵՐԱԲԱՇԽՈՒՄԸ ԵՎ ՀԱՅԱՍՏԱՆԻ  ՀԱՆՐԱՊԵՏՈՒԹՅԱՆ ԿԱՌԱՎԱՐՈՒԹՅԱՆ 2018 ԹՎԱԿԱՆԻ ԴԵԿՏԵՄԲԵՐԻ 27-Ի N 1515-Ն ՈՐՈՇՄԱՆ N 5 ՀԱՎԵԼՎԱԾԻ N 1  ԱՂՅՈՒՍԱԿՈՒՄ 
ԿԱՏԱՐՎՈՂ ՓՈՓՈԽՈՒԹՅՈՒՆՆԵՐԸ </t>
  </si>
  <si>
    <t>հազար դրամ</t>
  </si>
  <si>
    <t>Բյուջետային հատկացումների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</si>
  <si>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</si>
  <si>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ծրագիրը</t>
  </si>
  <si>
    <t>միջոցառումը</t>
  </si>
  <si>
    <t xml:space="preserve"> տարի</t>
  </si>
  <si>
    <t>Ծրագրի անվանումը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</si>
  <si>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</si>
  <si>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</si>
  <si>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</si>
  <si>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>Միջոցառման անվանումը</t>
  </si>
  <si>
    <t xml:space="preserve"> Միջոցառման նկարագրությունը`</t>
  </si>
  <si>
    <t xml:space="preserve"> Միջոցառման տեսակը</t>
  </si>
  <si>
    <t xml:space="preserve"> Միջոցառման անվանումը`</t>
  </si>
  <si>
    <t xml:space="preserve"> Տրանսֆերտների տրամադրում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</si>
  <si>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</si>
  <si>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</si>
  <si>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>Նախորդ տարվա համեմատ ներդրումների և արտահանման ծավալների աճ</t>
  </si>
  <si>
    <t>Համաշխարհային բանկի աջակցությամբ իրականացվող առևտրի և ենթակառուցվածքների զարգացման ծրագրի շրջանակներում շենքերի և շինությունների հիմնանորոգում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</si>
  <si>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հիմնանորոգում</t>
  </si>
  <si>
    <t xml:space="preserve"> Ծրագրի անվանումը`</t>
  </si>
  <si>
    <t xml:space="preserve"> Գյուղատնտեսության խթանման ծրագիր</t>
  </si>
  <si>
    <t>Գյուղատնտեսական մթերքի և դրանց վերամշակումից ստացվող սննդամթերքի ծավալների ավելացում</t>
  </si>
  <si>
    <t xml:space="preserve"> Գյուղատնտեսությամբ զբաղվողներին ուղղակի աջակցության տրամադրում</t>
  </si>
  <si>
    <t>Աջակցություն հողօգտագործողներին ցանքատարածություններն օգտագործելու նպատակով</t>
  </si>
  <si>
    <t>ՀՀ էկոնոմիկայի նախարարություն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</si>
  <si>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</si>
  <si>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Հայաստանի և հայկական զբոսաշրջային արդյունքի մրցունակության և ճանաչելիության բարձրացում</t>
  </si>
  <si>
    <t>Զբոսաշրջիկների թվաքանակի ավելացում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</si>
  <si>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</si>
  <si>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ենթակառուցվածքների՝ այդ թվում` ճանապարհների՝ ավտոկայանատեղերի՝ ջրամատակարարման համակարգերի՝ լուսավորության վերանորոգում և նորովի կառուցում_x000D_</t>
  </si>
  <si>
    <t>Ընդհանուր բնույթի հանրային ծառայություններ (այլ դասերին չպատկանող)</t>
  </si>
  <si>
    <t>06</t>
  </si>
  <si>
    <t xml:space="preserve"> ԸՆԴՀԱՆՈՒՐ ԲՆՈՒՅԹԻ ՀԱՆՐԱՅԻՆ ԾԱՌԱՅՈՒԹՅՈՒՆՆԵՐ</t>
  </si>
  <si>
    <t xml:space="preserve"> Ընդհանուր բնույթի հանրային ծառայություններ (այլ դասերին չպատկանող)</t>
  </si>
  <si>
    <t>Ներդրումների և արտահանման խթանման ծրագիր</t>
  </si>
  <si>
    <t>ՀՀ կառավարության 2019 թվականի-------</t>
  </si>
  <si>
    <t>ՏՆՏԵՍԱԿԱՆ ՀԱՐԱԲԵՐՈՒԹՅՈՒՆՆԵՐ</t>
  </si>
  <si>
    <t>Գյուղատնտեսություն, անտառային տնտեսություն, ձկնորսություն և որսորդություն</t>
  </si>
  <si>
    <t>Գյուղատնտեսություն</t>
  </si>
  <si>
    <t>այդ թվում` բյուջետային ծախսերի տնտեսագիտական դասակարգման հոդվածներ</t>
  </si>
  <si>
    <t>այդ թվում` ըստ կատարողների</t>
  </si>
  <si>
    <t>02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</si>
  <si>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</si>
  <si>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</si>
  <si>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</si>
  <si>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Գյուղատնտեսության խթանման ծրագիր</t>
  </si>
  <si>
    <t>Գյուղատնտեսությամբ զբաղվողներին ուղղակի աջակցության տրամադրում</t>
  </si>
  <si>
    <t xml:space="preserve"> ՀՀ ֆինանսների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</si>
  <si>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</si>
  <si>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</si>
  <si>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</si>
  <si>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</si>
  <si>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Տնտեսական հարաբերություններ (այլ դասերին չպատկանող)</t>
  </si>
  <si>
    <t>09</t>
  </si>
  <si>
    <t xml:space="preserve"> - Շենքերի և շինությունների շինարարություն</t>
  </si>
  <si>
    <t>ՀԱՅԱՍՏԱՆԻ ՀԱՆՐԱՊԵՏՈՒԹՅԱՆ ԿԱՌԱՎԱՐՈՒԹՅԱՆ 2018 ԹՎԱԿԱՆԻ ԴԵԿՏԵՄԲԵՐԻ 27-Ի  №  1515-Ն ՈՐՈՇՄԱՆ NN 3 և 4 ՀԱՎԵԼՎԱԾՆԵՐՈՒՄ ԿԱՏԱՐՎՈՂ ՓՈՓՈԽՈՒԹՅՈՒՆՆԵՐԸ</t>
  </si>
  <si>
    <t>Հավելված N 3 
ՀՀ կառավարության 2019 թվականի
––-------------------–––––––– N –––––– որոշման</t>
  </si>
  <si>
    <t>Ծրագիրը</t>
  </si>
  <si>
    <t xml:space="preserve"> ընդամենը</t>
  </si>
  <si>
    <t xml:space="preserve"> այդ թվում ՝</t>
  </si>
  <si>
    <t xml:space="preserve"> վարկային միջոցներ</t>
  </si>
  <si>
    <t>համաֆինանսավորում</t>
  </si>
  <si>
    <t xml:space="preserve"> - ԸՆԹԱՑԻԿ ԾԱԽՍԵՐ </t>
  </si>
  <si>
    <t xml:space="preserve"> - ՈՉ ՖԻՆԱՆՍԱԿԱՆ ԱԿՏԻՎՆԵՐԻ ԳԾՈՎ ԾԱԽՍԵՐ </t>
  </si>
  <si>
    <t xml:space="preserve"> ՀՀ ԷԿՈՆՈՄԻԿԱՅԻ ՆԱԽԱՐԱՐՈՒԹՅՈՒՆ</t>
  </si>
  <si>
    <t>ՀՀ ֆինանսների նախարարություն</t>
  </si>
  <si>
    <t>Համաշխարհային բանկի աջակցությամբ իրականացվող առևտրի և ենթակառուցվածքների_x000D_ զարգացման ծրագրի շրջանակներում շենքերի և շինությունների հիմնանորոգում</t>
  </si>
  <si>
    <t>- Շենքերի և շինությունների կապիտալ վերանորոգում</t>
  </si>
  <si>
    <t>Համաշխարհային բանկի աջակցությամբ իրականացվող Տեղական տնտեսության և_x000D_ ենթակառուցվածքների զարգացման  ծրագրի շրջանակներում ՀՀ տարբեր մարզերում_x000D_ զբոսաշրջության հետ կապված ենթակառուցվածքների բարելավմանն ուղղված միջոցառումներ</t>
  </si>
  <si>
    <t>- Շենքերի և շինությունների շինարարություն</t>
  </si>
  <si>
    <t xml:space="preserve">  ՀԱՅԱՍՏԱՆԻ  ՀԱՆՐԱՊԵՏՈՒԹՅԱՆ ԿԱՌԱՎԱՐՈՒԹՅԱՆ 2018 ԹՎԱԿԱՆԻ ԴԵԿՏԵՄԲԵՐԻ 27-Ի N 1515-Ն ՈՐՈՇՄԱՆ N 5 ՀԱՎԵԼՎԱԾԻ N 3  ԱՂՅՈՒՍԱԿՈՒՄ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</si>
  <si>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2018 ԹՎԱԿԱՆԻ ԴԵԿՏԵՄԲԵՐԻ 27-Ի N 1515-Ն ՈՐՈՇՄԱՆ N  11 ՀԱՎԵԼՎԱԾԻ 11.11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</si>
  <si>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 xml:space="preserve"> Ներդրումների և արտահանման խթանման ծրագիր </t>
  </si>
  <si>
    <t xml:space="preserve"> 1165 </t>
  </si>
  <si>
    <t xml:space="preserve"> 31001 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</si>
  <si>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հիմնանորոգում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</si>
  <si>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</si>
  <si>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</si>
  <si>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Մասնագիտացված միավոր </t>
  </si>
  <si>
    <t xml:space="preserve"> Կայացած քլաստերային զարգացման և հետազոտությունների ու հմտությունների զարգացման ՊՄԳ-ների թիվ, հատ </t>
  </si>
  <si>
    <t xml:space="preserve"> Միջոցառման վրա կատարվող ծախսը (հազար դրամ) </t>
  </si>
  <si>
    <t xml:space="preserve"> 1190 </t>
  </si>
  <si>
    <t xml:space="preserve"> 12001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</si>
  <si>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</si>
  <si>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ենթակառուցվածքների՝ այդ թվում` ճանապարհների՝ ավտոկայանատեղերի՝ ջրամատակարարման համակարգերի՝ լուսավորության վերանորոգում և նորովի կառուցում_x000D_
 </t>
  </si>
  <si>
    <t xml:space="preserve"> Տրանսֆերտների տրամադրում </t>
  </si>
  <si>
    <t xml:space="preserve"> Միջոցառումն իրականացնողի անվանումը </t>
  </si>
  <si>
    <t xml:space="preserve"> Մշակված չէ </t>
  </si>
  <si>
    <t xml:space="preserve">ՀՀ էկոնոմիկայի նախարարություն </t>
  </si>
  <si>
    <t xml:space="preserve">ՀԱՅԱՍՏԱՆԻ ՀԱՆՐԱՊԵՏՈՒԹՅԱՆ ԿԱՌԱՎԱՐՈՒԹՅԱՆ 2018 ԹՎԱԿԱՆԻ ԴԵԿՏԵՄԲԵՐԻ 27-Ի N 1515-Ն ՈՐՈՇՄԱՆ N 11 ՀԱՎԵԼՎԱԾԻ  N 11.14 ԱՂՅՈՒՍԱԿՈՒՄ ԿԱՏԱՐՎՈՂ ՓՈՓՈԽՈՒԹՅՈՒՆՆԵՐԸ </t>
  </si>
  <si>
    <t>ՄԱՍ 1. ՊԵՏԱԿԱՆ ՄԱՐՄՆԻ ԳԾՈՎ ԱՐԴՅՈՒՆՔԱՅԻՆ (ԿԱՏԱՐՈՂԱԿԱՆ) ՑՈՒՑԱՆԻՇՆԵՐԸ</t>
  </si>
  <si>
    <t>Ծրագրի դասիչը</t>
  </si>
  <si>
    <t>Ծրագրի միջոցառումները</t>
  </si>
  <si>
    <t xml:space="preserve"> 1022 </t>
  </si>
  <si>
    <t xml:space="preserve"> Շահառուների ընտրության չափանիշները </t>
  </si>
  <si>
    <t xml:space="preserve">Սահմանամերձ, բարձր լեռնային և լեռնային տարածաշրջանների հողօգտագործողներ </t>
  </si>
  <si>
    <t xml:space="preserve"> Ծրագրով ընդգրկվող ցանքատարածություններ, հա </t>
  </si>
  <si>
    <t>ՄԱՍ 2. ՊԵՏԱԿԱՆ ՄԱՐՄՆԻ ԳԾՈՎ ԱՐԴՅՈՒՆՔԱՅԻՆ (ԿԱՏԱՐՈՂԱԿԱՆ) ՑՈՒՑԱՆԻՇՆԵՐԸ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</si>
  <si>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2018 ԹՎԱԿԱՆԻ ԴԵԿՏԵՄԲԵՐԻ 27-Ի N 1515-Ն ՈՐՈՇՄԱՆ N  11.1 ՀԱՎԵԼՎԱԾԻ 11.1.21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</si>
  <si>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 xml:space="preserve">ՀՀ ֆինանսների նախարարություն </t>
  </si>
  <si>
    <t xml:space="preserve">ՀԱՅԱՍՏԱՆԻ ՀԱՆՐԱՊԵՏՈՒԹՅԱՆ ԿԱՌԱՎԱՐՈՒԹՅԱՆ 2018 ԹՎԱԿԱՆԻ ԴԵԿՏԵՄԲԵՐԻ 27-Ի N 1515-Ն ՈՐՈՇՄԱՆ N 11.1 ՀԱՎԵԼՎԱԾԻ  N 11.1.14 ԱՂՅՈՒՍԱԿՈՒՄ ԿԱՏԱՐՎՈՂ ՓՈՓՈԽՈՒԹՅՈՒՆՆԵՐԸ </t>
  </si>
  <si>
    <t xml:space="preserve"> Տնտեսական զարգացման և ներդրումների ոլորտում պետական քաղաքականության մշակում՝ ծրագրերի համակարգում և մոնիտորինգ</t>
  </si>
  <si>
    <t xml:space="preserve"> Տնտեսական զարգացման և ներդրումների ոլորտում պետական արդյունավետ քաղաքականության մշակման և իրականացման ապահովում</t>
  </si>
  <si>
    <t>Տնտեսական զարգացման և ներդրումների ոլորտում իրականացվող ծրագրերի ազդեցության և արդյունավետության բարելավում</t>
  </si>
  <si>
    <t xml:space="preserve"> ԱՀԿ-ում և oտարերկրյա պետություններում ՀՀ առևտրային ներկայացուցիչների նպատակների և խնդիրների իրագործում</t>
  </si>
  <si>
    <t>ԱՀԿ-ում ՀՀ տնտեսական շահերի ներկայացում և պաշտպանություն՝ ՀՀ առևտրատնտեսական քաղաքականության զարգացմանը՝ արտահանումների խթանմանը և ներդրումների ներգրավմանն ուղղված գործունեություն արտերկրում</t>
  </si>
  <si>
    <t xml:space="preserve"> Ծառայությունների մատուցում</t>
  </si>
  <si>
    <t xml:space="preserve"> Աջակցություն փոքր և միջին ձեռնարկատիրությանը</t>
  </si>
  <si>
    <t xml:space="preserve"> Փոքր և միջին ձեռնարկատիրության զարգացում և ընդլայնում</t>
  </si>
  <si>
    <t xml:space="preserve"> ՓՄՁ հատվածի աջակցություն և խթանում՝ մարզերում ՓՄՁ-ի սուբյեկտների թվաքանակի ավելացում</t>
  </si>
  <si>
    <t>ՓՄՁ-ի սուբյեկտներին աջակցության ծրագրերի համակարգում և կառավարում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</si>
  <si>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</t>
  </si>
  <si>
    <t>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</si>
  <si>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</si>
  <si>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Տնտեսական զարգացման և ներդրումների ոլորտում պետական քաղաքականության մշակում՝ ծրագրերի համակարգում և մոնիտորինգ</t>
  </si>
  <si>
    <t xml:space="preserve"> ՀՀ  էկոնոմիկայի նախարարություն</t>
  </si>
  <si>
    <t xml:space="preserve"> ԱՅԼ  ԾԱԽՍԵՐ</t>
  </si>
  <si>
    <t xml:space="preserve"> Այլ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</si>
  <si>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</si>
  <si>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</si>
  <si>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</si>
  <si>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ՀՀ կառավարության  2019 թվականի </t>
  </si>
  <si>
    <t>______________ ի    ___Ն որոշման</t>
  </si>
  <si>
    <t xml:space="preserve"> ՀԱՅԱՍՏԱՆԻ ՀԱՆՐԱՊԵՏՈՒԹՅԱՆ ԿԱՌԱՎԱՐՈՒԹՅԱՆ 2018 ԹՎԱԿԱՆԻ ԴԵԿՏԵՄԲԵՐԻ 27-Ի N 1515-Ն ՈՐՈՇՄԱՆ N5  ՀԱՎԵԼՎԱԾԻ  N8  ԱՂՅՈՒՍԱԿՈՒՄ ԿԱՏԱՐՎՈՂ ՓՈՓՈԽՈՒԹՅՈՒՆՆԵՐԸ</t>
  </si>
  <si>
    <t>հազ.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</si>
  <si>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</si>
  <si>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</si>
  <si>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</si>
  <si>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</si>
  <si>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</si>
  <si>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>տարեկան</t>
  </si>
  <si>
    <t>Հավելված 6</t>
  </si>
  <si>
    <t>Ծրագրի դասիչը՝</t>
  </si>
  <si>
    <t>Միջոցառման դասիչը՝</t>
  </si>
  <si>
    <t xml:space="preserve"> 11001 </t>
  </si>
  <si>
    <t>Միջոցառման անվանումը՝</t>
  </si>
  <si>
    <t xml:space="preserve"> ԱՀԿ-ում և oտարերկրյա պետություններում ՀՀ առևտրային ներկայացուցիչների նպատակների և խնդիրների իրագործում </t>
  </si>
  <si>
    <t>Նկարագրությունը՝</t>
  </si>
  <si>
    <t xml:space="preserve"> ԱՀԿ-ում ՀՀ տնտեսական շահերի ներկայացում և պաշտպանություն՝ ՀՀ առևտրատնտեսական քաղաքականության զարգացմանը՝ արտահանումների խթանմանը և ներդրումների ներգրավմանն ուղղված գործունեություն արտերկրում 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</si>
  <si>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</si>
  <si>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</si>
  <si>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</si>
  <si>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</si>
  <si>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</si>
  <si>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Աջակցություն փոքր և միջին ձեռնարկատիրությանը </t>
  </si>
  <si>
    <t xml:space="preserve"> 1104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</si>
  <si>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</si>
  <si>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սուբյեկտներին_x000D_
 </t>
  </si>
  <si>
    <t xml:space="preserve"> Միջոցառումն իրականացնողի անվանումը՛ </t>
  </si>
  <si>
    <t xml:space="preserve"> Մասնագիտացված կազմակերպություններ </t>
  </si>
  <si>
    <t xml:space="preserve"> Գործող և սկսնակ ՓՄՁ-ի սուբյեկտներին գործարար ուսուցողական աջակցություն (սուբյեկտների քանակ), հատ </t>
  </si>
  <si>
    <t xml:space="preserve"> Գործող և սկսնակ ՓՄՁ-ի սուբյեկտներին տեղեկատվական և խորհրդատվական աջակցություն (քանակ), հատ </t>
  </si>
  <si>
    <t xml:space="preserve"> Գործող և սկսնակ ՓՄՁ-ի սուբյեկտներին ֆինանսական և ներդրումային աջակցություն, հատ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</si>
  <si>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2018 ԹՎԱԿԱՆԻ ԴԵԿՏԵՄԲԵՐԻ 27-Ի N 1515-Ն ՈՐՈՇՄԱՆ N  11.1 ՀԱՎԵԼՎԱԾԻ 11.1.11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</si>
  <si>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</si>
  <si>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</si>
  <si>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</si>
  <si>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</si>
  <si>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</si>
  <si>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</si>
  <si>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</si>
  <si>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</si>
  <si>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</si>
  <si>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</si>
  <si>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</si>
  <si>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ԱՅԼ ԾԱԽՍԵՐ</t>
  </si>
  <si>
    <t xml:space="preserve"> Պահուստային միջոցներ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</si>
  <si>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</si>
  <si>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</si>
  <si>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</si>
  <si>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(ավելացումները նշված են դրական նշանով)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</si>
  <si>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</si>
  <si>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</si>
  <si>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 xml:space="preserve">ՀԱՅԱՍՏԱՆԻ ՀԱՆՐԱՊԵՏՈՒԹՅԱՆ ԿԱՌԱՎԱՐՈՒԹՅԱՆ 2018ԹՎԱԿԱՆԻ ԴԵԿՏԵՄԲԵՐԻ 27-Ի N 1515-Ն ՈՐՈՇՄԱՆ N 11.1 ՀԱՎԵԼՎԱԾԻ  11.1.66 ԱՂՅՈՒՍԱԿՈՒՄ ԿԱՏԱՐՎՈՂ ՓՈՓՈԽՈՒԹՅՈՒՆՆԵՐԸ </t>
  </si>
  <si>
    <t xml:space="preserve">ՀԱՅԱՍՏԱՆԻ ՀԱՆՐԱՊԵՏՈՒԹՅԱՆ ԿԱՌԱՎԱՐՈՒԹՅԱՆ 2018ԹՎԱԿԱՆԻ ԴԵԿՏԵՄԲԵՐԻ 27-Ի N 1515-Ն ՈՐՈՇՄԱՆ N 11 ՀԱՎԵԼՎԱԾԻ  N 11.52  ԱՂՅՈՒՍԱԿՈՒՄ ԿԱՏԱՐՎՈՂ ՓՈՓՈԽՈՒԹՅՈՒՆՆԵՐԸ </t>
  </si>
  <si>
    <t>«Ներդրումների աջակցման կենտրոն» հիմնադրամ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</si>
</sst>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#,##0.0_);\(#,##0.0\)"/>
    <numFmt numFmtId="165" formatCode="&quot;$&quot;#,##0.0_);\(&quot;$&quot;#,##0.0\)"/>
    <numFmt numFmtId="166" formatCode="_-* #,##0.00_р_._-;\-* #,##0.00_р_._-;_-* &quot;-&quot;??_р_._-;_-@_-"/>
    <numFmt numFmtId="167" formatCode="0.0"/>
    <numFmt numFmtId="168" formatCode="_(* #,##0.0_);_(* \(#,##0.0\);_(* &quot;-&quot;??_);_(@_)"/>
    <numFmt numFmtId="169" formatCode="_(* #,##0.0_);_(* \(#,##0.0\);_(* &quot;-&quot;?_);_(@_)"/>
    <numFmt numFmtId="170" formatCode="##,##0.0;\(##,##0.0\);\-"/>
    <numFmt numFmtId="171" formatCode="0.0_);\(0.0\)"/>
    <numFmt numFmtId="172" formatCode="#,##0.0"/>
  </numFmts>
  <fonts count="67">
    <font>
      <sz val="10"/>
      <name val="Arial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i/>
      <sz val="10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i/>
      <sz val="9"/>
      <name val="GHEA Grapalat"/>
      <family val="3"/>
    </font>
    <font>
      <i/>
      <sz val="10"/>
      <color rgb="FFFF0000"/>
      <name val="GHEA Grapalat"/>
      <family val="3"/>
    </font>
    <font>
      <sz val="10"/>
      <color rgb="FFFF0000"/>
      <name val="Arial"/>
      <family val="2"/>
    </font>
    <font>
      <b/>
      <sz val="1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sz val="11"/>
      <name val="GHEA Grapalat"/>
      <family val="3"/>
    </font>
    <font>
      <sz val="10"/>
      <name val="Arial LatArm"/>
      <family val="2"/>
    </font>
    <font>
      <sz val="11"/>
      <name val="Courier New"/>
      <family val="3"/>
    </font>
    <font>
      <i/>
      <sz val="11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Courier New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i/>
      <sz val="10"/>
      <name val="GHEA Grapalat"/>
      <family val="3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8"/>
      <name val="GHEA Grapalat"/>
      <family val="2"/>
    </font>
    <font>
      <sz val="12"/>
      <name val="GHEA Grapalat"/>
      <family val="2"/>
    </font>
    <font>
      <i/>
      <sz val="12"/>
      <color theme="1"/>
      <name val="GHEA Grapalat"/>
      <family val="2"/>
    </font>
    <font>
      <b/>
      <sz val="9"/>
      <color theme="1"/>
      <name val="GHEA Grapalat"/>
      <family val="3"/>
    </font>
    <font>
      <b/>
      <i/>
      <sz val="12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9">
    <xf numFmtId="0" fontId="0" fillId="0" borderId="0"/>
    <xf numFmtId="0" fontId="6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0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9" fontId="9" fillId="0" borderId="0" applyFont="0" applyFill="0" applyBorder="0" applyAlignment="0" applyProtection="0"/>
    <xf numFmtId="0" fontId="11" fillId="0" borderId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12" fillId="8" borderId="15" applyNumberFormat="0" applyAlignment="0" applyProtection="0"/>
    <xf numFmtId="0" fontId="13" fillId="21" borderId="16" applyNumberFormat="0" applyAlignment="0" applyProtection="0"/>
    <xf numFmtId="0" fontId="14" fillId="21" borderId="15" applyNumberFormat="0" applyAlignment="0" applyProtection="0"/>
    <xf numFmtId="0" fontId="15" fillId="0" borderId="17" applyNumberFormat="0" applyFill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22" borderId="21" applyNumberFormat="0" applyAlignment="0" applyProtection="0"/>
    <xf numFmtId="0" fontId="20" fillId="0" borderId="0" applyNumberFormat="0" applyFill="0" applyBorder="0" applyAlignment="0" applyProtection="0"/>
    <xf numFmtId="0" fontId="21" fillId="23" borderId="0" applyNumberFormat="0" applyBorder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6" fillId="24" borderId="22" applyNumberFormat="0" applyFont="0" applyAlignment="0" applyProtection="0"/>
    <xf numFmtId="0" fontId="24" fillId="0" borderId="23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0" applyNumberFormat="0" applyBorder="0" applyAlignment="0" applyProtection="0"/>
    <xf numFmtId="0" fontId="43" fillId="0" borderId="0"/>
    <xf numFmtId="170" fontId="59" fillId="0" borderId="0" applyFill="0" applyBorder="0" applyProtection="0">
      <alignment horizontal="right" vertical="top"/>
    </xf>
  </cellStyleXfs>
  <cellXfs count="3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Fill="1"/>
    <xf numFmtId="0" fontId="1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/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165" fontId="1" fillId="2" borderId="6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1" fillId="0" borderId="6" xfId="0" applyFont="1" applyBorder="1"/>
    <xf numFmtId="0" fontId="27" fillId="0" borderId="0" xfId="0" applyFont="1" applyFill="1"/>
    <xf numFmtId="0" fontId="27" fillId="0" borderId="0" xfId="0" applyFont="1" applyFill="1" applyBorder="1" applyAlignment="1">
      <alignment horizontal="centerContinuous"/>
    </xf>
    <xf numFmtId="0" fontId="29" fillId="0" borderId="0" xfId="0" applyFont="1" applyAlignment="1">
      <alignment horizontal="left" vertical="top" wrapText="1"/>
    </xf>
    <xf numFmtId="0" fontId="29" fillId="0" borderId="0" xfId="0" applyFont="1"/>
    <xf numFmtId="0" fontId="33" fillId="0" borderId="0" xfId="0" applyFont="1" applyFill="1"/>
    <xf numFmtId="0" fontId="33" fillId="0" borderId="0" xfId="0" applyFont="1" applyFill="1" applyBorder="1"/>
    <xf numFmtId="0" fontId="34" fillId="0" borderId="0" xfId="0" applyFont="1"/>
    <xf numFmtId="167" fontId="32" fillId="0" borderId="0" xfId="0" applyNumberFormat="1" applyFont="1" applyFill="1" applyBorder="1" applyAlignment="1">
      <alignment horizontal="right" vertical="top" wrapText="1"/>
    </xf>
    <xf numFmtId="0" fontId="29" fillId="0" borderId="0" xfId="0" applyFont="1" applyBorder="1"/>
    <xf numFmtId="0" fontId="1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top" wrapText="1"/>
    </xf>
    <xf numFmtId="0" fontId="28" fillId="0" borderId="0" xfId="0" applyFont="1" applyFill="1" applyBorder="1" applyAlignment="1">
      <alignment horizontal="right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36" fillId="0" borderId="6" xfId="0" applyFont="1" applyBorder="1" applyAlignment="1">
      <alignment horizontal="center" vertical="top" wrapText="1"/>
    </xf>
    <xf numFmtId="0" fontId="1" fillId="0" borderId="6" xfId="0" applyNumberFormat="1" applyFont="1" applyFill="1" applyBorder="1" applyAlignment="1">
      <alignment horizontal="right" vertical="top" wrapText="1"/>
    </xf>
    <xf numFmtId="164" fontId="1" fillId="0" borderId="6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36" fillId="0" borderId="0" xfId="0" applyFont="1"/>
    <xf numFmtId="0" fontId="3" fillId="0" borderId="2" xfId="0" applyFont="1" applyBorder="1" applyAlignment="1">
      <alignment horizontal="left" vertical="top" wrapText="1"/>
    </xf>
    <xf numFmtId="37" fontId="1" fillId="0" borderId="0" xfId="0" applyNumberFormat="1" applyFont="1" applyFill="1" applyBorder="1" applyAlignment="1">
      <alignment horizontal="right" vertical="top" wrapText="1"/>
    </xf>
    <xf numFmtId="0" fontId="36" fillId="0" borderId="0" xfId="0" applyFont="1" applyBorder="1"/>
    <xf numFmtId="0" fontId="3" fillId="0" borderId="0" xfId="0" applyFont="1" applyAlignment="1">
      <alignment vertical="center" wrapText="1"/>
    </xf>
    <xf numFmtId="164" fontId="41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42" fillId="0" borderId="0" xfId="0" applyFont="1" applyAlignment="1">
      <alignment horizontal="right" vertical="center" wrapText="1"/>
    </xf>
    <xf numFmtId="0" fontId="42" fillId="25" borderId="6" xfId="0" applyFont="1" applyFill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left" vertical="center" wrapText="1"/>
    </xf>
    <xf numFmtId="0" fontId="42" fillId="0" borderId="6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right" vertical="top" wrapText="1"/>
    </xf>
    <xf numFmtId="0" fontId="1" fillId="25" borderId="6" xfId="0" applyFont="1" applyFill="1" applyBorder="1" applyAlignment="1">
      <alignment horizontal="center" vertical="center" wrapText="1"/>
    </xf>
    <xf numFmtId="169" fontId="42" fillId="25" borderId="4" xfId="0" applyNumberFormat="1" applyFont="1" applyFill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2" fillId="0" borderId="0" xfId="0" applyFont="1" applyAlignment="1"/>
    <xf numFmtId="0" fontId="38" fillId="0" borderId="6" xfId="0" applyFont="1" applyBorder="1" applyAlignment="1">
      <alignment horizontal="left" vertical="top" wrapText="1"/>
    </xf>
    <xf numFmtId="0" fontId="47" fillId="0" borderId="6" xfId="0" applyFont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48" fillId="0" borderId="6" xfId="0" applyFont="1" applyBorder="1" applyAlignment="1">
      <alignment horizontal="left" vertical="top" wrapText="1"/>
    </xf>
    <xf numFmtId="0" fontId="42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42" fillId="0" borderId="6" xfId="0" applyFont="1" applyBorder="1" applyAlignment="1">
      <alignment horizontal="left" vertical="top" wrapText="1"/>
    </xf>
    <xf numFmtId="0" fontId="42" fillId="0" borderId="6" xfId="0" applyFont="1" applyBorder="1" applyAlignment="1">
      <alignment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64" fontId="1" fillId="0" borderId="6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/>
    <xf numFmtId="0" fontId="49" fillId="0" borderId="6" xfId="0" applyFont="1" applyBorder="1" applyAlignment="1">
      <alignment horizontal="left" vertical="center" wrapText="1"/>
    </xf>
    <xf numFmtId="0" fontId="50" fillId="0" borderId="6" xfId="0" applyFont="1" applyBorder="1" applyAlignment="1">
      <alignment horizontal="left" vertical="center" wrapText="1"/>
    </xf>
    <xf numFmtId="0" fontId="50" fillId="0" borderId="6" xfId="0" applyFont="1" applyBorder="1" applyAlignment="1">
      <alignment horizontal="center" vertical="center" wrapText="1"/>
    </xf>
    <xf numFmtId="0" fontId="52" fillId="0" borderId="6" xfId="0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left" vertical="center" wrapText="1"/>
    </xf>
    <xf numFmtId="0" fontId="51" fillId="0" borderId="6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54" fillId="0" borderId="6" xfId="0" applyFont="1" applyBorder="1" applyAlignment="1">
      <alignment horizontal="left" vertical="center" wrapText="1"/>
    </xf>
    <xf numFmtId="0" fontId="38" fillId="0" borderId="6" xfId="0" applyFont="1" applyBorder="1" applyAlignment="1">
      <alignment horizontal="left" vertical="center" wrapText="1"/>
    </xf>
    <xf numFmtId="0" fontId="54" fillId="0" borderId="6" xfId="0" applyFont="1" applyFill="1" applyBorder="1" applyAlignment="1">
      <alignment horizontal="left" vertical="center" wrapText="1"/>
    </xf>
    <xf numFmtId="0" fontId="55" fillId="0" borderId="6" xfId="0" applyFont="1" applyFill="1" applyBorder="1" applyAlignment="1">
      <alignment horizontal="left" vertical="center" wrapText="1"/>
    </xf>
    <xf numFmtId="0" fontId="27" fillId="0" borderId="6" xfId="0" quotePrefix="1" applyFont="1" applyFill="1" applyBorder="1" applyAlignment="1">
      <alignment horizontal="left" vertical="center" wrapText="1"/>
    </xf>
    <xf numFmtId="164" fontId="53" fillId="2" borderId="6" xfId="0" applyNumberFormat="1" applyFont="1" applyFill="1" applyBorder="1" applyAlignment="1">
      <alignment horizontal="center" vertical="center" shrinkToFit="1"/>
    </xf>
    <xf numFmtId="164" fontId="41" fillId="2" borderId="6" xfId="0" applyNumberFormat="1" applyFont="1" applyFill="1" applyBorder="1" applyAlignment="1">
      <alignment horizontal="center" vertical="center" shrinkToFit="1"/>
    </xf>
    <xf numFmtId="1" fontId="51" fillId="0" borderId="5" xfId="0" applyNumberFormat="1" applyFont="1" applyFill="1" applyBorder="1" applyAlignment="1">
      <alignment vertical="top" shrinkToFit="1"/>
    </xf>
    <xf numFmtId="168" fontId="41" fillId="0" borderId="6" xfId="0" applyNumberFormat="1" applyFont="1" applyBorder="1" applyAlignment="1">
      <alignment horizontal="center" vertical="center"/>
    </xf>
    <xf numFmtId="0" fontId="56" fillId="0" borderId="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6" fillId="0" borderId="4" xfId="0" applyFont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horizontal="right" vertical="top" wrapText="1"/>
    </xf>
    <xf numFmtId="164" fontId="1" fillId="0" borderId="4" xfId="0" applyNumberFormat="1" applyFont="1" applyFill="1" applyBorder="1" applyAlignment="1">
      <alignment horizontal="right" vertical="top" wrapText="1"/>
    </xf>
    <xf numFmtId="0" fontId="27" fillId="25" borderId="6" xfId="0" applyFont="1" applyFill="1" applyBorder="1" applyAlignment="1">
      <alignment horizontal="center" vertical="center" wrapText="1"/>
    </xf>
    <xf numFmtId="0" fontId="46" fillId="0" borderId="0" xfId="0" applyFont="1"/>
    <xf numFmtId="0" fontId="40" fillId="0" borderId="0" xfId="0" applyFont="1" applyAlignment="1">
      <alignment wrapText="1"/>
    </xf>
    <xf numFmtId="0" fontId="40" fillId="0" borderId="0" xfId="0" applyFont="1" applyAlignment="1"/>
    <xf numFmtId="0" fontId="40" fillId="2" borderId="6" xfId="0" applyFont="1" applyFill="1" applyBorder="1" applyAlignment="1">
      <alignment vertical="top" wrapText="1"/>
    </xf>
    <xf numFmtId="0" fontId="57" fillId="0" borderId="6" xfId="0" applyFont="1" applyBorder="1" applyAlignment="1">
      <alignment horizontal="left" vertical="top" wrapText="1"/>
    </xf>
    <xf numFmtId="0" fontId="58" fillId="0" borderId="6" xfId="0" applyFont="1" applyBorder="1" applyAlignment="1">
      <alignment horizontal="left" vertical="top" wrapText="1"/>
    </xf>
    <xf numFmtId="0" fontId="28" fillId="0" borderId="0" xfId="0" applyFont="1" applyFill="1" applyBorder="1" applyAlignment="1">
      <alignment horizontal="right" vertical="center"/>
    </xf>
    <xf numFmtId="0" fontId="3" fillId="0" borderId="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47" fillId="0" borderId="9" xfId="0" applyFont="1" applyFill="1" applyBorder="1" applyAlignment="1">
      <alignment horizontal="left" vertical="top" wrapText="1"/>
    </xf>
    <xf numFmtId="0" fontId="47" fillId="0" borderId="29" xfId="0" applyFont="1" applyFill="1" applyBorder="1" applyAlignment="1">
      <alignment horizontal="left" vertical="top" wrapText="1"/>
    </xf>
    <xf numFmtId="170" fontId="42" fillId="0" borderId="6" xfId="58" applyNumberFormat="1" applyFont="1" applyBorder="1" applyAlignment="1">
      <alignment horizontal="right" vertical="top"/>
    </xf>
    <xf numFmtId="0" fontId="36" fillId="2" borderId="6" xfId="0" applyFont="1" applyFill="1" applyBorder="1" applyAlignment="1">
      <alignment horizontal="center" vertical="top" wrapText="1"/>
    </xf>
    <xf numFmtId="0" fontId="36" fillId="0" borderId="6" xfId="0" applyFont="1" applyBorder="1" applyAlignment="1">
      <alignment horizontal="left" vertical="top" wrapText="1"/>
    </xf>
    <xf numFmtId="167" fontId="40" fillId="0" borderId="6" xfId="0" applyNumberFormat="1" applyFont="1" applyBorder="1" applyAlignment="1">
      <alignment horizontal="center" vertical="center" wrapText="1"/>
    </xf>
    <xf numFmtId="171" fontId="60" fillId="2" borderId="6" xfId="0" applyNumberFormat="1" applyFont="1" applyFill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wrapText="1"/>
    </xf>
    <xf numFmtId="170" fontId="3" fillId="0" borderId="6" xfId="58" applyNumberFormat="1" applyFont="1" applyBorder="1" applyAlignment="1">
      <alignment horizontal="center" vertical="center"/>
    </xf>
    <xf numFmtId="170" fontId="1" fillId="0" borderId="6" xfId="58" applyNumberFormat="1" applyFont="1" applyBorder="1" applyAlignment="1">
      <alignment horizontal="center" vertical="center"/>
    </xf>
    <xf numFmtId="49" fontId="57" fillId="2" borderId="6" xfId="0" applyNumberFormat="1" applyFont="1" applyFill="1" applyBorder="1" applyAlignment="1">
      <alignment wrapText="1"/>
    </xf>
    <xf numFmtId="0" fontId="36" fillId="0" borderId="6" xfId="0" applyFont="1" applyBorder="1" applyAlignment="1">
      <alignment horizontal="center" vertical="center" wrapText="1"/>
    </xf>
    <xf numFmtId="0" fontId="46" fillId="0" borderId="0" xfId="0" applyFont="1" applyAlignment="1">
      <alignment horizontal="right"/>
    </xf>
    <xf numFmtId="0" fontId="46" fillId="0" borderId="0" xfId="0" applyFont="1" applyFill="1"/>
    <xf numFmtId="172" fontId="46" fillId="0" borderId="0" xfId="0" applyNumberFormat="1" applyFont="1" applyFill="1"/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4" fontId="1" fillId="0" borderId="0" xfId="0" applyNumberFormat="1" applyFont="1" applyFill="1" applyBorder="1" applyAlignment="1">
      <alignment horizontal="right" vertical="top" wrapText="1"/>
    </xf>
    <xf numFmtId="0" fontId="36" fillId="0" borderId="6" xfId="0" applyFont="1" applyBorder="1"/>
    <xf numFmtId="0" fontId="36" fillId="0" borderId="6" xfId="0" applyFont="1" applyBorder="1" applyAlignment="1">
      <alignment horizontal="justify"/>
    </xf>
    <xf numFmtId="0" fontId="3" fillId="0" borderId="6" xfId="0" applyFont="1" applyFill="1" applyBorder="1" applyAlignment="1">
      <alignment vertical="top" wrapText="1"/>
    </xf>
    <xf numFmtId="0" fontId="36" fillId="2" borderId="6" xfId="0" applyFont="1" applyFill="1" applyBorder="1" applyAlignment="1">
      <alignment vertical="top" wrapText="1"/>
    </xf>
    <xf numFmtId="0" fontId="36" fillId="0" borderId="6" xfId="0" applyFont="1" applyBorder="1" applyAlignment="1">
      <alignment vertical="center" wrapText="1"/>
    </xf>
    <xf numFmtId="0" fontId="36" fillId="2" borderId="6" xfId="0" applyFont="1" applyFill="1" applyBorder="1" applyAlignment="1">
      <alignment wrapText="1"/>
    </xf>
    <xf numFmtId="0" fontId="56" fillId="0" borderId="6" xfId="0" applyFont="1" applyFill="1" applyBorder="1" applyAlignment="1">
      <alignment horizontal="left" vertical="top" wrapText="1"/>
    </xf>
    <xf numFmtId="0" fontId="36" fillId="2" borderId="6" xfId="0" applyFont="1" applyFill="1" applyBorder="1" applyAlignment="1">
      <alignment horizontal="left" vertical="top"/>
    </xf>
    <xf numFmtId="170" fontId="2" fillId="0" borderId="6" xfId="58" applyNumberFormat="1" applyFont="1" applyBorder="1" applyAlignment="1">
      <alignment horizontal="right" vertical="top"/>
    </xf>
    <xf numFmtId="0" fontId="36" fillId="2" borderId="0" xfId="0" applyFont="1" applyFill="1" applyBorder="1" applyAlignment="1">
      <alignment horizontal="left" vertical="top"/>
    </xf>
    <xf numFmtId="49" fontId="57" fillId="2" borderId="0" xfId="0" applyNumberFormat="1" applyFont="1" applyFill="1" applyBorder="1" applyAlignment="1">
      <alignment horizontal="justify" wrapText="1"/>
    </xf>
    <xf numFmtId="0" fontId="2" fillId="0" borderId="6" xfId="0" applyFont="1" applyFill="1" applyBorder="1" applyAlignment="1">
      <alignment horizontal="left" vertical="top" wrapText="1"/>
    </xf>
    <xf numFmtId="0" fontId="56" fillId="0" borderId="6" xfId="0" applyFont="1" applyFill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164" fontId="1" fillId="0" borderId="7" xfId="0" applyNumberFormat="1" applyFont="1" applyFill="1" applyBorder="1" applyAlignment="1">
      <alignment horizontal="right" vertical="top" wrapText="1"/>
    </xf>
    <xf numFmtId="0" fontId="40" fillId="2" borderId="7" xfId="0" applyFont="1" applyFill="1" applyBorder="1" applyAlignment="1">
      <alignment vertical="top" wrapText="1"/>
    </xf>
    <xf numFmtId="0" fontId="36" fillId="0" borderId="7" xfId="0" applyFont="1" applyBorder="1"/>
    <xf numFmtId="0" fontId="36" fillId="0" borderId="1" xfId="0" applyFont="1" applyBorder="1"/>
    <xf numFmtId="170" fontId="2" fillId="0" borderId="0" xfId="58" applyNumberFormat="1" applyFont="1" applyBorder="1" applyAlignment="1">
      <alignment horizontal="right" vertical="top"/>
    </xf>
    <xf numFmtId="0" fontId="40" fillId="0" borderId="6" xfId="0" applyFont="1" applyFill="1" applyBorder="1" applyAlignment="1">
      <alignment horizontal="center" vertical="center" wrapText="1"/>
    </xf>
    <xf numFmtId="1" fontId="57" fillId="0" borderId="14" xfId="0" applyNumberFormat="1" applyFont="1" applyFill="1" applyBorder="1" applyAlignment="1">
      <alignment horizontal="center" vertical="center"/>
    </xf>
    <xf numFmtId="1" fontId="57" fillId="0" borderId="7" xfId="0" applyNumberFormat="1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172" fontId="40" fillId="0" borderId="6" xfId="0" applyNumberFormat="1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57" fillId="2" borderId="2" xfId="0" applyFont="1" applyFill="1" applyBorder="1" applyAlignment="1">
      <alignment vertical="center" wrapText="1"/>
    </xf>
    <xf numFmtId="0" fontId="57" fillId="0" borderId="6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top" wrapText="1"/>
    </xf>
    <xf numFmtId="0" fontId="47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40" fillId="0" borderId="2" xfId="0" applyFont="1" applyBorder="1" applyAlignment="1">
      <alignment vertical="center" wrapText="1"/>
    </xf>
    <xf numFmtId="164" fontId="46" fillId="0" borderId="5" xfId="0" applyNumberFormat="1" applyFont="1" applyBorder="1" applyAlignment="1">
      <alignment horizontal="center" vertical="center" wrapText="1"/>
    </xf>
    <xf numFmtId="0" fontId="28" fillId="0" borderId="6" xfId="0" applyFont="1" applyBorder="1" applyAlignment="1">
      <alignment horizontal="left" vertical="top" wrapText="1"/>
    </xf>
    <xf numFmtId="0" fontId="46" fillId="0" borderId="6" xfId="0" applyFont="1" applyBorder="1" applyAlignment="1">
      <alignment horizontal="left" vertical="top" wrapText="1"/>
    </xf>
    <xf numFmtId="0" fontId="62" fillId="0" borderId="6" xfId="0" applyFont="1" applyBorder="1" applyAlignment="1">
      <alignment horizontal="left" vertical="top" wrapText="1"/>
    </xf>
    <xf numFmtId="164" fontId="40" fillId="0" borderId="6" xfId="0" applyNumberFormat="1" applyFont="1" applyBorder="1" applyAlignment="1">
      <alignment horizontal="right" vertical="center"/>
    </xf>
    <xf numFmtId="170" fontId="63" fillId="0" borderId="6" xfId="58" applyNumberFormat="1" applyFont="1" applyBorder="1" applyAlignment="1">
      <alignment horizontal="center" vertical="center"/>
    </xf>
    <xf numFmtId="49" fontId="64" fillId="2" borderId="6" xfId="0" applyNumberFormat="1" applyFont="1" applyFill="1" applyBorder="1" applyAlignment="1">
      <alignment horizontal="center" vertical="center" wrapText="1"/>
    </xf>
    <xf numFmtId="0" fontId="58" fillId="2" borderId="4" xfId="0" applyFont="1" applyFill="1" applyBorder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8" fillId="0" borderId="9" xfId="0" applyFont="1" applyBorder="1" applyAlignment="1">
      <alignment horizontal="left" vertical="top" wrapText="1"/>
    </xf>
    <xf numFmtId="0" fontId="58" fillId="0" borderId="11" xfId="0" applyFont="1" applyBorder="1" applyAlignment="1">
      <alignment horizontal="left" vertical="top" wrapText="1"/>
    </xf>
    <xf numFmtId="0" fontId="65" fillId="2" borderId="6" xfId="0" applyFont="1" applyFill="1" applyBorder="1" applyAlignment="1">
      <alignment vertical="top" wrapText="1"/>
    </xf>
    <xf numFmtId="0" fontId="29" fillId="0" borderId="6" xfId="0" applyFont="1" applyBorder="1"/>
    <xf numFmtId="0" fontId="32" fillId="0" borderId="6" xfId="0" applyFont="1" applyBorder="1" applyAlignment="1">
      <alignment horizontal="left" vertical="top" wrapText="1"/>
    </xf>
    <xf numFmtId="0" fontId="29" fillId="0" borderId="6" xfId="0" applyFont="1" applyBorder="1" applyAlignment="1">
      <alignment horizontal="justify"/>
    </xf>
    <xf numFmtId="0" fontId="30" fillId="0" borderId="6" xfId="0" applyFont="1" applyFill="1" applyBorder="1" applyAlignment="1">
      <alignment vertical="top" wrapText="1"/>
    </xf>
    <xf numFmtId="0" fontId="29" fillId="2" borderId="6" xfId="0" applyFont="1" applyFill="1" applyBorder="1" applyAlignment="1">
      <alignment vertical="top" wrapText="1"/>
    </xf>
    <xf numFmtId="0" fontId="29" fillId="0" borderId="6" xfId="0" applyFont="1" applyBorder="1" applyAlignment="1">
      <alignment horizontal="center" vertical="top" wrapText="1"/>
    </xf>
    <xf numFmtId="0" fontId="29" fillId="2" borderId="6" xfId="0" applyFont="1" applyFill="1" applyBorder="1" applyAlignment="1">
      <alignment wrapText="1"/>
    </xf>
    <xf numFmtId="0" fontId="29" fillId="0" borderId="6" xfId="0" applyFont="1" applyBorder="1" applyAlignment="1">
      <alignment horizontal="left" vertical="top" wrapText="1"/>
    </xf>
    <xf numFmtId="0" fontId="29" fillId="2" borderId="6" xfId="0" applyFont="1" applyFill="1" applyBorder="1" applyAlignment="1">
      <alignment horizontal="left" vertical="top"/>
    </xf>
    <xf numFmtId="170" fontId="66" fillId="0" borderId="6" xfId="58" applyNumberFormat="1" applyFont="1" applyBorder="1" applyAlignment="1">
      <alignment horizontal="right" vertical="center"/>
    </xf>
    <xf numFmtId="0" fontId="29" fillId="2" borderId="0" xfId="0" applyFont="1" applyFill="1" applyBorder="1" applyAlignment="1">
      <alignment horizontal="left" vertical="top"/>
    </xf>
    <xf numFmtId="0" fontId="46" fillId="0" borderId="0" xfId="0" applyFont="1" applyBorder="1"/>
    <xf numFmtId="170" fontId="66" fillId="0" borderId="0" xfId="58" applyNumberFormat="1" applyFont="1" applyBorder="1" applyAlignment="1">
      <alignment horizontal="right" vertical="center"/>
    </xf>
    <xf numFmtId="0" fontId="61" fillId="2" borderId="0" xfId="0" applyFont="1" applyFill="1" applyAlignment="1"/>
    <xf numFmtId="0" fontId="40" fillId="0" borderId="0" xfId="0" applyFont="1" applyAlignment="1">
      <alignment horizontal="center" wrapText="1"/>
    </xf>
    <xf numFmtId="164" fontId="41" fillId="0" borderId="0" xfId="0" applyNumberFormat="1" applyFont="1" applyFill="1" applyBorder="1" applyAlignment="1">
      <alignment horizontal="right" vertical="center" wrapText="1"/>
    </xf>
    <xf numFmtId="168" fontId="42" fillId="0" borderId="5" xfId="0" applyNumberFormat="1" applyFont="1" applyBorder="1" applyAlignment="1">
      <alignment horizontal="center" vertical="center" wrapText="1"/>
    </xf>
    <xf numFmtId="168" fontId="42" fillId="0" borderId="14" xfId="0" applyNumberFormat="1" applyFont="1" applyBorder="1" applyAlignment="1">
      <alignment horizontal="center" vertical="center" wrapText="1"/>
    </xf>
    <xf numFmtId="168" fontId="42" fillId="0" borderId="7" xfId="0" applyNumberFormat="1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42" fillId="25" borderId="6" xfId="0" applyFont="1" applyFill="1" applyBorder="1" applyAlignment="1">
      <alignment horizontal="center" vertical="center" wrapText="1"/>
    </xf>
    <xf numFmtId="0" fontId="39" fillId="2" borderId="5" xfId="57" applyFont="1" applyFill="1" applyBorder="1" applyAlignment="1">
      <alignment horizontal="center" vertical="top"/>
    </xf>
    <xf numFmtId="0" fontId="39" fillId="2" borderId="14" xfId="57" applyFont="1" applyFill="1" applyBorder="1" applyAlignment="1">
      <alignment horizontal="center" vertical="top"/>
    </xf>
    <xf numFmtId="0" fontId="39" fillId="2" borderId="7" xfId="57" applyFont="1" applyFill="1" applyBorder="1" applyAlignment="1">
      <alignment horizontal="center" vertical="top"/>
    </xf>
    <xf numFmtId="0" fontId="44" fillId="0" borderId="5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168" fontId="38" fillId="0" borderId="5" xfId="0" applyNumberFormat="1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168" fontId="42" fillId="0" borderId="5" xfId="0" applyNumberFormat="1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/>
    </xf>
    <xf numFmtId="0" fontId="40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0" fillId="0" borderId="31" xfId="0" applyFont="1" applyBorder="1" applyAlignment="1">
      <alignment horizontal="center" vertical="top" wrapText="1"/>
    </xf>
    <xf numFmtId="0" fontId="40" fillId="0" borderId="0" xfId="0" applyFont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0" fontId="46" fillId="0" borderId="6" xfId="0" applyFont="1" applyBorder="1" applyAlignment="1">
      <alignment horizontal="center" vertical="top" wrapText="1"/>
    </xf>
    <xf numFmtId="0" fontId="42" fillId="0" borderId="5" xfId="0" applyFont="1" applyBorder="1" applyAlignment="1">
      <alignment horizontal="center" vertical="top" wrapText="1"/>
    </xf>
    <xf numFmtId="0" fontId="42" fillId="0" borderId="14" xfId="0" applyFont="1" applyBorder="1" applyAlignment="1">
      <alignment horizontal="center" vertical="top" wrapText="1"/>
    </xf>
    <xf numFmtId="0" fontId="42" fillId="0" borderId="7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42" fillId="25" borderId="2" xfId="0" applyFont="1" applyFill="1" applyBorder="1" applyAlignment="1">
      <alignment horizontal="center" vertical="center" wrapText="1"/>
    </xf>
    <xf numFmtId="0" fontId="42" fillId="25" borderId="3" xfId="0" applyFont="1" applyFill="1" applyBorder="1" applyAlignment="1">
      <alignment horizontal="center"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26" xfId="0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top" wrapText="1"/>
    </xf>
    <xf numFmtId="0" fontId="47" fillId="0" borderId="14" xfId="0" applyFont="1" applyBorder="1" applyAlignment="1">
      <alignment horizontal="center" vertical="top" wrapText="1"/>
    </xf>
    <xf numFmtId="0" fontId="47" fillId="0" borderId="27" xfId="0" applyFont="1" applyBorder="1" applyAlignment="1">
      <alignment horizontal="center" vertical="top" wrapText="1"/>
    </xf>
    <xf numFmtId="0" fontId="47" fillId="0" borderId="28" xfId="0" applyFont="1" applyBorder="1" applyAlignment="1">
      <alignment horizontal="center" vertical="top" wrapText="1"/>
    </xf>
    <xf numFmtId="0" fontId="48" fillId="0" borderId="2" xfId="0" applyFont="1" applyBorder="1" applyAlignment="1">
      <alignment horizontal="center"/>
    </xf>
    <xf numFmtId="0" fontId="48" fillId="0" borderId="4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47" fillId="0" borderId="4" xfId="0" applyFont="1" applyBorder="1" applyAlignment="1">
      <alignment horizontal="center"/>
    </xf>
    <xf numFmtId="0" fontId="47" fillId="0" borderId="6" xfId="0" applyFont="1" applyBorder="1" applyAlignment="1">
      <alignment horizontal="center" vertical="top" wrapText="1"/>
    </xf>
    <xf numFmtId="170" fontId="38" fillId="0" borderId="5" xfId="58" applyNumberFormat="1" applyFont="1" applyBorder="1" applyAlignment="1">
      <alignment horizontal="right" vertical="center"/>
    </xf>
    <xf numFmtId="170" fontId="38" fillId="0" borderId="14" xfId="58" applyNumberFormat="1" applyFont="1" applyBorder="1" applyAlignment="1">
      <alignment horizontal="right" vertical="center"/>
    </xf>
    <xf numFmtId="170" fontId="38" fillId="0" borderId="7" xfId="58" applyNumberFormat="1" applyFont="1" applyBorder="1" applyAlignment="1">
      <alignment horizontal="right" vertical="center"/>
    </xf>
    <xf numFmtId="170" fontId="42" fillId="0" borderId="5" xfId="58" applyNumberFormat="1" applyFont="1" applyBorder="1" applyAlignment="1">
      <alignment horizontal="right" vertical="center"/>
    </xf>
    <xf numFmtId="170" fontId="42" fillId="0" borderId="14" xfId="58" applyNumberFormat="1" applyFont="1" applyBorder="1" applyAlignment="1">
      <alignment horizontal="right" vertical="center"/>
    </xf>
    <xf numFmtId="170" fontId="42" fillId="0" borderId="7" xfId="58" applyNumberFormat="1" applyFont="1" applyBorder="1" applyAlignment="1">
      <alignment horizontal="right" vertical="center"/>
    </xf>
    <xf numFmtId="0" fontId="47" fillId="0" borderId="7" xfId="0" applyFont="1" applyBorder="1" applyAlignment="1">
      <alignment horizontal="center" vertical="top" wrapText="1"/>
    </xf>
    <xf numFmtId="170" fontId="3" fillId="0" borderId="5" xfId="58" applyNumberFormat="1" applyFont="1" applyBorder="1" applyAlignment="1">
      <alignment horizontal="right" vertical="center"/>
    </xf>
    <xf numFmtId="170" fontId="3" fillId="0" borderId="14" xfId="58" applyNumberFormat="1" applyFont="1" applyBorder="1" applyAlignment="1">
      <alignment horizontal="right" vertical="center"/>
    </xf>
    <xf numFmtId="170" fontId="3" fillId="0" borderId="7" xfId="58" applyNumberFormat="1" applyFont="1" applyBorder="1" applyAlignment="1">
      <alignment horizontal="right" vertical="center"/>
    </xf>
    <xf numFmtId="0" fontId="61" fillId="0" borderId="2" xfId="0" applyFont="1" applyBorder="1" applyAlignment="1">
      <alignment horizontal="center"/>
    </xf>
    <xf numFmtId="0" fontId="61" fillId="0" borderId="4" xfId="0" applyFont="1" applyBorder="1" applyAlignment="1">
      <alignment horizontal="center"/>
    </xf>
    <xf numFmtId="0" fontId="46" fillId="0" borderId="2" xfId="0" applyFont="1" applyBorder="1" applyAlignment="1">
      <alignment horizontal="left" vertical="center"/>
    </xf>
    <xf numFmtId="0" fontId="46" fillId="0" borderId="4" xfId="0" applyFont="1" applyBorder="1" applyAlignment="1">
      <alignment horizontal="left" vertical="center"/>
    </xf>
    <xf numFmtId="0" fontId="46" fillId="0" borderId="5" xfId="0" applyFont="1" applyBorder="1" applyAlignment="1">
      <alignment horizontal="center" vertical="top" wrapText="1"/>
    </xf>
    <xf numFmtId="0" fontId="46" fillId="0" borderId="14" xfId="0" applyFont="1" applyBorder="1" applyAlignment="1">
      <alignment horizontal="center" vertical="top" wrapText="1"/>
    </xf>
    <xf numFmtId="0" fontId="46" fillId="0" borderId="7" xfId="0" applyFont="1" applyBorder="1" applyAlignment="1">
      <alignment horizontal="center" vertical="top" wrapText="1"/>
    </xf>
    <xf numFmtId="0" fontId="36" fillId="0" borderId="27" xfId="0" applyFont="1" applyBorder="1" applyAlignment="1">
      <alignment horizontal="center" vertical="top" wrapText="1"/>
    </xf>
    <xf numFmtId="0" fontId="36" fillId="0" borderId="28" xfId="0" applyFont="1" applyBorder="1" applyAlignment="1">
      <alignment horizontal="center" vertical="top" wrapText="1"/>
    </xf>
    <xf numFmtId="0" fontId="36" fillId="0" borderId="30" xfId="0" applyFont="1" applyBorder="1" applyAlignment="1">
      <alignment horizontal="center" vertical="top" wrapText="1"/>
    </xf>
    <xf numFmtId="170" fontId="63" fillId="0" borderId="5" xfId="58" applyNumberFormat="1" applyFont="1" applyBorder="1" applyAlignment="1">
      <alignment horizontal="right" vertical="center"/>
    </xf>
    <xf numFmtId="170" fontId="63" fillId="0" borderId="14" xfId="58" applyNumberFormat="1" applyFont="1" applyBorder="1" applyAlignment="1">
      <alignment horizontal="right" vertical="center"/>
    </xf>
    <xf numFmtId="170" fontId="63" fillId="0" borderId="7" xfId="58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58" fillId="2" borderId="27" xfId="0" applyFont="1" applyFill="1" applyBorder="1" applyAlignment="1">
      <alignment horizontal="center" vertical="top" wrapText="1"/>
    </xf>
    <xf numFmtId="0" fontId="58" fillId="2" borderId="28" xfId="0" applyFont="1" applyFill="1" applyBorder="1" applyAlignment="1">
      <alignment horizontal="center" vertical="top" wrapText="1"/>
    </xf>
    <xf numFmtId="0" fontId="58" fillId="2" borderId="0" xfId="0" applyFont="1" applyFill="1" applyBorder="1" applyAlignment="1">
      <alignment horizontal="center" vertical="top" wrapText="1"/>
    </xf>
    <xf numFmtId="0" fontId="58" fillId="2" borderId="1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/>
    </xf>
    <xf numFmtId="49" fontId="1" fillId="0" borderId="25" xfId="0" applyNumberFormat="1" applyFont="1" applyBorder="1" applyAlignment="1">
      <alignment horizontal="center" vertical="top"/>
    </xf>
    <xf numFmtId="49" fontId="1" fillId="0" borderId="2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top" wrapText="1"/>
    </xf>
    <xf numFmtId="0" fontId="36" fillId="2" borderId="6" xfId="0" applyFont="1" applyFill="1" applyBorder="1" applyAlignment="1">
      <alignment horizontal="center" vertical="top" wrapText="1"/>
    </xf>
    <xf numFmtId="0" fontId="36" fillId="0" borderId="4" xfId="0" applyFont="1" applyBorder="1" applyAlignment="1">
      <alignment horizontal="center" vertical="top" wrapText="1"/>
    </xf>
    <xf numFmtId="0" fontId="36" fillId="0" borderId="4" xfId="0" applyFont="1" applyBorder="1" applyAlignment="1">
      <alignment horizontal="center" vertical="top"/>
    </xf>
    <xf numFmtId="0" fontId="36" fillId="0" borderId="6" xfId="0" applyFont="1" applyBorder="1" applyAlignment="1">
      <alignment horizontal="center" vertical="top"/>
    </xf>
    <xf numFmtId="0" fontId="36" fillId="0" borderId="5" xfId="0" applyFont="1" applyBorder="1" applyAlignment="1">
      <alignment horizontal="center" vertical="top"/>
    </xf>
    <xf numFmtId="0" fontId="36" fillId="0" borderId="14" xfId="0" applyFont="1" applyBorder="1" applyAlignment="1">
      <alignment horizontal="center" vertical="top"/>
    </xf>
    <xf numFmtId="0" fontId="36" fillId="0" borderId="5" xfId="0" applyFont="1" applyBorder="1" applyAlignment="1">
      <alignment horizontal="center" vertical="top" wrapText="1"/>
    </xf>
    <xf numFmtId="0" fontId="36" fillId="0" borderId="7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36" fillId="0" borderId="14" xfId="0" applyFont="1" applyBorder="1" applyAlignment="1">
      <alignment horizontal="center" vertical="top" wrapText="1"/>
    </xf>
    <xf numFmtId="0" fontId="36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2" fillId="0" borderId="1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left" vertical="center" wrapText="1"/>
    </xf>
    <xf numFmtId="0" fontId="50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1" fontId="51" fillId="0" borderId="5" xfId="0" applyNumberFormat="1" applyFont="1" applyFill="1" applyBorder="1" applyAlignment="1">
      <alignment horizontal="center" vertical="top" shrinkToFit="1"/>
    </xf>
    <xf numFmtId="1" fontId="51" fillId="0" borderId="14" xfId="0" applyNumberFormat="1" applyFont="1" applyFill="1" applyBorder="1" applyAlignment="1">
      <alignment horizontal="center" vertical="top" shrinkToFit="1"/>
    </xf>
    <xf numFmtId="1" fontId="51" fillId="0" borderId="6" xfId="0" applyNumberFormat="1" applyFont="1" applyFill="1" applyBorder="1" applyAlignment="1">
      <alignment horizontal="center" vertical="top" shrinkToFit="1"/>
    </xf>
    <xf numFmtId="0" fontId="51" fillId="0" borderId="6" xfId="0" applyFont="1" applyFill="1" applyBorder="1" applyAlignment="1">
      <alignment horizontal="center" vertical="top" wrapText="1"/>
    </xf>
    <xf numFmtId="0" fontId="28" fillId="0" borderId="0" xfId="0" applyFont="1" applyFill="1" applyBorder="1" applyAlignment="1">
      <alignment horizontal="right"/>
    </xf>
    <xf numFmtId="0" fontId="3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0" fontId="61" fillId="0" borderId="0" xfId="0" applyFont="1" applyAlignment="1">
      <alignment horizontal="center" wrapText="1"/>
    </xf>
    <xf numFmtId="0" fontId="35" fillId="0" borderId="2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0" fontId="61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40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left" vertical="center"/>
    </xf>
    <xf numFmtId="0" fontId="35" fillId="0" borderId="4" xfId="0" applyFont="1" applyBorder="1" applyAlignment="1">
      <alignment horizontal="left" vertical="center"/>
    </xf>
    <xf numFmtId="0" fontId="36" fillId="0" borderId="25" xfId="0" applyFont="1" applyFill="1" applyBorder="1" applyAlignment="1">
      <alignment horizontal="center" vertical="top" wrapText="1"/>
    </xf>
    <xf numFmtId="0" fontId="36" fillId="0" borderId="26" xfId="0" applyFont="1" applyFill="1" applyBorder="1" applyAlignment="1">
      <alignment horizontal="center" vertical="top" wrapText="1"/>
    </xf>
    <xf numFmtId="0" fontId="36" fillId="0" borderId="24" xfId="0" applyFont="1" applyFill="1" applyBorder="1" applyAlignment="1">
      <alignment horizontal="center" vertical="top" wrapText="1"/>
    </xf>
    <xf numFmtId="0" fontId="40" fillId="0" borderId="0" xfId="0" applyFont="1" applyAlignment="1">
      <alignment horizontal="center"/>
    </xf>
    <xf numFmtId="0" fontId="36" fillId="0" borderId="5" xfId="0" applyFont="1" applyFill="1" applyBorder="1" applyAlignment="1">
      <alignment horizontal="center" vertical="top" wrapText="1"/>
    </xf>
    <xf numFmtId="0" fontId="36" fillId="0" borderId="14" xfId="0" applyFont="1" applyFill="1" applyBorder="1" applyAlignment="1">
      <alignment horizontal="center" vertical="top" wrapText="1"/>
    </xf>
    <xf numFmtId="0" fontId="36" fillId="0" borderId="7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56" fillId="0" borderId="2" xfId="0" applyFont="1" applyBorder="1" applyAlignment="1">
      <alignment horizontal="center" vertical="top" wrapText="1"/>
    </xf>
    <xf numFmtId="0" fontId="56" fillId="0" borderId="4" xfId="0" applyFont="1" applyBorder="1" applyAlignment="1">
      <alignment horizontal="center" vertical="top" wrapText="1"/>
    </xf>
    <xf numFmtId="0" fontId="56" fillId="0" borderId="6" xfId="0" applyFont="1" applyBorder="1" applyAlignment="1">
      <alignment horizontal="left" vertical="top" wrapText="1"/>
    </xf>
    <xf numFmtId="0" fontId="40" fillId="2" borderId="6" xfId="0" applyFont="1" applyFill="1" applyBorder="1" applyAlignment="1">
      <alignment horizontal="left" vertical="top" wrapText="1"/>
    </xf>
    <xf numFmtId="0" fontId="57" fillId="0" borderId="6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top" wrapText="1"/>
    </xf>
    <xf numFmtId="0" fontId="36" fillId="0" borderId="6" xfId="0" applyFont="1" applyBorder="1" applyAlignment="1">
      <alignment horizontal="left"/>
    </xf>
    <xf numFmtId="0" fontId="36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36" fillId="2" borderId="2" xfId="0" applyFont="1" applyFill="1" applyBorder="1" applyAlignment="1">
      <alignment horizontal="center" vertical="top" wrapText="1"/>
    </xf>
    <xf numFmtId="0" fontId="36" fillId="2" borderId="4" xfId="0" applyFont="1" applyFill="1" applyBorder="1" applyAlignment="1">
      <alignment horizontal="center" vertical="top" wrapText="1"/>
    </xf>
    <xf numFmtId="0" fontId="36" fillId="2" borderId="5" xfId="0" applyFont="1" applyFill="1" applyBorder="1" applyAlignment="1">
      <alignment horizontal="center" vertical="top" wrapText="1"/>
    </xf>
    <xf numFmtId="0" fontId="36" fillId="2" borderId="14" xfId="0" applyFont="1" applyFill="1" applyBorder="1" applyAlignment="1">
      <alignment horizontal="center" vertical="top" wrapText="1"/>
    </xf>
    <xf numFmtId="0" fontId="36" fillId="2" borderId="7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right" vertical="center"/>
    </xf>
    <xf numFmtId="0" fontId="40" fillId="2" borderId="0" xfId="0" applyFont="1" applyFill="1" applyAlignment="1">
      <alignment horizontal="center" vertical="center"/>
    </xf>
    <xf numFmtId="0" fontId="31" fillId="0" borderId="0" xfId="0" applyFont="1" applyFill="1" applyBorder="1" applyAlignment="1">
      <alignment horizontal="left" vertical="top" wrapText="1"/>
    </xf>
    <xf numFmtId="0" fontId="40" fillId="0" borderId="6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right"/>
    </xf>
    <xf numFmtId="0" fontId="40" fillId="0" borderId="2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 wrapText="1"/>
    </xf>
    <xf numFmtId="0" fontId="40" fillId="0" borderId="31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 wrapText="1"/>
    </xf>
    <xf numFmtId="0" fontId="40" fillId="0" borderId="30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24" xfId="0" applyFont="1" applyFill="1" applyBorder="1" applyAlignment="1">
      <alignment horizontal="center" vertical="center" wrapText="1"/>
    </xf>
    <xf numFmtId="0" fontId="40" fillId="0" borderId="5" xfId="0" applyFont="1" applyFill="1" applyBorder="1" applyAlignment="1">
      <alignment horizontal="center" vertical="center" wrapText="1"/>
    </xf>
    <xf numFmtId="0" fontId="40" fillId="0" borderId="7" xfId="0" applyFont="1" applyFill="1" applyBorder="1" applyAlignment="1">
      <alignment horizontal="center" vertical="center" wrapText="1"/>
    </xf>
    <xf numFmtId="172" fontId="40" fillId="0" borderId="6" xfId="0" applyNumberFormat="1" applyFont="1" applyFill="1" applyBorder="1" applyAlignment="1">
      <alignment horizontal="center" vertical="center" wrapText="1"/>
    </xf>
  </cellXfs>
  <cellStyles count="59">
    <cellStyle name="_artabyuje" xfId="1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Comma 2" xfId="20"/>
    <cellStyle name="Comma 2 2" xfId="21"/>
    <cellStyle name="Comma 3" xfId="22"/>
    <cellStyle name="Comma 4" xfId="23"/>
    <cellStyle name="Comma 5" xfId="24"/>
    <cellStyle name="Normal" xfId="0" builtinId="0"/>
    <cellStyle name="Normal 2" xfId="25"/>
    <cellStyle name="Normal 3" xfId="26"/>
    <cellStyle name="Normal 4" xfId="27"/>
    <cellStyle name="Normal 4 2" xfId="28"/>
    <cellStyle name="Normal 5" xfId="29"/>
    <cellStyle name="Normal 6" xfId="30"/>
    <cellStyle name="Normal 7" xfId="31"/>
    <cellStyle name="Normal_2007_12" xfId="57"/>
    <cellStyle name="Percent 2" xfId="32"/>
    <cellStyle name="SN_241" xfId="58"/>
    <cellStyle name="Style 1" xfId="3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6"/>
  <sheetViews>
    <sheetView workbookViewId="0">
      <selection activeCell="D75" sqref="D75:D80"/>
    </sheetView>
  </sheetViews>
  <sheetFormatPr defaultRowHeight="12.75"/>
  <cols>
    <col min="1" max="1" width="13.7109375" style="49" customWidth="1"/>
    <col min="2" max="2" width="15.5703125" style="49" customWidth="1"/>
    <col min="3" max="3" width="86.5703125" style="49" customWidth="1"/>
    <col min="4" max="4" width="36.7109375" style="49" customWidth="1"/>
    <col min="5" max="5" width="4.42578125" style="49" customWidth="1"/>
    <col min="6" max="255" width="9.140625" style="49"/>
    <col min="256" max="256" width="11.28515625" style="49" customWidth="1"/>
    <col min="257" max="257" width="13.85546875" style="49" customWidth="1"/>
    <col min="258" max="258" width="81.7109375" style="49" customWidth="1"/>
    <col min="259" max="259" width="12.85546875" style="49" bestFit="1" customWidth="1"/>
    <col min="260" max="260" width="21.85546875" style="49" bestFit="1" customWidth="1"/>
    <col min="261" max="261" width="4.42578125" style="49" customWidth="1"/>
    <col min="262" max="511" width="9.140625" style="49"/>
    <col min="512" max="512" width="11.28515625" style="49" customWidth="1"/>
    <col min="513" max="513" width="13.85546875" style="49" customWidth="1"/>
    <col min="514" max="514" width="81.7109375" style="49" customWidth="1"/>
    <col min="515" max="515" width="12.85546875" style="49" bestFit="1" customWidth="1"/>
    <col min="516" max="516" width="21.85546875" style="49" bestFit="1" customWidth="1"/>
    <col min="517" max="517" width="4.42578125" style="49" customWidth="1"/>
    <col min="518" max="767" width="9.140625" style="49"/>
    <col min="768" max="768" width="11.28515625" style="49" customWidth="1"/>
    <col min="769" max="769" width="13.85546875" style="49" customWidth="1"/>
    <col min="770" max="770" width="81.7109375" style="49" customWidth="1"/>
    <col min="771" max="771" width="12.85546875" style="49" bestFit="1" customWidth="1"/>
    <col min="772" max="772" width="21.85546875" style="49" bestFit="1" customWidth="1"/>
    <col min="773" max="773" width="4.42578125" style="49" customWidth="1"/>
    <col min="774" max="1023" width="9.140625" style="49"/>
    <col min="1024" max="1024" width="11.28515625" style="49" customWidth="1"/>
    <col min="1025" max="1025" width="13.85546875" style="49" customWidth="1"/>
    <col min="1026" max="1026" width="81.7109375" style="49" customWidth="1"/>
    <col min="1027" max="1027" width="12.85546875" style="49" bestFit="1" customWidth="1"/>
    <col min="1028" max="1028" width="21.85546875" style="49" bestFit="1" customWidth="1"/>
    <col min="1029" max="1029" width="4.42578125" style="49" customWidth="1"/>
    <col min="1030" max="1279" width="9.140625" style="49"/>
    <col min="1280" max="1280" width="11.28515625" style="49" customWidth="1"/>
    <col min="1281" max="1281" width="13.85546875" style="49" customWidth="1"/>
    <col min="1282" max="1282" width="81.7109375" style="49" customWidth="1"/>
    <col min="1283" max="1283" width="12.85546875" style="49" bestFit="1" customWidth="1"/>
    <col min="1284" max="1284" width="21.85546875" style="49" bestFit="1" customWidth="1"/>
    <col min="1285" max="1285" width="4.42578125" style="49" customWidth="1"/>
    <col min="1286" max="1535" width="9.140625" style="49"/>
    <col min="1536" max="1536" width="11.28515625" style="49" customWidth="1"/>
    <col min="1537" max="1537" width="13.85546875" style="49" customWidth="1"/>
    <col min="1538" max="1538" width="81.7109375" style="49" customWidth="1"/>
    <col min="1539" max="1539" width="12.85546875" style="49" bestFit="1" customWidth="1"/>
    <col min="1540" max="1540" width="21.85546875" style="49" bestFit="1" customWidth="1"/>
    <col min="1541" max="1541" width="4.42578125" style="49" customWidth="1"/>
    <col min="1542" max="1791" width="9.140625" style="49"/>
    <col min="1792" max="1792" width="11.28515625" style="49" customWidth="1"/>
    <col min="1793" max="1793" width="13.85546875" style="49" customWidth="1"/>
    <col min="1794" max="1794" width="81.7109375" style="49" customWidth="1"/>
    <col min="1795" max="1795" width="12.85546875" style="49" bestFit="1" customWidth="1"/>
    <col min="1796" max="1796" width="21.85546875" style="49" bestFit="1" customWidth="1"/>
    <col min="1797" max="1797" width="4.42578125" style="49" customWidth="1"/>
    <col min="1798" max="2047" width="9.140625" style="49"/>
    <col min="2048" max="2048" width="11.28515625" style="49" customWidth="1"/>
    <col min="2049" max="2049" width="13.85546875" style="49" customWidth="1"/>
    <col min="2050" max="2050" width="81.7109375" style="49" customWidth="1"/>
    <col min="2051" max="2051" width="12.85546875" style="49" bestFit="1" customWidth="1"/>
    <col min="2052" max="2052" width="21.85546875" style="49" bestFit="1" customWidth="1"/>
    <col min="2053" max="2053" width="4.42578125" style="49" customWidth="1"/>
    <col min="2054" max="2303" width="9.140625" style="49"/>
    <col min="2304" max="2304" width="11.28515625" style="49" customWidth="1"/>
    <col min="2305" max="2305" width="13.85546875" style="49" customWidth="1"/>
    <col min="2306" max="2306" width="81.7109375" style="49" customWidth="1"/>
    <col min="2307" max="2307" width="12.85546875" style="49" bestFit="1" customWidth="1"/>
    <col min="2308" max="2308" width="21.85546875" style="49" bestFit="1" customWidth="1"/>
    <col min="2309" max="2309" width="4.42578125" style="49" customWidth="1"/>
    <col min="2310" max="2559" width="9.140625" style="49"/>
    <col min="2560" max="2560" width="11.28515625" style="49" customWidth="1"/>
    <col min="2561" max="2561" width="13.85546875" style="49" customWidth="1"/>
    <col min="2562" max="2562" width="81.7109375" style="49" customWidth="1"/>
    <col min="2563" max="2563" width="12.85546875" style="49" bestFit="1" customWidth="1"/>
    <col min="2564" max="2564" width="21.85546875" style="49" bestFit="1" customWidth="1"/>
    <col min="2565" max="2565" width="4.42578125" style="49" customWidth="1"/>
    <col min="2566" max="2815" width="9.140625" style="49"/>
    <col min="2816" max="2816" width="11.28515625" style="49" customWidth="1"/>
    <col min="2817" max="2817" width="13.85546875" style="49" customWidth="1"/>
    <col min="2818" max="2818" width="81.7109375" style="49" customWidth="1"/>
    <col min="2819" max="2819" width="12.85546875" style="49" bestFit="1" customWidth="1"/>
    <col min="2820" max="2820" width="21.85546875" style="49" bestFit="1" customWidth="1"/>
    <col min="2821" max="2821" width="4.42578125" style="49" customWidth="1"/>
    <col min="2822" max="3071" width="9.140625" style="49"/>
    <col min="3072" max="3072" width="11.28515625" style="49" customWidth="1"/>
    <col min="3073" max="3073" width="13.85546875" style="49" customWidth="1"/>
    <col min="3074" max="3074" width="81.7109375" style="49" customWidth="1"/>
    <col min="3075" max="3075" width="12.85546875" style="49" bestFit="1" customWidth="1"/>
    <col min="3076" max="3076" width="21.85546875" style="49" bestFit="1" customWidth="1"/>
    <col min="3077" max="3077" width="4.42578125" style="49" customWidth="1"/>
    <col min="3078" max="3327" width="9.140625" style="49"/>
    <col min="3328" max="3328" width="11.28515625" style="49" customWidth="1"/>
    <col min="3329" max="3329" width="13.85546875" style="49" customWidth="1"/>
    <col min="3330" max="3330" width="81.7109375" style="49" customWidth="1"/>
    <col min="3331" max="3331" width="12.85546875" style="49" bestFit="1" customWidth="1"/>
    <col min="3332" max="3332" width="21.85546875" style="49" bestFit="1" customWidth="1"/>
    <col min="3333" max="3333" width="4.42578125" style="49" customWidth="1"/>
    <col min="3334" max="3583" width="9.140625" style="49"/>
    <col min="3584" max="3584" width="11.28515625" style="49" customWidth="1"/>
    <col min="3585" max="3585" width="13.85546875" style="49" customWidth="1"/>
    <col min="3586" max="3586" width="81.7109375" style="49" customWidth="1"/>
    <col min="3587" max="3587" width="12.85546875" style="49" bestFit="1" customWidth="1"/>
    <col min="3588" max="3588" width="21.85546875" style="49" bestFit="1" customWidth="1"/>
    <col min="3589" max="3589" width="4.42578125" style="49" customWidth="1"/>
    <col min="3590" max="3839" width="9.140625" style="49"/>
    <col min="3840" max="3840" width="11.28515625" style="49" customWidth="1"/>
    <col min="3841" max="3841" width="13.85546875" style="49" customWidth="1"/>
    <col min="3842" max="3842" width="81.7109375" style="49" customWidth="1"/>
    <col min="3843" max="3843" width="12.85546875" style="49" bestFit="1" customWidth="1"/>
    <col min="3844" max="3844" width="21.85546875" style="49" bestFit="1" customWidth="1"/>
    <col min="3845" max="3845" width="4.42578125" style="49" customWidth="1"/>
    <col min="3846" max="4095" width="9.140625" style="49"/>
    <col min="4096" max="4096" width="11.28515625" style="49" customWidth="1"/>
    <col min="4097" max="4097" width="13.85546875" style="49" customWidth="1"/>
    <col min="4098" max="4098" width="81.7109375" style="49" customWidth="1"/>
    <col min="4099" max="4099" width="12.85546875" style="49" bestFit="1" customWidth="1"/>
    <col min="4100" max="4100" width="21.85546875" style="49" bestFit="1" customWidth="1"/>
    <col min="4101" max="4101" width="4.42578125" style="49" customWidth="1"/>
    <col min="4102" max="4351" width="9.140625" style="49"/>
    <col min="4352" max="4352" width="11.28515625" style="49" customWidth="1"/>
    <col min="4353" max="4353" width="13.85546875" style="49" customWidth="1"/>
    <col min="4354" max="4354" width="81.7109375" style="49" customWidth="1"/>
    <col min="4355" max="4355" width="12.85546875" style="49" bestFit="1" customWidth="1"/>
    <col min="4356" max="4356" width="21.85546875" style="49" bestFit="1" customWidth="1"/>
    <col min="4357" max="4357" width="4.42578125" style="49" customWidth="1"/>
    <col min="4358" max="4607" width="9.140625" style="49"/>
    <col min="4608" max="4608" width="11.28515625" style="49" customWidth="1"/>
    <col min="4609" max="4609" width="13.85546875" style="49" customWidth="1"/>
    <col min="4610" max="4610" width="81.7109375" style="49" customWidth="1"/>
    <col min="4611" max="4611" width="12.85546875" style="49" bestFit="1" customWidth="1"/>
    <col min="4612" max="4612" width="21.85546875" style="49" bestFit="1" customWidth="1"/>
    <col min="4613" max="4613" width="4.42578125" style="49" customWidth="1"/>
    <col min="4614" max="4863" width="9.140625" style="49"/>
    <col min="4864" max="4864" width="11.28515625" style="49" customWidth="1"/>
    <col min="4865" max="4865" width="13.85546875" style="49" customWidth="1"/>
    <col min="4866" max="4866" width="81.7109375" style="49" customWidth="1"/>
    <col min="4867" max="4867" width="12.85546875" style="49" bestFit="1" customWidth="1"/>
    <col min="4868" max="4868" width="21.85546875" style="49" bestFit="1" customWidth="1"/>
    <col min="4869" max="4869" width="4.42578125" style="49" customWidth="1"/>
    <col min="4870" max="5119" width="9.140625" style="49"/>
    <col min="5120" max="5120" width="11.28515625" style="49" customWidth="1"/>
    <col min="5121" max="5121" width="13.85546875" style="49" customWidth="1"/>
    <col min="5122" max="5122" width="81.7109375" style="49" customWidth="1"/>
    <col min="5123" max="5123" width="12.85546875" style="49" bestFit="1" customWidth="1"/>
    <col min="5124" max="5124" width="21.85546875" style="49" bestFit="1" customWidth="1"/>
    <col min="5125" max="5125" width="4.42578125" style="49" customWidth="1"/>
    <col min="5126" max="5375" width="9.140625" style="49"/>
    <col min="5376" max="5376" width="11.28515625" style="49" customWidth="1"/>
    <col min="5377" max="5377" width="13.85546875" style="49" customWidth="1"/>
    <col min="5378" max="5378" width="81.7109375" style="49" customWidth="1"/>
    <col min="5379" max="5379" width="12.85546875" style="49" bestFit="1" customWidth="1"/>
    <col min="5380" max="5380" width="21.85546875" style="49" bestFit="1" customWidth="1"/>
    <col min="5381" max="5381" width="4.42578125" style="49" customWidth="1"/>
    <col min="5382" max="5631" width="9.140625" style="49"/>
    <col min="5632" max="5632" width="11.28515625" style="49" customWidth="1"/>
    <col min="5633" max="5633" width="13.85546875" style="49" customWidth="1"/>
    <col min="5634" max="5634" width="81.7109375" style="49" customWidth="1"/>
    <col min="5635" max="5635" width="12.85546875" style="49" bestFit="1" customWidth="1"/>
    <col min="5636" max="5636" width="21.85546875" style="49" bestFit="1" customWidth="1"/>
    <col min="5637" max="5637" width="4.42578125" style="49" customWidth="1"/>
    <col min="5638" max="5887" width="9.140625" style="49"/>
    <col min="5888" max="5888" width="11.28515625" style="49" customWidth="1"/>
    <col min="5889" max="5889" width="13.85546875" style="49" customWidth="1"/>
    <col min="5890" max="5890" width="81.7109375" style="49" customWidth="1"/>
    <col min="5891" max="5891" width="12.85546875" style="49" bestFit="1" customWidth="1"/>
    <col min="5892" max="5892" width="21.85546875" style="49" bestFit="1" customWidth="1"/>
    <col min="5893" max="5893" width="4.42578125" style="49" customWidth="1"/>
    <col min="5894" max="6143" width="9.140625" style="49"/>
    <col min="6144" max="6144" width="11.28515625" style="49" customWidth="1"/>
    <col min="6145" max="6145" width="13.85546875" style="49" customWidth="1"/>
    <col min="6146" max="6146" width="81.7109375" style="49" customWidth="1"/>
    <col min="6147" max="6147" width="12.85546875" style="49" bestFit="1" customWidth="1"/>
    <col min="6148" max="6148" width="21.85546875" style="49" bestFit="1" customWidth="1"/>
    <col min="6149" max="6149" width="4.42578125" style="49" customWidth="1"/>
    <col min="6150" max="6399" width="9.140625" style="49"/>
    <col min="6400" max="6400" width="11.28515625" style="49" customWidth="1"/>
    <col min="6401" max="6401" width="13.85546875" style="49" customWidth="1"/>
    <col min="6402" max="6402" width="81.7109375" style="49" customWidth="1"/>
    <col min="6403" max="6403" width="12.85546875" style="49" bestFit="1" customWidth="1"/>
    <col min="6404" max="6404" width="21.85546875" style="49" bestFit="1" customWidth="1"/>
    <col min="6405" max="6405" width="4.42578125" style="49" customWidth="1"/>
    <col min="6406" max="6655" width="9.140625" style="49"/>
    <col min="6656" max="6656" width="11.28515625" style="49" customWidth="1"/>
    <col min="6657" max="6657" width="13.85546875" style="49" customWidth="1"/>
    <col min="6658" max="6658" width="81.7109375" style="49" customWidth="1"/>
    <col min="6659" max="6659" width="12.85546875" style="49" bestFit="1" customWidth="1"/>
    <col min="6660" max="6660" width="21.85546875" style="49" bestFit="1" customWidth="1"/>
    <col min="6661" max="6661" width="4.42578125" style="49" customWidth="1"/>
    <col min="6662" max="6911" width="9.140625" style="49"/>
    <col min="6912" max="6912" width="11.28515625" style="49" customWidth="1"/>
    <col min="6913" max="6913" width="13.85546875" style="49" customWidth="1"/>
    <col min="6914" max="6914" width="81.7109375" style="49" customWidth="1"/>
    <col min="6915" max="6915" width="12.85546875" style="49" bestFit="1" customWidth="1"/>
    <col min="6916" max="6916" width="21.85546875" style="49" bestFit="1" customWidth="1"/>
    <col min="6917" max="6917" width="4.42578125" style="49" customWidth="1"/>
    <col min="6918" max="7167" width="9.140625" style="49"/>
    <col min="7168" max="7168" width="11.28515625" style="49" customWidth="1"/>
    <col min="7169" max="7169" width="13.85546875" style="49" customWidth="1"/>
    <col min="7170" max="7170" width="81.7109375" style="49" customWidth="1"/>
    <col min="7171" max="7171" width="12.85546875" style="49" bestFit="1" customWidth="1"/>
    <col min="7172" max="7172" width="21.85546875" style="49" bestFit="1" customWidth="1"/>
    <col min="7173" max="7173" width="4.42578125" style="49" customWidth="1"/>
    <col min="7174" max="7423" width="9.140625" style="49"/>
    <col min="7424" max="7424" width="11.28515625" style="49" customWidth="1"/>
    <col min="7425" max="7425" width="13.85546875" style="49" customWidth="1"/>
    <col min="7426" max="7426" width="81.7109375" style="49" customWidth="1"/>
    <col min="7427" max="7427" width="12.85546875" style="49" bestFit="1" customWidth="1"/>
    <col min="7428" max="7428" width="21.85546875" style="49" bestFit="1" customWidth="1"/>
    <col min="7429" max="7429" width="4.42578125" style="49" customWidth="1"/>
    <col min="7430" max="7679" width="9.140625" style="49"/>
    <col min="7680" max="7680" width="11.28515625" style="49" customWidth="1"/>
    <col min="7681" max="7681" width="13.85546875" style="49" customWidth="1"/>
    <col min="7682" max="7682" width="81.7109375" style="49" customWidth="1"/>
    <col min="7683" max="7683" width="12.85546875" style="49" bestFit="1" customWidth="1"/>
    <col min="7684" max="7684" width="21.85546875" style="49" bestFit="1" customWidth="1"/>
    <col min="7685" max="7685" width="4.42578125" style="49" customWidth="1"/>
    <col min="7686" max="7935" width="9.140625" style="49"/>
    <col min="7936" max="7936" width="11.28515625" style="49" customWidth="1"/>
    <col min="7937" max="7937" width="13.85546875" style="49" customWidth="1"/>
    <col min="7938" max="7938" width="81.7109375" style="49" customWidth="1"/>
    <col min="7939" max="7939" width="12.85546875" style="49" bestFit="1" customWidth="1"/>
    <col min="7940" max="7940" width="21.85546875" style="49" bestFit="1" customWidth="1"/>
    <col min="7941" max="7941" width="4.42578125" style="49" customWidth="1"/>
    <col min="7942" max="8191" width="9.140625" style="49"/>
    <col min="8192" max="8192" width="11.28515625" style="49" customWidth="1"/>
    <col min="8193" max="8193" width="13.85546875" style="49" customWidth="1"/>
    <col min="8194" max="8194" width="81.7109375" style="49" customWidth="1"/>
    <col min="8195" max="8195" width="12.85546875" style="49" bestFit="1" customWidth="1"/>
    <col min="8196" max="8196" width="21.85546875" style="49" bestFit="1" customWidth="1"/>
    <col min="8197" max="8197" width="4.42578125" style="49" customWidth="1"/>
    <col min="8198" max="8447" width="9.140625" style="49"/>
    <col min="8448" max="8448" width="11.28515625" style="49" customWidth="1"/>
    <col min="8449" max="8449" width="13.85546875" style="49" customWidth="1"/>
    <col min="8450" max="8450" width="81.7109375" style="49" customWidth="1"/>
    <col min="8451" max="8451" width="12.85546875" style="49" bestFit="1" customWidth="1"/>
    <col min="8452" max="8452" width="21.85546875" style="49" bestFit="1" customWidth="1"/>
    <col min="8453" max="8453" width="4.42578125" style="49" customWidth="1"/>
    <col min="8454" max="8703" width="9.140625" style="49"/>
    <col min="8704" max="8704" width="11.28515625" style="49" customWidth="1"/>
    <col min="8705" max="8705" width="13.85546875" style="49" customWidth="1"/>
    <col min="8706" max="8706" width="81.7109375" style="49" customWidth="1"/>
    <col min="8707" max="8707" width="12.85546875" style="49" bestFit="1" customWidth="1"/>
    <col min="8708" max="8708" width="21.85546875" style="49" bestFit="1" customWidth="1"/>
    <col min="8709" max="8709" width="4.42578125" style="49" customWidth="1"/>
    <col min="8710" max="8959" width="9.140625" style="49"/>
    <col min="8960" max="8960" width="11.28515625" style="49" customWidth="1"/>
    <col min="8961" max="8961" width="13.85546875" style="49" customWidth="1"/>
    <col min="8962" max="8962" width="81.7109375" style="49" customWidth="1"/>
    <col min="8963" max="8963" width="12.85546875" style="49" bestFit="1" customWidth="1"/>
    <col min="8964" max="8964" width="21.85546875" style="49" bestFit="1" customWidth="1"/>
    <col min="8965" max="8965" width="4.42578125" style="49" customWidth="1"/>
    <col min="8966" max="9215" width="9.140625" style="49"/>
    <col min="9216" max="9216" width="11.28515625" style="49" customWidth="1"/>
    <col min="9217" max="9217" width="13.85546875" style="49" customWidth="1"/>
    <col min="9218" max="9218" width="81.7109375" style="49" customWidth="1"/>
    <col min="9219" max="9219" width="12.85546875" style="49" bestFit="1" customWidth="1"/>
    <col min="9220" max="9220" width="21.85546875" style="49" bestFit="1" customWidth="1"/>
    <col min="9221" max="9221" width="4.42578125" style="49" customWidth="1"/>
    <col min="9222" max="9471" width="9.140625" style="49"/>
    <col min="9472" max="9472" width="11.28515625" style="49" customWidth="1"/>
    <col min="9473" max="9473" width="13.85546875" style="49" customWidth="1"/>
    <col min="9474" max="9474" width="81.7109375" style="49" customWidth="1"/>
    <col min="9475" max="9475" width="12.85546875" style="49" bestFit="1" customWidth="1"/>
    <col min="9476" max="9476" width="21.85546875" style="49" bestFit="1" customWidth="1"/>
    <col min="9477" max="9477" width="4.42578125" style="49" customWidth="1"/>
    <col min="9478" max="9727" width="9.140625" style="49"/>
    <col min="9728" max="9728" width="11.28515625" style="49" customWidth="1"/>
    <col min="9729" max="9729" width="13.85546875" style="49" customWidth="1"/>
    <col min="9730" max="9730" width="81.7109375" style="49" customWidth="1"/>
    <col min="9731" max="9731" width="12.85546875" style="49" bestFit="1" customWidth="1"/>
    <col min="9732" max="9732" width="21.85546875" style="49" bestFit="1" customWidth="1"/>
    <col min="9733" max="9733" width="4.42578125" style="49" customWidth="1"/>
    <col min="9734" max="9983" width="9.140625" style="49"/>
    <col min="9984" max="9984" width="11.28515625" style="49" customWidth="1"/>
    <col min="9985" max="9985" width="13.85546875" style="49" customWidth="1"/>
    <col min="9986" max="9986" width="81.7109375" style="49" customWidth="1"/>
    <col min="9987" max="9987" width="12.85546875" style="49" bestFit="1" customWidth="1"/>
    <col min="9988" max="9988" width="21.85546875" style="49" bestFit="1" customWidth="1"/>
    <col min="9989" max="9989" width="4.42578125" style="49" customWidth="1"/>
    <col min="9990" max="10239" width="9.140625" style="49"/>
    <col min="10240" max="10240" width="11.28515625" style="49" customWidth="1"/>
    <col min="10241" max="10241" width="13.85546875" style="49" customWidth="1"/>
    <col min="10242" max="10242" width="81.7109375" style="49" customWidth="1"/>
    <col min="10243" max="10243" width="12.85546875" style="49" bestFit="1" customWidth="1"/>
    <col min="10244" max="10244" width="21.85546875" style="49" bestFit="1" customWidth="1"/>
    <col min="10245" max="10245" width="4.42578125" style="49" customWidth="1"/>
    <col min="10246" max="10495" width="9.140625" style="49"/>
    <col min="10496" max="10496" width="11.28515625" style="49" customWidth="1"/>
    <col min="10497" max="10497" width="13.85546875" style="49" customWidth="1"/>
    <col min="10498" max="10498" width="81.7109375" style="49" customWidth="1"/>
    <col min="10499" max="10499" width="12.85546875" style="49" bestFit="1" customWidth="1"/>
    <col min="10500" max="10500" width="21.85546875" style="49" bestFit="1" customWidth="1"/>
    <col min="10501" max="10501" width="4.42578125" style="49" customWidth="1"/>
    <col min="10502" max="10751" width="9.140625" style="49"/>
    <col min="10752" max="10752" width="11.28515625" style="49" customWidth="1"/>
    <col min="10753" max="10753" width="13.85546875" style="49" customWidth="1"/>
    <col min="10754" max="10754" width="81.7109375" style="49" customWidth="1"/>
    <col min="10755" max="10755" width="12.85546875" style="49" bestFit="1" customWidth="1"/>
    <col min="10756" max="10756" width="21.85546875" style="49" bestFit="1" customWidth="1"/>
    <col min="10757" max="10757" width="4.42578125" style="49" customWidth="1"/>
    <col min="10758" max="11007" width="9.140625" style="49"/>
    <col min="11008" max="11008" width="11.28515625" style="49" customWidth="1"/>
    <col min="11009" max="11009" width="13.85546875" style="49" customWidth="1"/>
    <col min="11010" max="11010" width="81.7109375" style="49" customWidth="1"/>
    <col min="11011" max="11011" width="12.85546875" style="49" bestFit="1" customWidth="1"/>
    <col min="11012" max="11012" width="21.85546875" style="49" bestFit="1" customWidth="1"/>
    <col min="11013" max="11013" width="4.42578125" style="49" customWidth="1"/>
    <col min="11014" max="11263" width="9.140625" style="49"/>
    <col min="11264" max="11264" width="11.28515625" style="49" customWidth="1"/>
    <col min="11265" max="11265" width="13.85546875" style="49" customWidth="1"/>
    <col min="11266" max="11266" width="81.7109375" style="49" customWidth="1"/>
    <col min="11267" max="11267" width="12.85546875" style="49" bestFit="1" customWidth="1"/>
    <col min="11268" max="11268" width="21.85546875" style="49" bestFit="1" customWidth="1"/>
    <col min="11269" max="11269" width="4.42578125" style="49" customWidth="1"/>
    <col min="11270" max="11519" width="9.140625" style="49"/>
    <col min="11520" max="11520" width="11.28515625" style="49" customWidth="1"/>
    <col min="11521" max="11521" width="13.85546875" style="49" customWidth="1"/>
    <col min="11522" max="11522" width="81.7109375" style="49" customWidth="1"/>
    <col min="11523" max="11523" width="12.85546875" style="49" bestFit="1" customWidth="1"/>
    <col min="11524" max="11524" width="21.85546875" style="49" bestFit="1" customWidth="1"/>
    <col min="11525" max="11525" width="4.42578125" style="49" customWidth="1"/>
    <col min="11526" max="11775" width="9.140625" style="49"/>
    <col min="11776" max="11776" width="11.28515625" style="49" customWidth="1"/>
    <col min="11777" max="11777" width="13.85546875" style="49" customWidth="1"/>
    <col min="11778" max="11778" width="81.7109375" style="49" customWidth="1"/>
    <col min="11779" max="11779" width="12.85546875" style="49" bestFit="1" customWidth="1"/>
    <col min="11780" max="11780" width="21.85546875" style="49" bestFit="1" customWidth="1"/>
    <col min="11781" max="11781" width="4.42578125" style="49" customWidth="1"/>
    <col min="11782" max="12031" width="9.140625" style="49"/>
    <col min="12032" max="12032" width="11.28515625" style="49" customWidth="1"/>
    <col min="12033" max="12033" width="13.85546875" style="49" customWidth="1"/>
    <col min="12034" max="12034" width="81.7109375" style="49" customWidth="1"/>
    <col min="12035" max="12035" width="12.85546875" style="49" bestFit="1" customWidth="1"/>
    <col min="12036" max="12036" width="21.85546875" style="49" bestFit="1" customWidth="1"/>
    <col min="12037" max="12037" width="4.42578125" style="49" customWidth="1"/>
    <col min="12038" max="12287" width="9.140625" style="49"/>
    <col min="12288" max="12288" width="11.28515625" style="49" customWidth="1"/>
    <col min="12289" max="12289" width="13.85546875" style="49" customWidth="1"/>
    <col min="12290" max="12290" width="81.7109375" style="49" customWidth="1"/>
    <col min="12291" max="12291" width="12.85546875" style="49" bestFit="1" customWidth="1"/>
    <col min="12292" max="12292" width="21.85546875" style="49" bestFit="1" customWidth="1"/>
    <col min="12293" max="12293" width="4.42578125" style="49" customWidth="1"/>
    <col min="12294" max="12543" width="9.140625" style="49"/>
    <col min="12544" max="12544" width="11.28515625" style="49" customWidth="1"/>
    <col min="12545" max="12545" width="13.85546875" style="49" customWidth="1"/>
    <col min="12546" max="12546" width="81.7109375" style="49" customWidth="1"/>
    <col min="12547" max="12547" width="12.85546875" style="49" bestFit="1" customWidth="1"/>
    <col min="12548" max="12548" width="21.85546875" style="49" bestFit="1" customWidth="1"/>
    <col min="12549" max="12549" width="4.42578125" style="49" customWidth="1"/>
    <col min="12550" max="12799" width="9.140625" style="49"/>
    <col min="12800" max="12800" width="11.28515625" style="49" customWidth="1"/>
    <col min="12801" max="12801" width="13.85546875" style="49" customWidth="1"/>
    <col min="12802" max="12802" width="81.7109375" style="49" customWidth="1"/>
    <col min="12803" max="12803" width="12.85546875" style="49" bestFit="1" customWidth="1"/>
    <col min="12804" max="12804" width="21.85546875" style="49" bestFit="1" customWidth="1"/>
    <col min="12805" max="12805" width="4.42578125" style="49" customWidth="1"/>
    <col min="12806" max="13055" width="9.140625" style="49"/>
    <col min="13056" max="13056" width="11.28515625" style="49" customWidth="1"/>
    <col min="13057" max="13057" width="13.85546875" style="49" customWidth="1"/>
    <col min="13058" max="13058" width="81.7109375" style="49" customWidth="1"/>
    <col min="13059" max="13059" width="12.85546875" style="49" bestFit="1" customWidth="1"/>
    <col min="13060" max="13060" width="21.85546875" style="49" bestFit="1" customWidth="1"/>
    <col min="13061" max="13061" width="4.42578125" style="49" customWidth="1"/>
    <col min="13062" max="13311" width="9.140625" style="49"/>
    <col min="13312" max="13312" width="11.28515625" style="49" customWidth="1"/>
    <col min="13313" max="13313" width="13.85546875" style="49" customWidth="1"/>
    <col min="13314" max="13314" width="81.7109375" style="49" customWidth="1"/>
    <col min="13315" max="13315" width="12.85546875" style="49" bestFit="1" customWidth="1"/>
    <col min="13316" max="13316" width="21.85546875" style="49" bestFit="1" customWidth="1"/>
    <col min="13317" max="13317" width="4.42578125" style="49" customWidth="1"/>
    <col min="13318" max="13567" width="9.140625" style="49"/>
    <col min="13568" max="13568" width="11.28515625" style="49" customWidth="1"/>
    <col min="13569" max="13569" width="13.85546875" style="49" customWidth="1"/>
    <col min="13570" max="13570" width="81.7109375" style="49" customWidth="1"/>
    <col min="13571" max="13571" width="12.85546875" style="49" bestFit="1" customWidth="1"/>
    <col min="13572" max="13572" width="21.85546875" style="49" bestFit="1" customWidth="1"/>
    <col min="13573" max="13573" width="4.42578125" style="49" customWidth="1"/>
    <col min="13574" max="13823" width="9.140625" style="49"/>
    <col min="13824" max="13824" width="11.28515625" style="49" customWidth="1"/>
    <col min="13825" max="13825" width="13.85546875" style="49" customWidth="1"/>
    <col min="13826" max="13826" width="81.7109375" style="49" customWidth="1"/>
    <col min="13827" max="13827" width="12.85546875" style="49" bestFit="1" customWidth="1"/>
    <col min="13828" max="13828" width="21.85546875" style="49" bestFit="1" customWidth="1"/>
    <col min="13829" max="13829" width="4.42578125" style="49" customWidth="1"/>
    <col min="13830" max="14079" width="9.140625" style="49"/>
    <col min="14080" max="14080" width="11.28515625" style="49" customWidth="1"/>
    <col min="14081" max="14081" width="13.85546875" style="49" customWidth="1"/>
    <col min="14082" max="14082" width="81.7109375" style="49" customWidth="1"/>
    <col min="14083" max="14083" width="12.85546875" style="49" bestFit="1" customWidth="1"/>
    <col min="14084" max="14084" width="21.85546875" style="49" bestFit="1" customWidth="1"/>
    <col min="14085" max="14085" width="4.42578125" style="49" customWidth="1"/>
    <col min="14086" max="14335" width="9.140625" style="49"/>
    <col min="14336" max="14336" width="11.28515625" style="49" customWidth="1"/>
    <col min="14337" max="14337" width="13.85546875" style="49" customWidth="1"/>
    <col min="14338" max="14338" width="81.7109375" style="49" customWidth="1"/>
    <col min="14339" max="14339" width="12.85546875" style="49" bestFit="1" customWidth="1"/>
    <col min="14340" max="14340" width="21.85546875" style="49" bestFit="1" customWidth="1"/>
    <col min="14341" max="14341" width="4.42578125" style="49" customWidth="1"/>
    <col min="14342" max="14591" width="9.140625" style="49"/>
    <col min="14592" max="14592" width="11.28515625" style="49" customWidth="1"/>
    <col min="14593" max="14593" width="13.85546875" style="49" customWidth="1"/>
    <col min="14594" max="14594" width="81.7109375" style="49" customWidth="1"/>
    <col min="14595" max="14595" width="12.85546875" style="49" bestFit="1" customWidth="1"/>
    <col min="14596" max="14596" width="21.85546875" style="49" bestFit="1" customWidth="1"/>
    <col min="14597" max="14597" width="4.42578125" style="49" customWidth="1"/>
    <col min="14598" max="14847" width="9.140625" style="49"/>
    <col min="14848" max="14848" width="11.28515625" style="49" customWidth="1"/>
    <col min="14849" max="14849" width="13.85546875" style="49" customWidth="1"/>
    <col min="14850" max="14850" width="81.7109375" style="49" customWidth="1"/>
    <col min="14851" max="14851" width="12.85546875" style="49" bestFit="1" customWidth="1"/>
    <col min="14852" max="14852" width="21.85546875" style="49" bestFit="1" customWidth="1"/>
    <col min="14853" max="14853" width="4.42578125" style="49" customWidth="1"/>
    <col min="14854" max="15103" width="9.140625" style="49"/>
    <col min="15104" max="15104" width="11.28515625" style="49" customWidth="1"/>
    <col min="15105" max="15105" width="13.85546875" style="49" customWidth="1"/>
    <col min="15106" max="15106" width="81.7109375" style="49" customWidth="1"/>
    <col min="15107" max="15107" width="12.85546875" style="49" bestFit="1" customWidth="1"/>
    <col min="15108" max="15108" width="21.85546875" style="49" bestFit="1" customWidth="1"/>
    <col min="15109" max="15109" width="4.42578125" style="49" customWidth="1"/>
    <col min="15110" max="15359" width="9.140625" style="49"/>
    <col min="15360" max="15360" width="11.28515625" style="49" customWidth="1"/>
    <col min="15361" max="15361" width="13.85546875" style="49" customWidth="1"/>
    <col min="15362" max="15362" width="81.7109375" style="49" customWidth="1"/>
    <col min="15363" max="15363" width="12.85546875" style="49" bestFit="1" customWidth="1"/>
    <col min="15364" max="15364" width="21.85546875" style="49" bestFit="1" customWidth="1"/>
    <col min="15365" max="15365" width="4.42578125" style="49" customWidth="1"/>
    <col min="15366" max="15615" width="9.140625" style="49"/>
    <col min="15616" max="15616" width="11.28515625" style="49" customWidth="1"/>
    <col min="15617" max="15617" width="13.85546875" style="49" customWidth="1"/>
    <col min="15618" max="15618" width="81.7109375" style="49" customWidth="1"/>
    <col min="15619" max="15619" width="12.85546875" style="49" bestFit="1" customWidth="1"/>
    <col min="15620" max="15620" width="21.85546875" style="49" bestFit="1" customWidth="1"/>
    <col min="15621" max="15621" width="4.42578125" style="49" customWidth="1"/>
    <col min="15622" max="15871" width="9.140625" style="49"/>
    <col min="15872" max="15872" width="11.28515625" style="49" customWidth="1"/>
    <col min="15873" max="15873" width="13.85546875" style="49" customWidth="1"/>
    <col min="15874" max="15874" width="81.7109375" style="49" customWidth="1"/>
    <col min="15875" max="15875" width="12.85546875" style="49" bestFit="1" customWidth="1"/>
    <col min="15876" max="15876" width="21.85546875" style="49" bestFit="1" customWidth="1"/>
    <col min="15877" max="15877" width="4.42578125" style="49" customWidth="1"/>
    <col min="15878" max="16127" width="9.140625" style="49"/>
    <col min="16128" max="16128" width="11.28515625" style="49" customWidth="1"/>
    <col min="16129" max="16129" width="13.85546875" style="49" customWidth="1"/>
    <col min="16130" max="16130" width="81.7109375" style="49" customWidth="1"/>
    <col min="16131" max="16131" width="12.85546875" style="49" bestFit="1" customWidth="1"/>
    <col min="16132" max="16132" width="21.85546875" style="49" bestFit="1" customWidth="1"/>
    <col min="16133" max="16133" width="4.42578125" style="49" customWidth="1"/>
    <col min="16134" max="16384" width="9.140625" style="49"/>
  </cols>
  <sheetData>
    <row r="1" spans="1:8" ht="78" customHeight="1">
      <c r="A1" s="191" t="s">
        <v>39</v>
      </c>
      <c r="B1" s="191"/>
      <c r="C1" s="191"/>
      <c r="D1" s="191"/>
      <c r="E1" s="48"/>
      <c r="F1" s="48"/>
      <c r="G1" s="48"/>
      <c r="H1" s="48"/>
    </row>
    <row r="3" spans="1:8" ht="67.5" customHeight="1">
      <c r="A3" s="196" t="s">
        <v>40</v>
      </c>
      <c r="B3" s="196"/>
      <c r="C3" s="196"/>
      <c r="D3" s="196"/>
    </row>
    <row r="4" spans="1:8" ht="16.5">
      <c r="A4" s="50"/>
      <c r="D4" s="55"/>
    </row>
    <row r="5" spans="1:8" ht="93.75" customHeight="1">
      <c r="A5" s="197" t="s">
        <v>2</v>
      </c>
      <c r="B5" s="197"/>
      <c r="C5" s="197" t="s">
        <v>42</v>
      </c>
      <c r="D5" s="56" t="s">
        <v>43</v>
      </c>
    </row>
    <row r="6" spans="1:8" ht="23.25" customHeight="1">
      <c r="A6" s="51" t="s">
        <v>44</v>
      </c>
      <c r="B6" s="51" t="s">
        <v>45</v>
      </c>
      <c r="C6" s="197"/>
      <c r="D6" s="52" t="s">
        <v>46</v>
      </c>
    </row>
    <row r="7" spans="1:8" ht="30" customHeight="1">
      <c r="A7" s="163"/>
      <c r="B7" s="210" t="s">
        <v>10</v>
      </c>
      <c r="C7" s="211"/>
      <c r="D7" s="164">
        <f>+D8+D22</f>
        <v>0</v>
      </c>
    </row>
    <row r="8" spans="1:8" ht="20.25" customHeight="1">
      <c r="A8" s="161"/>
      <c r="B8" s="212" t="s">
        <v>196</v>
      </c>
      <c r="C8" s="213"/>
      <c r="D8" s="168">
        <f>+D9</f>
        <v>225000</v>
      </c>
    </row>
    <row r="9" spans="1:8" ht="13.5">
      <c r="A9" s="214" t="s">
        <v>197</v>
      </c>
      <c r="B9" s="217"/>
      <c r="C9" s="165" t="s">
        <v>61</v>
      </c>
      <c r="D9" s="242">
        <f>+D16</f>
        <v>225000</v>
      </c>
    </row>
    <row r="10" spans="1:8" ht="13.5">
      <c r="A10" s="215"/>
      <c r="B10" s="217"/>
      <c r="C10" s="166" t="s">
        <v>198</v>
      </c>
      <c r="D10" s="243"/>
    </row>
    <row r="11" spans="1:8" ht="16.5" customHeight="1">
      <c r="A11" s="215"/>
      <c r="B11" s="217"/>
      <c r="C11" s="165" t="s">
        <v>48</v>
      </c>
      <c r="D11" s="243"/>
    </row>
    <row r="12" spans="1:8" ht="27">
      <c r="A12" s="215"/>
      <c r="B12" s="217"/>
      <c r="C12" s="166" t="s">
        <v>199</v>
      </c>
      <c r="D12" s="243"/>
    </row>
    <row r="13" spans="1:8" ht="16.5" customHeight="1">
      <c r="A13" s="215"/>
      <c r="B13" s="217"/>
      <c r="C13" s="165" t="s">
        <v>49</v>
      </c>
      <c r="D13" s="243"/>
    </row>
    <row r="14" spans="1:8" ht="19.5" customHeight="1">
      <c r="A14" s="216"/>
      <c r="B14" s="217"/>
      <c r="C14" s="166" t="s">
        <v>200</v>
      </c>
      <c r="D14" s="244"/>
    </row>
    <row r="15" spans="1:8" s="98" customFormat="1" ht="14.25">
      <c r="A15" s="245"/>
      <c r="B15" s="246"/>
      <c r="C15" s="247" t="s">
        <v>50</v>
      </c>
      <c r="D15" s="248"/>
    </row>
    <row r="16" spans="1:8" ht="12.75" customHeight="1">
      <c r="A16" s="249"/>
      <c r="B16" s="252" t="s">
        <v>201</v>
      </c>
      <c r="C16" s="167" t="s">
        <v>54</v>
      </c>
      <c r="D16" s="255">
        <v>225000</v>
      </c>
    </row>
    <row r="17" spans="1:4" ht="13.5">
      <c r="A17" s="250"/>
      <c r="B17" s="253"/>
      <c r="C17" s="166" t="s">
        <v>198</v>
      </c>
      <c r="D17" s="256"/>
    </row>
    <row r="18" spans="1:4" ht="16.5" customHeight="1">
      <c r="A18" s="250"/>
      <c r="B18" s="253"/>
      <c r="C18" s="167" t="s">
        <v>52</v>
      </c>
      <c r="D18" s="256"/>
    </row>
    <row r="19" spans="1:4" ht="57.75" customHeight="1">
      <c r="A19" s="250"/>
      <c r="B19" s="253"/>
      <c r="C19" s="166" t="s">
        <v>202</v>
      </c>
      <c r="D19" s="256"/>
    </row>
    <row r="20" spans="1:4" ht="16.5" customHeight="1">
      <c r="A20" s="250"/>
      <c r="B20" s="253"/>
      <c r="C20" s="167" t="s">
        <v>53</v>
      </c>
      <c r="D20" s="256"/>
    </row>
    <row r="21" spans="1:4" ht="16.5" customHeight="1">
      <c r="A21" s="251"/>
      <c r="B21" s="254"/>
      <c r="C21" s="166" t="s">
        <v>148</v>
      </c>
      <c r="D21" s="257"/>
    </row>
    <row r="22" spans="1:4" ht="23.25" customHeight="1">
      <c r="A22" s="222" t="s">
        <v>66</v>
      </c>
      <c r="B22" s="223"/>
      <c r="C22" s="223"/>
      <c r="D22" s="57">
        <f>+D23+D36+D49+D62+D75</f>
        <v>-225000</v>
      </c>
    </row>
    <row r="23" spans="1:4" ht="17.25" customHeight="1">
      <c r="A23" s="198">
        <v>1165</v>
      </c>
      <c r="B23" s="201"/>
      <c r="C23" s="53" t="s">
        <v>47</v>
      </c>
      <c r="D23" s="204">
        <f>+D30</f>
        <v>-339000</v>
      </c>
    </row>
    <row r="24" spans="1:4" ht="16.5">
      <c r="A24" s="199"/>
      <c r="B24" s="202"/>
      <c r="C24" s="54" t="s">
        <v>56</v>
      </c>
      <c r="D24" s="205"/>
    </row>
    <row r="25" spans="1:4" ht="16.5">
      <c r="A25" s="199"/>
      <c r="B25" s="202"/>
      <c r="C25" s="53" t="s">
        <v>48</v>
      </c>
      <c r="D25" s="205"/>
    </row>
    <row r="26" spans="1:4" ht="20.25" customHeight="1">
      <c r="A26" s="199"/>
      <c r="B26" s="202"/>
      <c r="C26" s="54" t="s">
        <v>57</v>
      </c>
      <c r="D26" s="205"/>
    </row>
    <row r="27" spans="1:4" ht="16.5">
      <c r="A27" s="199"/>
      <c r="B27" s="202"/>
      <c r="C27" s="53" t="s">
        <v>49</v>
      </c>
      <c r="D27" s="205"/>
    </row>
    <row r="28" spans="1:4" ht="24" customHeight="1">
      <c r="A28" s="200"/>
      <c r="B28" s="203"/>
      <c r="C28" s="54" t="s">
        <v>58</v>
      </c>
      <c r="D28" s="206"/>
    </row>
    <row r="29" spans="1:4" ht="16.5">
      <c r="A29" s="195" t="s">
        <v>50</v>
      </c>
      <c r="B29" s="195"/>
      <c r="C29" s="195"/>
      <c r="D29" s="195"/>
    </row>
    <row r="30" spans="1:4" ht="16.5">
      <c r="A30" s="201"/>
      <c r="B30" s="218">
        <v>31001</v>
      </c>
      <c r="C30" s="53" t="s">
        <v>51</v>
      </c>
      <c r="D30" s="192">
        <v>-339000</v>
      </c>
    </row>
    <row r="31" spans="1:4" ht="49.5">
      <c r="A31" s="202"/>
      <c r="B31" s="219"/>
      <c r="C31" s="54" t="s">
        <v>59</v>
      </c>
      <c r="D31" s="193"/>
    </row>
    <row r="32" spans="1:4" ht="16.5">
      <c r="A32" s="202"/>
      <c r="B32" s="219"/>
      <c r="C32" s="53" t="s">
        <v>52</v>
      </c>
      <c r="D32" s="193"/>
    </row>
    <row r="33" spans="1:4" ht="49.5">
      <c r="A33" s="202"/>
      <c r="B33" s="219"/>
      <c r="C33" s="54" t="s">
        <v>60</v>
      </c>
      <c r="D33" s="193"/>
    </row>
    <row r="34" spans="1:4" ht="16.5">
      <c r="A34" s="202"/>
      <c r="B34" s="219"/>
      <c r="C34" s="53" t="s">
        <v>53</v>
      </c>
      <c r="D34" s="193"/>
    </row>
    <row r="35" spans="1:4" ht="33">
      <c r="A35" s="203"/>
      <c r="B35" s="220"/>
      <c r="C35" s="54" t="s">
        <v>32</v>
      </c>
      <c r="D35" s="194"/>
    </row>
    <row r="36" spans="1:4" ht="17.25" customHeight="1">
      <c r="A36" s="198">
        <v>1022</v>
      </c>
      <c r="B36" s="201"/>
      <c r="C36" s="53" t="s">
        <v>61</v>
      </c>
      <c r="D36" s="207">
        <f>+D43</f>
        <v>-200000</v>
      </c>
    </row>
    <row r="37" spans="1:4" ht="21" customHeight="1">
      <c r="A37" s="199"/>
      <c r="B37" s="202"/>
      <c r="C37" s="54" t="s">
        <v>62</v>
      </c>
      <c r="D37" s="208"/>
    </row>
    <row r="38" spans="1:4" ht="21.75" customHeight="1">
      <c r="A38" s="199"/>
      <c r="B38" s="202"/>
      <c r="C38" s="53" t="s">
        <v>48</v>
      </c>
      <c r="D38" s="208"/>
    </row>
    <row r="39" spans="1:4" ht="37.5" customHeight="1">
      <c r="A39" s="199"/>
      <c r="B39" s="202"/>
      <c r="C39" s="54" t="s">
        <v>63</v>
      </c>
      <c r="D39" s="208"/>
    </row>
    <row r="40" spans="1:4" ht="17.25" customHeight="1">
      <c r="A40" s="199"/>
      <c r="B40" s="202"/>
      <c r="C40" s="53" t="s">
        <v>49</v>
      </c>
      <c r="D40" s="208"/>
    </row>
    <row r="41" spans="1:4" ht="54.75" customHeight="1">
      <c r="A41" s="200"/>
      <c r="B41" s="203"/>
      <c r="C41" s="54" t="s">
        <v>67</v>
      </c>
      <c r="D41" s="209"/>
    </row>
    <row r="42" spans="1:4" ht="16.5">
      <c r="A42" s="195" t="s">
        <v>50</v>
      </c>
      <c r="B42" s="195"/>
      <c r="C42" s="195"/>
      <c r="D42" s="195"/>
    </row>
    <row r="43" spans="1:4" ht="15" customHeight="1">
      <c r="A43" s="224"/>
      <c r="B43" s="218">
        <v>12003</v>
      </c>
      <c r="C43" s="53" t="s">
        <v>54</v>
      </c>
      <c r="D43" s="192">
        <v>-200000</v>
      </c>
    </row>
    <row r="44" spans="1:4" ht="24.75" customHeight="1">
      <c r="A44" s="225"/>
      <c r="B44" s="219"/>
      <c r="C44" s="54" t="s">
        <v>64</v>
      </c>
      <c r="D44" s="193"/>
    </row>
    <row r="45" spans="1:4" ht="15" customHeight="1">
      <c r="A45" s="225"/>
      <c r="B45" s="219"/>
      <c r="C45" s="53" t="s">
        <v>52</v>
      </c>
      <c r="D45" s="193"/>
    </row>
    <row r="46" spans="1:4" ht="39" customHeight="1">
      <c r="A46" s="225"/>
      <c r="B46" s="219"/>
      <c r="C46" s="54" t="s">
        <v>65</v>
      </c>
      <c r="D46" s="193"/>
    </row>
    <row r="47" spans="1:4" ht="15" customHeight="1">
      <c r="A47" s="225"/>
      <c r="B47" s="219"/>
      <c r="C47" s="53" t="s">
        <v>53</v>
      </c>
      <c r="D47" s="193"/>
    </row>
    <row r="48" spans="1:4" ht="18.75" customHeight="1">
      <c r="A48" s="225"/>
      <c r="B48" s="220"/>
      <c r="C48" s="54" t="s">
        <v>55</v>
      </c>
      <c r="D48" s="194"/>
    </row>
    <row r="49" spans="1:4" ht="20.25" customHeight="1">
      <c r="A49" s="198">
        <v>1190</v>
      </c>
      <c r="B49" s="201"/>
      <c r="C49" s="53" t="s">
        <v>61</v>
      </c>
      <c r="D49" s="204">
        <v>339000</v>
      </c>
    </row>
    <row r="50" spans="1:4" ht="21" customHeight="1">
      <c r="A50" s="199"/>
      <c r="B50" s="202"/>
      <c r="C50" s="54" t="s">
        <v>14</v>
      </c>
      <c r="D50" s="205"/>
    </row>
    <row r="51" spans="1:4" ht="21.75" customHeight="1">
      <c r="A51" s="199"/>
      <c r="B51" s="202"/>
      <c r="C51" s="53" t="s">
        <v>48</v>
      </c>
      <c r="D51" s="205"/>
    </row>
    <row r="52" spans="1:4" ht="37.5" customHeight="1">
      <c r="A52" s="199"/>
      <c r="B52" s="202"/>
      <c r="C52" s="54" t="s">
        <v>68</v>
      </c>
      <c r="D52" s="205"/>
    </row>
    <row r="53" spans="1:4" ht="24" customHeight="1">
      <c r="A53" s="199"/>
      <c r="B53" s="202"/>
      <c r="C53" s="53" t="s">
        <v>49</v>
      </c>
      <c r="D53" s="205"/>
    </row>
    <row r="54" spans="1:4" ht="22.5" customHeight="1">
      <c r="A54" s="200"/>
      <c r="B54" s="203"/>
      <c r="C54" s="54" t="s">
        <v>69</v>
      </c>
      <c r="D54" s="206"/>
    </row>
    <row r="55" spans="1:4" ht="16.5">
      <c r="A55" s="195" t="s">
        <v>50</v>
      </c>
      <c r="B55" s="195"/>
      <c r="C55" s="195"/>
      <c r="D55" s="195"/>
    </row>
    <row r="56" spans="1:4" ht="15" customHeight="1">
      <c r="A56" s="221"/>
      <c r="B56" s="218">
        <v>12001</v>
      </c>
      <c r="C56" s="53" t="s">
        <v>54</v>
      </c>
      <c r="D56" s="192">
        <v>339000</v>
      </c>
    </row>
    <row r="57" spans="1:4" ht="73.5" customHeight="1">
      <c r="A57" s="221"/>
      <c r="B57" s="219"/>
      <c r="C57" s="54" t="s">
        <v>70</v>
      </c>
      <c r="D57" s="193"/>
    </row>
    <row r="58" spans="1:4" ht="25.5" customHeight="1">
      <c r="A58" s="221"/>
      <c r="B58" s="219"/>
      <c r="C58" s="53" t="s">
        <v>52</v>
      </c>
      <c r="D58" s="193"/>
    </row>
    <row r="59" spans="1:4" ht="53.25" customHeight="1">
      <c r="A59" s="221"/>
      <c r="B59" s="219"/>
      <c r="C59" s="54" t="s">
        <v>71</v>
      </c>
      <c r="D59" s="193"/>
    </row>
    <row r="60" spans="1:4" ht="18" customHeight="1">
      <c r="A60" s="221"/>
      <c r="B60" s="219"/>
      <c r="C60" s="53" t="s">
        <v>53</v>
      </c>
      <c r="D60" s="193"/>
    </row>
    <row r="61" spans="1:4" ht="18.75" customHeight="1">
      <c r="A61" s="221"/>
      <c r="B61" s="220"/>
      <c r="C61" s="54" t="s">
        <v>55</v>
      </c>
      <c r="D61" s="194"/>
    </row>
    <row r="62" spans="1:4" ht="16.5">
      <c r="A62" s="226">
        <v>1058</v>
      </c>
      <c r="B62" s="228"/>
      <c r="C62" s="53" t="s">
        <v>61</v>
      </c>
      <c r="D62" s="235">
        <f>+D70</f>
        <v>-50000</v>
      </c>
    </row>
    <row r="63" spans="1:4" ht="33">
      <c r="A63" s="227"/>
      <c r="B63" s="229"/>
      <c r="C63" s="54" t="s">
        <v>143</v>
      </c>
      <c r="D63" s="236"/>
    </row>
    <row r="64" spans="1:4" ht="14.25" customHeight="1">
      <c r="A64" s="227"/>
      <c r="B64" s="229"/>
      <c r="C64" s="53" t="s">
        <v>48</v>
      </c>
      <c r="D64" s="236"/>
    </row>
    <row r="65" spans="1:4" ht="33">
      <c r="A65" s="227"/>
      <c r="B65" s="229"/>
      <c r="C65" s="54" t="s">
        <v>144</v>
      </c>
      <c r="D65" s="236"/>
    </row>
    <row r="66" spans="1:4" ht="16.5">
      <c r="A66" s="108"/>
      <c r="B66" s="109"/>
      <c r="C66" s="53" t="s">
        <v>49</v>
      </c>
      <c r="D66" s="236"/>
    </row>
    <row r="67" spans="1:4" ht="33">
      <c r="A67" s="108"/>
      <c r="B67" s="109"/>
      <c r="C67" s="54" t="s">
        <v>145</v>
      </c>
      <c r="D67" s="237"/>
    </row>
    <row r="68" spans="1:4" ht="16.5">
      <c r="A68" s="230"/>
      <c r="B68" s="231"/>
      <c r="C68" s="232" t="s">
        <v>50</v>
      </c>
      <c r="D68" s="233"/>
    </row>
    <row r="69" spans="1:4" ht="16.5">
      <c r="A69" s="234"/>
      <c r="B69" s="234">
        <v>11002</v>
      </c>
      <c r="C69" s="53" t="s">
        <v>54</v>
      </c>
      <c r="D69" s="110"/>
    </row>
    <row r="70" spans="1:4" ht="33">
      <c r="A70" s="234"/>
      <c r="B70" s="234"/>
      <c r="C70" s="54" t="s">
        <v>146</v>
      </c>
      <c r="D70" s="238">
        <v>-50000</v>
      </c>
    </row>
    <row r="71" spans="1:4" ht="16.5">
      <c r="A71" s="234"/>
      <c r="B71" s="234"/>
      <c r="C71" s="53" t="s">
        <v>52</v>
      </c>
      <c r="D71" s="239"/>
    </row>
    <row r="72" spans="1:4" ht="56.25" customHeight="1">
      <c r="A72" s="234"/>
      <c r="B72" s="234"/>
      <c r="C72" s="54" t="s">
        <v>147</v>
      </c>
      <c r="D72" s="239"/>
    </row>
    <row r="73" spans="1:4" ht="20.25" customHeight="1">
      <c r="A73" s="234"/>
      <c r="B73" s="234"/>
      <c r="C73" s="53" t="s">
        <v>53</v>
      </c>
      <c r="D73" s="239"/>
    </row>
    <row r="74" spans="1:4" ht="22.5" customHeight="1">
      <c r="A74" s="234"/>
      <c r="B74" s="234"/>
      <c r="C74" s="54" t="s">
        <v>148</v>
      </c>
      <c r="D74" s="240"/>
    </row>
    <row r="75" spans="1:4" ht="16.5" customHeight="1">
      <c r="A75" s="226">
        <v>1104</v>
      </c>
      <c r="B75" s="226"/>
      <c r="C75" s="53" t="s">
        <v>61</v>
      </c>
      <c r="D75" s="235">
        <f>+D81</f>
        <v>25000</v>
      </c>
    </row>
    <row r="76" spans="1:4" ht="20.25" customHeight="1">
      <c r="A76" s="227"/>
      <c r="B76" s="227"/>
      <c r="C76" s="54" t="s">
        <v>149</v>
      </c>
      <c r="D76" s="236"/>
    </row>
    <row r="77" spans="1:4" ht="20.25" customHeight="1">
      <c r="A77" s="227"/>
      <c r="B77" s="227"/>
      <c r="C77" s="53" t="s">
        <v>48</v>
      </c>
      <c r="D77" s="236"/>
    </row>
    <row r="78" spans="1:4" ht="18.75" customHeight="1">
      <c r="A78" s="227"/>
      <c r="B78" s="227"/>
      <c r="C78" s="54" t="s">
        <v>150</v>
      </c>
      <c r="D78" s="236"/>
    </row>
    <row r="79" spans="1:4" ht="16.5" customHeight="1">
      <c r="A79" s="227"/>
      <c r="B79" s="227"/>
      <c r="C79" s="53" t="s">
        <v>49</v>
      </c>
      <c r="D79" s="236"/>
    </row>
    <row r="80" spans="1:4" ht="33">
      <c r="A80" s="227"/>
      <c r="B80" s="241"/>
      <c r="C80" s="54" t="s">
        <v>151</v>
      </c>
      <c r="D80" s="237"/>
    </row>
    <row r="81" spans="1:4" ht="18.75" customHeight="1">
      <c r="A81" s="227"/>
      <c r="B81" s="226">
        <v>11001</v>
      </c>
      <c r="C81" s="53" t="s">
        <v>54</v>
      </c>
      <c r="D81" s="238">
        <v>25000</v>
      </c>
    </row>
    <row r="82" spans="1:4" ht="19.5" customHeight="1">
      <c r="A82" s="227"/>
      <c r="B82" s="227"/>
      <c r="C82" s="54" t="s">
        <v>152</v>
      </c>
      <c r="D82" s="239"/>
    </row>
    <row r="83" spans="1:4" ht="22.5" customHeight="1">
      <c r="A83" s="227"/>
      <c r="B83" s="227"/>
      <c r="C83" s="53" t="s">
        <v>52</v>
      </c>
      <c r="D83" s="239"/>
    </row>
    <row r="84" spans="1:4" ht="40.5" customHeight="1">
      <c r="A84" s="227"/>
      <c r="B84" s="227"/>
      <c r="C84" s="54" t="s">
        <v>153</v>
      </c>
      <c r="D84" s="239"/>
    </row>
    <row r="85" spans="1:4" ht="16.5" customHeight="1">
      <c r="A85" s="227"/>
      <c r="B85" s="227"/>
      <c r="C85" s="53" t="s">
        <v>53</v>
      </c>
      <c r="D85" s="239"/>
    </row>
    <row r="86" spans="1:4" ht="16.5" customHeight="1">
      <c r="A86" s="241"/>
      <c r="B86" s="241"/>
      <c r="C86" s="54" t="s">
        <v>148</v>
      </c>
      <c r="D86" s="240"/>
    </row>
  </sheetData>
  <mergeCells count="49">
    <mergeCell ref="D9:D14"/>
    <mergeCell ref="A15:B15"/>
    <mergeCell ref="C15:D15"/>
    <mergeCell ref="A16:A21"/>
    <mergeCell ref="B16:B21"/>
    <mergeCell ref="D16:D21"/>
    <mergeCell ref="D75:D80"/>
    <mergeCell ref="D81:D86"/>
    <mergeCell ref="A75:A86"/>
    <mergeCell ref="B75:B80"/>
    <mergeCell ref="B81:B86"/>
    <mergeCell ref="A62:A65"/>
    <mergeCell ref="B62:B65"/>
    <mergeCell ref="A68:B68"/>
    <mergeCell ref="C68:D68"/>
    <mergeCell ref="A69:A74"/>
    <mergeCell ref="B69:B74"/>
    <mergeCell ref="D62:D67"/>
    <mergeCell ref="D70:D74"/>
    <mergeCell ref="A55:D55"/>
    <mergeCell ref="B56:B61"/>
    <mergeCell ref="D56:D61"/>
    <mergeCell ref="A56:A61"/>
    <mergeCell ref="A22:C22"/>
    <mergeCell ref="A43:A48"/>
    <mergeCell ref="A49:A54"/>
    <mergeCell ref="B49:B54"/>
    <mergeCell ref="D49:D54"/>
    <mergeCell ref="B43:B48"/>
    <mergeCell ref="A23:A28"/>
    <mergeCell ref="B23:B28"/>
    <mergeCell ref="B30:B35"/>
    <mergeCell ref="A30:A35"/>
    <mergeCell ref="A1:D1"/>
    <mergeCell ref="D43:D48"/>
    <mergeCell ref="A42:D42"/>
    <mergeCell ref="A3:D3"/>
    <mergeCell ref="A5:B5"/>
    <mergeCell ref="C5:C6"/>
    <mergeCell ref="A36:A41"/>
    <mergeCell ref="B36:B41"/>
    <mergeCell ref="D23:D28"/>
    <mergeCell ref="A29:D29"/>
    <mergeCell ref="D30:D35"/>
    <mergeCell ref="D36:D41"/>
    <mergeCell ref="B7:C7"/>
    <mergeCell ref="B8:C8"/>
    <mergeCell ref="A9:A14"/>
    <mergeCell ref="B9:B1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9"/>
  <sheetViews>
    <sheetView topLeftCell="A33" zoomScaleNormal="100" workbookViewId="0">
      <selection activeCell="G41" sqref="G41"/>
    </sheetView>
  </sheetViews>
  <sheetFormatPr defaultRowHeight="17.25"/>
  <cols>
    <col min="1" max="1" width="8.42578125" style="1" bestFit="1" customWidth="1"/>
    <col min="2" max="2" width="7.7109375" style="1" bestFit="1" customWidth="1"/>
    <col min="3" max="3" width="5.85546875" style="1" bestFit="1" customWidth="1"/>
    <col min="4" max="4" width="10.140625" style="1" bestFit="1" customWidth="1"/>
    <col min="5" max="5" width="14.7109375" style="1" bestFit="1" customWidth="1"/>
    <col min="6" max="6" width="97.7109375" style="1" customWidth="1"/>
    <col min="7" max="7" width="44.42578125" style="1" customWidth="1"/>
    <col min="8" max="9" width="9.140625" style="1"/>
    <col min="10" max="10" width="10" style="1" bestFit="1" customWidth="1"/>
    <col min="11" max="16384" width="9.140625" style="1"/>
  </cols>
  <sheetData>
    <row r="1" spans="1:7">
      <c r="G1" s="2" t="s">
        <v>19</v>
      </c>
    </row>
    <row r="2" spans="1:7">
      <c r="G2" s="59" t="s">
        <v>77</v>
      </c>
    </row>
    <row r="3" spans="1:7" s="3" customFormat="1">
      <c r="E3" s="4"/>
      <c r="F3" s="4"/>
      <c r="G3" s="27" t="s">
        <v>0</v>
      </c>
    </row>
    <row r="4" spans="1:7" s="3" customFormat="1">
      <c r="E4" s="4"/>
      <c r="F4" s="4"/>
      <c r="G4" s="5"/>
    </row>
    <row r="5" spans="1:7" s="3" customFormat="1" ht="46.5" customHeight="1">
      <c r="A5" s="258" t="s">
        <v>97</v>
      </c>
      <c r="B5" s="258"/>
      <c r="C5" s="258"/>
      <c r="D5" s="258"/>
      <c r="E5" s="258"/>
      <c r="F5" s="258"/>
      <c r="G5" s="258"/>
    </row>
    <row r="6" spans="1:7" ht="68.25" customHeight="1">
      <c r="A6" s="259" t="s">
        <v>1</v>
      </c>
      <c r="B6" s="260"/>
      <c r="C6" s="261"/>
      <c r="D6" s="259" t="s">
        <v>2</v>
      </c>
      <c r="E6" s="260"/>
      <c r="F6" s="262" t="s">
        <v>3</v>
      </c>
      <c r="G6" s="56" t="s">
        <v>43</v>
      </c>
    </row>
    <row r="7" spans="1:7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263"/>
      <c r="G7" s="7" t="s">
        <v>9</v>
      </c>
    </row>
    <row r="8" spans="1:7">
      <c r="A8" s="6"/>
      <c r="B8" s="6"/>
      <c r="C8" s="6"/>
      <c r="D8" s="6"/>
      <c r="E8" s="6"/>
      <c r="F8" s="8" t="s">
        <v>10</v>
      </c>
      <c r="G8" s="10">
        <f>+G9+G24+G41</f>
        <v>0</v>
      </c>
    </row>
    <row r="9" spans="1:7" s="172" customFormat="1">
      <c r="A9" s="274" t="s">
        <v>203</v>
      </c>
      <c r="B9" s="171"/>
      <c r="C9" s="276"/>
      <c r="D9" s="280"/>
      <c r="E9" s="296"/>
      <c r="F9" s="9" t="s">
        <v>204</v>
      </c>
      <c r="G9" s="118">
        <f t="shared" ref="G9" si="0">+G11</f>
        <v>225000</v>
      </c>
    </row>
    <row r="10" spans="1:7" s="172" customFormat="1">
      <c r="A10" s="275"/>
      <c r="B10" s="274" t="s">
        <v>205</v>
      </c>
      <c r="C10" s="277"/>
      <c r="D10" s="280"/>
      <c r="E10" s="297"/>
      <c r="F10" s="173" t="s">
        <v>12</v>
      </c>
      <c r="G10" s="118"/>
    </row>
    <row r="11" spans="1:7" s="172" customFormat="1">
      <c r="A11" s="275"/>
      <c r="B11" s="275"/>
      <c r="C11" s="278"/>
      <c r="D11" s="280"/>
      <c r="E11" s="297"/>
      <c r="F11" s="9" t="s">
        <v>206</v>
      </c>
      <c r="G11" s="118">
        <f t="shared" ref="G11" si="1">+G13</f>
        <v>225000</v>
      </c>
    </row>
    <row r="12" spans="1:7" s="172" customFormat="1">
      <c r="A12" s="275"/>
      <c r="B12" s="275"/>
      <c r="C12" s="279"/>
      <c r="D12" s="280"/>
      <c r="E12" s="297"/>
      <c r="F12" s="173" t="s">
        <v>12</v>
      </c>
      <c r="G12" s="118"/>
    </row>
    <row r="13" spans="1:7" s="172" customFormat="1">
      <c r="A13" s="275"/>
      <c r="B13" s="275"/>
      <c r="C13" s="274" t="s">
        <v>205</v>
      </c>
      <c r="D13" s="280"/>
      <c r="E13" s="297"/>
      <c r="F13" s="9" t="s">
        <v>198</v>
      </c>
      <c r="G13" s="118">
        <f t="shared" ref="G13" si="2">+G15</f>
        <v>225000</v>
      </c>
    </row>
    <row r="14" spans="1:7" s="172" customFormat="1">
      <c r="A14" s="275"/>
      <c r="B14" s="275"/>
      <c r="C14" s="275"/>
      <c r="D14" s="280"/>
      <c r="E14" s="297"/>
      <c r="F14" s="174" t="s">
        <v>12</v>
      </c>
      <c r="G14" s="118"/>
    </row>
    <row r="15" spans="1:7" s="172" customFormat="1">
      <c r="A15" s="275"/>
      <c r="B15" s="275"/>
      <c r="C15" s="275"/>
      <c r="D15" s="294" t="s">
        <v>197</v>
      </c>
      <c r="E15" s="141"/>
      <c r="F15" s="112" t="s">
        <v>198</v>
      </c>
      <c r="G15" s="118">
        <f>+G16</f>
        <v>225000</v>
      </c>
    </row>
    <row r="16" spans="1:7" s="172" customFormat="1">
      <c r="A16" s="275"/>
      <c r="B16" s="275"/>
      <c r="C16" s="275"/>
      <c r="D16" s="298"/>
      <c r="E16" s="299" t="s">
        <v>201</v>
      </c>
      <c r="F16" s="112" t="s">
        <v>198</v>
      </c>
      <c r="G16" s="169">
        <f>+G18</f>
        <v>225000</v>
      </c>
    </row>
    <row r="17" spans="1:7" s="172" customFormat="1">
      <c r="A17" s="275"/>
      <c r="B17" s="275"/>
      <c r="C17" s="275"/>
      <c r="D17" s="298"/>
      <c r="E17" s="299"/>
      <c r="F17" s="112" t="s">
        <v>15</v>
      </c>
      <c r="G17" s="170"/>
    </row>
    <row r="18" spans="1:7" s="172" customFormat="1">
      <c r="A18" s="275"/>
      <c r="B18" s="275"/>
      <c r="C18" s="275"/>
      <c r="D18" s="298"/>
      <c r="E18" s="299"/>
      <c r="F18" s="162" t="s">
        <v>196</v>
      </c>
      <c r="G18" s="169">
        <f>+G20</f>
        <v>225000</v>
      </c>
    </row>
    <row r="19" spans="1:7" s="172" customFormat="1">
      <c r="A19" s="275"/>
      <c r="B19" s="275"/>
      <c r="C19" s="275"/>
      <c r="D19" s="298"/>
      <c r="E19" s="299"/>
      <c r="F19" s="112" t="s">
        <v>16</v>
      </c>
      <c r="G19" s="170"/>
    </row>
    <row r="20" spans="1:7" s="172" customFormat="1" ht="15.75" customHeight="1">
      <c r="A20" s="275"/>
      <c r="B20" s="275"/>
      <c r="C20" s="275"/>
      <c r="D20" s="298"/>
      <c r="E20" s="299"/>
      <c r="F20" s="112" t="s">
        <v>17</v>
      </c>
      <c r="G20" s="169">
        <v>225000</v>
      </c>
    </row>
    <row r="21" spans="1:7" s="172" customFormat="1">
      <c r="A21" s="275"/>
      <c r="B21" s="275"/>
      <c r="C21" s="275"/>
      <c r="D21" s="298"/>
      <c r="E21" s="299"/>
      <c r="F21" s="112" t="s">
        <v>18</v>
      </c>
      <c r="G21" s="169">
        <v>225000</v>
      </c>
    </row>
    <row r="22" spans="1:7" s="172" customFormat="1">
      <c r="A22" s="275"/>
      <c r="B22" s="275"/>
      <c r="C22" s="275"/>
      <c r="D22" s="298"/>
      <c r="E22" s="299"/>
      <c r="F22" s="112" t="s">
        <v>207</v>
      </c>
      <c r="G22" s="169">
        <v>225000</v>
      </c>
    </row>
    <row r="23" spans="1:7" s="172" customFormat="1">
      <c r="A23" s="275"/>
      <c r="B23" s="275"/>
      <c r="C23" s="275"/>
      <c r="D23" s="298"/>
      <c r="E23" s="299"/>
      <c r="F23" s="112" t="s">
        <v>208</v>
      </c>
      <c r="G23" s="169">
        <v>225000</v>
      </c>
    </row>
    <row r="24" spans="1:7">
      <c r="A24" s="264" t="s">
        <v>13</v>
      </c>
      <c r="B24" s="266"/>
      <c r="C24" s="266"/>
      <c r="D24" s="266"/>
      <c r="E24" s="267"/>
      <c r="F24" s="9" t="s">
        <v>74</v>
      </c>
      <c r="G24" s="10">
        <f>+G26</f>
        <v>-339000</v>
      </c>
    </row>
    <row r="25" spans="1:7">
      <c r="A25" s="265"/>
      <c r="B25" s="266"/>
      <c r="C25" s="266"/>
      <c r="D25" s="266"/>
      <c r="E25" s="268"/>
      <c r="F25" s="11" t="s">
        <v>12</v>
      </c>
      <c r="G25" s="12"/>
    </row>
    <row r="26" spans="1:7">
      <c r="A26" s="265"/>
      <c r="B26" s="270" t="s">
        <v>73</v>
      </c>
      <c r="C26" s="266"/>
      <c r="D26" s="266"/>
      <c r="E26" s="268"/>
      <c r="F26" s="9" t="s">
        <v>72</v>
      </c>
      <c r="G26" s="13">
        <f>G28</f>
        <v>-339000</v>
      </c>
    </row>
    <row r="27" spans="1:7">
      <c r="A27" s="265"/>
      <c r="B27" s="270"/>
      <c r="C27" s="266"/>
      <c r="D27" s="266"/>
      <c r="E27" s="268"/>
      <c r="F27" s="11" t="s">
        <v>12</v>
      </c>
      <c r="G27" s="14"/>
    </row>
    <row r="28" spans="1:7">
      <c r="A28" s="265"/>
      <c r="B28" s="270"/>
      <c r="C28" s="270" t="s">
        <v>13</v>
      </c>
      <c r="D28" s="266"/>
      <c r="E28" s="268"/>
      <c r="F28" s="9" t="s">
        <v>75</v>
      </c>
      <c r="G28" s="13">
        <f>G32</f>
        <v>-339000</v>
      </c>
    </row>
    <row r="29" spans="1:7">
      <c r="A29" s="265"/>
      <c r="B29" s="270"/>
      <c r="C29" s="270"/>
      <c r="D29" s="266"/>
      <c r="E29" s="268"/>
      <c r="F29" s="15" t="s">
        <v>12</v>
      </c>
      <c r="G29" s="14"/>
    </row>
    <row r="30" spans="1:7">
      <c r="A30" s="265"/>
      <c r="B30" s="270"/>
      <c r="C30" s="270"/>
      <c r="D30" s="26"/>
      <c r="E30" s="268"/>
      <c r="F30" s="9" t="s">
        <v>66</v>
      </c>
      <c r="G30" s="13">
        <f>+G31</f>
        <v>-339000</v>
      </c>
    </row>
    <row r="31" spans="1:7" ht="19.5" customHeight="1">
      <c r="A31" s="265"/>
      <c r="B31" s="270"/>
      <c r="C31" s="270"/>
      <c r="D31" s="273">
        <v>1165</v>
      </c>
      <c r="E31" s="269"/>
      <c r="F31" s="62" t="s">
        <v>76</v>
      </c>
      <c r="G31" s="14">
        <f>+G32</f>
        <v>-339000</v>
      </c>
    </row>
    <row r="32" spans="1:7" ht="57.75" customHeight="1">
      <c r="A32" s="265"/>
      <c r="B32" s="270"/>
      <c r="C32" s="270"/>
      <c r="D32" s="273"/>
      <c r="E32" s="271">
        <v>31001</v>
      </c>
      <c r="F32" s="66" t="s">
        <v>60</v>
      </c>
      <c r="G32" s="14">
        <f>+G34</f>
        <v>-339000</v>
      </c>
    </row>
    <row r="33" spans="1:7">
      <c r="A33" s="265"/>
      <c r="B33" s="270"/>
      <c r="C33" s="270"/>
      <c r="D33" s="273"/>
      <c r="E33" s="272"/>
      <c r="F33" s="62" t="s">
        <v>15</v>
      </c>
      <c r="G33" s="14"/>
    </row>
    <row r="34" spans="1:7" ht="20.25" customHeight="1">
      <c r="A34" s="265"/>
      <c r="B34" s="270"/>
      <c r="C34" s="270"/>
      <c r="D34" s="273"/>
      <c r="E34" s="272"/>
      <c r="F34" s="62" t="s">
        <v>89</v>
      </c>
      <c r="G34" s="14">
        <f>+G36</f>
        <v>-339000</v>
      </c>
    </row>
    <row r="35" spans="1:7">
      <c r="A35" s="265"/>
      <c r="B35" s="270"/>
      <c r="C35" s="270"/>
      <c r="D35" s="273"/>
      <c r="E35" s="272"/>
      <c r="F35" s="62" t="s">
        <v>16</v>
      </c>
      <c r="G35" s="14"/>
    </row>
    <row r="36" spans="1:7">
      <c r="A36" s="265"/>
      <c r="B36" s="270"/>
      <c r="C36" s="270"/>
      <c r="D36" s="273"/>
      <c r="E36" s="272"/>
      <c r="F36" s="62" t="s">
        <v>17</v>
      </c>
      <c r="G36" s="14">
        <v>-339000</v>
      </c>
    </row>
    <row r="37" spans="1:7">
      <c r="A37" s="265"/>
      <c r="B37" s="270"/>
      <c r="C37" s="270"/>
      <c r="D37" s="273"/>
      <c r="E37" s="272"/>
      <c r="F37" s="62" t="s">
        <v>90</v>
      </c>
      <c r="G37" s="14">
        <v>-339000</v>
      </c>
    </row>
    <row r="38" spans="1:7">
      <c r="A38" s="265"/>
      <c r="B38" s="270"/>
      <c r="C38" s="270"/>
      <c r="D38" s="273"/>
      <c r="E38" s="272"/>
      <c r="F38" s="62" t="s">
        <v>91</v>
      </c>
      <c r="G38" s="14">
        <v>-339000</v>
      </c>
    </row>
    <row r="39" spans="1:7">
      <c r="A39" s="265"/>
      <c r="B39" s="270"/>
      <c r="C39" s="270"/>
      <c r="D39" s="273"/>
      <c r="E39" s="272"/>
      <c r="F39" s="62" t="s">
        <v>92</v>
      </c>
      <c r="G39" s="14">
        <v>-339000</v>
      </c>
    </row>
    <row r="40" spans="1:7">
      <c r="A40" s="265"/>
      <c r="B40" s="270"/>
      <c r="C40" s="270"/>
      <c r="D40" s="273"/>
      <c r="E40" s="272"/>
      <c r="F40" s="62" t="s">
        <v>93</v>
      </c>
      <c r="G40" s="14">
        <v>-339000</v>
      </c>
    </row>
    <row r="41" spans="1:7">
      <c r="A41" s="264" t="s">
        <v>11</v>
      </c>
      <c r="B41" s="282"/>
      <c r="C41" s="270"/>
      <c r="D41" s="271"/>
      <c r="E41" s="284"/>
      <c r="F41" s="60" t="s">
        <v>78</v>
      </c>
      <c r="G41" s="13">
        <f>+G43+G58+G74</f>
        <v>114000</v>
      </c>
    </row>
    <row r="42" spans="1:7">
      <c r="A42" s="265"/>
      <c r="B42" s="283"/>
      <c r="C42" s="270"/>
      <c r="D42" s="272"/>
      <c r="E42" s="285"/>
      <c r="F42" s="61" t="s">
        <v>12</v>
      </c>
      <c r="G42" s="14"/>
    </row>
    <row r="43" spans="1:7">
      <c r="A43" s="265"/>
      <c r="B43" s="270" t="s">
        <v>83</v>
      </c>
      <c r="C43" s="270"/>
      <c r="D43" s="272"/>
      <c r="E43" s="285"/>
      <c r="F43" s="60" t="s">
        <v>79</v>
      </c>
      <c r="G43" s="13">
        <f>G47</f>
        <v>-200000</v>
      </c>
    </row>
    <row r="44" spans="1:7">
      <c r="A44" s="265"/>
      <c r="B44" s="270"/>
      <c r="C44" s="270"/>
      <c r="D44" s="272"/>
      <c r="E44" s="285"/>
      <c r="F44" s="61" t="s">
        <v>12</v>
      </c>
      <c r="G44" s="14"/>
    </row>
    <row r="45" spans="1:7">
      <c r="A45" s="265"/>
      <c r="B45" s="270"/>
      <c r="C45" s="270" t="s">
        <v>13</v>
      </c>
      <c r="D45" s="272"/>
      <c r="E45" s="285"/>
      <c r="F45" s="60" t="s">
        <v>80</v>
      </c>
      <c r="G45" s="13">
        <f>+G47</f>
        <v>-200000</v>
      </c>
    </row>
    <row r="46" spans="1:7">
      <c r="A46" s="265"/>
      <c r="B46" s="270"/>
      <c r="C46" s="270"/>
      <c r="D46" s="272"/>
      <c r="E46" s="285"/>
      <c r="F46" s="61" t="s">
        <v>12</v>
      </c>
      <c r="G46" s="14"/>
    </row>
    <row r="47" spans="1:7">
      <c r="A47" s="265"/>
      <c r="B47" s="270"/>
      <c r="C47" s="270"/>
      <c r="D47" s="272"/>
      <c r="E47" s="286"/>
      <c r="F47" s="63" t="s">
        <v>66</v>
      </c>
      <c r="G47" s="13">
        <f>G48</f>
        <v>-200000</v>
      </c>
    </row>
    <row r="48" spans="1:7" ht="22.5" customHeight="1">
      <c r="A48" s="265"/>
      <c r="B48" s="270"/>
      <c r="C48" s="270"/>
      <c r="D48" s="273">
        <v>1022</v>
      </c>
      <c r="E48" s="58"/>
      <c r="F48" s="65" t="s">
        <v>87</v>
      </c>
      <c r="G48" s="14">
        <f>+G49</f>
        <v>-200000</v>
      </c>
    </row>
    <row r="49" spans="1:7" ht="21" customHeight="1">
      <c r="A49" s="265"/>
      <c r="B49" s="270"/>
      <c r="C49" s="270"/>
      <c r="D49" s="273"/>
      <c r="E49" s="271">
        <v>12003</v>
      </c>
      <c r="F49" s="62" t="s">
        <v>88</v>
      </c>
      <c r="G49" s="14">
        <f>+G51</f>
        <v>-200000</v>
      </c>
    </row>
    <row r="50" spans="1:7">
      <c r="A50" s="265"/>
      <c r="B50" s="270"/>
      <c r="C50" s="270"/>
      <c r="D50" s="273"/>
      <c r="E50" s="272"/>
      <c r="F50" s="62" t="s">
        <v>15</v>
      </c>
      <c r="G50" s="14"/>
    </row>
    <row r="51" spans="1:7" ht="21.75" customHeight="1">
      <c r="A51" s="265"/>
      <c r="B51" s="270"/>
      <c r="C51" s="270"/>
      <c r="D51" s="273"/>
      <c r="E51" s="272"/>
      <c r="F51" s="62" t="s">
        <v>66</v>
      </c>
      <c r="G51" s="14">
        <f>G53</f>
        <v>-200000</v>
      </c>
    </row>
    <row r="52" spans="1:7">
      <c r="A52" s="265"/>
      <c r="B52" s="270"/>
      <c r="C52" s="270"/>
      <c r="D52" s="273"/>
      <c r="E52" s="272"/>
      <c r="F52" s="62" t="s">
        <v>16</v>
      </c>
      <c r="G52" s="14"/>
    </row>
    <row r="53" spans="1:7">
      <c r="A53" s="265"/>
      <c r="B53" s="270"/>
      <c r="C53" s="270"/>
      <c r="D53" s="273"/>
      <c r="E53" s="272"/>
      <c r="F53" s="62" t="s">
        <v>17</v>
      </c>
      <c r="G53" s="14">
        <v>-200000</v>
      </c>
    </row>
    <row r="54" spans="1:7">
      <c r="A54" s="265"/>
      <c r="B54" s="270"/>
      <c r="C54" s="270"/>
      <c r="D54" s="273"/>
      <c r="E54" s="272"/>
      <c r="F54" s="62" t="s">
        <v>18</v>
      </c>
      <c r="G54" s="14">
        <v>-200000</v>
      </c>
    </row>
    <row r="55" spans="1:7">
      <c r="A55" s="265"/>
      <c r="B55" s="270"/>
      <c r="C55" s="270"/>
      <c r="D55" s="273"/>
      <c r="E55" s="272"/>
      <c r="F55" s="62" t="s">
        <v>84</v>
      </c>
      <c r="G55" s="14">
        <v>-200000</v>
      </c>
    </row>
    <row r="56" spans="1:7">
      <c r="A56" s="265"/>
      <c r="B56" s="270"/>
      <c r="C56" s="270"/>
      <c r="D56" s="273"/>
      <c r="E56" s="272"/>
      <c r="F56" s="62" t="s">
        <v>85</v>
      </c>
      <c r="G56" s="14">
        <v>-200000</v>
      </c>
    </row>
    <row r="57" spans="1:7">
      <c r="A57" s="265"/>
      <c r="B57" s="270"/>
      <c r="C57" s="270"/>
      <c r="D57" s="273"/>
      <c r="E57" s="272"/>
      <c r="F57" s="62" t="s">
        <v>86</v>
      </c>
      <c r="G57" s="14">
        <v>-200000</v>
      </c>
    </row>
    <row r="58" spans="1:7">
      <c r="A58" s="265"/>
      <c r="B58" s="270" t="s">
        <v>95</v>
      </c>
      <c r="C58" s="266"/>
      <c r="D58" s="266"/>
      <c r="E58" s="266"/>
      <c r="F58" s="60" t="s">
        <v>94</v>
      </c>
      <c r="G58" s="73">
        <f>+G60</f>
        <v>339000</v>
      </c>
    </row>
    <row r="59" spans="1:7">
      <c r="A59" s="265"/>
      <c r="B59" s="270"/>
      <c r="C59" s="266"/>
      <c r="D59" s="266"/>
      <c r="E59" s="266"/>
      <c r="F59" s="61" t="s">
        <v>12</v>
      </c>
      <c r="G59" s="74"/>
    </row>
    <row r="60" spans="1:7">
      <c r="A60" s="265"/>
      <c r="B60" s="270"/>
      <c r="C60" s="270" t="s">
        <v>13</v>
      </c>
      <c r="D60" s="266"/>
      <c r="E60" s="266"/>
      <c r="F60" s="60" t="s">
        <v>94</v>
      </c>
      <c r="G60" s="73">
        <f>+G62</f>
        <v>339000</v>
      </c>
    </row>
    <row r="61" spans="1:7">
      <c r="A61" s="265"/>
      <c r="B61" s="270"/>
      <c r="C61" s="270"/>
      <c r="D61" s="266"/>
      <c r="E61" s="266"/>
      <c r="F61" s="61" t="s">
        <v>12</v>
      </c>
      <c r="G61" s="74"/>
    </row>
    <row r="62" spans="1:7">
      <c r="A62" s="265"/>
      <c r="B62" s="270"/>
      <c r="C62" s="270"/>
      <c r="D62" s="26"/>
      <c r="E62" s="26"/>
      <c r="F62" s="63" t="s">
        <v>66</v>
      </c>
      <c r="G62" s="73">
        <f>+G63</f>
        <v>339000</v>
      </c>
    </row>
    <row r="63" spans="1:7" ht="21.75" customHeight="1">
      <c r="A63" s="265"/>
      <c r="B63" s="270"/>
      <c r="C63" s="270"/>
      <c r="D63" s="273">
        <v>1190</v>
      </c>
      <c r="E63" s="16"/>
      <c r="F63" s="67" t="s">
        <v>24</v>
      </c>
      <c r="G63" s="72">
        <f>+G64</f>
        <v>339000</v>
      </c>
    </row>
    <row r="64" spans="1:7" ht="51.75" customHeight="1">
      <c r="A64" s="265"/>
      <c r="B64" s="270"/>
      <c r="C64" s="270"/>
      <c r="D64" s="273"/>
      <c r="E64" s="273">
        <v>12001</v>
      </c>
      <c r="F64" s="68" t="s">
        <v>70</v>
      </c>
      <c r="G64" s="72">
        <f>+G66</f>
        <v>339000</v>
      </c>
    </row>
    <row r="65" spans="1:7">
      <c r="A65" s="265"/>
      <c r="B65" s="270"/>
      <c r="C65" s="270"/>
      <c r="D65" s="273"/>
      <c r="E65" s="273"/>
      <c r="F65" s="70" t="s">
        <v>15</v>
      </c>
      <c r="G65" s="16"/>
    </row>
    <row r="66" spans="1:7" ht="21" customHeight="1">
      <c r="A66" s="265"/>
      <c r="B66" s="270"/>
      <c r="C66" s="270"/>
      <c r="D66" s="273"/>
      <c r="E66" s="273"/>
      <c r="F66" s="160" t="s">
        <v>157</v>
      </c>
      <c r="G66" s="71">
        <f>+G68</f>
        <v>339000</v>
      </c>
    </row>
    <row r="67" spans="1:7" ht="20.25" customHeight="1">
      <c r="A67" s="265"/>
      <c r="B67" s="270"/>
      <c r="C67" s="270"/>
      <c r="D67" s="273"/>
      <c r="E67" s="273"/>
      <c r="F67" s="70" t="s">
        <v>16</v>
      </c>
      <c r="G67" s="16"/>
    </row>
    <row r="68" spans="1:7" ht="20.25" customHeight="1">
      <c r="A68" s="265"/>
      <c r="B68" s="270"/>
      <c r="C68" s="270"/>
      <c r="D68" s="273"/>
      <c r="E68" s="273"/>
      <c r="F68" s="70" t="s">
        <v>17</v>
      </c>
      <c r="G68" s="69">
        <v>339000</v>
      </c>
    </row>
    <row r="69" spans="1:7" ht="18.75" customHeight="1">
      <c r="A69" s="265"/>
      <c r="B69" s="270"/>
      <c r="C69" s="270"/>
      <c r="D69" s="273"/>
      <c r="E69" s="273"/>
      <c r="F69" s="70" t="s">
        <v>90</v>
      </c>
      <c r="G69" s="69">
        <v>339000</v>
      </c>
    </row>
    <row r="70" spans="1:7">
      <c r="A70" s="265"/>
      <c r="B70" s="270"/>
      <c r="C70" s="270"/>
      <c r="D70" s="273"/>
      <c r="E70" s="273"/>
      <c r="F70" s="70" t="s">
        <v>91</v>
      </c>
      <c r="G70" s="69">
        <v>339000</v>
      </c>
    </row>
    <row r="71" spans="1:7">
      <c r="A71" s="265"/>
      <c r="B71" s="270"/>
      <c r="C71" s="270"/>
      <c r="D71" s="273"/>
      <c r="E71" s="273"/>
      <c r="F71" s="70" t="s">
        <v>92</v>
      </c>
      <c r="G71" s="69">
        <v>339000</v>
      </c>
    </row>
    <row r="72" spans="1:7" ht="20.25" customHeight="1">
      <c r="A72" s="265"/>
      <c r="B72" s="270"/>
      <c r="C72" s="270"/>
      <c r="D72" s="273"/>
      <c r="E72" s="273"/>
      <c r="F72" s="64" t="s">
        <v>96</v>
      </c>
      <c r="G72" s="69">
        <v>339000</v>
      </c>
    </row>
    <row r="73" spans="1:7">
      <c r="A73" s="265"/>
      <c r="B73" s="111"/>
      <c r="C73" s="288"/>
      <c r="D73" s="289"/>
      <c r="E73" s="253"/>
      <c r="F73" s="112" t="s">
        <v>12</v>
      </c>
      <c r="G73" s="113"/>
    </row>
    <row r="74" spans="1:7" ht="34.5">
      <c r="A74" s="265"/>
      <c r="B74" s="287" t="s">
        <v>13</v>
      </c>
      <c r="C74" s="288"/>
      <c r="D74" s="289"/>
      <c r="E74" s="253"/>
      <c r="F74" s="105" t="s">
        <v>154</v>
      </c>
      <c r="G74" s="114">
        <f t="shared" ref="G74:G76" si="3">+G76</f>
        <v>-25000</v>
      </c>
    </row>
    <row r="75" spans="1:7">
      <c r="A75" s="265"/>
      <c r="B75" s="287"/>
      <c r="C75" s="288"/>
      <c r="D75" s="289"/>
      <c r="E75" s="253"/>
      <c r="F75" s="112" t="s">
        <v>12</v>
      </c>
      <c r="G75" s="113"/>
    </row>
    <row r="76" spans="1:7">
      <c r="A76" s="265"/>
      <c r="B76" s="287"/>
      <c r="C76" s="287" t="s">
        <v>13</v>
      </c>
      <c r="D76" s="289"/>
      <c r="E76" s="253"/>
      <c r="F76" s="105" t="s">
        <v>155</v>
      </c>
      <c r="G76" s="114">
        <f t="shared" si="3"/>
        <v>-25000</v>
      </c>
    </row>
    <row r="77" spans="1:7">
      <c r="A77" s="265"/>
      <c r="B77" s="287"/>
      <c r="C77" s="287"/>
      <c r="D77" s="289"/>
      <c r="E77" s="254"/>
      <c r="F77" s="112" t="s">
        <v>12</v>
      </c>
      <c r="G77" s="113"/>
    </row>
    <row r="78" spans="1:7">
      <c r="A78" s="265"/>
      <c r="B78" s="287"/>
      <c r="C78" s="287"/>
      <c r="D78" s="94"/>
      <c r="E78" s="115"/>
      <c r="F78" s="116" t="s">
        <v>66</v>
      </c>
      <c r="G78" s="114">
        <f>+G79+G89</f>
        <v>-25000</v>
      </c>
    </row>
    <row r="79" spans="1:7" ht="34.5">
      <c r="A79" s="265"/>
      <c r="B79" s="287"/>
      <c r="C79" s="287"/>
      <c r="D79" s="290">
        <v>1058</v>
      </c>
      <c r="E79" s="291"/>
      <c r="F79" s="117" t="s">
        <v>156</v>
      </c>
      <c r="G79" s="118">
        <f>G81</f>
        <v>-50000</v>
      </c>
    </row>
    <row r="80" spans="1:7">
      <c r="A80" s="265"/>
      <c r="B80" s="287"/>
      <c r="C80" s="287"/>
      <c r="D80" s="290"/>
      <c r="E80" s="291"/>
      <c r="F80" s="112" t="s">
        <v>12</v>
      </c>
      <c r="G80" s="119"/>
    </row>
    <row r="81" spans="1:7" ht="34.5">
      <c r="A81" s="265"/>
      <c r="B81" s="287"/>
      <c r="C81" s="287"/>
      <c r="D81" s="290"/>
      <c r="E81" s="292">
        <v>11002</v>
      </c>
      <c r="F81" s="120" t="s">
        <v>146</v>
      </c>
      <c r="G81" s="119">
        <f>+G83</f>
        <v>-50000</v>
      </c>
    </row>
    <row r="82" spans="1:7">
      <c r="A82" s="265"/>
      <c r="B82" s="287"/>
      <c r="C82" s="287"/>
      <c r="D82" s="290"/>
      <c r="E82" s="293"/>
      <c r="F82" s="112" t="s">
        <v>15</v>
      </c>
      <c r="G82" s="119"/>
    </row>
    <row r="83" spans="1:7">
      <c r="A83" s="265"/>
      <c r="B83" s="287"/>
      <c r="C83" s="287"/>
      <c r="D83" s="290"/>
      <c r="E83" s="293"/>
      <c r="F83" s="106" t="s">
        <v>157</v>
      </c>
      <c r="G83" s="119">
        <f>+G85</f>
        <v>-50000</v>
      </c>
    </row>
    <row r="84" spans="1:7">
      <c r="A84" s="265"/>
      <c r="B84" s="287"/>
      <c r="C84" s="287"/>
      <c r="D84" s="290"/>
      <c r="E84" s="293"/>
      <c r="F84" s="112" t="s">
        <v>16</v>
      </c>
      <c r="G84" s="119"/>
    </row>
    <row r="85" spans="1:7">
      <c r="A85" s="265"/>
      <c r="B85" s="287"/>
      <c r="C85" s="287"/>
      <c r="D85" s="290"/>
      <c r="E85" s="293"/>
      <c r="F85" s="112" t="s">
        <v>17</v>
      </c>
      <c r="G85" s="119">
        <v>-50000</v>
      </c>
    </row>
    <row r="86" spans="1:7">
      <c r="A86" s="265"/>
      <c r="B86" s="287"/>
      <c r="C86" s="287"/>
      <c r="D86" s="290"/>
      <c r="E86" s="293"/>
      <c r="F86" s="112" t="s">
        <v>18</v>
      </c>
      <c r="G86" s="119">
        <v>-50000</v>
      </c>
    </row>
    <row r="87" spans="1:7">
      <c r="A87" s="265"/>
      <c r="B87" s="287"/>
      <c r="C87" s="287"/>
      <c r="D87" s="290"/>
      <c r="E87" s="293"/>
      <c r="F87" s="112" t="s">
        <v>158</v>
      </c>
      <c r="G87" s="119">
        <v>-50000</v>
      </c>
    </row>
    <row r="88" spans="1:7">
      <c r="A88" s="265"/>
      <c r="B88" s="287"/>
      <c r="C88" s="287"/>
      <c r="D88" s="290"/>
      <c r="E88" s="293"/>
      <c r="F88" s="112" t="s">
        <v>159</v>
      </c>
      <c r="G88" s="119">
        <v>-50000</v>
      </c>
    </row>
    <row r="89" spans="1:7">
      <c r="A89" s="265"/>
      <c r="B89" s="287"/>
      <c r="C89" s="287"/>
      <c r="D89" s="291">
        <v>1104</v>
      </c>
      <c r="E89" s="294"/>
      <c r="F89" s="112" t="s">
        <v>149</v>
      </c>
      <c r="G89" s="118">
        <f>+G91</f>
        <v>25000</v>
      </c>
    </row>
    <row r="90" spans="1:7">
      <c r="A90" s="265"/>
      <c r="B90" s="287"/>
      <c r="C90" s="287"/>
      <c r="D90" s="291"/>
      <c r="E90" s="295"/>
      <c r="F90" s="112" t="s">
        <v>12</v>
      </c>
      <c r="G90" s="119"/>
    </row>
    <row r="91" spans="1:7">
      <c r="A91" s="265"/>
      <c r="B91" s="287"/>
      <c r="C91" s="287"/>
      <c r="D91" s="291"/>
      <c r="E91" s="291">
        <v>11001</v>
      </c>
      <c r="F91" s="112" t="s">
        <v>152</v>
      </c>
      <c r="G91" s="119">
        <f>+G93</f>
        <v>25000</v>
      </c>
    </row>
    <row r="92" spans="1:7">
      <c r="A92" s="265"/>
      <c r="B92" s="287"/>
      <c r="C92" s="287"/>
      <c r="D92" s="291"/>
      <c r="E92" s="291"/>
      <c r="F92" s="112" t="s">
        <v>15</v>
      </c>
      <c r="G92" s="121"/>
    </row>
    <row r="93" spans="1:7">
      <c r="A93" s="265"/>
      <c r="B93" s="287"/>
      <c r="C93" s="287"/>
      <c r="D93" s="291"/>
      <c r="E93" s="291"/>
      <c r="F93" s="106" t="s">
        <v>157</v>
      </c>
      <c r="G93" s="119">
        <f>+G95</f>
        <v>25000</v>
      </c>
    </row>
    <row r="94" spans="1:7">
      <c r="A94" s="265"/>
      <c r="B94" s="287"/>
      <c r="C94" s="287"/>
      <c r="D94" s="291"/>
      <c r="E94" s="291"/>
      <c r="F94" s="112" t="s">
        <v>16</v>
      </c>
      <c r="G94" s="121"/>
    </row>
    <row r="95" spans="1:7">
      <c r="A95" s="265"/>
      <c r="B95" s="287"/>
      <c r="C95" s="287"/>
      <c r="D95" s="291"/>
      <c r="E95" s="291"/>
      <c r="F95" s="112" t="s">
        <v>17</v>
      </c>
      <c r="G95" s="119">
        <v>25000</v>
      </c>
    </row>
    <row r="96" spans="1:7">
      <c r="A96" s="265"/>
      <c r="B96" s="287"/>
      <c r="C96" s="287"/>
      <c r="D96" s="291"/>
      <c r="E96" s="291"/>
      <c r="F96" s="112" t="s">
        <v>18</v>
      </c>
      <c r="G96" s="119">
        <v>25000</v>
      </c>
    </row>
    <row r="97" spans="1:7">
      <c r="A97" s="265"/>
      <c r="B97" s="287"/>
      <c r="C97" s="287"/>
      <c r="D97" s="291"/>
      <c r="E97" s="291"/>
      <c r="F97" s="112" t="s">
        <v>160</v>
      </c>
      <c r="G97" s="119">
        <v>25000</v>
      </c>
    </row>
    <row r="98" spans="1:7">
      <c r="A98" s="265"/>
      <c r="B98" s="287"/>
      <c r="C98" s="287"/>
      <c r="D98" s="291"/>
      <c r="E98" s="291"/>
      <c r="F98" s="112" t="s">
        <v>161</v>
      </c>
      <c r="G98" s="119">
        <v>25000</v>
      </c>
    </row>
    <row r="99" spans="1:7">
      <c r="A99" s="281"/>
      <c r="B99" s="287"/>
      <c r="C99" s="287"/>
      <c r="D99" s="291"/>
      <c r="E99" s="291"/>
      <c r="F99" s="112" t="s">
        <v>162</v>
      </c>
      <c r="G99" s="119">
        <v>25000</v>
      </c>
    </row>
  </sheetData>
  <mergeCells count="49">
    <mergeCell ref="E9:E14"/>
    <mergeCell ref="B10:B23"/>
    <mergeCell ref="C13:C23"/>
    <mergeCell ref="D15:D23"/>
    <mergeCell ref="E16:E23"/>
    <mergeCell ref="D63:D72"/>
    <mergeCell ref="E64:E72"/>
    <mergeCell ref="C73:C75"/>
    <mergeCell ref="D73:D77"/>
    <mergeCell ref="E73:E77"/>
    <mergeCell ref="C76:C99"/>
    <mergeCell ref="D79:D88"/>
    <mergeCell ref="E79:E80"/>
    <mergeCell ref="E81:E88"/>
    <mergeCell ref="D89:D99"/>
    <mergeCell ref="E89:E90"/>
    <mergeCell ref="E91:E99"/>
    <mergeCell ref="A41:A99"/>
    <mergeCell ref="B41:B42"/>
    <mergeCell ref="D41:D47"/>
    <mergeCell ref="E41:E47"/>
    <mergeCell ref="E49:E57"/>
    <mergeCell ref="C41:C42"/>
    <mergeCell ref="D48:D57"/>
    <mergeCell ref="B43:B57"/>
    <mergeCell ref="B58:B72"/>
    <mergeCell ref="C45:C57"/>
    <mergeCell ref="C60:C72"/>
    <mergeCell ref="C58:C59"/>
    <mergeCell ref="D58:E59"/>
    <mergeCell ref="D60:E61"/>
    <mergeCell ref="C43:C44"/>
    <mergeCell ref="B74:B99"/>
    <mergeCell ref="A5:G5"/>
    <mergeCell ref="A6:C6"/>
    <mergeCell ref="D6:E6"/>
    <mergeCell ref="F6:F7"/>
    <mergeCell ref="A24:A40"/>
    <mergeCell ref="B24:B25"/>
    <mergeCell ref="C24:C27"/>
    <mergeCell ref="D24:D29"/>
    <mergeCell ref="E24:E31"/>
    <mergeCell ref="B26:B40"/>
    <mergeCell ref="C28:C40"/>
    <mergeCell ref="E32:E40"/>
    <mergeCell ref="D31:D40"/>
    <mergeCell ref="A9:A23"/>
    <mergeCell ref="C9:C12"/>
    <mergeCell ref="D9:D14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C32" sqref="C32"/>
    </sheetView>
  </sheetViews>
  <sheetFormatPr defaultRowHeight="12.75"/>
  <cols>
    <col min="1" max="1" width="10.140625" style="49" customWidth="1"/>
    <col min="2" max="2" width="9.42578125" style="49" customWidth="1"/>
    <col min="3" max="3" width="63.42578125" style="49" customWidth="1"/>
    <col min="4" max="4" width="19.5703125" style="49" customWidth="1"/>
    <col min="5" max="5" width="18.7109375" style="49" customWidth="1"/>
    <col min="6" max="6" width="20.42578125" style="49" customWidth="1"/>
    <col min="7" max="253" width="9.140625" style="49"/>
    <col min="254" max="254" width="10.140625" style="49" customWidth="1"/>
    <col min="255" max="255" width="9.42578125" style="49" customWidth="1"/>
    <col min="256" max="256" width="49.7109375" style="49" customWidth="1"/>
    <col min="257" max="257" width="13.42578125" style="49" customWidth="1"/>
    <col min="258" max="258" width="15" style="49" customWidth="1"/>
    <col min="259" max="259" width="15.42578125" style="49" customWidth="1"/>
    <col min="260" max="260" width="14.28515625" style="49" customWidth="1"/>
    <col min="261" max="261" width="13.85546875" style="49" customWidth="1"/>
    <col min="262" max="262" width="13.140625" style="49" customWidth="1"/>
    <col min="263" max="509" width="9.140625" style="49"/>
    <col min="510" max="510" width="10.140625" style="49" customWidth="1"/>
    <col min="511" max="511" width="9.42578125" style="49" customWidth="1"/>
    <col min="512" max="512" width="49.7109375" style="49" customWidth="1"/>
    <col min="513" max="513" width="13.42578125" style="49" customWidth="1"/>
    <col min="514" max="514" width="15" style="49" customWidth="1"/>
    <col min="515" max="515" width="15.42578125" style="49" customWidth="1"/>
    <col min="516" max="516" width="14.28515625" style="49" customWidth="1"/>
    <col min="517" max="517" width="13.85546875" style="49" customWidth="1"/>
    <col min="518" max="518" width="13.140625" style="49" customWidth="1"/>
    <col min="519" max="765" width="9.140625" style="49"/>
    <col min="766" max="766" width="10.140625" style="49" customWidth="1"/>
    <col min="767" max="767" width="9.42578125" style="49" customWidth="1"/>
    <col min="768" max="768" width="49.7109375" style="49" customWidth="1"/>
    <col min="769" max="769" width="13.42578125" style="49" customWidth="1"/>
    <col min="770" max="770" width="15" style="49" customWidth="1"/>
    <col min="771" max="771" width="15.42578125" style="49" customWidth="1"/>
    <col min="772" max="772" width="14.28515625" style="49" customWidth="1"/>
    <col min="773" max="773" width="13.85546875" style="49" customWidth="1"/>
    <col min="774" max="774" width="13.140625" style="49" customWidth="1"/>
    <col min="775" max="1021" width="9.140625" style="49"/>
    <col min="1022" max="1022" width="10.140625" style="49" customWidth="1"/>
    <col min="1023" max="1023" width="9.42578125" style="49" customWidth="1"/>
    <col min="1024" max="1024" width="49.7109375" style="49" customWidth="1"/>
    <col min="1025" max="1025" width="13.42578125" style="49" customWidth="1"/>
    <col min="1026" max="1026" width="15" style="49" customWidth="1"/>
    <col min="1027" max="1027" width="15.42578125" style="49" customWidth="1"/>
    <col min="1028" max="1028" width="14.28515625" style="49" customWidth="1"/>
    <col min="1029" max="1029" width="13.85546875" style="49" customWidth="1"/>
    <col min="1030" max="1030" width="13.140625" style="49" customWidth="1"/>
    <col min="1031" max="1277" width="9.140625" style="49"/>
    <col min="1278" max="1278" width="10.140625" style="49" customWidth="1"/>
    <col min="1279" max="1279" width="9.42578125" style="49" customWidth="1"/>
    <col min="1280" max="1280" width="49.7109375" style="49" customWidth="1"/>
    <col min="1281" max="1281" width="13.42578125" style="49" customWidth="1"/>
    <col min="1282" max="1282" width="15" style="49" customWidth="1"/>
    <col min="1283" max="1283" width="15.42578125" style="49" customWidth="1"/>
    <col min="1284" max="1284" width="14.28515625" style="49" customWidth="1"/>
    <col min="1285" max="1285" width="13.85546875" style="49" customWidth="1"/>
    <col min="1286" max="1286" width="13.140625" style="49" customWidth="1"/>
    <col min="1287" max="1533" width="9.140625" style="49"/>
    <col min="1534" max="1534" width="10.140625" style="49" customWidth="1"/>
    <col min="1535" max="1535" width="9.42578125" style="49" customWidth="1"/>
    <col min="1536" max="1536" width="49.7109375" style="49" customWidth="1"/>
    <col min="1537" max="1537" width="13.42578125" style="49" customWidth="1"/>
    <col min="1538" max="1538" width="15" style="49" customWidth="1"/>
    <col min="1539" max="1539" width="15.42578125" style="49" customWidth="1"/>
    <col min="1540" max="1540" width="14.28515625" style="49" customWidth="1"/>
    <col min="1541" max="1541" width="13.85546875" style="49" customWidth="1"/>
    <col min="1542" max="1542" width="13.140625" style="49" customWidth="1"/>
    <col min="1543" max="1789" width="9.140625" style="49"/>
    <col min="1790" max="1790" width="10.140625" style="49" customWidth="1"/>
    <col min="1791" max="1791" width="9.42578125" style="49" customWidth="1"/>
    <col min="1792" max="1792" width="49.7109375" style="49" customWidth="1"/>
    <col min="1793" max="1793" width="13.42578125" style="49" customWidth="1"/>
    <col min="1794" max="1794" width="15" style="49" customWidth="1"/>
    <col min="1795" max="1795" width="15.42578125" style="49" customWidth="1"/>
    <col min="1796" max="1796" width="14.28515625" style="49" customWidth="1"/>
    <col min="1797" max="1797" width="13.85546875" style="49" customWidth="1"/>
    <col min="1798" max="1798" width="13.140625" style="49" customWidth="1"/>
    <col min="1799" max="2045" width="9.140625" style="49"/>
    <col min="2046" max="2046" width="10.140625" style="49" customWidth="1"/>
    <col min="2047" max="2047" width="9.42578125" style="49" customWidth="1"/>
    <col min="2048" max="2048" width="49.7109375" style="49" customWidth="1"/>
    <col min="2049" max="2049" width="13.42578125" style="49" customWidth="1"/>
    <col min="2050" max="2050" width="15" style="49" customWidth="1"/>
    <col min="2051" max="2051" width="15.42578125" style="49" customWidth="1"/>
    <col min="2052" max="2052" width="14.28515625" style="49" customWidth="1"/>
    <col min="2053" max="2053" width="13.85546875" style="49" customWidth="1"/>
    <col min="2054" max="2054" width="13.140625" style="49" customWidth="1"/>
    <col min="2055" max="2301" width="9.140625" style="49"/>
    <col min="2302" max="2302" width="10.140625" style="49" customWidth="1"/>
    <col min="2303" max="2303" width="9.42578125" style="49" customWidth="1"/>
    <col min="2304" max="2304" width="49.7109375" style="49" customWidth="1"/>
    <col min="2305" max="2305" width="13.42578125" style="49" customWidth="1"/>
    <col min="2306" max="2306" width="15" style="49" customWidth="1"/>
    <col min="2307" max="2307" width="15.42578125" style="49" customWidth="1"/>
    <col min="2308" max="2308" width="14.28515625" style="49" customWidth="1"/>
    <col min="2309" max="2309" width="13.85546875" style="49" customWidth="1"/>
    <col min="2310" max="2310" width="13.140625" style="49" customWidth="1"/>
    <col min="2311" max="2557" width="9.140625" style="49"/>
    <col min="2558" max="2558" width="10.140625" style="49" customWidth="1"/>
    <col min="2559" max="2559" width="9.42578125" style="49" customWidth="1"/>
    <col min="2560" max="2560" width="49.7109375" style="49" customWidth="1"/>
    <col min="2561" max="2561" width="13.42578125" style="49" customWidth="1"/>
    <col min="2562" max="2562" width="15" style="49" customWidth="1"/>
    <col min="2563" max="2563" width="15.42578125" style="49" customWidth="1"/>
    <col min="2564" max="2564" width="14.28515625" style="49" customWidth="1"/>
    <col min="2565" max="2565" width="13.85546875" style="49" customWidth="1"/>
    <col min="2566" max="2566" width="13.140625" style="49" customWidth="1"/>
    <col min="2567" max="2813" width="9.140625" style="49"/>
    <col min="2814" max="2814" width="10.140625" style="49" customWidth="1"/>
    <col min="2815" max="2815" width="9.42578125" style="49" customWidth="1"/>
    <col min="2816" max="2816" width="49.7109375" style="49" customWidth="1"/>
    <col min="2817" max="2817" width="13.42578125" style="49" customWidth="1"/>
    <col min="2818" max="2818" width="15" style="49" customWidth="1"/>
    <col min="2819" max="2819" width="15.42578125" style="49" customWidth="1"/>
    <col min="2820" max="2820" width="14.28515625" style="49" customWidth="1"/>
    <col min="2821" max="2821" width="13.85546875" style="49" customWidth="1"/>
    <col min="2822" max="2822" width="13.140625" style="49" customWidth="1"/>
    <col min="2823" max="3069" width="9.140625" style="49"/>
    <col min="3070" max="3070" width="10.140625" style="49" customWidth="1"/>
    <col min="3071" max="3071" width="9.42578125" style="49" customWidth="1"/>
    <col min="3072" max="3072" width="49.7109375" style="49" customWidth="1"/>
    <col min="3073" max="3073" width="13.42578125" style="49" customWidth="1"/>
    <col min="3074" max="3074" width="15" style="49" customWidth="1"/>
    <col min="3075" max="3075" width="15.42578125" style="49" customWidth="1"/>
    <col min="3076" max="3076" width="14.28515625" style="49" customWidth="1"/>
    <col min="3077" max="3077" width="13.85546875" style="49" customWidth="1"/>
    <col min="3078" max="3078" width="13.140625" style="49" customWidth="1"/>
    <col min="3079" max="3325" width="9.140625" style="49"/>
    <col min="3326" max="3326" width="10.140625" style="49" customWidth="1"/>
    <col min="3327" max="3327" width="9.42578125" style="49" customWidth="1"/>
    <col min="3328" max="3328" width="49.7109375" style="49" customWidth="1"/>
    <col min="3329" max="3329" width="13.42578125" style="49" customWidth="1"/>
    <col min="3330" max="3330" width="15" style="49" customWidth="1"/>
    <col min="3331" max="3331" width="15.42578125" style="49" customWidth="1"/>
    <col min="3332" max="3332" width="14.28515625" style="49" customWidth="1"/>
    <col min="3333" max="3333" width="13.85546875" style="49" customWidth="1"/>
    <col min="3334" max="3334" width="13.140625" style="49" customWidth="1"/>
    <col min="3335" max="3581" width="9.140625" style="49"/>
    <col min="3582" max="3582" width="10.140625" style="49" customWidth="1"/>
    <col min="3583" max="3583" width="9.42578125" style="49" customWidth="1"/>
    <col min="3584" max="3584" width="49.7109375" style="49" customWidth="1"/>
    <col min="3585" max="3585" width="13.42578125" style="49" customWidth="1"/>
    <col min="3586" max="3586" width="15" style="49" customWidth="1"/>
    <col min="3587" max="3587" width="15.42578125" style="49" customWidth="1"/>
    <col min="3588" max="3588" width="14.28515625" style="49" customWidth="1"/>
    <col min="3589" max="3589" width="13.85546875" style="49" customWidth="1"/>
    <col min="3590" max="3590" width="13.140625" style="49" customWidth="1"/>
    <col min="3591" max="3837" width="9.140625" style="49"/>
    <col min="3838" max="3838" width="10.140625" style="49" customWidth="1"/>
    <col min="3839" max="3839" width="9.42578125" style="49" customWidth="1"/>
    <col min="3840" max="3840" width="49.7109375" style="49" customWidth="1"/>
    <col min="3841" max="3841" width="13.42578125" style="49" customWidth="1"/>
    <col min="3842" max="3842" width="15" style="49" customWidth="1"/>
    <col min="3843" max="3843" width="15.42578125" style="49" customWidth="1"/>
    <col min="3844" max="3844" width="14.28515625" style="49" customWidth="1"/>
    <col min="3845" max="3845" width="13.85546875" style="49" customWidth="1"/>
    <col min="3846" max="3846" width="13.140625" style="49" customWidth="1"/>
    <col min="3847" max="4093" width="9.140625" style="49"/>
    <col min="4094" max="4094" width="10.140625" style="49" customWidth="1"/>
    <col min="4095" max="4095" width="9.42578125" style="49" customWidth="1"/>
    <col min="4096" max="4096" width="49.7109375" style="49" customWidth="1"/>
    <col min="4097" max="4097" width="13.42578125" style="49" customWidth="1"/>
    <col min="4098" max="4098" width="15" style="49" customWidth="1"/>
    <col min="4099" max="4099" width="15.42578125" style="49" customWidth="1"/>
    <col min="4100" max="4100" width="14.28515625" style="49" customWidth="1"/>
    <col min="4101" max="4101" width="13.85546875" style="49" customWidth="1"/>
    <col min="4102" max="4102" width="13.140625" style="49" customWidth="1"/>
    <col min="4103" max="4349" width="9.140625" style="49"/>
    <col min="4350" max="4350" width="10.140625" style="49" customWidth="1"/>
    <col min="4351" max="4351" width="9.42578125" style="49" customWidth="1"/>
    <col min="4352" max="4352" width="49.7109375" style="49" customWidth="1"/>
    <col min="4353" max="4353" width="13.42578125" style="49" customWidth="1"/>
    <col min="4354" max="4354" width="15" style="49" customWidth="1"/>
    <col min="4355" max="4355" width="15.42578125" style="49" customWidth="1"/>
    <col min="4356" max="4356" width="14.28515625" style="49" customWidth="1"/>
    <col min="4357" max="4357" width="13.85546875" style="49" customWidth="1"/>
    <col min="4358" max="4358" width="13.140625" style="49" customWidth="1"/>
    <col min="4359" max="4605" width="9.140625" style="49"/>
    <col min="4606" max="4606" width="10.140625" style="49" customWidth="1"/>
    <col min="4607" max="4607" width="9.42578125" style="49" customWidth="1"/>
    <col min="4608" max="4608" width="49.7109375" style="49" customWidth="1"/>
    <col min="4609" max="4609" width="13.42578125" style="49" customWidth="1"/>
    <col min="4610" max="4610" width="15" style="49" customWidth="1"/>
    <col min="4611" max="4611" width="15.42578125" style="49" customWidth="1"/>
    <col min="4612" max="4612" width="14.28515625" style="49" customWidth="1"/>
    <col min="4613" max="4613" width="13.85546875" style="49" customWidth="1"/>
    <col min="4614" max="4614" width="13.140625" style="49" customWidth="1"/>
    <col min="4615" max="4861" width="9.140625" style="49"/>
    <col min="4862" max="4862" width="10.140625" style="49" customWidth="1"/>
    <col min="4863" max="4863" width="9.42578125" style="49" customWidth="1"/>
    <col min="4864" max="4864" width="49.7109375" style="49" customWidth="1"/>
    <col min="4865" max="4865" width="13.42578125" style="49" customWidth="1"/>
    <col min="4866" max="4866" width="15" style="49" customWidth="1"/>
    <col min="4867" max="4867" width="15.42578125" style="49" customWidth="1"/>
    <col min="4868" max="4868" width="14.28515625" style="49" customWidth="1"/>
    <col min="4869" max="4869" width="13.85546875" style="49" customWidth="1"/>
    <col min="4870" max="4870" width="13.140625" style="49" customWidth="1"/>
    <col min="4871" max="5117" width="9.140625" style="49"/>
    <col min="5118" max="5118" width="10.140625" style="49" customWidth="1"/>
    <col min="5119" max="5119" width="9.42578125" style="49" customWidth="1"/>
    <col min="5120" max="5120" width="49.7109375" style="49" customWidth="1"/>
    <col min="5121" max="5121" width="13.42578125" style="49" customWidth="1"/>
    <col min="5122" max="5122" width="15" style="49" customWidth="1"/>
    <col min="5123" max="5123" width="15.42578125" style="49" customWidth="1"/>
    <col min="5124" max="5124" width="14.28515625" style="49" customWidth="1"/>
    <col min="5125" max="5125" width="13.85546875" style="49" customWidth="1"/>
    <col min="5126" max="5126" width="13.140625" style="49" customWidth="1"/>
    <col min="5127" max="5373" width="9.140625" style="49"/>
    <col min="5374" max="5374" width="10.140625" style="49" customWidth="1"/>
    <col min="5375" max="5375" width="9.42578125" style="49" customWidth="1"/>
    <col min="5376" max="5376" width="49.7109375" style="49" customWidth="1"/>
    <col min="5377" max="5377" width="13.42578125" style="49" customWidth="1"/>
    <col min="5378" max="5378" width="15" style="49" customWidth="1"/>
    <col min="5379" max="5379" width="15.42578125" style="49" customWidth="1"/>
    <col min="5380" max="5380" width="14.28515625" style="49" customWidth="1"/>
    <col min="5381" max="5381" width="13.85546875" style="49" customWidth="1"/>
    <col min="5382" max="5382" width="13.140625" style="49" customWidth="1"/>
    <col min="5383" max="5629" width="9.140625" style="49"/>
    <col min="5630" max="5630" width="10.140625" style="49" customWidth="1"/>
    <col min="5631" max="5631" width="9.42578125" style="49" customWidth="1"/>
    <col min="5632" max="5632" width="49.7109375" style="49" customWidth="1"/>
    <col min="5633" max="5633" width="13.42578125" style="49" customWidth="1"/>
    <col min="5634" max="5634" width="15" style="49" customWidth="1"/>
    <col min="5635" max="5635" width="15.42578125" style="49" customWidth="1"/>
    <col min="5636" max="5636" width="14.28515625" style="49" customWidth="1"/>
    <col min="5637" max="5637" width="13.85546875" style="49" customWidth="1"/>
    <col min="5638" max="5638" width="13.140625" style="49" customWidth="1"/>
    <col min="5639" max="5885" width="9.140625" style="49"/>
    <col min="5886" max="5886" width="10.140625" style="49" customWidth="1"/>
    <col min="5887" max="5887" width="9.42578125" style="49" customWidth="1"/>
    <col min="5888" max="5888" width="49.7109375" style="49" customWidth="1"/>
    <col min="5889" max="5889" width="13.42578125" style="49" customWidth="1"/>
    <col min="5890" max="5890" width="15" style="49" customWidth="1"/>
    <col min="5891" max="5891" width="15.42578125" style="49" customWidth="1"/>
    <col min="5892" max="5892" width="14.28515625" style="49" customWidth="1"/>
    <col min="5893" max="5893" width="13.85546875" style="49" customWidth="1"/>
    <col min="5894" max="5894" width="13.140625" style="49" customWidth="1"/>
    <col min="5895" max="6141" width="9.140625" style="49"/>
    <col min="6142" max="6142" width="10.140625" style="49" customWidth="1"/>
    <col min="6143" max="6143" width="9.42578125" style="49" customWidth="1"/>
    <col min="6144" max="6144" width="49.7109375" style="49" customWidth="1"/>
    <col min="6145" max="6145" width="13.42578125" style="49" customWidth="1"/>
    <col min="6146" max="6146" width="15" style="49" customWidth="1"/>
    <col min="6147" max="6147" width="15.42578125" style="49" customWidth="1"/>
    <col min="6148" max="6148" width="14.28515625" style="49" customWidth="1"/>
    <col min="6149" max="6149" width="13.85546875" style="49" customWidth="1"/>
    <col min="6150" max="6150" width="13.140625" style="49" customWidth="1"/>
    <col min="6151" max="6397" width="9.140625" style="49"/>
    <col min="6398" max="6398" width="10.140625" style="49" customWidth="1"/>
    <col min="6399" max="6399" width="9.42578125" style="49" customWidth="1"/>
    <col min="6400" max="6400" width="49.7109375" style="49" customWidth="1"/>
    <col min="6401" max="6401" width="13.42578125" style="49" customWidth="1"/>
    <col min="6402" max="6402" width="15" style="49" customWidth="1"/>
    <col min="6403" max="6403" width="15.42578125" style="49" customWidth="1"/>
    <col min="6404" max="6404" width="14.28515625" style="49" customWidth="1"/>
    <col min="6405" max="6405" width="13.85546875" style="49" customWidth="1"/>
    <col min="6406" max="6406" width="13.140625" style="49" customWidth="1"/>
    <col min="6407" max="6653" width="9.140625" style="49"/>
    <col min="6654" max="6654" width="10.140625" style="49" customWidth="1"/>
    <col min="6655" max="6655" width="9.42578125" style="49" customWidth="1"/>
    <col min="6656" max="6656" width="49.7109375" style="49" customWidth="1"/>
    <col min="6657" max="6657" width="13.42578125" style="49" customWidth="1"/>
    <col min="6658" max="6658" width="15" style="49" customWidth="1"/>
    <col min="6659" max="6659" width="15.42578125" style="49" customWidth="1"/>
    <col min="6660" max="6660" width="14.28515625" style="49" customWidth="1"/>
    <col min="6661" max="6661" width="13.85546875" style="49" customWidth="1"/>
    <col min="6662" max="6662" width="13.140625" style="49" customWidth="1"/>
    <col min="6663" max="6909" width="9.140625" style="49"/>
    <col min="6910" max="6910" width="10.140625" style="49" customWidth="1"/>
    <col min="6911" max="6911" width="9.42578125" style="49" customWidth="1"/>
    <col min="6912" max="6912" width="49.7109375" style="49" customWidth="1"/>
    <col min="6913" max="6913" width="13.42578125" style="49" customWidth="1"/>
    <col min="6914" max="6914" width="15" style="49" customWidth="1"/>
    <col min="6915" max="6915" width="15.42578125" style="49" customWidth="1"/>
    <col min="6916" max="6916" width="14.28515625" style="49" customWidth="1"/>
    <col min="6917" max="6917" width="13.85546875" style="49" customWidth="1"/>
    <col min="6918" max="6918" width="13.140625" style="49" customWidth="1"/>
    <col min="6919" max="7165" width="9.140625" style="49"/>
    <col min="7166" max="7166" width="10.140625" style="49" customWidth="1"/>
    <col min="7167" max="7167" width="9.42578125" style="49" customWidth="1"/>
    <col min="7168" max="7168" width="49.7109375" style="49" customWidth="1"/>
    <col min="7169" max="7169" width="13.42578125" style="49" customWidth="1"/>
    <col min="7170" max="7170" width="15" style="49" customWidth="1"/>
    <col min="7171" max="7171" width="15.42578125" style="49" customWidth="1"/>
    <col min="7172" max="7172" width="14.28515625" style="49" customWidth="1"/>
    <col min="7173" max="7173" width="13.85546875" style="49" customWidth="1"/>
    <col min="7174" max="7174" width="13.140625" style="49" customWidth="1"/>
    <col min="7175" max="7421" width="9.140625" style="49"/>
    <col min="7422" max="7422" width="10.140625" style="49" customWidth="1"/>
    <col min="7423" max="7423" width="9.42578125" style="49" customWidth="1"/>
    <col min="7424" max="7424" width="49.7109375" style="49" customWidth="1"/>
    <col min="7425" max="7425" width="13.42578125" style="49" customWidth="1"/>
    <col min="7426" max="7426" width="15" style="49" customWidth="1"/>
    <col min="7427" max="7427" width="15.42578125" style="49" customWidth="1"/>
    <col min="7428" max="7428" width="14.28515625" style="49" customWidth="1"/>
    <col min="7429" max="7429" width="13.85546875" style="49" customWidth="1"/>
    <col min="7430" max="7430" width="13.140625" style="49" customWidth="1"/>
    <col min="7431" max="7677" width="9.140625" style="49"/>
    <col min="7678" max="7678" width="10.140625" style="49" customWidth="1"/>
    <col min="7679" max="7679" width="9.42578125" style="49" customWidth="1"/>
    <col min="7680" max="7680" width="49.7109375" style="49" customWidth="1"/>
    <col min="7681" max="7681" width="13.42578125" style="49" customWidth="1"/>
    <col min="7682" max="7682" width="15" style="49" customWidth="1"/>
    <col min="7683" max="7683" width="15.42578125" style="49" customWidth="1"/>
    <col min="7684" max="7684" width="14.28515625" style="49" customWidth="1"/>
    <col min="7685" max="7685" width="13.85546875" style="49" customWidth="1"/>
    <col min="7686" max="7686" width="13.140625" style="49" customWidth="1"/>
    <col min="7687" max="7933" width="9.140625" style="49"/>
    <col min="7934" max="7934" width="10.140625" style="49" customWidth="1"/>
    <col min="7935" max="7935" width="9.42578125" style="49" customWidth="1"/>
    <col min="7936" max="7936" width="49.7109375" style="49" customWidth="1"/>
    <col min="7937" max="7937" width="13.42578125" style="49" customWidth="1"/>
    <col min="7938" max="7938" width="15" style="49" customWidth="1"/>
    <col min="7939" max="7939" width="15.42578125" style="49" customWidth="1"/>
    <col min="7940" max="7940" width="14.28515625" style="49" customWidth="1"/>
    <col min="7941" max="7941" width="13.85546875" style="49" customWidth="1"/>
    <col min="7942" max="7942" width="13.140625" style="49" customWidth="1"/>
    <col min="7943" max="8189" width="9.140625" style="49"/>
    <col min="8190" max="8190" width="10.140625" style="49" customWidth="1"/>
    <col min="8191" max="8191" width="9.42578125" style="49" customWidth="1"/>
    <col min="8192" max="8192" width="49.7109375" style="49" customWidth="1"/>
    <col min="8193" max="8193" width="13.42578125" style="49" customWidth="1"/>
    <col min="8194" max="8194" width="15" style="49" customWidth="1"/>
    <col min="8195" max="8195" width="15.42578125" style="49" customWidth="1"/>
    <col min="8196" max="8196" width="14.28515625" style="49" customWidth="1"/>
    <col min="8197" max="8197" width="13.85546875" style="49" customWidth="1"/>
    <col min="8198" max="8198" width="13.140625" style="49" customWidth="1"/>
    <col min="8199" max="8445" width="9.140625" style="49"/>
    <col min="8446" max="8446" width="10.140625" style="49" customWidth="1"/>
    <col min="8447" max="8447" width="9.42578125" style="49" customWidth="1"/>
    <col min="8448" max="8448" width="49.7109375" style="49" customWidth="1"/>
    <col min="8449" max="8449" width="13.42578125" style="49" customWidth="1"/>
    <col min="8450" max="8450" width="15" style="49" customWidth="1"/>
    <col min="8451" max="8451" width="15.42578125" style="49" customWidth="1"/>
    <col min="8452" max="8452" width="14.28515625" style="49" customWidth="1"/>
    <col min="8453" max="8453" width="13.85546875" style="49" customWidth="1"/>
    <col min="8454" max="8454" width="13.140625" style="49" customWidth="1"/>
    <col min="8455" max="8701" width="9.140625" style="49"/>
    <col min="8702" max="8702" width="10.140625" style="49" customWidth="1"/>
    <col min="8703" max="8703" width="9.42578125" style="49" customWidth="1"/>
    <col min="8704" max="8704" width="49.7109375" style="49" customWidth="1"/>
    <col min="8705" max="8705" width="13.42578125" style="49" customWidth="1"/>
    <col min="8706" max="8706" width="15" style="49" customWidth="1"/>
    <col min="8707" max="8707" width="15.42578125" style="49" customWidth="1"/>
    <col min="8708" max="8708" width="14.28515625" style="49" customWidth="1"/>
    <col min="8709" max="8709" width="13.85546875" style="49" customWidth="1"/>
    <col min="8710" max="8710" width="13.140625" style="49" customWidth="1"/>
    <col min="8711" max="8957" width="9.140625" style="49"/>
    <col min="8958" max="8958" width="10.140625" style="49" customWidth="1"/>
    <col min="8959" max="8959" width="9.42578125" style="49" customWidth="1"/>
    <col min="8960" max="8960" width="49.7109375" style="49" customWidth="1"/>
    <col min="8961" max="8961" width="13.42578125" style="49" customWidth="1"/>
    <col min="8962" max="8962" width="15" style="49" customWidth="1"/>
    <col min="8963" max="8963" width="15.42578125" style="49" customWidth="1"/>
    <col min="8964" max="8964" width="14.28515625" style="49" customWidth="1"/>
    <col min="8965" max="8965" width="13.85546875" style="49" customWidth="1"/>
    <col min="8966" max="8966" width="13.140625" style="49" customWidth="1"/>
    <col min="8967" max="9213" width="9.140625" style="49"/>
    <col min="9214" max="9214" width="10.140625" style="49" customWidth="1"/>
    <col min="9215" max="9215" width="9.42578125" style="49" customWidth="1"/>
    <col min="9216" max="9216" width="49.7109375" style="49" customWidth="1"/>
    <col min="9217" max="9217" width="13.42578125" style="49" customWidth="1"/>
    <col min="9218" max="9218" width="15" style="49" customWidth="1"/>
    <col min="9219" max="9219" width="15.42578125" style="49" customWidth="1"/>
    <col min="9220" max="9220" width="14.28515625" style="49" customWidth="1"/>
    <col min="9221" max="9221" width="13.85546875" style="49" customWidth="1"/>
    <col min="9222" max="9222" width="13.140625" style="49" customWidth="1"/>
    <col min="9223" max="9469" width="9.140625" style="49"/>
    <col min="9470" max="9470" width="10.140625" style="49" customWidth="1"/>
    <col min="9471" max="9471" width="9.42578125" style="49" customWidth="1"/>
    <col min="9472" max="9472" width="49.7109375" style="49" customWidth="1"/>
    <col min="9473" max="9473" width="13.42578125" style="49" customWidth="1"/>
    <col min="9474" max="9474" width="15" style="49" customWidth="1"/>
    <col min="9475" max="9475" width="15.42578125" style="49" customWidth="1"/>
    <col min="9476" max="9476" width="14.28515625" style="49" customWidth="1"/>
    <col min="9477" max="9477" width="13.85546875" style="49" customWidth="1"/>
    <col min="9478" max="9478" width="13.140625" style="49" customWidth="1"/>
    <col min="9479" max="9725" width="9.140625" style="49"/>
    <col min="9726" max="9726" width="10.140625" style="49" customWidth="1"/>
    <col min="9727" max="9727" width="9.42578125" style="49" customWidth="1"/>
    <col min="9728" max="9728" width="49.7109375" style="49" customWidth="1"/>
    <col min="9729" max="9729" width="13.42578125" style="49" customWidth="1"/>
    <col min="9730" max="9730" width="15" style="49" customWidth="1"/>
    <col min="9731" max="9731" width="15.42578125" style="49" customWidth="1"/>
    <col min="9732" max="9732" width="14.28515625" style="49" customWidth="1"/>
    <col min="9733" max="9733" width="13.85546875" style="49" customWidth="1"/>
    <col min="9734" max="9734" width="13.140625" style="49" customWidth="1"/>
    <col min="9735" max="9981" width="9.140625" style="49"/>
    <col min="9982" max="9982" width="10.140625" style="49" customWidth="1"/>
    <col min="9983" max="9983" width="9.42578125" style="49" customWidth="1"/>
    <col min="9984" max="9984" width="49.7109375" style="49" customWidth="1"/>
    <col min="9985" max="9985" width="13.42578125" style="49" customWidth="1"/>
    <col min="9986" max="9986" width="15" style="49" customWidth="1"/>
    <col min="9987" max="9987" width="15.42578125" style="49" customWidth="1"/>
    <col min="9988" max="9988" width="14.28515625" style="49" customWidth="1"/>
    <col min="9989" max="9989" width="13.85546875" style="49" customWidth="1"/>
    <col min="9990" max="9990" width="13.140625" style="49" customWidth="1"/>
    <col min="9991" max="10237" width="9.140625" style="49"/>
    <col min="10238" max="10238" width="10.140625" style="49" customWidth="1"/>
    <col min="10239" max="10239" width="9.42578125" style="49" customWidth="1"/>
    <col min="10240" max="10240" width="49.7109375" style="49" customWidth="1"/>
    <col min="10241" max="10241" width="13.42578125" style="49" customWidth="1"/>
    <col min="10242" max="10242" width="15" style="49" customWidth="1"/>
    <col min="10243" max="10243" width="15.42578125" style="49" customWidth="1"/>
    <col min="10244" max="10244" width="14.28515625" style="49" customWidth="1"/>
    <col min="10245" max="10245" width="13.85546875" style="49" customWidth="1"/>
    <col min="10246" max="10246" width="13.140625" style="49" customWidth="1"/>
    <col min="10247" max="10493" width="9.140625" style="49"/>
    <col min="10494" max="10494" width="10.140625" style="49" customWidth="1"/>
    <col min="10495" max="10495" width="9.42578125" style="49" customWidth="1"/>
    <col min="10496" max="10496" width="49.7109375" style="49" customWidth="1"/>
    <col min="10497" max="10497" width="13.42578125" style="49" customWidth="1"/>
    <col min="10498" max="10498" width="15" style="49" customWidth="1"/>
    <col min="10499" max="10499" width="15.42578125" style="49" customWidth="1"/>
    <col min="10500" max="10500" width="14.28515625" style="49" customWidth="1"/>
    <col min="10501" max="10501" width="13.85546875" style="49" customWidth="1"/>
    <col min="10502" max="10502" width="13.140625" style="49" customWidth="1"/>
    <col min="10503" max="10749" width="9.140625" style="49"/>
    <col min="10750" max="10750" width="10.140625" style="49" customWidth="1"/>
    <col min="10751" max="10751" width="9.42578125" style="49" customWidth="1"/>
    <col min="10752" max="10752" width="49.7109375" style="49" customWidth="1"/>
    <col min="10753" max="10753" width="13.42578125" style="49" customWidth="1"/>
    <col min="10754" max="10754" width="15" style="49" customWidth="1"/>
    <col min="10755" max="10755" width="15.42578125" style="49" customWidth="1"/>
    <col min="10756" max="10756" width="14.28515625" style="49" customWidth="1"/>
    <col min="10757" max="10757" width="13.85546875" style="49" customWidth="1"/>
    <col min="10758" max="10758" width="13.140625" style="49" customWidth="1"/>
    <col min="10759" max="11005" width="9.140625" style="49"/>
    <col min="11006" max="11006" width="10.140625" style="49" customWidth="1"/>
    <col min="11007" max="11007" width="9.42578125" style="49" customWidth="1"/>
    <col min="11008" max="11008" width="49.7109375" style="49" customWidth="1"/>
    <col min="11009" max="11009" width="13.42578125" style="49" customWidth="1"/>
    <col min="11010" max="11010" width="15" style="49" customWidth="1"/>
    <col min="11011" max="11011" width="15.42578125" style="49" customWidth="1"/>
    <col min="11012" max="11012" width="14.28515625" style="49" customWidth="1"/>
    <col min="11013" max="11013" width="13.85546875" style="49" customWidth="1"/>
    <col min="11014" max="11014" width="13.140625" style="49" customWidth="1"/>
    <col min="11015" max="11261" width="9.140625" style="49"/>
    <col min="11262" max="11262" width="10.140625" style="49" customWidth="1"/>
    <col min="11263" max="11263" width="9.42578125" style="49" customWidth="1"/>
    <col min="11264" max="11264" width="49.7109375" style="49" customWidth="1"/>
    <col min="11265" max="11265" width="13.42578125" style="49" customWidth="1"/>
    <col min="11266" max="11266" width="15" style="49" customWidth="1"/>
    <col min="11267" max="11267" width="15.42578125" style="49" customWidth="1"/>
    <col min="11268" max="11268" width="14.28515625" style="49" customWidth="1"/>
    <col min="11269" max="11269" width="13.85546875" style="49" customWidth="1"/>
    <col min="11270" max="11270" width="13.140625" style="49" customWidth="1"/>
    <col min="11271" max="11517" width="9.140625" style="49"/>
    <col min="11518" max="11518" width="10.140625" style="49" customWidth="1"/>
    <col min="11519" max="11519" width="9.42578125" style="49" customWidth="1"/>
    <col min="11520" max="11520" width="49.7109375" style="49" customWidth="1"/>
    <col min="11521" max="11521" width="13.42578125" style="49" customWidth="1"/>
    <col min="11522" max="11522" width="15" style="49" customWidth="1"/>
    <col min="11523" max="11523" width="15.42578125" style="49" customWidth="1"/>
    <col min="11524" max="11524" width="14.28515625" style="49" customWidth="1"/>
    <col min="11525" max="11525" width="13.85546875" style="49" customWidth="1"/>
    <col min="11526" max="11526" width="13.140625" style="49" customWidth="1"/>
    <col min="11527" max="11773" width="9.140625" style="49"/>
    <col min="11774" max="11774" width="10.140625" style="49" customWidth="1"/>
    <col min="11775" max="11775" width="9.42578125" style="49" customWidth="1"/>
    <col min="11776" max="11776" width="49.7109375" style="49" customWidth="1"/>
    <col min="11777" max="11777" width="13.42578125" style="49" customWidth="1"/>
    <col min="11778" max="11778" width="15" style="49" customWidth="1"/>
    <col min="11779" max="11779" width="15.42578125" style="49" customWidth="1"/>
    <col min="11780" max="11780" width="14.28515625" style="49" customWidth="1"/>
    <col min="11781" max="11781" width="13.85546875" style="49" customWidth="1"/>
    <col min="11782" max="11782" width="13.140625" style="49" customWidth="1"/>
    <col min="11783" max="12029" width="9.140625" style="49"/>
    <col min="12030" max="12030" width="10.140625" style="49" customWidth="1"/>
    <col min="12031" max="12031" width="9.42578125" style="49" customWidth="1"/>
    <col min="12032" max="12032" width="49.7109375" style="49" customWidth="1"/>
    <col min="12033" max="12033" width="13.42578125" style="49" customWidth="1"/>
    <col min="12034" max="12034" width="15" style="49" customWidth="1"/>
    <col min="12035" max="12035" width="15.42578125" style="49" customWidth="1"/>
    <col min="12036" max="12036" width="14.28515625" style="49" customWidth="1"/>
    <col min="12037" max="12037" width="13.85546875" style="49" customWidth="1"/>
    <col min="12038" max="12038" width="13.140625" style="49" customWidth="1"/>
    <col min="12039" max="12285" width="9.140625" style="49"/>
    <col min="12286" max="12286" width="10.140625" style="49" customWidth="1"/>
    <col min="12287" max="12287" width="9.42578125" style="49" customWidth="1"/>
    <col min="12288" max="12288" width="49.7109375" style="49" customWidth="1"/>
    <col min="12289" max="12289" width="13.42578125" style="49" customWidth="1"/>
    <col min="12290" max="12290" width="15" style="49" customWidth="1"/>
    <col min="12291" max="12291" width="15.42578125" style="49" customWidth="1"/>
    <col min="12292" max="12292" width="14.28515625" style="49" customWidth="1"/>
    <col min="12293" max="12293" width="13.85546875" style="49" customWidth="1"/>
    <col min="12294" max="12294" width="13.140625" style="49" customWidth="1"/>
    <col min="12295" max="12541" width="9.140625" style="49"/>
    <col min="12542" max="12542" width="10.140625" style="49" customWidth="1"/>
    <col min="12543" max="12543" width="9.42578125" style="49" customWidth="1"/>
    <col min="12544" max="12544" width="49.7109375" style="49" customWidth="1"/>
    <col min="12545" max="12545" width="13.42578125" style="49" customWidth="1"/>
    <col min="12546" max="12546" width="15" style="49" customWidth="1"/>
    <col min="12547" max="12547" width="15.42578125" style="49" customWidth="1"/>
    <col min="12548" max="12548" width="14.28515625" style="49" customWidth="1"/>
    <col min="12549" max="12549" width="13.85546875" style="49" customWidth="1"/>
    <col min="12550" max="12550" width="13.140625" style="49" customWidth="1"/>
    <col min="12551" max="12797" width="9.140625" style="49"/>
    <col min="12798" max="12798" width="10.140625" style="49" customWidth="1"/>
    <col min="12799" max="12799" width="9.42578125" style="49" customWidth="1"/>
    <col min="12800" max="12800" width="49.7109375" style="49" customWidth="1"/>
    <col min="12801" max="12801" width="13.42578125" style="49" customWidth="1"/>
    <col min="12802" max="12802" width="15" style="49" customWidth="1"/>
    <col min="12803" max="12803" width="15.42578125" style="49" customWidth="1"/>
    <col min="12804" max="12804" width="14.28515625" style="49" customWidth="1"/>
    <col min="12805" max="12805" width="13.85546875" style="49" customWidth="1"/>
    <col min="12806" max="12806" width="13.140625" style="49" customWidth="1"/>
    <col min="12807" max="13053" width="9.140625" style="49"/>
    <col min="13054" max="13054" width="10.140625" style="49" customWidth="1"/>
    <col min="13055" max="13055" width="9.42578125" style="49" customWidth="1"/>
    <col min="13056" max="13056" width="49.7109375" style="49" customWidth="1"/>
    <col min="13057" max="13057" width="13.42578125" style="49" customWidth="1"/>
    <col min="13058" max="13058" width="15" style="49" customWidth="1"/>
    <col min="13059" max="13059" width="15.42578125" style="49" customWidth="1"/>
    <col min="13060" max="13060" width="14.28515625" style="49" customWidth="1"/>
    <col min="13061" max="13061" width="13.85546875" style="49" customWidth="1"/>
    <col min="13062" max="13062" width="13.140625" style="49" customWidth="1"/>
    <col min="13063" max="13309" width="9.140625" style="49"/>
    <col min="13310" max="13310" width="10.140625" style="49" customWidth="1"/>
    <col min="13311" max="13311" width="9.42578125" style="49" customWidth="1"/>
    <col min="13312" max="13312" width="49.7109375" style="49" customWidth="1"/>
    <col min="13313" max="13313" width="13.42578125" style="49" customWidth="1"/>
    <col min="13314" max="13314" width="15" style="49" customWidth="1"/>
    <col min="13315" max="13315" width="15.42578125" style="49" customWidth="1"/>
    <col min="13316" max="13316" width="14.28515625" style="49" customWidth="1"/>
    <col min="13317" max="13317" width="13.85546875" style="49" customWidth="1"/>
    <col min="13318" max="13318" width="13.140625" style="49" customWidth="1"/>
    <col min="13319" max="13565" width="9.140625" style="49"/>
    <col min="13566" max="13566" width="10.140625" style="49" customWidth="1"/>
    <col min="13567" max="13567" width="9.42578125" style="49" customWidth="1"/>
    <col min="13568" max="13568" width="49.7109375" style="49" customWidth="1"/>
    <col min="13569" max="13569" width="13.42578125" style="49" customWidth="1"/>
    <col min="13570" max="13570" width="15" style="49" customWidth="1"/>
    <col min="13571" max="13571" width="15.42578125" style="49" customWidth="1"/>
    <col min="13572" max="13572" width="14.28515625" style="49" customWidth="1"/>
    <col min="13573" max="13573" width="13.85546875" style="49" customWidth="1"/>
    <col min="13574" max="13574" width="13.140625" style="49" customWidth="1"/>
    <col min="13575" max="13821" width="9.140625" style="49"/>
    <col min="13822" max="13822" width="10.140625" style="49" customWidth="1"/>
    <col min="13823" max="13823" width="9.42578125" style="49" customWidth="1"/>
    <col min="13824" max="13824" width="49.7109375" style="49" customWidth="1"/>
    <col min="13825" max="13825" width="13.42578125" style="49" customWidth="1"/>
    <col min="13826" max="13826" width="15" style="49" customWidth="1"/>
    <col min="13827" max="13827" width="15.42578125" style="49" customWidth="1"/>
    <col min="13828" max="13828" width="14.28515625" style="49" customWidth="1"/>
    <col min="13829" max="13829" width="13.85546875" style="49" customWidth="1"/>
    <col min="13830" max="13830" width="13.140625" style="49" customWidth="1"/>
    <col min="13831" max="14077" width="9.140625" style="49"/>
    <col min="14078" max="14078" width="10.140625" style="49" customWidth="1"/>
    <col min="14079" max="14079" width="9.42578125" style="49" customWidth="1"/>
    <col min="14080" max="14080" width="49.7109375" style="49" customWidth="1"/>
    <col min="14081" max="14081" width="13.42578125" style="49" customWidth="1"/>
    <col min="14082" max="14082" width="15" style="49" customWidth="1"/>
    <col min="14083" max="14083" width="15.42578125" style="49" customWidth="1"/>
    <col min="14084" max="14084" width="14.28515625" style="49" customWidth="1"/>
    <col min="14085" max="14085" width="13.85546875" style="49" customWidth="1"/>
    <col min="14086" max="14086" width="13.140625" style="49" customWidth="1"/>
    <col min="14087" max="14333" width="9.140625" style="49"/>
    <col min="14334" max="14334" width="10.140625" style="49" customWidth="1"/>
    <col min="14335" max="14335" width="9.42578125" style="49" customWidth="1"/>
    <col min="14336" max="14336" width="49.7109375" style="49" customWidth="1"/>
    <col min="14337" max="14337" width="13.42578125" style="49" customWidth="1"/>
    <col min="14338" max="14338" width="15" style="49" customWidth="1"/>
    <col min="14339" max="14339" width="15.42578125" style="49" customWidth="1"/>
    <col min="14340" max="14340" width="14.28515625" style="49" customWidth="1"/>
    <col min="14341" max="14341" width="13.85546875" style="49" customWidth="1"/>
    <col min="14342" max="14342" width="13.140625" style="49" customWidth="1"/>
    <col min="14343" max="14589" width="9.140625" style="49"/>
    <col min="14590" max="14590" width="10.140625" style="49" customWidth="1"/>
    <col min="14591" max="14591" width="9.42578125" style="49" customWidth="1"/>
    <col min="14592" max="14592" width="49.7109375" style="49" customWidth="1"/>
    <col min="14593" max="14593" width="13.42578125" style="49" customWidth="1"/>
    <col min="14594" max="14594" width="15" style="49" customWidth="1"/>
    <col min="14595" max="14595" width="15.42578125" style="49" customWidth="1"/>
    <col min="14596" max="14596" width="14.28515625" style="49" customWidth="1"/>
    <col min="14597" max="14597" width="13.85546875" style="49" customWidth="1"/>
    <col min="14598" max="14598" width="13.140625" style="49" customWidth="1"/>
    <col min="14599" max="14845" width="9.140625" style="49"/>
    <col min="14846" max="14846" width="10.140625" style="49" customWidth="1"/>
    <col min="14847" max="14847" width="9.42578125" style="49" customWidth="1"/>
    <col min="14848" max="14848" width="49.7109375" style="49" customWidth="1"/>
    <col min="14849" max="14849" width="13.42578125" style="49" customWidth="1"/>
    <col min="14850" max="14850" width="15" style="49" customWidth="1"/>
    <col min="14851" max="14851" width="15.42578125" style="49" customWidth="1"/>
    <col min="14852" max="14852" width="14.28515625" style="49" customWidth="1"/>
    <col min="14853" max="14853" width="13.85546875" style="49" customWidth="1"/>
    <col min="14854" max="14854" width="13.140625" style="49" customWidth="1"/>
    <col min="14855" max="15101" width="9.140625" style="49"/>
    <col min="15102" max="15102" width="10.140625" style="49" customWidth="1"/>
    <col min="15103" max="15103" width="9.42578125" style="49" customWidth="1"/>
    <col min="15104" max="15104" width="49.7109375" style="49" customWidth="1"/>
    <col min="15105" max="15105" width="13.42578125" style="49" customWidth="1"/>
    <col min="15106" max="15106" width="15" style="49" customWidth="1"/>
    <col min="15107" max="15107" width="15.42578125" style="49" customWidth="1"/>
    <col min="15108" max="15108" width="14.28515625" style="49" customWidth="1"/>
    <col min="15109" max="15109" width="13.85546875" style="49" customWidth="1"/>
    <col min="15110" max="15110" width="13.140625" style="49" customWidth="1"/>
    <col min="15111" max="15357" width="9.140625" style="49"/>
    <col min="15358" max="15358" width="10.140625" style="49" customWidth="1"/>
    <col min="15359" max="15359" width="9.42578125" style="49" customWidth="1"/>
    <col min="15360" max="15360" width="49.7109375" style="49" customWidth="1"/>
    <col min="15361" max="15361" width="13.42578125" style="49" customWidth="1"/>
    <col min="15362" max="15362" width="15" style="49" customWidth="1"/>
    <col min="15363" max="15363" width="15.42578125" style="49" customWidth="1"/>
    <col min="15364" max="15364" width="14.28515625" style="49" customWidth="1"/>
    <col min="15365" max="15365" width="13.85546875" style="49" customWidth="1"/>
    <col min="15366" max="15366" width="13.140625" style="49" customWidth="1"/>
    <col min="15367" max="15613" width="9.140625" style="49"/>
    <col min="15614" max="15614" width="10.140625" style="49" customWidth="1"/>
    <col min="15615" max="15615" width="9.42578125" style="49" customWidth="1"/>
    <col min="15616" max="15616" width="49.7109375" style="49" customWidth="1"/>
    <col min="15617" max="15617" width="13.42578125" style="49" customWidth="1"/>
    <col min="15618" max="15618" width="15" style="49" customWidth="1"/>
    <col min="15619" max="15619" width="15.42578125" style="49" customWidth="1"/>
    <col min="15620" max="15620" width="14.28515625" style="49" customWidth="1"/>
    <col min="15621" max="15621" width="13.85546875" style="49" customWidth="1"/>
    <col min="15622" max="15622" width="13.140625" style="49" customWidth="1"/>
    <col min="15623" max="15869" width="9.140625" style="49"/>
    <col min="15870" max="15870" width="10.140625" style="49" customWidth="1"/>
    <col min="15871" max="15871" width="9.42578125" style="49" customWidth="1"/>
    <col min="15872" max="15872" width="49.7109375" style="49" customWidth="1"/>
    <col min="15873" max="15873" width="13.42578125" style="49" customWidth="1"/>
    <col min="15874" max="15874" width="15" style="49" customWidth="1"/>
    <col min="15875" max="15875" width="15.42578125" style="49" customWidth="1"/>
    <col min="15876" max="15876" width="14.28515625" style="49" customWidth="1"/>
    <col min="15877" max="15877" width="13.85546875" style="49" customWidth="1"/>
    <col min="15878" max="15878" width="13.140625" style="49" customWidth="1"/>
    <col min="15879" max="16125" width="9.140625" style="49"/>
    <col min="16126" max="16126" width="10.140625" style="49" customWidth="1"/>
    <col min="16127" max="16127" width="9.42578125" style="49" customWidth="1"/>
    <col min="16128" max="16128" width="49.7109375" style="49" customWidth="1"/>
    <col min="16129" max="16129" width="13.42578125" style="49" customWidth="1"/>
    <col min="16130" max="16130" width="15" style="49" customWidth="1"/>
    <col min="16131" max="16131" width="15.42578125" style="49" customWidth="1"/>
    <col min="16132" max="16132" width="14.28515625" style="49" customWidth="1"/>
    <col min="16133" max="16133" width="13.85546875" style="49" customWidth="1"/>
    <col min="16134" max="16134" width="13.140625" style="49" customWidth="1"/>
    <col min="16135" max="16384" width="9.140625" style="49"/>
  </cols>
  <sheetData>
    <row r="1" spans="1:12" ht="54.75" customHeight="1">
      <c r="A1" s="191" t="s">
        <v>98</v>
      </c>
      <c r="B1" s="191"/>
      <c r="C1" s="191"/>
      <c r="D1" s="191"/>
      <c r="E1" s="191"/>
      <c r="F1" s="191"/>
      <c r="G1" s="48"/>
      <c r="H1" s="48"/>
      <c r="I1" s="48"/>
      <c r="J1" s="48"/>
      <c r="K1" s="48"/>
      <c r="L1" s="48"/>
    </row>
    <row r="4" spans="1:12" ht="38.25" customHeight="1">
      <c r="A4" s="300" t="s">
        <v>112</v>
      </c>
      <c r="B4" s="300"/>
      <c r="C4" s="300"/>
      <c r="D4" s="300"/>
      <c r="E4" s="300"/>
      <c r="F4" s="300"/>
    </row>
    <row r="6" spans="1:12" ht="13.5">
      <c r="E6" s="301" t="s">
        <v>41</v>
      </c>
      <c r="F6" s="301"/>
    </row>
    <row r="7" spans="1:12" ht="29.25" customHeight="1">
      <c r="A7" s="302" t="s">
        <v>2</v>
      </c>
      <c r="B7" s="302"/>
      <c r="C7" s="302" t="s">
        <v>3</v>
      </c>
      <c r="D7" s="302" t="s">
        <v>9</v>
      </c>
      <c r="E7" s="302"/>
      <c r="F7" s="302"/>
    </row>
    <row r="8" spans="1:12" ht="21" customHeight="1">
      <c r="A8" s="302" t="s">
        <v>99</v>
      </c>
      <c r="B8" s="303" t="s">
        <v>45</v>
      </c>
      <c r="C8" s="302"/>
      <c r="D8" s="306" t="s">
        <v>100</v>
      </c>
      <c r="E8" s="302" t="s">
        <v>101</v>
      </c>
      <c r="F8" s="302"/>
    </row>
    <row r="9" spans="1:12" ht="27.75" customHeight="1">
      <c r="A9" s="302"/>
      <c r="B9" s="303"/>
      <c r="C9" s="302"/>
      <c r="D9" s="307"/>
      <c r="E9" s="306" t="s">
        <v>102</v>
      </c>
      <c r="F9" s="306" t="s">
        <v>103</v>
      </c>
    </row>
    <row r="10" spans="1:12" ht="27" customHeight="1">
      <c r="A10" s="302"/>
      <c r="B10" s="303"/>
      <c r="C10" s="302"/>
      <c r="D10" s="308"/>
      <c r="E10" s="308"/>
      <c r="F10" s="308"/>
    </row>
    <row r="11" spans="1:12" ht="24" customHeight="1">
      <c r="A11" s="304"/>
      <c r="B11" s="305"/>
      <c r="C11" s="83" t="s">
        <v>10</v>
      </c>
      <c r="D11" s="88">
        <v>0</v>
      </c>
      <c r="E11" s="89">
        <v>0</v>
      </c>
      <c r="F11" s="89">
        <v>0</v>
      </c>
    </row>
    <row r="12" spans="1:12" ht="17.25">
      <c r="A12" s="304"/>
      <c r="B12" s="305"/>
      <c r="C12" s="75" t="s">
        <v>38</v>
      </c>
      <c r="D12" s="91"/>
      <c r="E12" s="91"/>
      <c r="F12" s="91"/>
    </row>
    <row r="13" spans="1:12" ht="23.25" customHeight="1">
      <c r="A13" s="76"/>
      <c r="B13" s="77"/>
      <c r="C13" s="83" t="s">
        <v>104</v>
      </c>
      <c r="D13" s="88">
        <v>0</v>
      </c>
      <c r="E13" s="89">
        <v>0</v>
      </c>
      <c r="F13" s="89">
        <v>0</v>
      </c>
    </row>
    <row r="14" spans="1:12" ht="21" customHeight="1">
      <c r="A14" s="76"/>
      <c r="B14" s="77"/>
      <c r="C14" s="83" t="s">
        <v>105</v>
      </c>
      <c r="D14" s="91">
        <v>0</v>
      </c>
      <c r="E14" s="91">
        <v>0</v>
      </c>
      <c r="F14" s="91">
        <v>0</v>
      </c>
    </row>
    <row r="15" spans="1:12" ht="21" customHeight="1">
      <c r="A15" s="304"/>
      <c r="B15" s="305"/>
      <c r="C15" s="84" t="s">
        <v>106</v>
      </c>
      <c r="D15" s="88">
        <v>0</v>
      </c>
      <c r="E15" s="89">
        <v>0</v>
      </c>
      <c r="F15" s="89">
        <v>0</v>
      </c>
    </row>
    <row r="16" spans="1:12" ht="17.25" customHeight="1">
      <c r="A16" s="304"/>
      <c r="B16" s="305"/>
      <c r="C16" s="75" t="s">
        <v>38</v>
      </c>
      <c r="D16" s="88"/>
      <c r="E16" s="14"/>
      <c r="F16" s="14"/>
    </row>
    <row r="17" spans="1:6" ht="26.25" customHeight="1">
      <c r="A17" s="311">
        <v>1165</v>
      </c>
      <c r="B17" s="78"/>
      <c r="C17" s="81" t="s">
        <v>76</v>
      </c>
      <c r="D17" s="88">
        <f>+D19</f>
        <v>-338999.95</v>
      </c>
      <c r="E17" s="89">
        <f>+E19</f>
        <v>-339000</v>
      </c>
      <c r="F17" s="89">
        <f>+F19+F25</f>
        <v>4.9999999999272404E-2</v>
      </c>
    </row>
    <row r="18" spans="1:6" ht="17.25">
      <c r="A18" s="311"/>
      <c r="B18" s="80"/>
      <c r="C18" s="79" t="s">
        <v>38</v>
      </c>
      <c r="D18" s="91">
        <v>0</v>
      </c>
      <c r="E18" s="91">
        <v>0</v>
      </c>
      <c r="F18" s="91">
        <v>0</v>
      </c>
    </row>
    <row r="19" spans="1:6" ht="46.5" customHeight="1">
      <c r="A19" s="311"/>
      <c r="B19" s="309">
        <v>31001</v>
      </c>
      <c r="C19" s="85" t="s">
        <v>108</v>
      </c>
      <c r="D19" s="88">
        <f>+D21</f>
        <v>-338999.95</v>
      </c>
      <c r="E19" s="89">
        <f>+E21</f>
        <v>-339000</v>
      </c>
      <c r="F19" s="89">
        <v>4.9999999999272404E-2</v>
      </c>
    </row>
    <row r="20" spans="1:6" ht="20.25" customHeight="1">
      <c r="A20" s="311"/>
      <c r="B20" s="310"/>
      <c r="C20" s="82" t="s">
        <v>82</v>
      </c>
      <c r="D20" s="91">
        <v>0</v>
      </c>
      <c r="E20" s="91">
        <v>0</v>
      </c>
      <c r="F20" s="91">
        <v>0</v>
      </c>
    </row>
    <row r="21" spans="1:6" ht="20.25" customHeight="1">
      <c r="A21" s="311"/>
      <c r="B21" s="310"/>
      <c r="C21" s="86" t="s">
        <v>107</v>
      </c>
      <c r="D21" s="88">
        <f>+E21+F21</f>
        <v>-338999.95</v>
      </c>
      <c r="E21" s="89">
        <f>+E23</f>
        <v>-339000</v>
      </c>
      <c r="F21" s="89">
        <v>4.9999999999272404E-2</v>
      </c>
    </row>
    <row r="22" spans="1:6" ht="27">
      <c r="A22" s="311"/>
      <c r="B22" s="310"/>
      <c r="C22" s="82" t="s">
        <v>81</v>
      </c>
      <c r="D22" s="91"/>
      <c r="E22" s="91"/>
      <c r="F22" s="91"/>
    </row>
    <row r="23" spans="1:6" ht="17.25">
      <c r="A23" s="311"/>
      <c r="B23" s="310"/>
      <c r="C23" s="82" t="s">
        <v>36</v>
      </c>
      <c r="D23" s="88">
        <f t="shared" ref="D23:D24" si="0">E23+F23</f>
        <v>-339000</v>
      </c>
      <c r="E23" s="89">
        <f>SUM(E24:E24)</f>
        <v>-339000</v>
      </c>
      <c r="F23" s="89">
        <f>SUM(F24:F24)</f>
        <v>0</v>
      </c>
    </row>
    <row r="24" spans="1:6" ht="17.25">
      <c r="A24" s="311"/>
      <c r="B24" s="310"/>
      <c r="C24" s="87" t="s">
        <v>109</v>
      </c>
      <c r="D24" s="88">
        <f t="shared" si="0"/>
        <v>-339000</v>
      </c>
      <c r="E24" s="14">
        <v>-339000</v>
      </c>
      <c r="F24" s="14">
        <v>0</v>
      </c>
    </row>
    <row r="25" spans="1:6" ht="26.25" customHeight="1">
      <c r="A25" s="311">
        <v>1190</v>
      </c>
      <c r="B25" s="90"/>
      <c r="C25" s="81" t="s">
        <v>24</v>
      </c>
      <c r="D25" s="88">
        <f>+D29</f>
        <v>339000</v>
      </c>
      <c r="E25" s="14">
        <f>+E29</f>
        <v>339000</v>
      </c>
      <c r="F25" s="14">
        <f>+F29</f>
        <v>0</v>
      </c>
    </row>
    <row r="26" spans="1:6" ht="17.25">
      <c r="A26" s="311"/>
      <c r="B26" s="80"/>
      <c r="C26" s="79" t="s">
        <v>38</v>
      </c>
      <c r="D26" s="91">
        <v>0</v>
      </c>
      <c r="E26" s="91">
        <v>0</v>
      </c>
      <c r="F26" s="91">
        <v>0</v>
      </c>
    </row>
    <row r="27" spans="1:6" ht="71.25">
      <c r="A27" s="311"/>
      <c r="B27" s="312">
        <v>12001</v>
      </c>
      <c r="C27" s="85" t="s">
        <v>110</v>
      </c>
      <c r="D27" s="88">
        <f>+D29</f>
        <v>339000</v>
      </c>
      <c r="E27" s="88">
        <f>+E29</f>
        <v>339000</v>
      </c>
      <c r="F27" s="88">
        <f>+F29</f>
        <v>0</v>
      </c>
    </row>
    <row r="28" spans="1:6" ht="25.5" customHeight="1">
      <c r="A28" s="311"/>
      <c r="B28" s="312"/>
      <c r="C28" s="82" t="s">
        <v>82</v>
      </c>
      <c r="D28" s="88"/>
      <c r="E28" s="88"/>
      <c r="F28" s="88"/>
    </row>
    <row r="29" spans="1:6" ht="23.25" customHeight="1">
      <c r="A29" s="311"/>
      <c r="B29" s="312"/>
      <c r="C29" s="86" t="s">
        <v>66</v>
      </c>
      <c r="D29" s="88">
        <f t="shared" ref="D29:F29" si="1">+D31</f>
        <v>339000</v>
      </c>
      <c r="E29" s="89">
        <f t="shared" si="1"/>
        <v>339000</v>
      </c>
      <c r="F29" s="89">
        <f t="shared" si="1"/>
        <v>0</v>
      </c>
    </row>
    <row r="30" spans="1:6" ht="27">
      <c r="A30" s="311"/>
      <c r="B30" s="312"/>
      <c r="C30" s="82" t="s">
        <v>81</v>
      </c>
      <c r="D30" s="88"/>
      <c r="E30" s="14"/>
      <c r="F30" s="14"/>
    </row>
    <row r="31" spans="1:6" ht="22.5" customHeight="1">
      <c r="A31" s="311"/>
      <c r="B31" s="312"/>
      <c r="C31" s="82" t="s">
        <v>36</v>
      </c>
      <c r="D31" s="88">
        <f>+E31+F31</f>
        <v>339000</v>
      </c>
      <c r="E31" s="89">
        <f>+E32</f>
        <v>339000</v>
      </c>
      <c r="F31" s="89">
        <v>0</v>
      </c>
    </row>
    <row r="32" spans="1:6" ht="21" customHeight="1">
      <c r="A32" s="311"/>
      <c r="B32" s="312"/>
      <c r="C32" s="87" t="s">
        <v>111</v>
      </c>
      <c r="D32" s="88">
        <f>+E32+F32</f>
        <v>339000</v>
      </c>
      <c r="E32" s="14">
        <v>339000</v>
      </c>
      <c r="F32" s="14">
        <v>0</v>
      </c>
    </row>
  </sheetData>
  <mergeCells count="20">
    <mergeCell ref="B19:B24"/>
    <mergeCell ref="A17:A24"/>
    <mergeCell ref="A25:A32"/>
    <mergeCell ref="B27:B32"/>
    <mergeCell ref="A15:A16"/>
    <mergeCell ref="B15:B16"/>
    <mergeCell ref="A11:A12"/>
    <mergeCell ref="B11:B12"/>
    <mergeCell ref="D8:D10"/>
    <mergeCell ref="E8:F8"/>
    <mergeCell ref="E9:E10"/>
    <mergeCell ref="F9:F10"/>
    <mergeCell ref="A1:F1"/>
    <mergeCell ref="A4:F4"/>
    <mergeCell ref="E6:F6"/>
    <mergeCell ref="A7:B7"/>
    <mergeCell ref="C7:C10"/>
    <mergeCell ref="D7:F7"/>
    <mergeCell ref="A8:A10"/>
    <mergeCell ref="B8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7"/>
  <sheetViews>
    <sheetView topLeftCell="A82" zoomScale="130" zoomScaleNormal="130" workbookViewId="0">
      <selection activeCell="C88" sqref="C88"/>
    </sheetView>
  </sheetViews>
  <sheetFormatPr defaultRowHeight="12.75"/>
  <cols>
    <col min="1" max="1" width="29.85546875" customWidth="1"/>
    <col min="2" max="2" width="71.140625" customWidth="1"/>
    <col min="3" max="3" width="36.28515625" customWidth="1"/>
  </cols>
  <sheetData>
    <row r="1" spans="1:4" s="17" customFormat="1" ht="13.5">
      <c r="B1" s="18"/>
      <c r="C1" s="29" t="s">
        <v>34</v>
      </c>
    </row>
    <row r="2" spans="1:4" s="17" customFormat="1" ht="13.5">
      <c r="B2" s="313" t="s">
        <v>20</v>
      </c>
      <c r="C2" s="313"/>
    </row>
    <row r="3" spans="1:4" s="17" customFormat="1" ht="13.5">
      <c r="B3" s="18"/>
      <c r="C3" s="29" t="s">
        <v>0</v>
      </c>
    </row>
    <row r="5" spans="1:4" s="98" customFormat="1" ht="35.25" customHeight="1">
      <c r="A5" s="317" t="s">
        <v>216</v>
      </c>
      <c r="B5" s="317"/>
      <c r="C5" s="317"/>
    </row>
    <row r="6" spans="1:4" s="98" customFormat="1" ht="24" customHeight="1">
      <c r="A6" s="320" t="s">
        <v>209</v>
      </c>
      <c r="B6" s="320"/>
      <c r="C6" s="320"/>
      <c r="D6" s="189"/>
    </row>
    <row r="7" spans="1:4" s="98" customFormat="1" ht="38.25" customHeight="1">
      <c r="A7" s="318" t="s">
        <v>139</v>
      </c>
      <c r="B7" s="319"/>
      <c r="C7" s="97" t="s">
        <v>212</v>
      </c>
    </row>
    <row r="8" spans="1:4" s="98" customFormat="1" ht="33.75" customHeight="1">
      <c r="A8" s="175" t="s">
        <v>133</v>
      </c>
      <c r="B8" s="175" t="s">
        <v>47</v>
      </c>
      <c r="C8" s="176"/>
    </row>
    <row r="9" spans="1:4" s="98" customFormat="1" ht="13.5">
      <c r="A9" s="177" t="s">
        <v>210</v>
      </c>
      <c r="B9" s="177" t="s">
        <v>211</v>
      </c>
      <c r="C9" s="176"/>
    </row>
    <row r="10" spans="1:4" s="98" customFormat="1" ht="13.5">
      <c r="A10" s="178"/>
      <c r="B10" s="176"/>
      <c r="C10" s="176"/>
    </row>
    <row r="11" spans="1:4" s="98" customFormat="1" ht="13.5">
      <c r="A11" s="179" t="s">
        <v>134</v>
      </c>
      <c r="B11" s="176"/>
      <c r="C11" s="176"/>
    </row>
    <row r="12" spans="1:4" s="98" customFormat="1" ht="13.5">
      <c r="A12" s="178"/>
      <c r="B12" s="176"/>
      <c r="C12" s="176"/>
    </row>
    <row r="13" spans="1:4" s="98" customFormat="1" ht="13.5">
      <c r="A13" s="180" t="s">
        <v>174</v>
      </c>
      <c r="B13" s="177" t="s">
        <v>210</v>
      </c>
    </row>
    <row r="14" spans="1:4" s="98" customFormat="1" ht="21" customHeight="1">
      <c r="A14" s="180" t="s">
        <v>175</v>
      </c>
      <c r="B14" s="177" t="s">
        <v>176</v>
      </c>
      <c r="C14" s="181" t="s">
        <v>28</v>
      </c>
    </row>
    <row r="15" spans="1:4" s="98" customFormat="1" ht="15" customHeight="1">
      <c r="A15" s="182" t="s">
        <v>177</v>
      </c>
      <c r="B15" s="177" t="s">
        <v>211</v>
      </c>
      <c r="C15" s="180"/>
    </row>
    <row r="16" spans="1:4" s="98" customFormat="1" ht="40.5">
      <c r="A16" s="182" t="s">
        <v>179</v>
      </c>
      <c r="B16" s="177" t="s">
        <v>213</v>
      </c>
      <c r="C16" s="180"/>
    </row>
    <row r="17" spans="1:4" s="98" customFormat="1" ht="15" customHeight="1">
      <c r="A17" s="182" t="s">
        <v>181</v>
      </c>
      <c r="B17" s="177" t="s">
        <v>182</v>
      </c>
      <c r="C17" s="180"/>
    </row>
    <row r="18" spans="1:4" s="98" customFormat="1" ht="27">
      <c r="A18" s="183" t="s">
        <v>183</v>
      </c>
      <c r="B18" s="177" t="s">
        <v>214</v>
      </c>
      <c r="C18" s="180"/>
    </row>
    <row r="19" spans="1:4" s="98" customFormat="1" ht="13.5">
      <c r="A19" s="180"/>
      <c r="B19" s="180" t="s">
        <v>184</v>
      </c>
      <c r="C19" s="180"/>
    </row>
    <row r="20" spans="1:4" s="98" customFormat="1" ht="17.25">
      <c r="A20" s="184" t="s">
        <v>185</v>
      </c>
      <c r="B20" s="184"/>
      <c r="C20" s="185">
        <v>225000</v>
      </c>
    </row>
    <row r="21" spans="1:4" s="98" customFormat="1" ht="17.25">
      <c r="A21" s="186"/>
      <c r="B21" s="186"/>
      <c r="C21" s="188"/>
      <c r="D21" s="187"/>
    </row>
    <row r="22" spans="1:4" s="98" customFormat="1" ht="13.5">
      <c r="A22" s="187"/>
      <c r="B22" s="186"/>
      <c r="C22" s="186"/>
      <c r="D22" s="187"/>
    </row>
    <row r="23" spans="1:4" s="19" customFormat="1" ht="55.5" customHeight="1">
      <c r="A23" s="314" t="s">
        <v>113</v>
      </c>
      <c r="B23" s="314"/>
      <c r="C23" s="314"/>
      <c r="D23" s="42"/>
    </row>
    <row r="24" spans="1:4" s="19" customFormat="1" ht="25.5" customHeight="1">
      <c r="A24" s="315" t="s">
        <v>37</v>
      </c>
      <c r="B24" s="315"/>
      <c r="C24" s="315"/>
      <c r="D24" s="42"/>
    </row>
    <row r="25" spans="1:4" s="19" customFormat="1" ht="53.25" customHeight="1">
      <c r="A25" s="325" t="s">
        <v>139</v>
      </c>
      <c r="B25" s="326"/>
      <c r="C25" s="97" t="s">
        <v>43</v>
      </c>
      <c r="D25" s="47"/>
    </row>
    <row r="26" spans="1:4" s="20" customFormat="1" ht="20.25" customHeight="1">
      <c r="A26" s="31" t="s">
        <v>22</v>
      </c>
      <c r="B26" s="316" t="s">
        <v>23</v>
      </c>
      <c r="C26" s="316"/>
      <c r="D26" s="43"/>
    </row>
    <row r="27" spans="1:4" s="20" customFormat="1" ht="17.25">
      <c r="A27" s="33">
        <v>1165</v>
      </c>
      <c r="B27" s="316" t="s">
        <v>114</v>
      </c>
      <c r="C27" s="316"/>
      <c r="D27" s="43"/>
    </row>
    <row r="28" spans="1:4" s="20" customFormat="1" ht="17.25">
      <c r="A28" s="39"/>
      <c r="B28" s="40"/>
      <c r="C28" s="41"/>
      <c r="D28" s="43"/>
    </row>
    <row r="29" spans="1:4" s="20" customFormat="1" ht="17.25">
      <c r="A29" s="321" t="s">
        <v>25</v>
      </c>
      <c r="B29" s="322"/>
      <c r="C29" s="323"/>
      <c r="D29" s="43"/>
    </row>
    <row r="30" spans="1:4" s="20" customFormat="1" ht="17.25">
      <c r="A30" s="44"/>
      <c r="B30" s="40"/>
      <c r="C30" s="41"/>
      <c r="D30" s="43"/>
    </row>
    <row r="31" spans="1:4" s="20" customFormat="1" ht="23.25" customHeight="1">
      <c r="A31" s="33" t="s">
        <v>26</v>
      </c>
      <c r="B31" s="93" t="s">
        <v>115</v>
      </c>
      <c r="C31" s="56"/>
      <c r="D31" s="43"/>
    </row>
    <row r="32" spans="1:4" s="20" customFormat="1" ht="23.25" customHeight="1">
      <c r="A32" s="33" t="s">
        <v>27</v>
      </c>
      <c r="B32" s="93" t="s">
        <v>116</v>
      </c>
      <c r="C32" s="34" t="s">
        <v>28</v>
      </c>
      <c r="D32" s="43"/>
    </row>
    <row r="33" spans="1:4" s="20" customFormat="1" ht="59.25" customHeight="1">
      <c r="A33" s="33" t="s">
        <v>29</v>
      </c>
      <c r="B33" s="93" t="s">
        <v>117</v>
      </c>
      <c r="C33" s="331"/>
      <c r="D33" s="43"/>
    </row>
    <row r="34" spans="1:4" s="20" customFormat="1" ht="54.75" customHeight="1">
      <c r="A34" s="33" t="s">
        <v>30</v>
      </c>
      <c r="B34" s="93" t="s">
        <v>117</v>
      </c>
      <c r="C34" s="332"/>
      <c r="D34" s="43"/>
    </row>
    <row r="35" spans="1:4" s="20" customFormat="1" ht="40.5" customHeight="1">
      <c r="A35" s="33" t="s">
        <v>31</v>
      </c>
      <c r="B35" s="93" t="s">
        <v>118</v>
      </c>
      <c r="C35" s="332"/>
      <c r="D35" s="43"/>
    </row>
    <row r="36" spans="1:4" s="20" customFormat="1" ht="34.5" customHeight="1">
      <c r="A36" s="33" t="s">
        <v>119</v>
      </c>
      <c r="B36" s="93" t="s">
        <v>120</v>
      </c>
      <c r="C36" s="332"/>
      <c r="D36" s="43"/>
    </row>
    <row r="37" spans="1:4" s="20" customFormat="1" ht="17.25" customHeight="1">
      <c r="A37" s="334" t="s">
        <v>33</v>
      </c>
      <c r="B37" s="334"/>
      <c r="C37" s="333"/>
      <c r="D37" s="43"/>
    </row>
    <row r="38" spans="1:4" s="20" customFormat="1" ht="34.5" customHeight="1">
      <c r="A38" s="335" t="s">
        <v>121</v>
      </c>
      <c r="B38" s="335"/>
      <c r="C38" s="35"/>
      <c r="D38" s="43"/>
    </row>
    <row r="39" spans="1:4" s="20" customFormat="1" ht="21.75" customHeight="1">
      <c r="A39" s="336" t="s">
        <v>122</v>
      </c>
      <c r="B39" s="336"/>
      <c r="C39" s="36">
        <v>-339000</v>
      </c>
      <c r="D39" s="43"/>
    </row>
    <row r="40" spans="1:4" s="25" customFormat="1" ht="13.5" customHeight="1">
      <c r="A40" s="38"/>
      <c r="B40" s="38"/>
      <c r="C40" s="45"/>
      <c r="D40" s="46"/>
    </row>
    <row r="41" spans="1:4" s="19" customFormat="1" ht="17.25">
      <c r="A41" s="37"/>
      <c r="B41" s="37"/>
      <c r="C41" s="28"/>
      <c r="D41" s="42"/>
    </row>
    <row r="42" spans="1:4" s="20" customFormat="1" ht="20.25" customHeight="1">
      <c r="A42" s="30" t="s">
        <v>22</v>
      </c>
      <c r="B42" s="316" t="s">
        <v>23</v>
      </c>
      <c r="C42" s="316"/>
      <c r="D42" s="43"/>
    </row>
    <row r="43" spans="1:4" s="20" customFormat="1" ht="17.25">
      <c r="A43" s="32">
        <v>1190</v>
      </c>
      <c r="B43" s="316" t="s">
        <v>24</v>
      </c>
      <c r="C43" s="316"/>
      <c r="D43" s="43"/>
    </row>
    <row r="44" spans="1:4" s="20" customFormat="1" ht="17.25">
      <c r="A44" s="39"/>
      <c r="B44" s="40"/>
      <c r="C44" s="41"/>
      <c r="D44" s="43"/>
    </row>
    <row r="45" spans="1:4" s="20" customFormat="1" ht="17.25">
      <c r="A45" s="321" t="s">
        <v>25</v>
      </c>
      <c r="B45" s="322"/>
      <c r="C45" s="323"/>
      <c r="D45" s="43"/>
    </row>
    <row r="46" spans="1:4" s="20" customFormat="1" ht="17.25">
      <c r="A46" s="44"/>
      <c r="B46" s="40"/>
      <c r="C46" s="41"/>
      <c r="D46" s="43"/>
    </row>
    <row r="47" spans="1:4" s="20" customFormat="1" ht="22.5" customHeight="1">
      <c r="A47" s="33" t="s">
        <v>26</v>
      </c>
      <c r="B47" s="93" t="s">
        <v>123</v>
      </c>
      <c r="C47" s="56"/>
      <c r="D47" s="43"/>
    </row>
    <row r="48" spans="1:4" s="20" customFormat="1" ht="17.25">
      <c r="A48" s="33" t="s">
        <v>27</v>
      </c>
      <c r="B48" s="93" t="s">
        <v>124</v>
      </c>
      <c r="C48" s="94" t="s">
        <v>28</v>
      </c>
      <c r="D48" s="43"/>
    </row>
    <row r="49" spans="1:6" s="20" customFormat="1" ht="87.75" customHeight="1">
      <c r="A49" s="33" t="s">
        <v>29</v>
      </c>
      <c r="B49" s="93" t="s">
        <v>125</v>
      </c>
      <c r="C49" s="327"/>
      <c r="D49" s="43"/>
    </row>
    <row r="50" spans="1:6" s="20" customFormat="1" ht="75" customHeight="1">
      <c r="A50" s="33" t="s">
        <v>30</v>
      </c>
      <c r="B50" s="93" t="s">
        <v>126</v>
      </c>
      <c r="C50" s="328"/>
      <c r="D50" s="43"/>
    </row>
    <row r="51" spans="1:6" s="20" customFormat="1" ht="19.5" customHeight="1">
      <c r="A51" s="33" t="s">
        <v>31</v>
      </c>
      <c r="B51" s="93" t="s">
        <v>127</v>
      </c>
      <c r="C51" s="328"/>
      <c r="D51" s="43"/>
    </row>
    <row r="52" spans="1:6" s="20" customFormat="1" ht="34.5" customHeight="1">
      <c r="A52" s="33" t="s">
        <v>128</v>
      </c>
      <c r="B52" s="93" t="s">
        <v>120</v>
      </c>
      <c r="C52" s="328"/>
      <c r="D52" s="43"/>
    </row>
    <row r="53" spans="1:6" s="20" customFormat="1" ht="17.25" customHeight="1">
      <c r="A53" s="354" t="s">
        <v>33</v>
      </c>
      <c r="B53" s="355"/>
      <c r="C53" s="329"/>
      <c r="D53" s="43"/>
    </row>
    <row r="54" spans="1:6" s="20" customFormat="1" ht="19.5" customHeight="1">
      <c r="A54" s="356" t="s">
        <v>129</v>
      </c>
      <c r="B54" s="357"/>
      <c r="C54" s="95"/>
      <c r="D54" s="43"/>
    </row>
    <row r="55" spans="1:6" s="20" customFormat="1" ht="36" customHeight="1">
      <c r="A55" s="107" t="s">
        <v>122</v>
      </c>
      <c r="B55" s="106"/>
      <c r="C55" s="36">
        <v>339000</v>
      </c>
      <c r="D55" s="43"/>
    </row>
    <row r="56" spans="1:6" s="20" customFormat="1" ht="13.5" customHeight="1">
      <c r="A56" s="125"/>
      <c r="B56" s="126"/>
      <c r="C56" s="127"/>
      <c r="D56" s="46"/>
      <c r="E56" s="25"/>
      <c r="F56" s="25"/>
    </row>
    <row r="57" spans="1:6" s="20" customFormat="1" ht="5.25" customHeight="1">
      <c r="A57" s="125"/>
      <c r="B57" s="126"/>
      <c r="C57" s="127"/>
      <c r="D57" s="46"/>
      <c r="E57" s="25"/>
      <c r="F57" s="25"/>
    </row>
    <row r="58" spans="1:6" s="25" customFormat="1" ht="22.5" customHeight="1">
      <c r="A58" s="101" t="s">
        <v>133</v>
      </c>
      <c r="B58" s="101" t="s">
        <v>47</v>
      </c>
      <c r="C58" s="128"/>
      <c r="D58" s="46"/>
    </row>
    <row r="59" spans="1:6" s="25" customFormat="1" ht="19.5" customHeight="1">
      <c r="A59" s="106">
        <v>1058</v>
      </c>
      <c r="B59" s="106"/>
      <c r="C59" s="128"/>
      <c r="D59" s="46"/>
    </row>
    <row r="60" spans="1:6" s="25" customFormat="1" ht="13.5" customHeight="1">
      <c r="A60" s="129"/>
      <c r="B60" s="128"/>
      <c r="C60" s="128"/>
      <c r="D60" s="46"/>
    </row>
    <row r="61" spans="1:6" s="25" customFormat="1" ht="19.5" customHeight="1">
      <c r="A61" s="130" t="s">
        <v>134</v>
      </c>
      <c r="B61" s="128"/>
      <c r="C61" s="128"/>
      <c r="D61" s="46"/>
    </row>
    <row r="62" spans="1:6" s="25" customFormat="1" ht="13.5" customHeight="1">
      <c r="A62" s="129"/>
      <c r="B62" s="128"/>
      <c r="C62" s="128"/>
      <c r="D62" s="46"/>
    </row>
    <row r="63" spans="1:6" s="25" customFormat="1" ht="24" customHeight="1">
      <c r="A63" s="131" t="s">
        <v>174</v>
      </c>
      <c r="B63" s="106">
        <v>1058</v>
      </c>
      <c r="C63" s="132"/>
      <c r="D63" s="46"/>
    </row>
    <row r="64" spans="1:6" s="25" customFormat="1" ht="24.75" customHeight="1">
      <c r="A64" s="131" t="s">
        <v>175</v>
      </c>
      <c r="B64" s="106" t="s">
        <v>176</v>
      </c>
      <c r="C64" s="34" t="s">
        <v>28</v>
      </c>
      <c r="D64" s="46"/>
    </row>
    <row r="65" spans="1:4" s="25" customFormat="1" ht="39" customHeight="1">
      <c r="A65" s="133" t="s">
        <v>177</v>
      </c>
      <c r="B65" s="134" t="s">
        <v>178</v>
      </c>
      <c r="C65" s="360"/>
      <c r="D65" s="46"/>
    </row>
    <row r="66" spans="1:4" s="25" customFormat="1" ht="77.25" customHeight="1">
      <c r="A66" s="133" t="s">
        <v>179</v>
      </c>
      <c r="B66" s="134" t="s">
        <v>180</v>
      </c>
      <c r="C66" s="361"/>
      <c r="D66" s="46"/>
    </row>
    <row r="67" spans="1:4" s="25" customFormat="1" ht="21" customHeight="1">
      <c r="A67" s="133" t="s">
        <v>181</v>
      </c>
      <c r="B67" s="106" t="s">
        <v>182</v>
      </c>
      <c r="C67" s="361"/>
      <c r="D67" s="46"/>
    </row>
    <row r="68" spans="1:4" s="25" customFormat="1" ht="33.75" customHeight="1">
      <c r="A68" s="112" t="s">
        <v>183</v>
      </c>
      <c r="B68" s="106" t="s">
        <v>66</v>
      </c>
      <c r="C68" s="361"/>
      <c r="D68" s="46"/>
    </row>
    <row r="69" spans="1:4" s="25" customFormat="1" ht="20.25" customHeight="1">
      <c r="A69" s="358" t="s">
        <v>184</v>
      </c>
      <c r="B69" s="359"/>
      <c r="C69" s="361"/>
      <c r="D69" s="46"/>
    </row>
    <row r="70" spans="1:4" s="25" customFormat="1" ht="20.25" customHeight="1">
      <c r="A70" s="356" t="s">
        <v>129</v>
      </c>
      <c r="B70" s="357"/>
      <c r="C70" s="362"/>
      <c r="D70" s="46"/>
    </row>
    <row r="71" spans="1:4" s="25" customFormat="1" ht="24.75" customHeight="1">
      <c r="A71" s="135" t="s">
        <v>185</v>
      </c>
      <c r="B71" s="135"/>
      <c r="C71" s="136">
        <v>-50000</v>
      </c>
      <c r="D71" s="46"/>
    </row>
    <row r="72" spans="1:4" s="25" customFormat="1" ht="13.5" customHeight="1">
      <c r="A72" s="137"/>
      <c r="B72" s="137"/>
      <c r="C72" s="138"/>
      <c r="D72" s="46"/>
    </row>
    <row r="73" spans="1:4" s="25" customFormat="1" ht="23.25" customHeight="1">
      <c r="A73" s="101" t="s">
        <v>133</v>
      </c>
      <c r="B73" s="101" t="s">
        <v>47</v>
      </c>
      <c r="C73" s="128"/>
      <c r="D73" s="46"/>
    </row>
    <row r="74" spans="1:4" s="25" customFormat="1" ht="21" customHeight="1">
      <c r="A74" s="139">
        <v>1104</v>
      </c>
      <c r="B74" s="142" t="s">
        <v>186</v>
      </c>
      <c r="C74" s="140"/>
      <c r="D74" s="46"/>
    </row>
    <row r="75" spans="1:4" s="25" customFormat="1" ht="13.5" customHeight="1">
      <c r="A75" s="129"/>
      <c r="B75" s="128"/>
      <c r="C75" s="128"/>
      <c r="D75" s="46"/>
    </row>
    <row r="76" spans="1:4" s="25" customFormat="1" ht="18" customHeight="1">
      <c r="A76" s="143" t="s">
        <v>26</v>
      </c>
      <c r="B76" s="139" t="s">
        <v>187</v>
      </c>
      <c r="C76" s="141" t="s">
        <v>28</v>
      </c>
      <c r="D76" s="46"/>
    </row>
    <row r="77" spans="1:4" s="25" customFormat="1" ht="19.5" customHeight="1">
      <c r="A77" s="143" t="s">
        <v>27</v>
      </c>
      <c r="B77" s="139" t="s">
        <v>176</v>
      </c>
      <c r="C77" s="351"/>
      <c r="D77" s="46"/>
    </row>
    <row r="78" spans="1:4" s="25" customFormat="1" ht="36.75" customHeight="1">
      <c r="A78" s="143" t="s">
        <v>29</v>
      </c>
      <c r="B78" s="139" t="s">
        <v>188</v>
      </c>
      <c r="C78" s="352"/>
      <c r="D78" s="46"/>
    </row>
    <row r="79" spans="1:4" s="25" customFormat="1" ht="52.5" customHeight="1">
      <c r="A79" s="143" t="s">
        <v>30</v>
      </c>
      <c r="B79" s="139" t="s">
        <v>189</v>
      </c>
      <c r="C79" s="352"/>
      <c r="D79" s="46"/>
    </row>
    <row r="80" spans="1:4" s="25" customFormat="1" ht="20.25" customHeight="1">
      <c r="A80" s="143" t="s">
        <v>31</v>
      </c>
      <c r="B80" s="139" t="s">
        <v>182</v>
      </c>
      <c r="C80" s="352"/>
      <c r="D80" s="46"/>
    </row>
    <row r="81" spans="1:4" s="25" customFormat="1" ht="54.75" customHeight="1">
      <c r="A81" s="143" t="s">
        <v>190</v>
      </c>
      <c r="B81" s="139" t="s">
        <v>191</v>
      </c>
      <c r="C81" s="352"/>
      <c r="D81" s="46"/>
    </row>
    <row r="82" spans="1:4" s="25" customFormat="1" ht="24.75" customHeight="1">
      <c r="A82" s="337" t="s">
        <v>33</v>
      </c>
      <c r="B82" s="338"/>
      <c r="C82" s="352"/>
      <c r="D82" s="46"/>
    </row>
    <row r="83" spans="1:4" s="25" customFormat="1" ht="37.5" customHeight="1">
      <c r="A83" s="339" t="s">
        <v>192</v>
      </c>
      <c r="B83" s="340"/>
      <c r="C83" s="352"/>
      <c r="D83" s="46"/>
    </row>
    <row r="84" spans="1:4" s="25" customFormat="1" ht="34.5" customHeight="1">
      <c r="A84" s="339" t="s">
        <v>193</v>
      </c>
      <c r="B84" s="340"/>
      <c r="C84" s="352"/>
      <c r="D84" s="46"/>
    </row>
    <row r="85" spans="1:4" s="25" customFormat="1" ht="38.25" customHeight="1">
      <c r="A85" s="339" t="s">
        <v>194</v>
      </c>
      <c r="B85" s="340"/>
      <c r="C85" s="353"/>
      <c r="D85" s="46"/>
    </row>
    <row r="86" spans="1:4" s="25" customFormat="1" ht="23.25" customHeight="1">
      <c r="A86" s="341" t="s">
        <v>122</v>
      </c>
      <c r="B86" s="342"/>
      <c r="C86" s="136">
        <v>25000</v>
      </c>
      <c r="D86" s="46"/>
    </row>
    <row r="87" spans="1:4" s="25" customFormat="1" ht="13.5" customHeight="1">
      <c r="A87" s="38"/>
      <c r="B87" s="38"/>
      <c r="C87" s="45"/>
      <c r="D87" s="46"/>
    </row>
    <row r="88" spans="1:4" s="25" customFormat="1" ht="13.5" customHeight="1">
      <c r="A88" s="38"/>
      <c r="B88" s="38"/>
      <c r="C88" s="45"/>
      <c r="D88" s="46"/>
    </row>
    <row r="89" spans="1:4" ht="43.5" customHeight="1">
      <c r="A89" s="324" t="s">
        <v>131</v>
      </c>
      <c r="B89" s="324"/>
      <c r="C89" s="324"/>
    </row>
    <row r="90" spans="1:4" ht="13.5">
      <c r="A90" s="98"/>
      <c r="B90" s="98"/>
      <c r="C90" s="98"/>
    </row>
    <row r="91" spans="1:4" ht="19.5" customHeight="1">
      <c r="A91" s="330" t="s">
        <v>130</v>
      </c>
      <c r="B91" s="330"/>
      <c r="C91" s="330"/>
    </row>
    <row r="93" spans="1:4" ht="54">
      <c r="A93" s="325" t="s">
        <v>139</v>
      </c>
      <c r="B93" s="326"/>
      <c r="C93" s="97" t="s">
        <v>43</v>
      </c>
    </row>
    <row r="94" spans="1:4" ht="22.5" customHeight="1">
      <c r="A94" s="101" t="s">
        <v>133</v>
      </c>
      <c r="B94" s="346" t="s">
        <v>47</v>
      </c>
      <c r="C94" s="346"/>
    </row>
    <row r="95" spans="1:4" ht="17.25">
      <c r="A95" s="102">
        <v>1022</v>
      </c>
      <c r="B95" s="347" t="s">
        <v>87</v>
      </c>
      <c r="C95" s="347"/>
    </row>
    <row r="96" spans="1:4" ht="17.25">
      <c r="A96" s="350"/>
      <c r="B96" s="350"/>
      <c r="C96" s="350"/>
    </row>
    <row r="97" spans="1:3" ht="17.25">
      <c r="A97" s="348" t="s">
        <v>134</v>
      </c>
      <c r="B97" s="348"/>
      <c r="C97" s="348"/>
    </row>
    <row r="98" spans="1:3" ht="17.25">
      <c r="A98" s="349"/>
      <c r="B98" s="349"/>
      <c r="C98" s="349"/>
    </row>
    <row r="99" spans="1:3" ht="18.75" customHeight="1">
      <c r="A99" s="103" t="s">
        <v>26</v>
      </c>
      <c r="B99" s="92" t="s">
        <v>135</v>
      </c>
      <c r="C99" s="94" t="s">
        <v>28</v>
      </c>
    </row>
    <row r="100" spans="1:3" ht="17.25">
      <c r="A100" s="103" t="s">
        <v>27</v>
      </c>
      <c r="B100" s="92">
        <v>12003</v>
      </c>
      <c r="C100" s="327"/>
    </row>
    <row r="101" spans="1:3" ht="34.5">
      <c r="A101" s="103" t="s">
        <v>29</v>
      </c>
      <c r="B101" s="92" t="s">
        <v>88</v>
      </c>
      <c r="C101" s="328"/>
    </row>
    <row r="102" spans="1:3" ht="34.5">
      <c r="A102" s="103" t="s">
        <v>30</v>
      </c>
      <c r="B102" s="92" t="s">
        <v>65</v>
      </c>
      <c r="C102" s="328"/>
    </row>
    <row r="103" spans="1:3" ht="18" customHeight="1">
      <c r="A103" s="103" t="s">
        <v>31</v>
      </c>
      <c r="B103" s="92" t="s">
        <v>127</v>
      </c>
      <c r="C103" s="328"/>
    </row>
    <row r="104" spans="1:3" ht="34.5">
      <c r="A104" s="103" t="s">
        <v>136</v>
      </c>
      <c r="B104" s="92" t="s">
        <v>137</v>
      </c>
      <c r="C104" s="329"/>
    </row>
    <row r="105" spans="1:3" ht="17.25">
      <c r="A105" s="343" t="s">
        <v>33</v>
      </c>
      <c r="B105" s="344"/>
      <c r="C105" s="95"/>
    </row>
    <row r="106" spans="1:3" ht="18.75" customHeight="1">
      <c r="A106" s="345" t="s">
        <v>138</v>
      </c>
      <c r="B106" s="345"/>
      <c r="C106" s="96">
        <v>-3334</v>
      </c>
    </row>
    <row r="107" spans="1:3" ht="17.25">
      <c r="A107" s="345" t="s">
        <v>122</v>
      </c>
      <c r="B107" s="345"/>
      <c r="C107" s="36">
        <v>-200000</v>
      </c>
    </row>
  </sheetData>
  <mergeCells count="41">
    <mergeCell ref="C77:C85"/>
    <mergeCell ref="A53:B53"/>
    <mergeCell ref="A54:B54"/>
    <mergeCell ref="A69:B69"/>
    <mergeCell ref="A70:B70"/>
    <mergeCell ref="C65:C70"/>
    <mergeCell ref="A85:B85"/>
    <mergeCell ref="A86:B86"/>
    <mergeCell ref="A105:B105"/>
    <mergeCell ref="A106:B106"/>
    <mergeCell ref="A107:B107"/>
    <mergeCell ref="B94:C94"/>
    <mergeCell ref="B95:C95"/>
    <mergeCell ref="C100:C104"/>
    <mergeCell ref="A97:C97"/>
    <mergeCell ref="A98:C98"/>
    <mergeCell ref="A96:C96"/>
    <mergeCell ref="A29:C29"/>
    <mergeCell ref="A89:C89"/>
    <mergeCell ref="A93:B93"/>
    <mergeCell ref="A25:B25"/>
    <mergeCell ref="B42:C42"/>
    <mergeCell ref="B43:C43"/>
    <mergeCell ref="A45:C45"/>
    <mergeCell ref="C49:C53"/>
    <mergeCell ref="A91:C91"/>
    <mergeCell ref="C33:C37"/>
    <mergeCell ref="A37:B37"/>
    <mergeCell ref="A38:B38"/>
    <mergeCell ref="A39:B39"/>
    <mergeCell ref="A82:B82"/>
    <mergeCell ref="A83:B83"/>
    <mergeCell ref="A84:B84"/>
    <mergeCell ref="B2:C2"/>
    <mergeCell ref="A23:C23"/>
    <mergeCell ref="A24:C24"/>
    <mergeCell ref="B26:C26"/>
    <mergeCell ref="B27:C27"/>
    <mergeCell ref="A5:C5"/>
    <mergeCell ref="A7:B7"/>
    <mergeCell ref="A6:C6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1"/>
  <sheetViews>
    <sheetView zoomScaleNormal="100" zoomScaleSheetLayoutView="148" workbookViewId="0">
      <selection activeCell="C113" sqref="C113"/>
    </sheetView>
  </sheetViews>
  <sheetFormatPr defaultRowHeight="12.75"/>
  <cols>
    <col min="1" max="1" width="23.85546875" customWidth="1"/>
    <col min="2" max="2" width="76.5703125" customWidth="1"/>
    <col min="3" max="3" width="39.7109375" customWidth="1"/>
  </cols>
  <sheetData>
    <row r="1" spans="1:7" s="17" customFormat="1" ht="20.25" customHeight="1">
      <c r="B1" s="18"/>
      <c r="C1" s="104" t="s">
        <v>35</v>
      </c>
      <c r="D1" s="21"/>
      <c r="E1" s="22"/>
      <c r="F1" s="364"/>
      <c r="G1" s="364"/>
    </row>
    <row r="2" spans="1:7" s="17" customFormat="1" ht="20.25" customHeight="1">
      <c r="B2" s="365" t="s">
        <v>21</v>
      </c>
      <c r="C2" s="365"/>
      <c r="D2" s="364"/>
      <c r="E2" s="364"/>
      <c r="F2" s="364"/>
      <c r="G2" s="364"/>
    </row>
    <row r="3" spans="1:7" s="17" customFormat="1" ht="20.25" customHeight="1">
      <c r="B3" s="18"/>
      <c r="C3" s="104" t="s">
        <v>0</v>
      </c>
      <c r="D3" s="364"/>
      <c r="E3" s="364"/>
      <c r="F3" s="364"/>
      <c r="G3" s="364"/>
    </row>
    <row r="4" spans="1:7">
      <c r="D4" s="23"/>
      <c r="E4" s="23"/>
      <c r="F4" s="23"/>
      <c r="G4" s="23"/>
    </row>
    <row r="5" spans="1:7" s="19" customFormat="1" ht="51" customHeight="1">
      <c r="A5" s="314" t="s">
        <v>140</v>
      </c>
      <c r="B5" s="314"/>
      <c r="C5" s="314"/>
      <c r="D5" s="42"/>
      <c r="E5" s="42"/>
    </row>
    <row r="6" spans="1:7" s="19" customFormat="1" ht="25.5" customHeight="1">
      <c r="A6" s="315" t="s">
        <v>141</v>
      </c>
      <c r="B6" s="315"/>
      <c r="C6" s="315"/>
      <c r="D6" s="42"/>
      <c r="E6" s="42"/>
    </row>
    <row r="7" spans="1:7" s="19" customFormat="1" ht="53.25" customHeight="1">
      <c r="A7" s="325" t="s">
        <v>132</v>
      </c>
      <c r="B7" s="326"/>
      <c r="C7" s="97" t="s">
        <v>43</v>
      </c>
      <c r="D7" s="47"/>
      <c r="E7" s="47"/>
    </row>
    <row r="8" spans="1:7" s="20" customFormat="1" ht="20.25" customHeight="1">
      <c r="A8" s="31" t="s">
        <v>22</v>
      </c>
      <c r="B8" s="316" t="s">
        <v>23</v>
      </c>
      <c r="C8" s="316"/>
      <c r="D8" s="43"/>
      <c r="E8" s="43"/>
    </row>
    <row r="9" spans="1:7" s="20" customFormat="1" ht="17.25">
      <c r="A9" s="33">
        <v>1165</v>
      </c>
      <c r="B9" s="316" t="s">
        <v>114</v>
      </c>
      <c r="C9" s="316"/>
      <c r="D9" s="43"/>
      <c r="E9" s="43"/>
    </row>
    <row r="10" spans="1:7" s="20" customFormat="1" ht="17.25">
      <c r="A10" s="39"/>
      <c r="B10" s="40"/>
      <c r="C10" s="41"/>
      <c r="D10" s="43"/>
      <c r="E10" s="43"/>
    </row>
    <row r="11" spans="1:7" s="20" customFormat="1" ht="17.25">
      <c r="A11" s="321" t="s">
        <v>25</v>
      </c>
      <c r="B11" s="322"/>
      <c r="C11" s="323"/>
      <c r="D11" s="43"/>
      <c r="E11" s="43"/>
    </row>
    <row r="12" spans="1:7" s="20" customFormat="1" ht="17.25">
      <c r="A12" s="44"/>
      <c r="B12" s="40"/>
      <c r="C12" s="41"/>
      <c r="D12" s="43"/>
      <c r="E12" s="43"/>
    </row>
    <row r="13" spans="1:7" s="20" customFormat="1" ht="23.25" customHeight="1">
      <c r="A13" s="33" t="s">
        <v>26</v>
      </c>
      <c r="B13" s="93" t="s">
        <v>115</v>
      </c>
      <c r="C13" s="56"/>
      <c r="D13" s="43"/>
      <c r="E13" s="43"/>
    </row>
    <row r="14" spans="1:7" s="20" customFormat="1" ht="23.25" customHeight="1">
      <c r="A14" s="33" t="s">
        <v>27</v>
      </c>
      <c r="B14" s="93" t="s">
        <v>116</v>
      </c>
      <c r="C14" s="34" t="s">
        <v>28</v>
      </c>
      <c r="D14" s="43"/>
      <c r="E14" s="43"/>
    </row>
    <row r="15" spans="1:7" s="20" customFormat="1" ht="59.25" customHeight="1">
      <c r="A15" s="33" t="s">
        <v>29</v>
      </c>
      <c r="B15" s="93" t="s">
        <v>117</v>
      </c>
      <c r="C15" s="331"/>
      <c r="D15" s="43"/>
      <c r="E15" s="43"/>
    </row>
    <row r="16" spans="1:7" s="20" customFormat="1" ht="54.75" customHeight="1">
      <c r="A16" s="33" t="s">
        <v>30</v>
      </c>
      <c r="B16" s="93" t="s">
        <v>117</v>
      </c>
      <c r="C16" s="332"/>
      <c r="D16" s="43"/>
      <c r="E16" s="43"/>
    </row>
    <row r="17" spans="1:5" s="20" customFormat="1" ht="40.5" customHeight="1">
      <c r="A17" s="33" t="s">
        <v>31</v>
      </c>
      <c r="B17" s="93" t="s">
        <v>118</v>
      </c>
      <c r="C17" s="332"/>
      <c r="D17" s="43"/>
      <c r="E17" s="43"/>
    </row>
    <row r="18" spans="1:5" s="20" customFormat="1" ht="34.5" customHeight="1">
      <c r="A18" s="33" t="s">
        <v>119</v>
      </c>
      <c r="B18" s="93" t="s">
        <v>120</v>
      </c>
      <c r="C18" s="332"/>
      <c r="D18" s="43"/>
      <c r="E18" s="43"/>
    </row>
    <row r="19" spans="1:5" s="20" customFormat="1" ht="17.25" customHeight="1">
      <c r="A19" s="334" t="s">
        <v>33</v>
      </c>
      <c r="B19" s="334"/>
      <c r="C19" s="333"/>
      <c r="D19" s="43"/>
      <c r="E19" s="43"/>
    </row>
    <row r="20" spans="1:5" s="20" customFormat="1" ht="34.5" customHeight="1">
      <c r="A20" s="335" t="s">
        <v>121</v>
      </c>
      <c r="B20" s="335"/>
      <c r="C20" s="35"/>
      <c r="D20" s="43"/>
      <c r="E20" s="43"/>
    </row>
    <row r="21" spans="1:5" s="20" customFormat="1" ht="21.75" customHeight="1">
      <c r="A21" s="336" t="s">
        <v>122</v>
      </c>
      <c r="B21" s="336"/>
      <c r="C21" s="36">
        <v>-339000</v>
      </c>
      <c r="D21" s="43"/>
      <c r="E21" s="43"/>
    </row>
    <row r="22" spans="1:5" s="20" customFormat="1" ht="21.75" customHeight="1">
      <c r="A22" s="125"/>
      <c r="B22" s="125"/>
      <c r="C22" s="127"/>
      <c r="D22" s="46"/>
      <c r="E22" s="46"/>
    </row>
    <row r="23" spans="1:5" s="19" customFormat="1" ht="52.5" customHeight="1">
      <c r="A23" s="314" t="s">
        <v>195</v>
      </c>
      <c r="B23" s="314"/>
      <c r="C23" s="314"/>
      <c r="D23" s="42"/>
      <c r="E23" s="42"/>
    </row>
    <row r="24" spans="1:5" s="19" customFormat="1" ht="25.5" customHeight="1">
      <c r="A24" s="315" t="s">
        <v>37</v>
      </c>
      <c r="B24" s="315"/>
      <c r="C24" s="315"/>
      <c r="D24" s="42"/>
      <c r="E24" s="42"/>
    </row>
    <row r="25" spans="1:5" s="20" customFormat="1" ht="21.75" customHeight="1">
      <c r="A25" s="144"/>
      <c r="B25" s="144"/>
      <c r="C25" s="145"/>
      <c r="D25" s="148"/>
      <c r="E25" s="43"/>
    </row>
    <row r="26" spans="1:5" s="19" customFormat="1" ht="53.25" customHeight="1">
      <c r="A26" s="325" t="s">
        <v>132</v>
      </c>
      <c r="B26" s="326"/>
      <c r="C26" s="97" t="s">
        <v>43</v>
      </c>
      <c r="D26" s="47"/>
      <c r="E26" s="47"/>
    </row>
    <row r="27" spans="1:5" s="25" customFormat="1" ht="22.5" customHeight="1">
      <c r="A27" s="146" t="s">
        <v>133</v>
      </c>
      <c r="B27" s="146" t="s">
        <v>47</v>
      </c>
      <c r="C27" s="147"/>
      <c r="D27" s="46"/>
      <c r="E27" s="46"/>
    </row>
    <row r="28" spans="1:5" s="25" customFormat="1" ht="19.5" customHeight="1">
      <c r="A28" s="106">
        <v>1058</v>
      </c>
      <c r="B28" s="106"/>
      <c r="C28" s="128"/>
      <c r="D28" s="46"/>
      <c r="E28" s="46"/>
    </row>
    <row r="29" spans="1:5" s="25" customFormat="1" ht="13.5" customHeight="1">
      <c r="A29" s="129"/>
      <c r="B29" s="128"/>
      <c r="C29" s="128"/>
      <c r="D29" s="46"/>
      <c r="E29" s="46"/>
    </row>
    <row r="30" spans="1:5" s="25" customFormat="1" ht="19.5" customHeight="1">
      <c r="A30" s="130" t="s">
        <v>134</v>
      </c>
      <c r="B30" s="128"/>
      <c r="C30" s="128"/>
      <c r="D30" s="46"/>
      <c r="E30" s="46"/>
    </row>
    <row r="31" spans="1:5" s="25" customFormat="1" ht="13.5" customHeight="1">
      <c r="A31" s="129"/>
      <c r="B31" s="128"/>
      <c r="C31" s="128"/>
      <c r="D31" s="46"/>
      <c r="E31" s="46"/>
    </row>
    <row r="32" spans="1:5" s="25" customFormat="1" ht="24" customHeight="1">
      <c r="A32" s="131" t="s">
        <v>174</v>
      </c>
      <c r="B32" s="106">
        <v>1058</v>
      </c>
      <c r="C32" s="132"/>
      <c r="D32" s="46"/>
      <c r="E32" s="46"/>
    </row>
    <row r="33" spans="1:5" s="25" customFormat="1" ht="24.75" customHeight="1">
      <c r="A33" s="131" t="s">
        <v>175</v>
      </c>
      <c r="B33" s="106" t="s">
        <v>176</v>
      </c>
      <c r="C33" s="34" t="s">
        <v>28</v>
      </c>
      <c r="D33" s="46"/>
      <c r="E33" s="46"/>
    </row>
    <row r="34" spans="1:5" s="25" customFormat="1" ht="39" customHeight="1">
      <c r="A34" s="133" t="s">
        <v>177</v>
      </c>
      <c r="B34" s="134" t="s">
        <v>178</v>
      </c>
      <c r="C34" s="360"/>
      <c r="D34" s="46"/>
      <c r="E34" s="46"/>
    </row>
    <row r="35" spans="1:5" s="25" customFormat="1" ht="77.25" customHeight="1">
      <c r="A35" s="133" t="s">
        <v>179</v>
      </c>
      <c r="B35" s="134" t="s">
        <v>180</v>
      </c>
      <c r="C35" s="361"/>
      <c r="D35" s="46"/>
      <c r="E35" s="46"/>
    </row>
    <row r="36" spans="1:5" s="25" customFormat="1" ht="21" customHeight="1">
      <c r="A36" s="133" t="s">
        <v>181</v>
      </c>
      <c r="B36" s="106" t="s">
        <v>182</v>
      </c>
      <c r="C36" s="361"/>
      <c r="D36" s="46"/>
      <c r="E36" s="46"/>
    </row>
    <row r="37" spans="1:5" s="25" customFormat="1" ht="33.75" customHeight="1">
      <c r="A37" s="112" t="s">
        <v>183</v>
      </c>
      <c r="B37" s="106" t="s">
        <v>66</v>
      </c>
      <c r="C37" s="361"/>
      <c r="D37" s="46"/>
      <c r="E37" s="46"/>
    </row>
    <row r="38" spans="1:5" s="25" customFormat="1" ht="20.25" customHeight="1">
      <c r="A38" s="358" t="s">
        <v>184</v>
      </c>
      <c r="B38" s="359"/>
      <c r="C38" s="361"/>
      <c r="D38" s="46"/>
      <c r="E38" s="46"/>
    </row>
    <row r="39" spans="1:5" s="25" customFormat="1" ht="20.25" customHeight="1">
      <c r="A39" s="356" t="s">
        <v>129</v>
      </c>
      <c r="B39" s="357"/>
      <c r="C39" s="362"/>
      <c r="D39" s="46"/>
      <c r="E39" s="46"/>
    </row>
    <row r="40" spans="1:5" s="25" customFormat="1" ht="24.75" customHeight="1">
      <c r="A40" s="135" t="s">
        <v>185</v>
      </c>
      <c r="B40" s="135"/>
      <c r="C40" s="136">
        <v>-50000</v>
      </c>
      <c r="D40" s="46"/>
      <c r="E40" s="46"/>
    </row>
    <row r="41" spans="1:5" s="25" customFormat="1" ht="13.5" customHeight="1">
      <c r="A41" s="38"/>
      <c r="B41" s="38"/>
      <c r="C41" s="45"/>
      <c r="D41" s="46"/>
      <c r="E41" s="46"/>
    </row>
    <row r="42" spans="1:5" s="25" customFormat="1" ht="23.25" customHeight="1">
      <c r="A42" s="101" t="s">
        <v>133</v>
      </c>
      <c r="B42" s="101" t="s">
        <v>47</v>
      </c>
      <c r="C42" s="128"/>
      <c r="D42" s="46"/>
      <c r="E42" s="46"/>
    </row>
    <row r="43" spans="1:5" s="25" customFormat="1" ht="21" customHeight="1">
      <c r="A43" s="139">
        <v>1104</v>
      </c>
      <c r="B43" s="142" t="s">
        <v>186</v>
      </c>
      <c r="C43" s="140"/>
      <c r="D43" s="46"/>
      <c r="E43" s="46"/>
    </row>
    <row r="44" spans="1:5" s="25" customFormat="1" ht="13.5" customHeight="1">
      <c r="A44" s="129"/>
      <c r="B44" s="128"/>
      <c r="C44" s="128"/>
      <c r="D44" s="46"/>
      <c r="E44" s="46"/>
    </row>
    <row r="45" spans="1:5" s="25" customFormat="1" ht="18" customHeight="1">
      <c r="A45" s="143" t="s">
        <v>26</v>
      </c>
      <c r="B45" s="139" t="s">
        <v>187</v>
      </c>
      <c r="C45" s="94" t="s">
        <v>28</v>
      </c>
      <c r="D45" s="46"/>
      <c r="E45" s="46"/>
    </row>
    <row r="46" spans="1:5" s="25" customFormat="1" ht="19.5" customHeight="1">
      <c r="A46" s="143" t="s">
        <v>27</v>
      </c>
      <c r="B46" s="139" t="s">
        <v>176</v>
      </c>
      <c r="C46" s="351"/>
      <c r="D46" s="46"/>
      <c r="E46" s="46"/>
    </row>
    <row r="47" spans="1:5" s="25" customFormat="1" ht="36.75" customHeight="1">
      <c r="A47" s="143" t="s">
        <v>29</v>
      </c>
      <c r="B47" s="139" t="s">
        <v>188</v>
      </c>
      <c r="C47" s="352"/>
      <c r="D47" s="46"/>
      <c r="E47" s="46"/>
    </row>
    <row r="48" spans="1:5" s="25" customFormat="1" ht="52.5" customHeight="1">
      <c r="A48" s="143" t="s">
        <v>30</v>
      </c>
      <c r="B48" s="139" t="s">
        <v>189</v>
      </c>
      <c r="C48" s="352"/>
      <c r="D48" s="46"/>
      <c r="E48" s="46"/>
    </row>
    <row r="49" spans="1:5" s="25" customFormat="1" ht="20.25" customHeight="1">
      <c r="A49" s="143" t="s">
        <v>31</v>
      </c>
      <c r="B49" s="139" t="s">
        <v>182</v>
      </c>
      <c r="C49" s="352"/>
      <c r="D49" s="46"/>
      <c r="E49" s="46"/>
    </row>
    <row r="50" spans="1:5" s="25" customFormat="1" ht="54.75" customHeight="1">
      <c r="A50" s="143" t="s">
        <v>190</v>
      </c>
      <c r="B50" s="139" t="s">
        <v>191</v>
      </c>
      <c r="C50" s="352"/>
      <c r="D50" s="46"/>
      <c r="E50" s="46"/>
    </row>
    <row r="51" spans="1:5" s="25" customFormat="1" ht="24.75" customHeight="1">
      <c r="A51" s="337" t="s">
        <v>33</v>
      </c>
      <c r="B51" s="338"/>
      <c r="C51" s="352"/>
      <c r="D51" s="46"/>
      <c r="E51" s="46"/>
    </row>
    <row r="52" spans="1:5" s="25" customFormat="1" ht="37.5" customHeight="1">
      <c r="A52" s="339" t="s">
        <v>192</v>
      </c>
      <c r="B52" s="340"/>
      <c r="C52" s="352"/>
      <c r="D52" s="46"/>
      <c r="E52" s="46"/>
    </row>
    <row r="53" spans="1:5" s="25" customFormat="1" ht="34.5" customHeight="1">
      <c r="A53" s="339" t="s">
        <v>193</v>
      </c>
      <c r="B53" s="340"/>
      <c r="C53" s="352"/>
      <c r="D53" s="46"/>
      <c r="E53" s="46"/>
    </row>
    <row r="54" spans="1:5" s="25" customFormat="1" ht="38.25" customHeight="1">
      <c r="A54" s="339" t="s">
        <v>194</v>
      </c>
      <c r="B54" s="340"/>
      <c r="C54" s="353"/>
      <c r="D54" s="46"/>
      <c r="E54" s="46"/>
    </row>
    <row r="55" spans="1:5" s="25" customFormat="1" ht="23.25" customHeight="1">
      <c r="A55" s="341" t="s">
        <v>122</v>
      </c>
      <c r="B55" s="342"/>
      <c r="C55" s="136">
        <v>25000</v>
      </c>
      <c r="D55" s="46"/>
      <c r="E55" s="46"/>
    </row>
    <row r="56" spans="1:5" s="25" customFormat="1" ht="23.25" customHeight="1">
      <c r="A56" s="38"/>
      <c r="B56" s="38"/>
      <c r="C56" s="149"/>
      <c r="D56" s="46"/>
      <c r="E56" s="46"/>
    </row>
    <row r="57" spans="1:5" s="19" customFormat="1" ht="17.25">
      <c r="A57" s="37"/>
      <c r="B57" s="37"/>
      <c r="C57" s="28"/>
      <c r="D57" s="42"/>
      <c r="E57" s="42"/>
    </row>
    <row r="58" spans="1:5" s="20" customFormat="1" ht="20.25" customHeight="1">
      <c r="A58" s="31" t="s">
        <v>22</v>
      </c>
      <c r="B58" s="316" t="s">
        <v>23</v>
      </c>
      <c r="C58" s="316"/>
      <c r="D58" s="43"/>
      <c r="E58" s="43"/>
    </row>
    <row r="59" spans="1:5" s="20" customFormat="1" ht="17.25">
      <c r="A59" s="33">
        <v>1190</v>
      </c>
      <c r="B59" s="316" t="s">
        <v>24</v>
      </c>
      <c r="C59" s="316"/>
      <c r="D59" s="43"/>
      <c r="E59" s="43"/>
    </row>
    <row r="60" spans="1:5" s="20" customFormat="1" ht="17.25">
      <c r="A60" s="39"/>
      <c r="B60" s="40"/>
      <c r="C60" s="41"/>
      <c r="D60" s="43"/>
      <c r="E60" s="43"/>
    </row>
    <row r="61" spans="1:5" s="20" customFormat="1" ht="17.25">
      <c r="A61" s="321" t="s">
        <v>25</v>
      </c>
      <c r="B61" s="322"/>
      <c r="C61" s="323"/>
      <c r="D61" s="43"/>
      <c r="E61" s="43"/>
    </row>
    <row r="62" spans="1:5" s="20" customFormat="1" ht="17.25">
      <c r="A62" s="44"/>
      <c r="B62" s="40"/>
      <c r="C62" s="41"/>
      <c r="D62" s="43"/>
      <c r="E62" s="43"/>
    </row>
    <row r="63" spans="1:5" s="20" customFormat="1" ht="22.5" customHeight="1">
      <c r="A63" s="33" t="s">
        <v>26</v>
      </c>
      <c r="B63" s="93" t="s">
        <v>123</v>
      </c>
      <c r="C63" s="56"/>
      <c r="D63" s="43"/>
      <c r="E63" s="43"/>
    </row>
    <row r="64" spans="1:5" s="20" customFormat="1" ht="34.5">
      <c r="A64" s="33" t="s">
        <v>27</v>
      </c>
      <c r="B64" s="93" t="s">
        <v>124</v>
      </c>
      <c r="C64" s="94" t="s">
        <v>28</v>
      </c>
      <c r="D64" s="43"/>
      <c r="E64" s="43"/>
    </row>
    <row r="65" spans="1:5" s="20" customFormat="1" ht="87.75" customHeight="1">
      <c r="A65" s="33" t="s">
        <v>29</v>
      </c>
      <c r="B65" s="93" t="s">
        <v>125</v>
      </c>
      <c r="C65" s="327"/>
      <c r="D65" s="43"/>
      <c r="E65" s="43"/>
    </row>
    <row r="66" spans="1:5" s="20" customFormat="1" ht="75" customHeight="1">
      <c r="A66" s="33" t="s">
        <v>30</v>
      </c>
      <c r="B66" s="93" t="s">
        <v>126</v>
      </c>
      <c r="C66" s="328"/>
      <c r="D66" s="43"/>
      <c r="E66" s="43"/>
    </row>
    <row r="67" spans="1:5" s="20" customFormat="1" ht="19.5" customHeight="1">
      <c r="A67" s="33" t="s">
        <v>31</v>
      </c>
      <c r="B67" s="93" t="s">
        <v>127</v>
      </c>
      <c r="C67" s="328"/>
      <c r="D67" s="43"/>
      <c r="E67" s="43"/>
    </row>
    <row r="68" spans="1:5" s="20" customFormat="1" ht="34.5" customHeight="1">
      <c r="A68" s="33" t="s">
        <v>128</v>
      </c>
      <c r="B68" s="93" t="s">
        <v>120</v>
      </c>
      <c r="C68" s="328"/>
      <c r="D68" s="43"/>
      <c r="E68" s="43"/>
    </row>
    <row r="69" spans="1:5" s="20" customFormat="1" ht="17.25" customHeight="1">
      <c r="A69" s="33" t="s">
        <v>33</v>
      </c>
      <c r="B69" s="93"/>
      <c r="C69" s="329"/>
      <c r="D69" s="43"/>
      <c r="E69" s="43"/>
    </row>
    <row r="70" spans="1:5" s="20" customFormat="1" ht="19.5" customHeight="1">
      <c r="A70" s="33" t="s">
        <v>129</v>
      </c>
      <c r="B70" s="93"/>
      <c r="C70" s="95"/>
      <c r="D70" s="43"/>
      <c r="E70" s="43"/>
    </row>
    <row r="71" spans="1:5" s="20" customFormat="1" ht="21.75" customHeight="1">
      <c r="A71" s="33" t="s">
        <v>122</v>
      </c>
      <c r="B71" s="93"/>
      <c r="C71" s="96">
        <v>339000</v>
      </c>
      <c r="D71" s="43"/>
      <c r="E71" s="43"/>
    </row>
    <row r="72" spans="1:5" s="25" customFormat="1" ht="13.5" customHeight="1">
      <c r="A72" s="38"/>
      <c r="B72" s="38"/>
      <c r="C72" s="45"/>
      <c r="D72" s="46"/>
      <c r="E72" s="46"/>
    </row>
    <row r="74" spans="1:5" ht="43.5" customHeight="1">
      <c r="A74" s="324" t="s">
        <v>142</v>
      </c>
      <c r="B74" s="324"/>
      <c r="C74" s="324"/>
      <c r="D74" s="99"/>
    </row>
    <row r="75" spans="1:5" ht="13.5">
      <c r="A75" s="98"/>
      <c r="B75" s="98"/>
      <c r="C75" s="98"/>
      <c r="D75" s="98"/>
    </row>
    <row r="76" spans="1:5" ht="19.5" customHeight="1">
      <c r="A76" s="330" t="s">
        <v>130</v>
      </c>
      <c r="B76" s="330"/>
      <c r="C76" s="330"/>
      <c r="D76" s="100"/>
    </row>
    <row r="78" spans="1:5" ht="54">
      <c r="A78" s="325" t="s">
        <v>132</v>
      </c>
      <c r="B78" s="326"/>
      <c r="C78" s="97" t="s">
        <v>43</v>
      </c>
    </row>
    <row r="79" spans="1:5" ht="22.5" customHeight="1">
      <c r="A79" s="101" t="s">
        <v>133</v>
      </c>
      <c r="B79" s="346" t="s">
        <v>47</v>
      </c>
      <c r="C79" s="346"/>
    </row>
    <row r="80" spans="1:5" ht="17.25">
      <c r="A80" s="102">
        <v>1022</v>
      </c>
      <c r="B80" s="347" t="s">
        <v>87</v>
      </c>
      <c r="C80" s="347"/>
    </row>
    <row r="81" spans="1:4" ht="17.25">
      <c r="A81" s="350"/>
      <c r="B81" s="350"/>
      <c r="C81" s="350"/>
    </row>
    <row r="82" spans="1:4" ht="17.25">
      <c r="A82" s="348" t="s">
        <v>134</v>
      </c>
      <c r="B82" s="348"/>
      <c r="C82" s="348"/>
    </row>
    <row r="83" spans="1:4" ht="17.25">
      <c r="A83" s="349"/>
      <c r="B83" s="349"/>
      <c r="C83" s="349"/>
    </row>
    <row r="84" spans="1:4" ht="18.75" customHeight="1">
      <c r="A84" s="103" t="s">
        <v>26</v>
      </c>
      <c r="B84" s="92" t="s">
        <v>135</v>
      </c>
      <c r="C84" s="94" t="s">
        <v>28</v>
      </c>
    </row>
    <row r="85" spans="1:4" ht="31.5">
      <c r="A85" s="103" t="s">
        <v>27</v>
      </c>
      <c r="B85" s="92">
        <v>12003</v>
      </c>
      <c r="C85" s="327"/>
    </row>
    <row r="86" spans="1:4" ht="34.5">
      <c r="A86" s="103" t="s">
        <v>29</v>
      </c>
      <c r="B86" s="92" t="s">
        <v>88</v>
      </c>
      <c r="C86" s="328"/>
    </row>
    <row r="87" spans="1:4" ht="34.5">
      <c r="A87" s="103" t="s">
        <v>30</v>
      </c>
      <c r="B87" s="92" t="s">
        <v>65</v>
      </c>
      <c r="C87" s="328"/>
    </row>
    <row r="88" spans="1:4" ht="18" customHeight="1">
      <c r="A88" s="103" t="s">
        <v>31</v>
      </c>
      <c r="B88" s="92" t="s">
        <v>127</v>
      </c>
      <c r="C88" s="328"/>
    </row>
    <row r="89" spans="1:4" ht="47.25">
      <c r="A89" s="103" t="s">
        <v>136</v>
      </c>
      <c r="B89" s="92" t="s">
        <v>137</v>
      </c>
      <c r="C89" s="329"/>
    </row>
    <row r="90" spans="1:4" ht="17.25">
      <c r="A90" s="343" t="s">
        <v>33</v>
      </c>
      <c r="B90" s="344"/>
      <c r="C90" s="95"/>
    </row>
    <row r="91" spans="1:4" ht="18.75" customHeight="1">
      <c r="A91" s="345" t="s">
        <v>138</v>
      </c>
      <c r="B91" s="345"/>
      <c r="C91" s="96">
        <v>-3334</v>
      </c>
    </row>
    <row r="92" spans="1:4" ht="17.25">
      <c r="A92" s="345" t="s">
        <v>122</v>
      </c>
      <c r="B92" s="345"/>
      <c r="C92" s="36">
        <v>-200000</v>
      </c>
    </row>
    <row r="94" spans="1:4" s="20" customFormat="1" ht="29.25" customHeight="1">
      <c r="A94" s="367"/>
      <c r="B94" s="367"/>
      <c r="C94" s="24"/>
      <c r="D94" s="25"/>
    </row>
    <row r="95" spans="1:4" s="98" customFormat="1" ht="43.5" customHeight="1">
      <c r="A95" s="324" t="s">
        <v>215</v>
      </c>
      <c r="B95" s="324"/>
      <c r="C95" s="324"/>
    </row>
    <row r="96" spans="1:4" s="98" customFormat="1" ht="12.75" customHeight="1">
      <c r="A96" s="190"/>
      <c r="B96" s="190"/>
      <c r="C96" s="190"/>
    </row>
    <row r="97" spans="1:4" s="98" customFormat="1" ht="24" customHeight="1">
      <c r="A97" s="366" t="s">
        <v>209</v>
      </c>
      <c r="B97" s="366"/>
      <c r="C97" s="366"/>
      <c r="D97" s="189"/>
    </row>
    <row r="98" spans="1:4" s="98" customFormat="1" ht="50.25" customHeight="1">
      <c r="A98" s="363" t="s">
        <v>132</v>
      </c>
      <c r="B98" s="363"/>
      <c r="C98" s="56" t="s">
        <v>212</v>
      </c>
    </row>
    <row r="99" spans="1:4" s="98" customFormat="1" ht="33.75" customHeight="1">
      <c r="A99" s="101" t="s">
        <v>133</v>
      </c>
      <c r="B99" s="101" t="s">
        <v>47</v>
      </c>
      <c r="C99" s="128"/>
    </row>
    <row r="100" spans="1:4" s="98" customFormat="1" ht="17.25">
      <c r="A100" s="162" t="s">
        <v>210</v>
      </c>
      <c r="B100" s="162" t="s">
        <v>211</v>
      </c>
      <c r="C100" s="128"/>
    </row>
    <row r="101" spans="1:4" s="98" customFormat="1" ht="17.25">
      <c r="A101" s="129"/>
      <c r="B101" s="128"/>
      <c r="C101" s="128"/>
    </row>
    <row r="102" spans="1:4" s="98" customFormat="1" ht="34.5">
      <c r="A102" s="130" t="s">
        <v>134</v>
      </c>
      <c r="B102" s="128"/>
      <c r="C102" s="128"/>
    </row>
    <row r="103" spans="1:4" s="98" customFormat="1" ht="17.25">
      <c r="A103" s="129"/>
      <c r="B103" s="128"/>
      <c r="C103" s="128"/>
    </row>
    <row r="104" spans="1:4" s="98" customFormat="1" ht="17.25">
      <c r="A104" s="131" t="s">
        <v>174</v>
      </c>
      <c r="B104" s="162" t="s">
        <v>210</v>
      </c>
    </row>
    <row r="105" spans="1:4" s="98" customFormat="1" ht="21" customHeight="1">
      <c r="A105" s="131" t="s">
        <v>175</v>
      </c>
      <c r="B105" s="162" t="s">
        <v>176</v>
      </c>
      <c r="C105" s="34" t="s">
        <v>28</v>
      </c>
    </row>
    <row r="106" spans="1:4" s="98" customFormat="1" ht="34.5">
      <c r="A106" s="133" t="s">
        <v>177</v>
      </c>
      <c r="B106" s="162" t="s">
        <v>211</v>
      </c>
      <c r="C106" s="131"/>
    </row>
    <row r="107" spans="1:4" s="98" customFormat="1" ht="69">
      <c r="A107" s="133" t="s">
        <v>179</v>
      </c>
      <c r="B107" s="162" t="s">
        <v>213</v>
      </c>
      <c r="C107" s="131"/>
    </row>
    <row r="108" spans="1:4" s="98" customFormat="1" ht="34.5">
      <c r="A108" s="133" t="s">
        <v>181</v>
      </c>
      <c r="B108" s="162" t="s">
        <v>182</v>
      </c>
      <c r="C108" s="131"/>
    </row>
    <row r="109" spans="1:4" s="98" customFormat="1" ht="51.75">
      <c r="A109" s="112" t="s">
        <v>183</v>
      </c>
      <c r="B109" s="162" t="s">
        <v>214</v>
      </c>
      <c r="C109" s="131"/>
    </row>
    <row r="110" spans="1:4" s="98" customFormat="1" ht="20.25" customHeight="1">
      <c r="A110" s="131"/>
      <c r="B110" s="131" t="s">
        <v>184</v>
      </c>
      <c r="C110" s="131"/>
    </row>
    <row r="111" spans="1:4" s="98" customFormat="1" ht="18.75" customHeight="1">
      <c r="A111" s="135" t="s">
        <v>185</v>
      </c>
      <c r="B111" s="135"/>
      <c r="C111" s="185">
        <v>225000</v>
      </c>
    </row>
  </sheetData>
  <mergeCells count="46">
    <mergeCell ref="A97:C97"/>
    <mergeCell ref="A38:B38"/>
    <mergeCell ref="A39:B39"/>
    <mergeCell ref="C46:C54"/>
    <mergeCell ref="A51:B51"/>
    <mergeCell ref="A52:B52"/>
    <mergeCell ref="A53:B53"/>
    <mergeCell ref="A54:B54"/>
    <mergeCell ref="A94:B94"/>
    <mergeCell ref="A83:C83"/>
    <mergeCell ref="A95:C95"/>
    <mergeCell ref="F1:G1"/>
    <mergeCell ref="D2:G2"/>
    <mergeCell ref="D3:G3"/>
    <mergeCell ref="B2:C2"/>
    <mergeCell ref="B80:C80"/>
    <mergeCell ref="A6:C6"/>
    <mergeCell ref="A7:B7"/>
    <mergeCell ref="B8:C8"/>
    <mergeCell ref="B9:C9"/>
    <mergeCell ref="A11:C11"/>
    <mergeCell ref="C15:C19"/>
    <mergeCell ref="A19:B19"/>
    <mergeCell ref="A76:C76"/>
    <mergeCell ref="B59:C59"/>
    <mergeCell ref="A90:B90"/>
    <mergeCell ref="B79:C79"/>
    <mergeCell ref="A23:C23"/>
    <mergeCell ref="A24:C24"/>
    <mergeCell ref="A26:B26"/>
    <mergeCell ref="A5:C5"/>
    <mergeCell ref="A55:B55"/>
    <mergeCell ref="C34:C39"/>
    <mergeCell ref="A78:B78"/>
    <mergeCell ref="A98:B98"/>
    <mergeCell ref="A91:B91"/>
    <mergeCell ref="A92:B92"/>
    <mergeCell ref="A20:B20"/>
    <mergeCell ref="A21:B21"/>
    <mergeCell ref="A61:C61"/>
    <mergeCell ref="A81:C81"/>
    <mergeCell ref="A82:C82"/>
    <mergeCell ref="C85:C89"/>
    <mergeCell ref="B58:C58"/>
    <mergeCell ref="C65:C69"/>
    <mergeCell ref="A74:C74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F16" sqref="F16"/>
    </sheetView>
  </sheetViews>
  <sheetFormatPr defaultColWidth="9.140625" defaultRowHeight="13.5"/>
  <cols>
    <col min="1" max="1" width="10.140625" style="98" customWidth="1"/>
    <col min="2" max="2" width="13.42578125" style="98" customWidth="1"/>
    <col min="3" max="3" width="12.5703125" style="98" customWidth="1"/>
    <col min="4" max="4" width="12.140625" style="98" customWidth="1"/>
    <col min="5" max="5" width="35.85546875" style="98" customWidth="1"/>
    <col min="6" max="6" width="44.5703125" style="98" customWidth="1"/>
    <col min="7" max="7" width="20.42578125" style="98" customWidth="1"/>
    <col min="8" max="16384" width="9.140625" style="98"/>
  </cols>
  <sheetData>
    <row r="1" spans="1:8">
      <c r="G1" s="122" t="s">
        <v>173</v>
      </c>
    </row>
    <row r="2" spans="1:8">
      <c r="F2" s="370" t="s">
        <v>163</v>
      </c>
      <c r="G2" s="370"/>
    </row>
    <row r="3" spans="1:8">
      <c r="F3" s="370" t="s">
        <v>164</v>
      </c>
      <c r="G3" s="370"/>
    </row>
    <row r="6" spans="1:8" ht="17.25">
      <c r="A6" s="215" t="s">
        <v>165</v>
      </c>
      <c r="B6" s="215"/>
      <c r="C6" s="215"/>
      <c r="D6" s="215"/>
      <c r="E6" s="215"/>
      <c r="F6" s="215"/>
      <c r="G6" s="215"/>
    </row>
    <row r="9" spans="1:8">
      <c r="G9" s="98" t="s">
        <v>166</v>
      </c>
    </row>
    <row r="10" spans="1:8" s="123" customFormat="1" ht="17.25">
      <c r="A10" s="371" t="s">
        <v>167</v>
      </c>
      <c r="B10" s="372"/>
      <c r="C10" s="373" t="s">
        <v>168</v>
      </c>
      <c r="D10" s="374"/>
      <c r="E10" s="375"/>
      <c r="F10" s="379" t="s">
        <v>169</v>
      </c>
      <c r="G10" s="381" t="s">
        <v>9</v>
      </c>
    </row>
    <row r="11" spans="1:8" s="123" customFormat="1" ht="63.75" customHeight="1">
      <c r="A11" s="150" t="s">
        <v>7</v>
      </c>
      <c r="B11" s="150" t="s">
        <v>8</v>
      </c>
      <c r="C11" s="376"/>
      <c r="D11" s="377"/>
      <c r="E11" s="378"/>
      <c r="F11" s="380"/>
      <c r="G11" s="381"/>
    </row>
    <row r="12" spans="1:8" s="123" customFormat="1" ht="17.25">
      <c r="A12" s="151">
        <v>1</v>
      </c>
      <c r="B12" s="151">
        <v>2</v>
      </c>
      <c r="C12" s="151">
        <v>3</v>
      </c>
      <c r="D12" s="151"/>
      <c r="E12" s="151"/>
      <c r="F12" s="151">
        <v>4</v>
      </c>
      <c r="G12" s="152">
        <v>5</v>
      </c>
    </row>
    <row r="13" spans="1:8" s="123" customFormat="1" ht="17.25">
      <c r="A13" s="153"/>
      <c r="B13" s="368" t="s">
        <v>66</v>
      </c>
      <c r="C13" s="368"/>
      <c r="D13" s="368"/>
      <c r="E13" s="368"/>
      <c r="F13" s="368"/>
      <c r="G13" s="154">
        <f>+G14</f>
        <v>25000</v>
      </c>
    </row>
    <row r="14" spans="1:8" s="123" customFormat="1" ht="21.75" customHeight="1">
      <c r="A14" s="150">
        <v>1104</v>
      </c>
      <c r="B14" s="368" t="s">
        <v>170</v>
      </c>
      <c r="C14" s="368"/>
      <c r="D14" s="368"/>
      <c r="E14" s="368"/>
      <c r="F14" s="155"/>
      <c r="G14" s="154">
        <f>+G15</f>
        <v>25000</v>
      </c>
    </row>
    <row r="15" spans="1:8" s="123" customFormat="1" ht="42" customHeight="1">
      <c r="A15" s="150"/>
      <c r="B15" s="155">
        <v>11001</v>
      </c>
      <c r="C15" s="369" t="s">
        <v>171</v>
      </c>
      <c r="D15" s="369"/>
      <c r="E15" s="369"/>
      <c r="F15" s="156" t="s">
        <v>66</v>
      </c>
      <c r="G15" s="154">
        <f>+G16</f>
        <v>25000</v>
      </c>
    </row>
    <row r="16" spans="1:8" s="123" customFormat="1" ht="34.5" customHeight="1">
      <c r="A16" s="150"/>
      <c r="B16" s="155"/>
      <c r="C16" s="157"/>
      <c r="D16" s="157"/>
      <c r="E16" s="158" t="s">
        <v>172</v>
      </c>
      <c r="F16" s="159" t="s">
        <v>217</v>
      </c>
      <c r="G16" s="118">
        <v>25000</v>
      </c>
      <c r="H16" s="124"/>
    </row>
  </sheetData>
  <mergeCells count="10">
    <mergeCell ref="B13:F13"/>
    <mergeCell ref="B14:E14"/>
    <mergeCell ref="C15:E15"/>
    <mergeCell ref="F2:G2"/>
    <mergeCell ref="F3:G3"/>
    <mergeCell ref="A6:G6"/>
    <mergeCell ref="A10:B10"/>
    <mergeCell ref="C10:E11"/>
    <mergeCell ref="F10:F11"/>
    <mergeCell ref="G10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հավելված5!Print_Area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User</cp:lastModifiedBy>
  <cp:lastPrinted>2019-08-16T05:38:54Z</cp:lastPrinted>
  <dcterms:created xsi:type="dcterms:W3CDTF">2019-08-16T05:22:02Z</dcterms:created>
  <dcterms:modified xsi:type="dcterms:W3CDTF">2019-11-13T07:57:30Z</dcterms:modified>
</cp:coreProperties>
</file>