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yelenap\Desktop\"/>
    </mc:Choice>
  </mc:AlternateContent>
  <bookViews>
    <workbookView xWindow="0" yWindow="0" windowWidth="28800" windowHeight="11880"/>
  </bookViews>
  <sheets>
    <sheet name="Հավելված 1" sheetId="31" r:id="rId1"/>
    <sheet name="Հավելված 2" sheetId="34" r:id="rId2"/>
    <sheet name="Հավելված 3" sheetId="32" r:id="rId3"/>
    <sheet name="Հավելված 4" sheetId="27" r:id="rId4"/>
    <sheet name="Հավելված 5" sheetId="28" r:id="rId5"/>
    <sheet name="Հավելված 6" sheetId="29" r:id="rId6"/>
  </sheets>
  <definedNames>
    <definedName name="AgencyCode" localSheetId="1">#REF!</definedName>
    <definedName name="AgencyCode">#REF!</definedName>
    <definedName name="AgencyName" localSheetId="1">#REF!</definedName>
    <definedName name="AgencyName">#REF!</definedName>
    <definedName name="Functional1" localSheetId="1">#REF!</definedName>
    <definedName name="Functional1">#REF!</definedName>
    <definedName name="PANature" localSheetId="1">#REF!</definedName>
    <definedName name="PANature">#REF!</definedName>
    <definedName name="PAType" localSheetId="1">#REF!</definedName>
    <definedName name="PAType">#REF!</definedName>
    <definedName name="Performance2" localSheetId="1">#REF!</definedName>
    <definedName name="Performance2">#REF!</definedName>
    <definedName name="PerformanceType" localSheetId="1">#REF!</definedName>
    <definedName name="PerformanceType">#REF!</definedName>
    <definedName name="_xlnm.Print_Area" localSheetId="2">'Հավելված 3'!$A$1:$G$53</definedName>
    <definedName name="_xlnm.Print_Area" localSheetId="4">'Հավելված 5'!$A$1:$D$55</definedName>
    <definedName name="_xlnm.Print_Area" localSheetId="5">'Հավելված 6'!$A$1:$G$25</definedName>
  </definedNames>
  <calcPr calcId="162913"/>
</workbook>
</file>

<file path=xl/calcChain.xml><?xml version="1.0" encoding="utf-8"?>
<calcChain xmlns="http://schemas.openxmlformats.org/spreadsheetml/2006/main">
  <c r="H12" i="34" l="1"/>
  <c r="G12" i="34"/>
  <c r="F12" i="34"/>
  <c r="E12" i="34"/>
  <c r="E10" i="34" s="1"/>
  <c r="D12" i="34"/>
  <c r="H10" i="34"/>
  <c r="G10" i="34"/>
  <c r="F10" i="34"/>
  <c r="D10" i="34"/>
  <c r="G13" i="29" l="1"/>
  <c r="D26" i="28" l="1"/>
  <c r="D26" i="27"/>
  <c r="G42" i="32"/>
  <c r="G41" i="32" s="1"/>
  <c r="G40" i="32" s="1"/>
  <c r="G24" i="29" l="1"/>
  <c r="G21" i="29"/>
  <c r="G22" i="29"/>
  <c r="D26" i="31" l="1"/>
  <c r="G25" i="29" l="1"/>
  <c r="G19" i="29"/>
  <c r="G17" i="29"/>
  <c r="G23" i="29" l="1"/>
  <c r="G20" i="29" l="1"/>
  <c r="G18" i="29"/>
  <c r="G16" i="29"/>
  <c r="G15" i="29"/>
  <c r="G14" i="29" s="1"/>
  <c r="D19" i="31" l="1"/>
  <c r="D12" i="31" s="1"/>
  <c r="G52" i="32"/>
  <c r="G51" i="32" s="1"/>
  <c r="G50" i="32" s="1"/>
  <c r="G49" i="32" s="1"/>
  <c r="G47" i="32" s="1"/>
  <c r="G45" i="32" s="1"/>
  <c r="G39" i="32" l="1"/>
  <c r="G37" i="32" s="1"/>
  <c r="G12" i="29"/>
  <c r="G11" i="29" s="1"/>
  <c r="G35" i="32" l="1"/>
  <c r="G33" i="32" s="1"/>
  <c r="G32" i="32" s="1"/>
  <c r="G30" i="32" l="1"/>
  <c r="G28" i="32" s="1"/>
  <c r="G26" i="32" l="1"/>
  <c r="G25" i="32" s="1"/>
  <c r="G24" i="32" l="1"/>
  <c r="G23" i="32" s="1"/>
  <c r="G22" i="32" l="1"/>
  <c r="G20" i="32" s="1"/>
  <c r="G18" i="32" l="1"/>
  <c r="G15" i="32" s="1"/>
  <c r="G13" i="32" s="1"/>
  <c r="G11" i="32" s="1"/>
</calcChain>
</file>

<file path=xl/sharedStrings.xml><?xml version="1.0" encoding="utf-8"?>
<sst xmlns="http://schemas.openxmlformats.org/spreadsheetml/2006/main" count="318" uniqueCount="168">
  <si>
    <t>Արդյունքի չափորոշիչներ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</si>
  <si>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</si>
  <si>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</si>
  <si>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</si>
  <si>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</si>
  <si>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</si>
  <si>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</si>
  <si>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Միջոցառման տեսակը՝</t>
  </si>
  <si>
    <t>Միջոցառման վրա կատարվող ծախսը (հազար դրամ)</t>
  </si>
  <si>
    <t>Նկարագրությունը՝</t>
  </si>
  <si>
    <t>ՄԱՍ 2. ՊԵՏԱԿԱՆ ՄԱՐՄՆԻ ԳԾՈՎ ԱՐԴՅՈՒՆՔԱՅԻՆ (ԿԱՏԱՐՈՂԱԿԱՆ) ՑՈՒՑԱՆԻՇՆԵՐԸ</t>
  </si>
  <si>
    <t xml:space="preserve"> Տարի </t>
  </si>
  <si>
    <t xml:space="preserve">Միջոցառումն իրականացնողի անվանումը </t>
  </si>
  <si>
    <t>ՄԱՍ 1. ՊԵՏԱԿԱՆ ՄԱՐՄՆԻ ԳԾՈՎ ԱՐԴՅՈՒՆՔԱՅԻՆ (ԿԱՏԱՐՈՂԱԿԱՆ) ՑՈՒՑԱՆԻՇՆԵՐԸ</t>
  </si>
  <si>
    <t>Հավելված 1</t>
  </si>
  <si>
    <t>Հավելված 2</t>
  </si>
  <si>
    <t xml:space="preserve"> Ծառայությունների մատուցում </t>
  </si>
  <si>
    <t xml:space="preserve"> -ի N       -Ն որոշման</t>
  </si>
  <si>
    <t>Կոդը</t>
  </si>
  <si>
    <t>Անվանումը</t>
  </si>
  <si>
    <t>Գնման ձևը</t>
  </si>
  <si>
    <t>Չափի միավորը</t>
  </si>
  <si>
    <t>Միավորի գինը</t>
  </si>
  <si>
    <t xml:space="preserve">Ցուցանիշների փոփոխությունը 
(ավելացումները նշված են դրական նշանով)
</t>
  </si>
  <si>
    <t>քանակը</t>
  </si>
  <si>
    <t>Հավելված 3</t>
  </si>
  <si>
    <t>ՀՀ կառավարության 2019 թվականի</t>
  </si>
  <si>
    <t>ՀԱՅԱՍՏԱՆԻ ՀԱՆՐԱՊԵՏՈՒԹՅԱՆ ԿԱՌԱՎԱՐՈՒԹՅԱՆ 2018 ԹՎԱԿԱՆԻ ԴԵԿՏԵՄԲԵՐԻ 27-Ի N 1515-Ն ՈՐՈՇՄԱՆ N 12 ՀԱՎԵԼՎԱԾՈՒՄ ԿԱՏԱՐՎՈՂ  ԼՐԱՑՈՒՄՆԵՐԸ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</si>
  <si>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</si>
  <si>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</si>
  <si>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Տարի</t>
  </si>
  <si>
    <t xml:space="preserve"> Ծրագիր</t>
  </si>
  <si>
    <t xml:space="preserve"> Միջոցառում</t>
  </si>
  <si>
    <t xml:space="preserve">Ծրագրի անվանումը </t>
  </si>
  <si>
    <t>Ծրագրի նպատակը</t>
  </si>
  <si>
    <t>Վերջնական արդյունքի նկարագրությունը</t>
  </si>
  <si>
    <t>Ծրագրի միջոցառումներ</t>
  </si>
  <si>
    <t>Միջոցառման նկարագրությունը՝</t>
  </si>
  <si>
    <t>Հավելված 4</t>
  </si>
  <si>
    <t>հազ. դրամներով</t>
  </si>
  <si>
    <t>Ծառայությունների մատուցում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</si>
  <si>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</si>
  <si>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ԸՆԴԱՄԵՆԸ</t>
  </si>
  <si>
    <t xml:space="preserve"> այդ թվում`</t>
  </si>
  <si>
    <t xml:space="preserve"> 1139</t>
  </si>
  <si>
    <t xml:space="preserve"> ՀՀ կառավարության պահուստային ֆոնդ</t>
  </si>
  <si>
    <t xml:space="preserve"> 11001</t>
  </si>
  <si>
    <t xml:space="preserve"> այդ թվում` ըստ կատարողների</t>
  </si>
  <si>
    <t xml:space="preserve"> ՀՀ կառավարություն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</si>
  <si>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</si>
  <si>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</si>
  <si>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</si>
  <si>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ԱՅԼ  ԾԱԽՍԵՐ</t>
  </si>
  <si>
    <t xml:space="preserve"> Պահուստային միջոցներ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</si>
  <si>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</si>
  <si>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</si>
  <si>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</si>
  <si>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</si>
  <si>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 xml:space="preserve"> 11</t>
  </si>
  <si>
    <t xml:space="preserve"> ՀԻՄՆԱԿԱՆ ԲԱԺԻՆՆԵՐԻՆ ՉԴԱՍՎՈՂ ՊԱՀՈՒՍՏԱՅԻՆ ՖՈՆԴԵՐ</t>
  </si>
  <si>
    <t xml:space="preserve"> 01</t>
  </si>
  <si>
    <t xml:space="preserve"> ՀՀ կառավարության և համայնքների պահուստային ֆոնդ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</si>
  <si>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</si>
  <si>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</si>
  <si>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</si>
  <si>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Պահուստային ֆոնդի կառավարման արդյունավետության և թափանցիկության</t>
  </si>
  <si>
    <t xml:space="preserve"> Միջոցառման անվանումը`</t>
  </si>
  <si>
    <t xml:space="preserve"> Միջոցառման նկարագրությունը`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</si>
  <si>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</si>
  <si>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 xml:space="preserve"> Միջոցառման տեսակը</t>
  </si>
  <si>
    <t xml:space="preserve"> Ծառայությունների մատուցում</t>
  </si>
  <si>
    <t xml:space="preserve"> ՀԱՍԱՐԱԿԱԿԱՆ ԿԱՐԳ,  ԱՆՎՏԱՆԳՈՒԹՅՈՒՆ ԵՎ ԴԱՏԱԿԱՆ ԳՈՐԾՈՒՆԵՈՒԹՅՈՒՆ</t>
  </si>
  <si>
    <t>03</t>
  </si>
  <si>
    <t xml:space="preserve"> Դատական գործունեություն և իրավական պաշտպանություն</t>
  </si>
  <si>
    <t>02</t>
  </si>
  <si>
    <t xml:space="preserve"> Իրավական պաշտպանություն</t>
  </si>
  <si>
    <t xml:space="preserve"> 1139 </t>
  </si>
  <si>
    <t xml:space="preserve"> ՀՀ կառավարության պահուստային ֆոնդ </t>
  </si>
  <si>
    <t xml:space="preserve"> 11001 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</si>
  <si>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 </t>
  </si>
  <si>
    <t xml:space="preserve"> ՀՀ կառավարություն </t>
  </si>
  <si>
    <t>ՀՀ  կառավարություն</t>
  </si>
  <si>
    <t>ՀՀ կառավարություն</t>
  </si>
  <si>
    <t>Ցուցանիշների փոփոխությունը (ավելացումները նշված են դրական նշանով, իսկ նվազեցումները` փակագծերում)</t>
  </si>
  <si>
    <t>Ցուցանիշների փոփոխությունը (ավելացումները նշված են դրական նշանով)</t>
  </si>
  <si>
    <t>Մարդու իրավունքների պաշտպանի աշխատակազմ</t>
  </si>
  <si>
    <t xml:space="preserve"> Մարդու իրավունքների պաշտպանություն</t>
  </si>
  <si>
    <t xml:space="preserve"> Մարդու իրավունքների և հիմնարար ազատությունների պաշտպանության ծառայությունների տրամադրում</t>
  </si>
  <si>
    <t xml:space="preserve"> Մարդու իրավունքների պաշտպանի աշխատակազմ</t>
  </si>
  <si>
    <t xml:space="preserve"> ԱՇԽԱՏԱՆՔԻ ՎԱՐՁԱՏՐՈՒԹՅՈՒՆ</t>
  </si>
  <si>
    <t xml:space="preserve"> Դրամով վճարվող աշխատավարձեր և հավելավճարներ</t>
  </si>
  <si>
    <t xml:space="preserve"> - Աշխատողների աշխատավարձեր և հավելավճարներ</t>
  </si>
  <si>
    <t xml:space="preserve"> ՀՀ մարդու իրավունքների պաշտպանի աշխատակազմի  տեխնիկական հագեցվածության բարելավում</t>
  </si>
  <si>
    <t xml:space="preserve"> ՈՉ ՖԻՆԱՆՍԱԿԱՆ ԱԿՏԻՎՆԵՐԻ ԳԾՈՎ ԾԱԽՍԵՐ</t>
  </si>
  <si>
    <t xml:space="preserve"> ՀԻՄՆԱԿԱՆ ՄԻՋՈՑՆԵՐ</t>
  </si>
  <si>
    <t xml:space="preserve"> ՄԵՔԵՆԱՆԵՐ  ԵՎ  ՍԱՐՔԱՎՈՐՈՒՄՆԵՐ</t>
  </si>
  <si>
    <t xml:space="preserve"> - Վարչական սարքավորումներ</t>
  </si>
  <si>
    <t xml:space="preserve"> Պետական բյուջեում չկանխատեսված՝ ինչպես նաև բյուջետային երաշխիքների ապահովման ծախսերի ֆինանսավորման ապահովում</t>
  </si>
  <si>
    <t xml:space="preserve"> Մարդու իրավունքների և հիմնարար ազատությունների պաշտպանություն</t>
  </si>
  <si>
    <t xml:space="preserve"> ՀՀ-ում խախտված իրավունքների և ազատությունների վերականգնում՝ առնչվող նորմատիվ իրավական ակտերի կատարելագործում</t>
  </si>
  <si>
    <t xml:space="preserve"> Մարդու իրավունքների պաշտպանության հարցերին վերաբերող բողոքների քննարկում՝ որոշման ընդունում՝ մոնիտորինգ՝ բողոքների լուսաբանում և հասարակական իրազեկում՝ օրենսդրության կատարելագործում՝ միջազգային համագործակցություն և այլն:</t>
  </si>
  <si>
    <t xml:space="preserve"> ՀՀ մարդու իրավունքների պաշտպանի աշխատակազմի աշխատանքային պայմանների բարելավման համար վարչական սարքավորումների ձեռքբերում</t>
  </si>
  <si>
    <t xml:space="preserve"> Պետական մարմինների կողմից օգտագործվող ոչ ֆինանսական ակտիվների հետ գործառնություններ</t>
  </si>
  <si>
    <t xml:space="preserve">ՀԱՅԱՍՏԱՆԻ ՀԱՆՐԱՊԵՏՈՒԹՅԱՆ ԿԱՌԱՎԱՐՈՒԹՅԱՆ 2018 ԹՎԱԿԱՆԻ ԴԵԿՏԵՄԲԵՐԻ 27-Ի ԹԻՎ 1515-Ն ՈՐՈՇՄԱՆ N11 ՀԱՎԵԼՎԱԾԻ  11.52  ԱՂՅՈՒՍԱԿՈՒՄ ԿԱՏԱՐՎՈՂ ՓՈՓՈԽՈՒԹՅՈՒՆՆԵՐԸ </t>
  </si>
  <si>
    <t xml:space="preserve">Մարդու իրավունքների պաշտպանի աշխատակազմ </t>
  </si>
  <si>
    <t xml:space="preserve"> Մարդու իրավունքների պաշտպանություն </t>
  </si>
  <si>
    <t xml:space="preserve"> Մարդու իրավունքների և հիմնարար ազատությունների պաշտպանության ծառայությունների տրամադրում </t>
  </si>
  <si>
    <t xml:space="preserve"> Մարդու իրավունքների պաշտպանության հարցերին վերաբերող բողոքների քննարկում՝ որոշման ընդունում՝ մոնիտորինգ՝ բողոքների լուսաբանում և հասարակական իրազեկում՝ օրենսդրության կատարելագործում՝ միջազգային համագործակցություն և այլն: </t>
  </si>
  <si>
    <t xml:space="preserve"> Ծառայությունների մատուցման միջոցառումներ </t>
  </si>
  <si>
    <t xml:space="preserve"> ՀՀ մարդու իրավունքների պաշտպանի աշխատակազմ </t>
  </si>
  <si>
    <t xml:space="preserve"> ՀՀ մարդու իրավունքների պաշտպանի աշխատակազմի  տեխնիկական հագեցվածության բարելավում </t>
  </si>
  <si>
    <t xml:space="preserve"> ՀՀ մարդու իրավունքների պաշտպանի աշխատակազմի աշխատանքային պայմանների բարելավման համար վարչական սարքավորումների ձեռքբերում </t>
  </si>
  <si>
    <t xml:space="preserve"> Պետական մարմինների կողմից օգտագործվող ոչ ֆինանսական ակտիվների հետ գործառնություններ </t>
  </si>
  <si>
    <t>ՀԱՅԱՍՏԱՆԻ ՀԱՆՐԱՊԵՏՈՒԹՅԱՆ ԿԱՌԱՎԱՐՈՒԹՅԱՆ 2018 ԹՎԱԿԱՆԻ ԴԵԿՏԵՄԲԵՐԻ 27-Ի ԹԻՎ 1515-Ն ՈՐՈՇՄԱՆ N11.1 ՀԱՎԵԼՎԱԾԻ  11.1.66  ԱՂՅՈՒՍԱԿՈՒՄ ԿԱՏԱՐՎՈՂ ՓՈՓՈԽՈՒԹՅՈՒՆՆԵՐԸ</t>
  </si>
  <si>
    <t>Բաժին N 03 խումբ N 03 դաս N 02  Իրավական պաշտպանություն</t>
  </si>
  <si>
    <t>ՄԱՍ I. ԱՊՐԱՆՔՆԵՐ</t>
  </si>
  <si>
    <t>1060 11001 Մարդու իրավունքների և հիմնարար ազատությունների պաշտպանության ծառայությունների տրամադրում</t>
  </si>
  <si>
    <t>հատ</t>
  </si>
  <si>
    <t>համակարգչային մոնիտոր</t>
  </si>
  <si>
    <t xml:space="preserve"> լազերային տպիչներ</t>
  </si>
  <si>
    <t xml:space="preserve"> սկաներներ համակարգիչների համար</t>
  </si>
  <si>
    <t>անձնական համակարգիչներ</t>
  </si>
  <si>
    <t>գունավոր տպիչներ</t>
  </si>
  <si>
    <t>անխափան սնուցման աղբյուրներ</t>
  </si>
  <si>
    <t>աթոռներ</t>
  </si>
  <si>
    <t>գրասեղաններ</t>
  </si>
  <si>
    <t xml:space="preserve">գումարը                (հազ. դրամ)
   </t>
  </si>
  <si>
    <t xml:space="preserve"> - Պարգևատրումներ, դրամական խրախուսումներ և հատուկ վճարներ</t>
  </si>
  <si>
    <t>ԳՀ</t>
  </si>
  <si>
    <t xml:space="preserve">ՀԱՅԱՍՏԱՆԻ ՀԱՆՐԱՊԵՏՈՒԹՅԱՆ ԿԱՌԱՎԱՐՈՒԹՅԱՆ 2018 ԹՎԱԿԱՆԻ ԴԵԿՏԵՄԲԵՐԻ 27-Ի ԹԻՎ 1515-Ն ՈՐՈՇՄԱՆ N 11 ՀԱՎԵԼՎԱԾԻ  11.36 ԱՂՅՈՒՍԱԿՈՒՄ ԿԱՏԱՐՎՈՂ ՓՈՓՈԽՈՒԹՅՈՒՆՆԵՐԸ </t>
  </si>
  <si>
    <t xml:space="preserve">ՀԱՅԱՍՏԱՆԻ ՀԱՆՐԱՊԵՏՈՒԹՅԱՆ ԿԱՌԱՎԱՐՈՒԹՅԱՆ 2018 ԹՎԱԿԱՆԻ ԴԵԿՏԵՄԲԵՐԻ 27-Ի ԹԻՎ 1515-Ն ՈՐՈՇՄԱՆ N3 և N4  ՀԱՎԵԼՎԱԾՆԵՐՈՒՄ  ԿԱՏԱՐՎՈՂ  ՓՈՓՈԽՈՒԹՅՈՒՆՆԵՐԸ </t>
  </si>
  <si>
    <t>բազկաթոռ` ղեկավարի</t>
  </si>
  <si>
    <t>գրապահարաններ</t>
  </si>
  <si>
    <t>30211190/6</t>
  </si>
  <si>
    <t>30237490/8</t>
  </si>
  <si>
    <t>31151120/4</t>
  </si>
  <si>
    <t>39111140/6</t>
  </si>
  <si>
    <t>39111140/7</t>
  </si>
  <si>
    <t>39111220/4</t>
  </si>
  <si>
    <t>39121100/3</t>
  </si>
  <si>
    <t>39121520/1</t>
  </si>
  <si>
    <t>30232110/3</t>
  </si>
  <si>
    <t>30232130/7</t>
  </si>
  <si>
    <t>30216110/3</t>
  </si>
  <si>
    <t xml:space="preserve">ՀԱՅԱՍՏԱՆԻ ՀԱՆՐԱՊԵՏՈՒԹՅԱՆ ԿԱՌԱՎԱՐՈՒԹՅԱՆ 2018ԹՎԱԿԱՆԻ ԴԵԿՏԵՄԲԵՐԻ 27-Ի ԹԻՎ 1515-Ն ՈՐՈՇՄԱՆ N11.1 ՀԱՎԵԼՎԱԾԻ  11.1.44 ԱՂՅՈՒՍԱԿՈՒՄ ԿԱՏԱՐՎՈՂ ՓՈՓՈԽՈՒԹՅՈՒՆՆԵՐԸ </t>
  </si>
  <si>
    <t>հազար դրամներով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</si>
  <si>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</si>
  <si>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</si>
  <si>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Ընդամենը,</t>
  </si>
  <si>
    <t>Ցուցանիշների փոփոխությունները (Ավելացումները նշված են դրական նշանով)</t>
  </si>
  <si>
    <t>այդ թվում՝</t>
  </si>
  <si>
    <t>Ծրագիր</t>
  </si>
  <si>
    <t>Միջոցառում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</si>
  <si>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</si>
  <si>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</si>
  <si>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</si>
  <si>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</si>
  <si>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</si>
  <si>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</si>
  <si>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այդ թվում`</t>
  </si>
  <si>
    <t>ՄԱՐԴՈՒ ԻՐԱՎՈՒՆՔՆԵՐԻ ՊԱՇՏՊԱՆԻ ԱՇԽԱՏԱԿԱԶՄ</t>
  </si>
  <si>
    <t>ՀՀ մարդու իրավունքների պաշտպանի աշխատակազմի  տեխնիկական հագեցվածության բարելավում</t>
  </si>
  <si>
    <t>«ՀԱՅԱՍՏԱՆԻ ՀԱՆՐԱՊԵՏՈՒԹՅԱՆ 2019 ԹՎԱԿԱՆԻ ՊԵՏԱԿԱՆ ԲՅՈՒՋԵԻ ՄԱՍԻՆ» ՀԱՅԱՍՏԱՆԻ ՀԱՆՐԱՊԵՏՈՒԹՅԱՆ ՕՐԵՆՔԻ N 1 ՀԱՎԵԼՎԱԾԻ  N 3 ԱՂՅՈՒՍԱԿՈՒՄ ԿԱՏԱՐՎՈՂ ՓՈՓՈԽՈՒԹՅՈՒՆՆԵՐԸ</t>
  </si>
  <si>
    <t>Հավելված 5</t>
  </si>
  <si>
    <t>Հավելված 6</t>
  </si>
  <si>
    <t xml:space="preserve"> -ի N         -Ն որոշման</t>
  </si>
  <si>
    <t>Ցուցանիշների փոփոխությունը (նվազեցումները նշված են փակագծերում)</t>
  </si>
  <si>
    <t xml:space="preserve">«ՀԱՅԱUՏԱՆԻ ՀԱՆՐԱՊԵՏՈՒԹՅԱՆ 2019 ԹՎԱԿԱՆԻ ՊԵՏԱԿԱՆ ԲՅՈՒՋԵԻ ՄԱUԻՆ» ՀԱՅԱUՏԱՆԻ ՀԱՆՐԱՊԵՏՈՒԹՅԱՆ OՐԵՆՔԻ N 1 ՀԱՎԵԼՎԱԾԻ N 2 ԱՂՅՈՒՍԱԿՈՒՄ ԿԱՏԱՐՎՈՂ ՎԵՐԱԲԱՇԽՈՒՄԸ  ԵՎ ՀԱՅԱՍՏԱՆԻ ՀԱՆՐԱՊԵՏՈՒԹՅԱՆ ԿԱՌԱՎԱՐՈՒԹՅԱՆ 2018 ԹՎԱԿԱՆԻ ԴԵԿՏԵՄԲԵՐԻ 27-Ի ԹԻՎ 1515-Ն ՈՐՈՇՄԱՆ N5  ՀԱՎԵԼՎԱԾԻ N1 ԵՎ N2 ԱՂՅՈՒՍԱԿՆԵՐՈՒՄ ԿԱՏԱՐՎՈՂ ՓՈՓՈԽՈՒԹՅՈՒՆՆԵՐԸ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</si>
</sst>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(* #,##0.00_);_(* \(#,##0.00\);_(* &quot;-&quot;??_);_(@_)"/>
    <numFmt numFmtId="164" formatCode="0.0"/>
    <numFmt numFmtId="165" formatCode="_-* #,##0.00_р_._-;\-* #,##0.00_р_._-;_-* &quot;-&quot;??_р_._-;_-@_-"/>
    <numFmt numFmtId="166" formatCode="#,##0.0_);\(#,##0.0\)"/>
  </numFmts>
  <fonts count="33" x14ac:knownFonts="1">
    <font>
      <sz val="11"/>
      <color theme="1"/>
      <name val="Calibri"/>
      <family val="2"/>
      <charset val="1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b/>
      <sz val="12"/>
      <color theme="1"/>
      <name val="GHEA Grapalat"/>
      <family val="3"/>
    </font>
    <font>
      <b/>
      <sz val="10"/>
      <color theme="1"/>
      <name val="GHEA Grapalat"/>
      <family val="3"/>
    </font>
    <font>
      <i/>
      <sz val="10"/>
      <color theme="1"/>
      <name val="GHEA Grapalat"/>
      <family val="3"/>
    </font>
    <font>
      <b/>
      <sz val="10"/>
      <name val="GHEA Grapalat"/>
      <family val="3"/>
    </font>
    <font>
      <sz val="9"/>
      <color theme="1"/>
      <name val="GHEA Grapalat"/>
      <family val="3"/>
    </font>
    <font>
      <i/>
      <sz val="10"/>
      <name val="GHEA Grapalat"/>
      <family val="3"/>
    </font>
    <font>
      <i/>
      <sz val="10"/>
      <name val="GHEA Grapalat"/>
      <family val="2"/>
    </font>
    <font>
      <sz val="10"/>
      <name val="Arial Armenian"/>
      <family val="2"/>
    </font>
    <font>
      <sz val="12"/>
      <color indexed="8"/>
      <name val="GHEA Grapalat"/>
      <family val="3"/>
    </font>
    <font>
      <b/>
      <sz val="11"/>
      <name val="GHEA Grapalat"/>
      <family val="3"/>
    </font>
    <font>
      <b/>
      <sz val="12"/>
      <name val="GHEA Grapalat"/>
      <family val="3"/>
    </font>
    <font>
      <sz val="10"/>
      <name val="Arial"/>
      <family val="2"/>
      <charset val="204"/>
    </font>
    <font>
      <sz val="10"/>
      <color indexed="8"/>
      <name val="GHEA Grapalat"/>
      <family val="3"/>
    </font>
    <font>
      <sz val="10"/>
      <name val="GHEA Grapalat"/>
      <family val="3"/>
    </font>
    <font>
      <sz val="11"/>
      <color theme="1"/>
      <name val="GHEA Grapalat"/>
      <family val="3"/>
    </font>
    <font>
      <b/>
      <sz val="9"/>
      <color theme="1"/>
      <name val="GHEA Grapalat"/>
      <family val="3"/>
    </font>
    <font>
      <sz val="10"/>
      <color theme="1"/>
      <name val="Calibri"/>
      <family val="2"/>
      <charset val="1"/>
      <scheme val="minor"/>
    </font>
    <font>
      <b/>
      <sz val="12"/>
      <name val="GHEA Grapalat"/>
      <family val="2"/>
    </font>
    <font>
      <b/>
      <sz val="10"/>
      <name val="GHEA Grapalat"/>
      <family val="2"/>
    </font>
    <font>
      <sz val="10"/>
      <name val="Calibri"/>
      <family val="2"/>
      <charset val="1"/>
      <scheme val="minor"/>
    </font>
    <font>
      <sz val="11"/>
      <name val="Calibri"/>
      <family val="2"/>
      <charset val="1"/>
      <scheme val="minor"/>
    </font>
    <font>
      <sz val="12"/>
      <name val="GHEA Grapalat"/>
      <family val="3"/>
    </font>
    <font>
      <sz val="10"/>
      <name val="Times Armenian"/>
      <family val="1"/>
    </font>
    <font>
      <b/>
      <sz val="10"/>
      <color indexed="8"/>
      <name val="GHEA Grapalat"/>
      <family val="3"/>
    </font>
    <font>
      <b/>
      <u/>
      <sz val="10"/>
      <color theme="1"/>
      <name val="GHEA Grapalat"/>
      <family val="3"/>
    </font>
    <font>
      <sz val="10"/>
      <color rgb="FF000000"/>
      <name val="GHEA Grapalat"/>
      <family val="3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1">
    <xf numFmtId="0" fontId="0" fillId="0" borderId="0"/>
    <xf numFmtId="0" fontId="1" fillId="0" borderId="0"/>
    <xf numFmtId="9" fontId="2" fillId="0" borderId="0" applyFont="0" applyFill="0" applyBorder="0" applyAlignment="0" applyProtection="0"/>
    <xf numFmtId="0" fontId="3" fillId="0" borderId="0"/>
    <xf numFmtId="0" fontId="4" fillId="0" borderId="0">
      <alignment horizontal="left" vertical="top" wrapText="1"/>
    </xf>
    <xf numFmtId="0" fontId="5" fillId="0" borderId="0"/>
    <xf numFmtId="0" fontId="14" fillId="0" borderId="0"/>
    <xf numFmtId="0" fontId="14" fillId="0" borderId="0"/>
    <xf numFmtId="165" fontId="18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29" fillId="0" borderId="0"/>
  </cellStyleXfs>
  <cellXfs count="246">
    <xf numFmtId="0" fontId="0" fillId="0" borderId="0" xfId="0"/>
    <xf numFmtId="0" fontId="6" fillId="0" borderId="0" xfId="0" applyFont="1"/>
    <xf numFmtId="0" fontId="6" fillId="0" borderId="0" xfId="0" applyFont="1" applyAlignment="1">
      <alignment horizontal="justify"/>
    </xf>
    <xf numFmtId="0" fontId="10" fillId="0" borderId="0" xfId="0" applyFont="1" applyFill="1" applyBorder="1" applyAlignment="1">
      <alignment vertical="top" wrapText="1"/>
    </xf>
    <xf numFmtId="0" fontId="6" fillId="2" borderId="1" xfId="0" applyFont="1" applyFill="1" applyBorder="1" applyAlignment="1">
      <alignment vertical="top" wrapText="1"/>
    </xf>
    <xf numFmtId="0" fontId="9" fillId="2" borderId="1" xfId="0" applyFont="1" applyFill="1" applyBorder="1" applyAlignment="1">
      <alignment horizontal="left" vertical="top" wrapText="1"/>
    </xf>
    <xf numFmtId="0" fontId="6" fillId="2" borderId="1" xfId="0" applyFont="1" applyFill="1" applyBorder="1" applyAlignment="1">
      <alignment wrapText="1"/>
    </xf>
    <xf numFmtId="0" fontId="6" fillId="2" borderId="4" xfId="0" applyFont="1" applyFill="1" applyBorder="1" applyAlignment="1">
      <alignment vertical="top" wrapText="1"/>
    </xf>
    <xf numFmtId="0" fontId="6" fillId="2" borderId="5" xfId="0" applyFont="1" applyFill="1" applyBorder="1" applyAlignment="1">
      <alignment vertical="top" wrapText="1"/>
    </xf>
    <xf numFmtId="0" fontId="6" fillId="2" borderId="4" xfId="0" applyFont="1" applyFill="1" applyBorder="1" applyAlignment="1">
      <alignment horizontal="left" vertical="top"/>
    </xf>
    <xf numFmtId="0" fontId="6" fillId="2" borderId="5" xfId="0" applyFont="1" applyFill="1" applyBorder="1" applyAlignment="1">
      <alignment horizontal="left" vertical="top"/>
    </xf>
    <xf numFmtId="0" fontId="6" fillId="2" borderId="2" xfId="0" applyFont="1" applyFill="1" applyBorder="1" applyAlignment="1">
      <alignment vertical="top" wrapText="1"/>
    </xf>
    <xf numFmtId="0" fontId="6" fillId="2" borderId="3" xfId="0" applyFont="1" applyFill="1" applyBorder="1" applyAlignment="1">
      <alignment vertical="top" wrapText="1"/>
    </xf>
    <xf numFmtId="0" fontId="8" fillId="2" borderId="1" xfId="0" applyFont="1" applyFill="1" applyBorder="1" applyAlignment="1">
      <alignment vertical="top" wrapText="1"/>
    </xf>
    <xf numFmtId="0" fontId="11" fillId="2" borderId="1" xfId="0" applyFont="1" applyFill="1" applyBorder="1" applyAlignment="1">
      <alignment horizontal="center" vertical="top" wrapText="1"/>
    </xf>
    <xf numFmtId="0" fontId="9" fillId="0" borderId="1" xfId="0" applyFont="1" applyBorder="1" applyAlignment="1">
      <alignment vertical="center"/>
    </xf>
    <xf numFmtId="0" fontId="6" fillId="0" borderId="1" xfId="0" applyFont="1" applyBorder="1" applyAlignment="1">
      <alignment horizontal="left" vertical="top" wrapText="1"/>
    </xf>
    <xf numFmtId="0" fontId="12" fillId="0" borderId="1" xfId="0" applyFont="1" applyBorder="1" applyAlignment="1">
      <alignment horizontal="left" vertical="top" wrapText="1"/>
    </xf>
    <xf numFmtId="0" fontId="15" fillId="0" borderId="0" xfId="6" applyFont="1"/>
    <xf numFmtId="0" fontId="17" fillId="0" borderId="0" xfId="6" applyFont="1" applyBorder="1" applyAlignment="1">
      <alignment horizontal="center" vertical="center" wrapText="1"/>
    </xf>
    <xf numFmtId="0" fontId="17" fillId="0" borderId="0" xfId="7" applyFont="1" applyFill="1" applyAlignment="1">
      <alignment horizontal="center" vertical="center" wrapText="1"/>
    </xf>
    <xf numFmtId="0" fontId="15" fillId="0" borderId="0" xfId="6" applyFont="1" applyFill="1"/>
    <xf numFmtId="0" fontId="19" fillId="0" borderId="0" xfId="6" applyFont="1"/>
    <xf numFmtId="0" fontId="12" fillId="0" borderId="0" xfId="6" applyFont="1" applyFill="1" applyAlignment="1">
      <alignment horizontal="center" wrapText="1"/>
    </xf>
    <xf numFmtId="0" fontId="10" fillId="0" borderId="1" xfId="7" applyFont="1" applyFill="1" applyBorder="1" applyAlignment="1">
      <alignment horizontal="center" vertical="center" wrapText="1"/>
    </xf>
    <xf numFmtId="0" fontId="10" fillId="0" borderId="1" xfId="6" applyFont="1" applyBorder="1" applyAlignment="1">
      <alignment horizontal="center" vertical="center" wrapText="1"/>
    </xf>
    <xf numFmtId="0" fontId="20" fillId="0" borderId="1" xfId="6" applyFont="1" applyFill="1" applyBorder="1" applyAlignment="1">
      <alignment horizontal="center" vertical="center" wrapText="1"/>
    </xf>
    <xf numFmtId="164" fontId="20" fillId="0" borderId="7" xfId="6" applyNumberFormat="1" applyFont="1" applyFill="1" applyBorder="1" applyAlignment="1" applyProtection="1">
      <alignment vertical="center" wrapText="1"/>
    </xf>
    <xf numFmtId="0" fontId="0" fillId="0" borderId="0" xfId="0" applyAlignment="1">
      <alignment horizontal="left" vertical="top" wrapText="1"/>
    </xf>
    <xf numFmtId="0" fontId="10" fillId="0" borderId="0" xfId="0" applyFont="1" applyAlignment="1">
      <alignment horizontal="left" vertical="top" wrapText="1"/>
    </xf>
    <xf numFmtId="0" fontId="13" fillId="0" borderId="1" xfId="0" applyFont="1" applyBorder="1" applyAlignment="1">
      <alignment horizontal="left" vertical="top" wrapText="1"/>
    </xf>
    <xf numFmtId="0" fontId="23" fillId="0" borderId="0" xfId="0" applyFont="1" applyAlignment="1">
      <alignment horizontal="left" vertical="top" wrapText="1"/>
    </xf>
    <xf numFmtId="164" fontId="9" fillId="2" borderId="0" xfId="0" applyNumberFormat="1" applyFont="1" applyFill="1" applyBorder="1" applyAlignment="1">
      <alignment horizontal="right" wrapText="1"/>
    </xf>
    <xf numFmtId="0" fontId="6" fillId="2" borderId="0" xfId="0" applyFont="1" applyFill="1" applyBorder="1" applyAlignment="1">
      <alignment horizontal="left" vertical="top"/>
    </xf>
    <xf numFmtId="0" fontId="13" fillId="0" borderId="5" xfId="0" applyFont="1" applyBorder="1" applyAlignment="1">
      <alignment horizontal="left" vertical="top" wrapText="1"/>
    </xf>
    <xf numFmtId="0" fontId="7" fillId="2" borderId="0" xfId="0" applyFont="1" applyFill="1" applyAlignment="1">
      <alignment horizontal="center" wrapText="1"/>
    </xf>
    <xf numFmtId="0" fontId="25" fillId="2" borderId="7" xfId="0" applyFont="1" applyFill="1" applyBorder="1" applyAlignment="1">
      <alignment vertical="top" wrapText="1"/>
    </xf>
    <xf numFmtId="0" fontId="25" fillId="2" borderId="2" xfId="0" applyFont="1" applyFill="1" applyBorder="1" applyAlignment="1">
      <alignment vertical="top" wrapText="1"/>
    </xf>
    <xf numFmtId="0" fontId="6" fillId="2" borderId="0" xfId="0" applyFont="1" applyFill="1"/>
    <xf numFmtId="0" fontId="10" fillId="2" borderId="0" xfId="0" applyFont="1" applyFill="1"/>
    <xf numFmtId="49" fontId="25" fillId="2" borderId="12" xfId="0" applyNumberFormat="1" applyFont="1" applyFill="1" applyBorder="1" applyAlignment="1">
      <alignment vertical="top" wrapText="1"/>
    </xf>
    <xf numFmtId="49" fontId="25" fillId="2" borderId="2" xfId="0" applyNumberFormat="1" applyFont="1" applyFill="1" applyBorder="1" applyAlignment="1">
      <alignment vertical="top" wrapText="1"/>
    </xf>
    <xf numFmtId="0" fontId="20" fillId="0" borderId="2" xfId="0" applyFont="1" applyBorder="1" applyAlignment="1">
      <alignment vertical="top"/>
    </xf>
    <xf numFmtId="0" fontId="20" fillId="0" borderId="6" xfId="0" applyFont="1" applyBorder="1" applyAlignment="1">
      <alignment vertical="top"/>
    </xf>
    <xf numFmtId="0" fontId="20" fillId="0" borderId="17" xfId="0" applyFont="1" applyBorder="1" applyAlignment="1">
      <alignment vertical="top"/>
    </xf>
    <xf numFmtId="0" fontId="20" fillId="0" borderId="18" xfId="0" applyFont="1" applyBorder="1" applyAlignment="1">
      <alignment vertical="top"/>
    </xf>
    <xf numFmtId="37" fontId="20" fillId="0" borderId="1" xfId="0" applyNumberFormat="1" applyFont="1" applyBorder="1" applyAlignment="1">
      <alignment horizontal="center" vertical="center" wrapText="1"/>
    </xf>
    <xf numFmtId="0" fontId="20" fillId="0" borderId="14" xfId="0" applyFont="1" applyBorder="1" applyAlignment="1">
      <alignment vertical="top"/>
    </xf>
    <xf numFmtId="0" fontId="20" fillId="0" borderId="15" xfId="0" applyFont="1" applyBorder="1" applyAlignment="1">
      <alignment vertical="top"/>
    </xf>
    <xf numFmtId="0" fontId="27" fillId="0" borderId="2" xfId="0" applyFont="1" applyBorder="1" applyAlignment="1">
      <alignment horizontal="left" vertical="top" wrapText="1"/>
    </xf>
    <xf numFmtId="0" fontId="20" fillId="0" borderId="3" xfId="0" applyFont="1" applyBorder="1" applyAlignment="1">
      <alignment vertical="top"/>
    </xf>
    <xf numFmtId="0" fontId="11" fillId="2" borderId="1" xfId="0" applyFont="1" applyFill="1" applyBorder="1" applyAlignment="1">
      <alignment horizontal="center" vertical="center" wrapText="1"/>
    </xf>
    <xf numFmtId="0" fontId="6" fillId="0" borderId="11" xfId="0" applyFont="1" applyBorder="1" applyAlignment="1">
      <alignment horizontal="left"/>
    </xf>
    <xf numFmtId="49" fontId="12" fillId="2" borderId="6" xfId="0" applyNumberFormat="1" applyFont="1" applyFill="1" applyBorder="1" applyAlignment="1">
      <alignment wrapText="1"/>
    </xf>
    <xf numFmtId="0" fontId="12" fillId="2" borderId="1" xfId="0" applyFont="1" applyFill="1" applyBorder="1" applyAlignment="1">
      <alignment vertical="center" wrapText="1"/>
    </xf>
    <xf numFmtId="0" fontId="12" fillId="0" borderId="0" xfId="0" applyFont="1" applyAlignment="1">
      <alignment horizontal="left" vertical="top" wrapText="1"/>
    </xf>
    <xf numFmtId="164" fontId="20" fillId="0" borderId="12" xfId="6" applyNumberFormat="1" applyFont="1" applyFill="1" applyBorder="1" applyAlignment="1" applyProtection="1">
      <alignment vertical="center" wrapText="1"/>
    </xf>
    <xf numFmtId="0" fontId="7" fillId="0" borderId="0" xfId="0" applyFont="1" applyAlignment="1">
      <alignment wrapText="1"/>
    </xf>
    <xf numFmtId="0" fontId="25" fillId="0" borderId="11" xfId="0" applyFont="1" applyBorder="1" applyAlignment="1">
      <alignment horizontal="left" vertical="center" wrapText="1"/>
    </xf>
    <xf numFmtId="0" fontId="6" fillId="0" borderId="11" xfId="0" applyFont="1" applyBorder="1" applyAlignment="1">
      <alignment horizontal="left" vertical="center" wrapText="1"/>
    </xf>
    <xf numFmtId="0" fontId="20" fillId="0" borderId="1" xfId="0" applyFont="1" applyBorder="1" applyAlignment="1">
      <alignment horizontal="left" vertical="center" wrapText="1"/>
    </xf>
    <xf numFmtId="0" fontId="10" fillId="0" borderId="10" xfId="0" applyFont="1" applyBorder="1" applyAlignment="1">
      <alignment horizontal="left" vertical="center" wrapText="1"/>
    </xf>
    <xf numFmtId="0" fontId="20" fillId="0" borderId="10" xfId="0" applyFont="1" applyBorder="1" applyAlignment="1">
      <alignment horizontal="left" vertical="center" wrapText="1"/>
    </xf>
    <xf numFmtId="0" fontId="20" fillId="0" borderId="10" xfId="0" applyFont="1" applyBorder="1" applyAlignment="1">
      <alignment vertical="center"/>
    </xf>
    <xf numFmtId="49" fontId="20" fillId="2" borderId="6" xfId="0" applyNumberFormat="1" applyFont="1" applyFill="1" applyBorder="1" applyAlignment="1">
      <alignment vertical="center" wrapText="1"/>
    </xf>
    <xf numFmtId="0" fontId="20" fillId="0" borderId="1" xfId="0" applyFont="1" applyBorder="1" applyAlignment="1">
      <alignment vertical="center" wrapText="1"/>
    </xf>
    <xf numFmtId="0" fontId="20" fillId="0" borderId="11" xfId="0" applyFont="1" applyBorder="1" applyAlignment="1">
      <alignment horizontal="left" vertical="center" wrapText="1"/>
    </xf>
    <xf numFmtId="0" fontId="25" fillId="2" borderId="3" xfId="0" applyFont="1" applyFill="1" applyBorder="1" applyAlignment="1">
      <alignment vertical="top" wrapText="1"/>
    </xf>
    <xf numFmtId="0" fontId="21" fillId="0" borderId="11" xfId="0" applyFont="1" applyBorder="1" applyAlignment="1">
      <alignment horizontal="center" vertical="top" wrapText="1"/>
    </xf>
    <xf numFmtId="0" fontId="20" fillId="2" borderId="11" xfId="0" applyFont="1" applyFill="1" applyBorder="1" applyAlignment="1">
      <alignment vertical="center" wrapText="1"/>
    </xf>
    <xf numFmtId="0" fontId="12" fillId="0" borderId="11" xfId="0" applyFont="1" applyBorder="1" applyAlignment="1">
      <alignment horizontal="left" vertical="center" wrapText="1"/>
    </xf>
    <xf numFmtId="0" fontId="21" fillId="0" borderId="11" xfId="0" applyFont="1" applyBorder="1" applyAlignment="1">
      <alignment horizontal="center" vertical="center" wrapText="1"/>
    </xf>
    <xf numFmtId="37" fontId="21" fillId="0" borderId="11" xfId="0" applyNumberFormat="1" applyFont="1" applyBorder="1" applyAlignment="1">
      <alignment horizontal="center" vertical="center" wrapText="1"/>
    </xf>
    <xf numFmtId="0" fontId="12" fillId="2" borderId="11" xfId="0" applyFont="1" applyFill="1" applyBorder="1" applyAlignment="1">
      <alignment horizontal="left" vertical="center" wrapText="1"/>
    </xf>
    <xf numFmtId="0" fontId="21" fillId="2" borderId="11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left" vertical="center" wrapText="1"/>
    </xf>
    <xf numFmtId="0" fontId="6" fillId="2" borderId="11" xfId="0" applyFont="1" applyFill="1" applyBorder="1" applyAlignment="1">
      <alignment vertical="center"/>
    </xf>
    <xf numFmtId="0" fontId="9" fillId="2" borderId="11" xfId="0" applyFont="1" applyFill="1" applyBorder="1" applyAlignment="1">
      <alignment vertical="center"/>
    </xf>
    <xf numFmtId="0" fontId="20" fillId="2" borderId="11" xfId="0" applyFont="1" applyFill="1" applyBorder="1" applyAlignment="1">
      <alignment vertical="center"/>
    </xf>
    <xf numFmtId="0" fontId="8" fillId="2" borderId="11" xfId="0" applyFont="1" applyFill="1" applyBorder="1" applyAlignment="1">
      <alignment vertical="center"/>
    </xf>
    <xf numFmtId="0" fontId="6" fillId="2" borderId="11" xfId="0" applyFont="1" applyFill="1" applyBorder="1" applyAlignment="1">
      <alignment vertical="center" wrapText="1"/>
    </xf>
    <xf numFmtId="0" fontId="9" fillId="2" borderId="11" xfId="0" applyFont="1" applyFill="1" applyBorder="1" applyAlignment="1">
      <alignment horizontal="left" vertical="center" wrapText="1"/>
    </xf>
    <xf numFmtId="0" fontId="9" fillId="2" borderId="11" xfId="0" applyFont="1" applyFill="1" applyBorder="1" applyAlignment="1">
      <alignment vertical="center" wrapText="1"/>
    </xf>
    <xf numFmtId="0" fontId="12" fillId="2" borderId="11" xfId="0" applyFont="1" applyFill="1" applyBorder="1" applyAlignment="1">
      <alignment vertical="center" wrapText="1"/>
    </xf>
    <xf numFmtId="0" fontId="22" fillId="2" borderId="11" xfId="0" applyFont="1" applyFill="1" applyBorder="1" applyAlignment="1">
      <alignment horizontal="center" vertical="center" wrapText="1"/>
    </xf>
    <xf numFmtId="0" fontId="20" fillId="2" borderId="11" xfId="0" applyFont="1" applyFill="1" applyBorder="1" applyAlignment="1">
      <alignment horizontal="left" vertical="center" wrapText="1"/>
    </xf>
    <xf numFmtId="0" fontId="7" fillId="2" borderId="0" xfId="0" applyFont="1" applyFill="1" applyAlignment="1">
      <alignment horizontal="center" wrapText="1"/>
    </xf>
    <xf numFmtId="164" fontId="20" fillId="2" borderId="12" xfId="6" applyNumberFormat="1" applyFont="1" applyFill="1" applyBorder="1" applyAlignment="1" applyProtection="1">
      <alignment vertical="center" wrapText="1"/>
    </xf>
    <xf numFmtId="0" fontId="28" fillId="2" borderId="0" xfId="6" applyFont="1" applyFill="1"/>
    <xf numFmtId="0" fontId="20" fillId="2" borderId="11" xfId="1" applyFont="1" applyFill="1" applyBorder="1" applyAlignment="1">
      <alignment horizontal="center" vertical="center" wrapText="1"/>
    </xf>
    <xf numFmtId="0" fontId="20" fillId="2" borderId="8" xfId="1" applyFont="1" applyFill="1" applyBorder="1" applyAlignment="1">
      <alignment horizontal="left" vertical="center" wrapText="1"/>
    </xf>
    <xf numFmtId="1" fontId="20" fillId="2" borderId="12" xfId="6" applyNumberFormat="1" applyFont="1" applyFill="1" applyBorder="1" applyAlignment="1" applyProtection="1">
      <alignment vertical="center" wrapText="1"/>
    </xf>
    <xf numFmtId="1" fontId="20" fillId="2" borderId="12" xfId="6" applyNumberFormat="1" applyFont="1" applyFill="1" applyBorder="1" applyAlignment="1" applyProtection="1">
      <alignment horizontal="center" vertical="center" wrapText="1"/>
    </xf>
    <xf numFmtId="0" fontId="20" fillId="2" borderId="0" xfId="1" applyFont="1" applyFill="1" applyAlignment="1">
      <alignment vertical="center"/>
    </xf>
    <xf numFmtId="1" fontId="20" fillId="2" borderId="11" xfId="6" applyNumberFormat="1" applyFont="1" applyFill="1" applyBorder="1" applyAlignment="1" applyProtection="1">
      <alignment vertical="center" wrapText="1"/>
    </xf>
    <xf numFmtId="1" fontId="20" fillId="2" borderId="11" xfId="6" applyNumberFormat="1" applyFont="1" applyFill="1" applyBorder="1" applyAlignment="1" applyProtection="1">
      <alignment horizontal="center" vertical="center" wrapText="1"/>
    </xf>
    <xf numFmtId="164" fontId="20" fillId="2" borderId="11" xfId="6" applyNumberFormat="1" applyFont="1" applyFill="1" applyBorder="1" applyAlignment="1" applyProtection="1">
      <alignment vertical="center" wrapText="1"/>
    </xf>
    <xf numFmtId="0" fontId="20" fillId="0" borderId="0" xfId="0" applyFont="1"/>
    <xf numFmtId="0" fontId="27" fillId="0" borderId="0" xfId="0" applyFont="1" applyAlignment="1">
      <alignment horizontal="left" vertical="top" wrapText="1"/>
    </xf>
    <xf numFmtId="0" fontId="20" fillId="0" borderId="1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  <xf numFmtId="0" fontId="27" fillId="0" borderId="1" xfId="0" applyFont="1" applyBorder="1" applyAlignment="1">
      <alignment horizontal="left" vertical="top" wrapText="1"/>
    </xf>
    <xf numFmtId="166" fontId="20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left" vertical="center" wrapText="1"/>
    </xf>
    <xf numFmtId="166" fontId="20" fillId="0" borderId="3" xfId="0" applyNumberFormat="1" applyFont="1" applyBorder="1" applyAlignment="1">
      <alignment horizontal="center" vertical="center" wrapText="1"/>
    </xf>
    <xf numFmtId="166" fontId="20" fillId="0" borderId="11" xfId="0" applyNumberFormat="1" applyFont="1" applyBorder="1" applyAlignment="1">
      <alignment horizontal="center" vertical="center" wrapText="1"/>
    </xf>
    <xf numFmtId="49" fontId="25" fillId="2" borderId="3" xfId="0" applyNumberFormat="1" applyFont="1" applyFill="1" applyBorder="1" applyAlignment="1">
      <alignment vertical="top" wrapText="1"/>
    </xf>
    <xf numFmtId="0" fontId="6" fillId="0" borderId="11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20" fillId="0" borderId="0" xfId="5" applyFont="1" applyAlignment="1">
      <alignment horizontal="right" wrapText="1"/>
    </xf>
    <xf numFmtId="0" fontId="21" fillId="0" borderId="12" xfId="0" applyFont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20" fillId="0" borderId="11" xfId="0" applyFont="1" applyBorder="1" applyAlignment="1">
      <alignment horizontal="center" vertical="center" wrapText="1"/>
    </xf>
    <xf numFmtId="0" fontId="11" fillId="2" borderId="11" xfId="0" applyFont="1" applyFill="1" applyBorder="1" applyAlignment="1">
      <alignment horizontal="center" vertical="top" wrapText="1"/>
    </xf>
    <xf numFmtId="0" fontId="6" fillId="2" borderId="4" xfId="0" applyFont="1" applyFill="1" applyBorder="1" applyAlignment="1">
      <alignment horizontal="left" vertical="center"/>
    </xf>
    <xf numFmtId="0" fontId="6" fillId="2" borderId="5" xfId="0" applyFont="1" applyFill="1" applyBorder="1" applyAlignment="1">
      <alignment horizontal="left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top"/>
    </xf>
    <xf numFmtId="164" fontId="6" fillId="2" borderId="11" xfId="0" applyNumberFormat="1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/>
    </xf>
    <xf numFmtId="166" fontId="20" fillId="2" borderId="3" xfId="9" applyNumberFormat="1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166" fontId="12" fillId="0" borderId="3" xfId="9" applyNumberFormat="1" applyFont="1" applyBorder="1" applyAlignment="1">
      <alignment horizontal="center" vertical="center"/>
    </xf>
    <xf numFmtId="166" fontId="20" fillId="0" borderId="3" xfId="9" applyNumberFormat="1" applyFont="1" applyBorder="1" applyAlignment="1">
      <alignment horizontal="center" vertical="center"/>
    </xf>
    <xf numFmtId="166" fontId="10" fillId="2" borderId="1" xfId="0" applyNumberFormat="1" applyFont="1" applyFill="1" applyBorder="1" applyAlignment="1">
      <alignment horizontal="center" vertical="center" wrapText="1"/>
    </xf>
    <xf numFmtId="37" fontId="10" fillId="0" borderId="1" xfId="0" applyNumberFormat="1" applyFont="1" applyBorder="1" applyAlignment="1">
      <alignment horizontal="center" vertical="center"/>
    </xf>
    <xf numFmtId="164" fontId="6" fillId="2" borderId="1" xfId="0" applyNumberFormat="1" applyFont="1" applyFill="1" applyBorder="1" applyAlignment="1">
      <alignment horizontal="center" wrapText="1"/>
    </xf>
    <xf numFmtId="166" fontId="20" fillId="2" borderId="3" xfId="9" applyNumberFormat="1" applyFont="1" applyFill="1" applyBorder="1" applyAlignment="1">
      <alignment horizontal="center" vertical="top"/>
    </xf>
    <xf numFmtId="0" fontId="20" fillId="0" borderId="0" xfId="0" applyFont="1" applyAlignment="1">
      <alignment horizontal="right"/>
    </xf>
    <xf numFmtId="0" fontId="1" fillId="0" borderId="0" xfId="10" applyFont="1"/>
    <xf numFmtId="0" fontId="1" fillId="0" borderId="13" xfId="10" applyFont="1" applyBorder="1" applyAlignment="1">
      <alignment horizontal="right" vertical="top" wrapText="1"/>
    </xf>
    <xf numFmtId="0" fontId="20" fillId="0" borderId="0" xfId="10" applyFont="1" applyAlignment="1">
      <alignment horizontal="center" vertical="center" wrapText="1"/>
    </xf>
    <xf numFmtId="49" fontId="30" fillId="0" borderId="11" xfId="10" applyNumberFormat="1" applyFont="1" applyFill="1" applyBorder="1" applyAlignment="1">
      <alignment horizontal="center" vertical="center" textRotation="90" wrapText="1"/>
    </xf>
    <xf numFmtId="166" fontId="30" fillId="0" borderId="11" xfId="10" applyNumberFormat="1" applyFont="1" applyFill="1" applyBorder="1" applyAlignment="1">
      <alignment horizontal="center" vertical="center" wrapText="1"/>
    </xf>
    <xf numFmtId="0" fontId="30" fillId="0" borderId="11" xfId="10" applyNumberFormat="1" applyFont="1" applyFill="1" applyBorder="1" applyAlignment="1">
      <alignment horizontal="center" vertical="center" wrapText="1"/>
    </xf>
    <xf numFmtId="166" fontId="30" fillId="0" borderId="3" xfId="10" applyNumberFormat="1" applyFont="1" applyFill="1" applyBorder="1" applyAlignment="1">
      <alignment horizontal="center" vertical="center" wrapText="1"/>
    </xf>
    <xf numFmtId="0" fontId="20" fillId="0" borderId="0" xfId="10" applyFont="1" applyAlignment="1">
      <alignment vertical="center" wrapText="1"/>
    </xf>
    <xf numFmtId="0" fontId="31" fillId="0" borderId="11" xfId="0" applyFont="1" applyBorder="1" applyAlignment="1">
      <alignment horizontal="center" vertical="center" wrapText="1"/>
    </xf>
    <xf numFmtId="166" fontId="8" fillId="0" borderId="11" xfId="0" applyNumberFormat="1" applyFont="1" applyBorder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166" fontId="10" fillId="0" borderId="11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32" fillId="2" borderId="0" xfId="10" applyFont="1" applyFill="1" applyAlignment="1">
      <alignment wrapText="1"/>
    </xf>
    <xf numFmtId="0" fontId="32" fillId="3" borderId="0" xfId="10" applyFont="1" applyFill="1" applyAlignment="1">
      <alignment wrapText="1"/>
    </xf>
    <xf numFmtId="0" fontId="6" fillId="0" borderId="0" xfId="0" applyFont="1" applyAlignment="1">
      <alignment horizontal="right"/>
    </xf>
    <xf numFmtId="0" fontId="20" fillId="0" borderId="0" xfId="5" applyFont="1" applyAlignment="1">
      <alignment wrapText="1"/>
    </xf>
    <xf numFmtId="0" fontId="6" fillId="2" borderId="11" xfId="0" applyFont="1" applyFill="1" applyBorder="1" applyAlignment="1">
      <alignment vertical="top" wrapText="1"/>
    </xf>
    <xf numFmtId="0" fontId="9" fillId="2" borderId="11" xfId="0" applyFont="1" applyFill="1" applyBorder="1" applyAlignment="1">
      <alignment horizontal="left" vertical="top" wrapText="1"/>
    </xf>
    <xf numFmtId="0" fontId="6" fillId="2" borderId="11" xfId="0" applyFont="1" applyFill="1" applyBorder="1" applyAlignment="1">
      <alignment wrapText="1"/>
    </xf>
    <xf numFmtId="0" fontId="12" fillId="0" borderId="0" xfId="0" applyFont="1" applyBorder="1" applyAlignment="1">
      <alignment horizontal="left" vertical="top" wrapText="1"/>
    </xf>
    <xf numFmtId="0" fontId="6" fillId="0" borderId="11" xfId="0" applyFont="1" applyBorder="1" applyAlignment="1">
      <alignment horizontal="left" vertical="top" wrapText="1"/>
    </xf>
    <xf numFmtId="0" fontId="12" fillId="0" borderId="11" xfId="0" applyFont="1" applyBorder="1" applyAlignment="1">
      <alignment horizontal="left" vertical="top" wrapText="1"/>
    </xf>
    <xf numFmtId="0" fontId="6" fillId="2" borderId="8" xfId="0" applyFont="1" applyFill="1" applyBorder="1" applyAlignment="1">
      <alignment vertical="top" wrapText="1"/>
    </xf>
    <xf numFmtId="0" fontId="6" fillId="2" borderId="10" xfId="0" applyFont="1" applyFill="1" applyBorder="1" applyAlignment="1">
      <alignment vertical="top" wrapText="1"/>
    </xf>
    <xf numFmtId="0" fontId="6" fillId="2" borderId="8" xfId="0" applyFont="1" applyFill="1" applyBorder="1" applyAlignment="1">
      <alignment horizontal="left" vertical="center"/>
    </xf>
    <xf numFmtId="0" fontId="6" fillId="2" borderId="10" xfId="0" applyFont="1" applyFill="1" applyBorder="1" applyAlignment="1">
      <alignment horizontal="left" vertical="center"/>
    </xf>
    <xf numFmtId="0" fontId="6" fillId="0" borderId="11" xfId="0" applyFont="1" applyBorder="1" applyAlignment="1">
      <alignment horizontal="center" vertical="center" wrapText="1"/>
    </xf>
    <xf numFmtId="0" fontId="20" fillId="0" borderId="0" xfId="5" applyFont="1" applyAlignment="1">
      <alignment horizontal="right" wrapText="1"/>
    </xf>
    <xf numFmtId="0" fontId="6" fillId="2" borderId="1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24" fillId="0" borderId="8" xfId="0" applyFont="1" applyBorder="1" applyAlignment="1">
      <alignment horizontal="left" vertical="top" wrapText="1"/>
    </xf>
    <xf numFmtId="0" fontId="24" fillId="0" borderId="10" xfId="0" applyFont="1" applyBorder="1" applyAlignment="1">
      <alignment horizontal="left" vertical="top" wrapText="1"/>
    </xf>
    <xf numFmtId="0" fontId="17" fillId="0" borderId="0" xfId="0" applyFont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21" fillId="0" borderId="11" xfId="0" applyFont="1" applyBorder="1" applyAlignment="1">
      <alignment horizontal="center" vertical="top" wrapText="1"/>
    </xf>
    <xf numFmtId="0" fontId="21" fillId="0" borderId="11" xfId="0" applyFont="1" applyBorder="1" applyAlignment="1">
      <alignment horizontal="center" vertical="center" wrapText="1"/>
    </xf>
    <xf numFmtId="0" fontId="7" fillId="2" borderId="8" xfId="0" applyFont="1" applyFill="1" applyBorder="1" applyAlignment="1">
      <alignment horizontal="left" vertical="center"/>
    </xf>
    <xf numFmtId="0" fontId="7" fillId="2" borderId="9" xfId="0" applyFont="1" applyFill="1" applyBorder="1" applyAlignment="1">
      <alignment horizontal="left" vertical="center"/>
    </xf>
    <xf numFmtId="0" fontId="7" fillId="2" borderId="10" xfId="0" applyFont="1" applyFill="1" applyBorder="1" applyAlignment="1">
      <alignment horizontal="left" vertical="center"/>
    </xf>
    <xf numFmtId="0" fontId="6" fillId="0" borderId="14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32" fillId="2" borderId="0" xfId="10" applyFont="1" applyFill="1" applyAlignment="1">
      <alignment horizontal="right" wrapText="1"/>
    </xf>
    <xf numFmtId="0" fontId="10" fillId="0" borderId="0" xfId="10" applyFont="1" applyAlignment="1">
      <alignment horizontal="center" vertical="center" wrapText="1"/>
    </xf>
    <xf numFmtId="49" fontId="30" fillId="0" borderId="14" xfId="10" applyNumberFormat="1" applyFont="1" applyFill="1" applyBorder="1" applyAlignment="1">
      <alignment horizontal="center" vertical="center" wrapText="1"/>
    </xf>
    <xf numFmtId="49" fontId="30" fillId="0" borderId="17" xfId="10" applyNumberFormat="1" applyFont="1" applyFill="1" applyBorder="1" applyAlignment="1">
      <alignment horizontal="center" vertical="center" wrapText="1"/>
    </xf>
    <xf numFmtId="49" fontId="30" fillId="0" borderId="16" xfId="10" applyNumberFormat="1" applyFont="1" applyFill="1" applyBorder="1" applyAlignment="1">
      <alignment horizontal="center" vertical="center" wrapText="1"/>
    </xf>
    <xf numFmtId="49" fontId="30" fillId="0" borderId="18" xfId="10" applyNumberFormat="1" applyFont="1" applyFill="1" applyBorder="1" applyAlignment="1">
      <alignment horizontal="center" vertical="center" wrapText="1"/>
    </xf>
    <xf numFmtId="0" fontId="30" fillId="0" borderId="12" xfId="10" applyNumberFormat="1" applyFont="1" applyFill="1" applyBorder="1" applyAlignment="1">
      <alignment horizontal="center" vertical="center" wrapText="1"/>
    </xf>
    <xf numFmtId="0" fontId="30" fillId="0" borderId="2" xfId="10" applyNumberFormat="1" applyFont="1" applyFill="1" applyBorder="1" applyAlignment="1">
      <alignment horizontal="center" vertical="center" wrapText="1"/>
    </xf>
    <xf numFmtId="0" fontId="30" fillId="0" borderId="3" xfId="10" applyNumberFormat="1" applyFont="1" applyFill="1" applyBorder="1" applyAlignment="1">
      <alignment horizontal="center" vertical="center" wrapText="1"/>
    </xf>
    <xf numFmtId="166" fontId="30" fillId="0" borderId="12" xfId="10" applyNumberFormat="1" applyFont="1" applyFill="1" applyBorder="1" applyAlignment="1">
      <alignment horizontal="center" vertical="center" wrapText="1"/>
    </xf>
    <xf numFmtId="166" fontId="30" fillId="0" borderId="2" xfId="10" applyNumberFormat="1" applyFont="1" applyFill="1" applyBorder="1" applyAlignment="1">
      <alignment horizontal="center" vertical="center" wrapText="1"/>
    </xf>
    <xf numFmtId="166" fontId="30" fillId="0" borderId="3" xfId="10" applyNumberFormat="1" applyFont="1" applyFill="1" applyBorder="1" applyAlignment="1">
      <alignment horizontal="center" vertical="center" wrapText="1"/>
    </xf>
    <xf numFmtId="0" fontId="10" fillId="0" borderId="11" xfId="10" applyFont="1" applyBorder="1" applyAlignment="1">
      <alignment horizontal="center" vertical="center" wrapText="1"/>
    </xf>
    <xf numFmtId="166" fontId="30" fillId="0" borderId="8" xfId="10" applyNumberFormat="1" applyFont="1" applyFill="1" applyBorder="1" applyAlignment="1">
      <alignment horizontal="center" vertical="center" wrapText="1"/>
    </xf>
    <xf numFmtId="166" fontId="30" fillId="0" borderId="9" xfId="10" applyNumberFormat="1" applyFont="1" applyFill="1" applyBorder="1" applyAlignment="1">
      <alignment horizontal="center" vertical="center" wrapText="1"/>
    </xf>
    <xf numFmtId="166" fontId="30" fillId="0" borderId="10" xfId="10" applyNumberFormat="1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wrapText="1"/>
    </xf>
    <xf numFmtId="0" fontId="27" fillId="0" borderId="12" xfId="0" applyFont="1" applyBorder="1" applyAlignment="1">
      <alignment horizontal="center" vertical="top" wrapText="1"/>
    </xf>
    <xf numFmtId="0" fontId="27" fillId="0" borderId="2" xfId="0" applyFont="1" applyBorder="1" applyAlignment="1">
      <alignment horizontal="center" vertical="top" wrapText="1"/>
    </xf>
    <xf numFmtId="0" fontId="27" fillId="0" borderId="3" xfId="0" applyFont="1" applyBorder="1" applyAlignment="1">
      <alignment horizontal="center" vertical="top" wrapText="1"/>
    </xf>
    <xf numFmtId="0" fontId="20" fillId="0" borderId="8" xfId="0" applyFont="1" applyBorder="1" applyAlignment="1">
      <alignment horizontal="center" vertical="top" wrapText="1"/>
    </xf>
    <xf numFmtId="0" fontId="20" fillId="0" borderId="9" xfId="0" applyFont="1" applyBorder="1" applyAlignment="1">
      <alignment horizontal="center" vertical="top" wrapText="1"/>
    </xf>
    <xf numFmtId="0" fontId="20" fillId="0" borderId="10" xfId="0" applyFont="1" applyBorder="1" applyAlignment="1">
      <alignment horizontal="center" vertical="top" wrapText="1"/>
    </xf>
    <xf numFmtId="0" fontId="20" fillId="0" borderId="1" xfId="0" applyFont="1" applyBorder="1" applyAlignment="1">
      <alignment horizontal="center" vertical="center" wrapText="1"/>
    </xf>
    <xf numFmtId="0" fontId="26" fillId="2" borderId="5" xfId="0" applyFont="1" applyFill="1" applyBorder="1" applyAlignment="1">
      <alignment horizontal="center" vertical="top" wrapText="1"/>
    </xf>
    <xf numFmtId="0" fontId="26" fillId="2" borderId="14" xfId="0" applyFont="1" applyFill="1" applyBorder="1" applyAlignment="1">
      <alignment horizontal="center" vertical="top" wrapText="1"/>
    </xf>
    <xf numFmtId="0" fontId="26" fillId="2" borderId="15" xfId="0" applyFont="1" applyFill="1" applyBorder="1" applyAlignment="1">
      <alignment horizontal="center" vertical="top" wrapText="1"/>
    </xf>
    <xf numFmtId="0" fontId="26" fillId="2" borderId="0" xfId="0" applyFont="1" applyFill="1" applyBorder="1" applyAlignment="1">
      <alignment horizontal="center" vertical="top" wrapText="1"/>
    </xf>
    <xf numFmtId="0" fontId="26" fillId="2" borderId="13" xfId="0" applyFont="1" applyFill="1" applyBorder="1" applyAlignment="1">
      <alignment horizontal="center" vertical="top" wrapText="1"/>
    </xf>
    <xf numFmtId="0" fontId="26" fillId="0" borderId="8" xfId="0" applyFont="1" applyBorder="1" applyAlignment="1">
      <alignment horizontal="center" vertical="top" wrapText="1"/>
    </xf>
    <xf numFmtId="0" fontId="26" fillId="0" borderId="14" xfId="0" applyFont="1" applyBorder="1" applyAlignment="1">
      <alignment horizontal="center" vertical="top" wrapText="1"/>
    </xf>
    <xf numFmtId="0" fontId="26" fillId="0" borderId="12" xfId="0" applyFont="1" applyBorder="1" applyAlignment="1">
      <alignment horizontal="center" vertical="top" wrapText="1"/>
    </xf>
    <xf numFmtId="0" fontId="26" fillId="0" borderId="2" xfId="0" applyFont="1" applyBorder="1" applyAlignment="1">
      <alignment horizontal="center" vertical="top" wrapText="1"/>
    </xf>
    <xf numFmtId="0" fontId="20" fillId="0" borderId="2" xfId="0" applyFont="1" applyBorder="1" applyAlignment="1">
      <alignment horizontal="center" vertical="top" wrapText="1"/>
    </xf>
    <xf numFmtId="0" fontId="20" fillId="0" borderId="3" xfId="0" applyFont="1" applyBorder="1" applyAlignment="1">
      <alignment horizontal="center" vertical="top" wrapText="1"/>
    </xf>
    <xf numFmtId="0" fontId="20" fillId="0" borderId="12" xfId="0" applyFont="1" applyBorder="1" applyAlignment="1">
      <alignment horizontal="center" vertical="top" wrapText="1"/>
    </xf>
    <xf numFmtId="0" fontId="7" fillId="2" borderId="0" xfId="0" applyFont="1" applyFill="1" applyAlignment="1">
      <alignment horizontal="center" wrapText="1"/>
    </xf>
    <xf numFmtId="0" fontId="7" fillId="2" borderId="0" xfId="0" applyFont="1" applyFill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20" fillId="0" borderId="8" xfId="6" applyFont="1" applyFill="1" applyBorder="1" applyAlignment="1">
      <alignment horizontal="left" vertical="center" wrapText="1"/>
    </xf>
    <xf numFmtId="0" fontId="20" fillId="0" borderId="9" xfId="6" applyFont="1" applyFill="1" applyBorder="1" applyAlignment="1">
      <alignment horizontal="left" vertical="center" wrapText="1"/>
    </xf>
    <xf numFmtId="0" fontId="20" fillId="0" borderId="10" xfId="6" applyFont="1" applyFill="1" applyBorder="1" applyAlignment="1">
      <alignment horizontal="left" vertical="center" wrapText="1"/>
    </xf>
    <xf numFmtId="0" fontId="12" fillId="0" borderId="8" xfId="6" applyFont="1" applyFill="1" applyBorder="1" applyAlignment="1">
      <alignment horizontal="left" vertical="center" wrapText="1"/>
    </xf>
    <xf numFmtId="0" fontId="12" fillId="0" borderId="9" xfId="6" applyFont="1" applyFill="1" applyBorder="1" applyAlignment="1">
      <alignment horizontal="left" vertical="center" wrapText="1"/>
    </xf>
    <xf numFmtId="0" fontId="12" fillId="0" borderId="10" xfId="6" applyFont="1" applyFill="1" applyBorder="1" applyAlignment="1">
      <alignment horizontal="left" vertical="center" wrapText="1"/>
    </xf>
    <xf numFmtId="0" fontId="10" fillId="2" borderId="8" xfId="6" applyFont="1" applyFill="1" applyBorder="1" applyAlignment="1">
      <alignment horizontal="left" vertical="center"/>
    </xf>
    <xf numFmtId="0" fontId="10" fillId="2" borderId="9" xfId="6" applyFont="1" applyFill="1" applyBorder="1" applyAlignment="1">
      <alignment horizontal="left" vertical="center"/>
    </xf>
    <xf numFmtId="0" fontId="10" fillId="2" borderId="10" xfId="6" applyFont="1" applyFill="1" applyBorder="1" applyAlignment="1">
      <alignment horizontal="left" vertical="center"/>
    </xf>
    <xf numFmtId="0" fontId="19" fillId="0" borderId="0" xfId="6" applyFont="1" applyAlignment="1">
      <alignment horizontal="right"/>
    </xf>
    <xf numFmtId="0" fontId="16" fillId="0" borderId="0" xfId="7" applyFont="1" applyFill="1" applyAlignment="1">
      <alignment horizontal="center" vertical="center" wrapText="1"/>
    </xf>
    <xf numFmtId="0" fontId="10" fillId="0" borderId="7" xfId="6" applyFont="1" applyBorder="1" applyAlignment="1">
      <alignment horizontal="center" vertical="center" wrapText="1"/>
    </xf>
    <xf numFmtId="0" fontId="10" fillId="0" borderId="3" xfId="6" applyFont="1" applyBorder="1" applyAlignment="1">
      <alignment horizontal="center" vertical="center" wrapText="1"/>
    </xf>
    <xf numFmtId="0" fontId="10" fillId="0" borderId="7" xfId="7" applyFont="1" applyFill="1" applyBorder="1" applyAlignment="1">
      <alignment horizontal="center" vertical="center" wrapText="1"/>
    </xf>
    <xf numFmtId="0" fontId="10" fillId="0" borderId="3" xfId="7" applyFont="1" applyFill="1" applyBorder="1" applyAlignment="1">
      <alignment horizontal="center" vertical="center" wrapText="1"/>
    </xf>
    <xf numFmtId="0" fontId="10" fillId="0" borderId="4" xfId="7" applyFont="1" applyFill="1" applyBorder="1" applyAlignment="1">
      <alignment horizontal="center" vertical="top" wrapText="1"/>
    </xf>
    <xf numFmtId="0" fontId="10" fillId="0" borderId="5" xfId="7" applyFont="1" applyFill="1" applyBorder="1" applyAlignment="1">
      <alignment horizontal="center" vertical="top" wrapText="1"/>
    </xf>
  </cellXfs>
  <cellStyles count="11">
    <cellStyle name="Comma" xfId="9" builtinId="3"/>
    <cellStyle name="Normal" xfId="0" builtinId="0"/>
    <cellStyle name="Normal 10" xfId="4"/>
    <cellStyle name="Normal 2" xfId="1"/>
    <cellStyle name="Normal 3" xfId="3"/>
    <cellStyle name="Normal 4" xfId="5"/>
    <cellStyle name="Normal 5" xfId="10"/>
    <cellStyle name="Normal_General 17.02.04 2" xfId="7"/>
    <cellStyle name="Percent 2" xfId="2"/>
    <cellStyle name="Обычный 2" xfId="6"/>
    <cellStyle name="Финансовый 3" xf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G47"/>
  <sheetViews>
    <sheetView tabSelected="1" zoomScale="85" zoomScaleNormal="85" workbookViewId="0">
      <selection activeCell="A5" sqref="A5:D5"/>
    </sheetView>
  </sheetViews>
  <sheetFormatPr defaultColWidth="9.140625" defaultRowHeight="13.5" x14ac:dyDescent="0.25"/>
  <cols>
    <col min="1" max="1" width="10.42578125" style="1" customWidth="1"/>
    <col min="2" max="2" width="19.85546875" style="1" customWidth="1"/>
    <col min="3" max="3" width="63.42578125" style="1" customWidth="1"/>
    <col min="4" max="4" width="22.42578125" style="1" customWidth="1"/>
    <col min="5" max="16384" width="9.140625" style="1"/>
  </cols>
  <sheetData>
    <row r="1" spans="1:4" x14ac:dyDescent="0.25">
      <c r="D1" s="131" t="s">
        <v>14</v>
      </c>
    </row>
    <row r="2" spans="1:4" ht="15" customHeight="1" x14ac:dyDescent="0.25">
      <c r="C2" s="161" t="s">
        <v>26</v>
      </c>
      <c r="D2" s="161"/>
    </row>
    <row r="3" spans="1:4" ht="15" customHeight="1" x14ac:dyDescent="0.25">
      <c r="C3" s="161" t="s">
        <v>165</v>
      </c>
      <c r="D3" s="161"/>
    </row>
    <row r="5" spans="1:4" ht="95.25" customHeight="1" x14ac:dyDescent="0.25">
      <c r="A5" s="170" t="s">
        <v>167</v>
      </c>
      <c r="B5" s="170"/>
      <c r="C5" s="170"/>
      <c r="D5" s="170"/>
    </row>
    <row r="7" spans="1:4" x14ac:dyDescent="0.25">
      <c r="D7" s="1" t="s">
        <v>39</v>
      </c>
    </row>
    <row r="8" spans="1:4" s="28" customFormat="1" ht="81" x14ac:dyDescent="0.25">
      <c r="A8" s="181" t="s">
        <v>28</v>
      </c>
      <c r="B8" s="181"/>
      <c r="C8" s="182" t="s">
        <v>29</v>
      </c>
      <c r="D8" s="108" t="s">
        <v>83</v>
      </c>
    </row>
    <row r="9" spans="1:4" s="113" customFormat="1" ht="22.5" customHeight="1" x14ac:dyDescent="0.25">
      <c r="A9" s="71" t="s">
        <v>31</v>
      </c>
      <c r="B9" s="71" t="s">
        <v>32</v>
      </c>
      <c r="C9" s="182"/>
      <c r="D9" s="112" t="s">
        <v>30</v>
      </c>
    </row>
    <row r="10" spans="1:4" s="28" customFormat="1" ht="30" customHeight="1" x14ac:dyDescent="0.25">
      <c r="A10" s="68"/>
      <c r="B10" s="168" t="s">
        <v>48</v>
      </c>
      <c r="C10" s="169"/>
      <c r="D10" s="68"/>
    </row>
    <row r="11" spans="1:4" s="28" customFormat="1" ht="16.5" x14ac:dyDescent="0.25">
      <c r="A11" s="186" t="s">
        <v>44</v>
      </c>
      <c r="B11" s="189"/>
      <c r="C11" s="70" t="s">
        <v>62</v>
      </c>
      <c r="D11" s="71"/>
    </row>
    <row r="12" spans="1:4" s="28" customFormat="1" ht="15" x14ac:dyDescent="0.25">
      <c r="A12" s="187"/>
      <c r="B12" s="189"/>
      <c r="C12" s="59" t="s">
        <v>45</v>
      </c>
      <c r="D12" s="125">
        <f t="shared" ref="D12" si="0">D19</f>
        <v>-2661.6</v>
      </c>
    </row>
    <row r="13" spans="1:4" s="28" customFormat="1" ht="16.5" x14ac:dyDescent="0.25">
      <c r="A13" s="187"/>
      <c r="B13" s="189"/>
      <c r="C13" s="70" t="s">
        <v>63</v>
      </c>
      <c r="D13" s="72"/>
    </row>
    <row r="14" spans="1:4" s="28" customFormat="1" ht="30.75" customHeight="1" x14ac:dyDescent="0.25">
      <c r="A14" s="187"/>
      <c r="B14" s="189"/>
      <c r="C14" s="59" t="s">
        <v>97</v>
      </c>
      <c r="D14" s="72"/>
    </row>
    <row r="15" spans="1:4" s="28" customFormat="1" ht="16.5" x14ac:dyDescent="0.25">
      <c r="A15" s="187"/>
      <c r="B15" s="189"/>
      <c r="C15" s="70" t="s">
        <v>64</v>
      </c>
      <c r="D15" s="72"/>
    </row>
    <row r="16" spans="1:4" s="28" customFormat="1" ht="33" customHeight="1" x14ac:dyDescent="0.25">
      <c r="A16" s="188"/>
      <c r="B16" s="189"/>
      <c r="C16" s="59" t="s">
        <v>65</v>
      </c>
      <c r="D16" s="72"/>
    </row>
    <row r="17" spans="1:5" ht="14.25" x14ac:dyDescent="0.25">
      <c r="A17" s="177"/>
      <c r="B17" s="178"/>
      <c r="C17" s="179" t="s">
        <v>36</v>
      </c>
      <c r="D17" s="180"/>
    </row>
    <row r="18" spans="1:5" s="28" customFormat="1" ht="16.5" x14ac:dyDescent="0.25">
      <c r="A18" s="162"/>
      <c r="B18" s="165">
        <v>11001</v>
      </c>
      <c r="C18" s="73" t="s">
        <v>66</v>
      </c>
      <c r="D18" s="74"/>
    </row>
    <row r="19" spans="1:5" s="28" customFormat="1" ht="15" x14ac:dyDescent="0.25">
      <c r="A19" s="163"/>
      <c r="B19" s="166"/>
      <c r="C19" s="75" t="s">
        <v>45</v>
      </c>
      <c r="D19" s="123">
        <f t="shared" ref="D19" si="1">-D26</f>
        <v>-2661.6</v>
      </c>
    </row>
    <row r="20" spans="1:5" s="28" customFormat="1" ht="16.5" x14ac:dyDescent="0.25">
      <c r="A20" s="163"/>
      <c r="B20" s="166"/>
      <c r="C20" s="73" t="s">
        <v>67</v>
      </c>
      <c r="D20" s="74"/>
    </row>
    <row r="21" spans="1:5" s="28" customFormat="1" ht="64.900000000000006" customHeight="1" x14ac:dyDescent="0.25">
      <c r="A21" s="163"/>
      <c r="B21" s="166"/>
      <c r="C21" s="75" t="s">
        <v>68</v>
      </c>
      <c r="D21" s="74"/>
    </row>
    <row r="22" spans="1:5" s="28" customFormat="1" ht="16.5" x14ac:dyDescent="0.25">
      <c r="A22" s="163"/>
      <c r="B22" s="166"/>
      <c r="C22" s="73" t="s">
        <v>69</v>
      </c>
      <c r="D22" s="74"/>
    </row>
    <row r="23" spans="1:5" s="28" customFormat="1" ht="16.5" x14ac:dyDescent="0.25">
      <c r="A23" s="164"/>
      <c r="B23" s="167"/>
      <c r="C23" s="75" t="s">
        <v>70</v>
      </c>
      <c r="D23" s="74"/>
      <c r="E23" s="31"/>
    </row>
    <row r="24" spans="1:5" ht="17.25" x14ac:dyDescent="0.25">
      <c r="A24" s="76"/>
      <c r="B24" s="183" t="s">
        <v>85</v>
      </c>
      <c r="C24" s="184"/>
      <c r="D24" s="185"/>
    </row>
    <row r="25" spans="1:5" x14ac:dyDescent="0.25">
      <c r="A25" s="174">
        <v>1060</v>
      </c>
      <c r="B25" s="174"/>
      <c r="C25" s="77" t="s">
        <v>33</v>
      </c>
      <c r="D25" s="124"/>
    </row>
    <row r="26" spans="1:5" x14ac:dyDescent="0.25">
      <c r="A26" s="175"/>
      <c r="B26" s="175"/>
      <c r="C26" s="78" t="s">
        <v>86</v>
      </c>
      <c r="D26" s="123">
        <f>D33+D39</f>
        <v>2661.6</v>
      </c>
    </row>
    <row r="27" spans="1:5" ht="14.25" x14ac:dyDescent="0.25">
      <c r="A27" s="175"/>
      <c r="B27" s="175"/>
      <c r="C27" s="77" t="s">
        <v>34</v>
      </c>
      <c r="D27" s="122"/>
    </row>
    <row r="28" spans="1:5" ht="27" x14ac:dyDescent="0.25">
      <c r="A28" s="175"/>
      <c r="B28" s="175"/>
      <c r="C28" s="80" t="s">
        <v>98</v>
      </c>
      <c r="D28" s="122"/>
    </row>
    <row r="29" spans="1:5" ht="14.25" x14ac:dyDescent="0.25">
      <c r="A29" s="175"/>
      <c r="B29" s="175"/>
      <c r="C29" s="81" t="s">
        <v>35</v>
      </c>
      <c r="D29" s="122"/>
    </row>
    <row r="30" spans="1:5" ht="45" customHeight="1" x14ac:dyDescent="0.25">
      <c r="A30" s="176"/>
      <c r="B30" s="176"/>
      <c r="C30" s="80" t="s">
        <v>99</v>
      </c>
      <c r="D30" s="122"/>
    </row>
    <row r="31" spans="1:5" ht="14.25" x14ac:dyDescent="0.25">
      <c r="A31" s="177"/>
      <c r="B31" s="178"/>
      <c r="C31" s="179" t="s">
        <v>36</v>
      </c>
      <c r="D31" s="180"/>
    </row>
    <row r="32" spans="1:5" ht="18" customHeight="1" x14ac:dyDescent="0.25">
      <c r="A32" s="171"/>
      <c r="B32" s="174">
        <v>11001</v>
      </c>
      <c r="C32" s="82" t="s">
        <v>6</v>
      </c>
      <c r="D32" s="79"/>
    </row>
    <row r="33" spans="1:7" ht="35.25" customHeight="1" x14ac:dyDescent="0.25">
      <c r="A33" s="172"/>
      <c r="B33" s="175"/>
      <c r="C33" s="64" t="s">
        <v>87</v>
      </c>
      <c r="D33" s="120">
        <v>1097.5999999999999</v>
      </c>
    </row>
    <row r="34" spans="1:7" ht="17.25" customHeight="1" x14ac:dyDescent="0.25">
      <c r="A34" s="172"/>
      <c r="B34" s="175"/>
      <c r="C34" s="83" t="s">
        <v>37</v>
      </c>
      <c r="D34" s="84"/>
    </row>
    <row r="35" spans="1:7" ht="63.75" customHeight="1" x14ac:dyDescent="0.25">
      <c r="A35" s="172"/>
      <c r="B35" s="175"/>
      <c r="C35" s="69" t="s">
        <v>100</v>
      </c>
      <c r="D35" s="121"/>
    </row>
    <row r="36" spans="1:7" ht="14.25" x14ac:dyDescent="0.25">
      <c r="A36" s="172"/>
      <c r="B36" s="175"/>
      <c r="C36" s="83" t="s">
        <v>7</v>
      </c>
      <c r="D36" s="121"/>
    </row>
    <row r="37" spans="1:7" ht="14.25" x14ac:dyDescent="0.25">
      <c r="A37" s="173"/>
      <c r="B37" s="176"/>
      <c r="C37" s="85" t="s">
        <v>40</v>
      </c>
      <c r="D37" s="121"/>
    </row>
    <row r="38" spans="1:7" ht="18.75" customHeight="1" x14ac:dyDescent="0.25">
      <c r="A38" s="171"/>
      <c r="B38" s="174">
        <v>31001</v>
      </c>
      <c r="C38" s="83" t="s">
        <v>6</v>
      </c>
      <c r="D38" s="122"/>
    </row>
    <row r="39" spans="1:7" ht="27" x14ac:dyDescent="0.25">
      <c r="A39" s="172"/>
      <c r="B39" s="175"/>
      <c r="C39" s="64" t="s">
        <v>92</v>
      </c>
      <c r="D39" s="123">
        <v>1564</v>
      </c>
    </row>
    <row r="40" spans="1:7" ht="18" customHeight="1" x14ac:dyDescent="0.25">
      <c r="A40" s="172"/>
      <c r="B40" s="175"/>
      <c r="C40" s="83" t="s">
        <v>37</v>
      </c>
      <c r="D40" s="84"/>
    </row>
    <row r="41" spans="1:7" ht="51.75" customHeight="1" x14ac:dyDescent="0.25">
      <c r="A41" s="172"/>
      <c r="B41" s="175"/>
      <c r="C41" s="69" t="s">
        <v>101</v>
      </c>
      <c r="D41" s="121"/>
    </row>
    <row r="42" spans="1:7" ht="17.25" customHeight="1" x14ac:dyDescent="0.25">
      <c r="A42" s="172"/>
      <c r="B42" s="175"/>
      <c r="C42" s="83" t="s">
        <v>7</v>
      </c>
      <c r="D42" s="121"/>
    </row>
    <row r="43" spans="1:7" ht="30.75" customHeight="1" x14ac:dyDescent="0.25">
      <c r="A43" s="173"/>
      <c r="B43" s="176"/>
      <c r="C43" s="85" t="s">
        <v>102</v>
      </c>
      <c r="D43" s="121"/>
    </row>
    <row r="46" spans="1:7" ht="13.5" customHeight="1" x14ac:dyDescent="0.25">
      <c r="B46" s="146"/>
      <c r="C46" s="146"/>
      <c r="D46" s="146"/>
      <c r="E46" s="146"/>
      <c r="F46" s="146"/>
      <c r="G46" s="146"/>
    </row>
    <row r="47" spans="1:7" ht="13.5" customHeight="1" x14ac:dyDescent="0.25">
      <c r="B47" s="147"/>
      <c r="C47" s="147"/>
      <c r="D47" s="147"/>
      <c r="E47" s="147"/>
      <c r="F47" s="147"/>
      <c r="G47" s="147"/>
    </row>
  </sheetData>
  <mergeCells count="21">
    <mergeCell ref="C31:D31"/>
    <mergeCell ref="A8:B8"/>
    <mergeCell ref="C8:C9"/>
    <mergeCell ref="B24:D24"/>
    <mergeCell ref="A25:A30"/>
    <mergeCell ref="B25:B30"/>
    <mergeCell ref="A11:A16"/>
    <mergeCell ref="B11:B16"/>
    <mergeCell ref="A17:B17"/>
    <mergeCell ref="C17:D17"/>
    <mergeCell ref="A38:A43"/>
    <mergeCell ref="B38:B43"/>
    <mergeCell ref="A32:A37"/>
    <mergeCell ref="B32:B37"/>
    <mergeCell ref="A31:B31"/>
    <mergeCell ref="C2:D2"/>
    <mergeCell ref="C3:D3"/>
    <mergeCell ref="A18:A23"/>
    <mergeCell ref="B18:B23"/>
    <mergeCell ref="B10:C10"/>
    <mergeCell ref="A5:D5"/>
  </mergeCells>
  <pageMargins left="0.7" right="0.7" top="0.75" bottom="0.75" header="0.3" footer="0.3"/>
  <pageSetup paperSize="9" scale="6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view="pageBreakPreview" zoomScale="60" zoomScaleNormal="100" workbookViewId="0">
      <selection activeCell="F14" sqref="F14"/>
    </sheetView>
  </sheetViews>
  <sheetFormatPr defaultRowHeight="12.75" x14ac:dyDescent="0.25"/>
  <cols>
    <col min="1" max="2" width="9.28515625" style="132" bestFit="1" customWidth="1"/>
    <col min="3" max="3" width="41" style="132" customWidth="1"/>
    <col min="4" max="4" width="13" style="132" bestFit="1" customWidth="1"/>
    <col min="5" max="5" width="16.85546875" style="132" customWidth="1"/>
    <col min="6" max="6" width="17.7109375" style="132" customWidth="1"/>
    <col min="7" max="8" width="18.42578125" style="132" customWidth="1"/>
    <col min="9" max="256" width="9.140625" style="132"/>
    <col min="257" max="258" width="9.28515625" style="132" bestFit="1" customWidth="1"/>
    <col min="259" max="259" width="38.28515625" style="132" customWidth="1"/>
    <col min="260" max="260" width="13" style="132" bestFit="1" customWidth="1"/>
    <col min="261" max="264" width="18.42578125" style="132" customWidth="1"/>
    <col min="265" max="512" width="9.140625" style="132"/>
    <col min="513" max="514" width="9.28515625" style="132" bestFit="1" customWidth="1"/>
    <col min="515" max="515" width="38.28515625" style="132" customWidth="1"/>
    <col min="516" max="516" width="13" style="132" bestFit="1" customWidth="1"/>
    <col min="517" max="520" width="18.42578125" style="132" customWidth="1"/>
    <col min="521" max="768" width="9.140625" style="132"/>
    <col min="769" max="770" width="9.28515625" style="132" bestFit="1" customWidth="1"/>
    <col min="771" max="771" width="38.28515625" style="132" customWidth="1"/>
    <col min="772" max="772" width="13" style="132" bestFit="1" customWidth="1"/>
    <col min="773" max="776" width="18.42578125" style="132" customWidth="1"/>
    <col min="777" max="1024" width="9.140625" style="132"/>
    <col min="1025" max="1026" width="9.28515625" style="132" bestFit="1" customWidth="1"/>
    <col min="1027" max="1027" width="38.28515625" style="132" customWidth="1"/>
    <col min="1028" max="1028" width="13" style="132" bestFit="1" customWidth="1"/>
    <col min="1029" max="1032" width="18.42578125" style="132" customWidth="1"/>
    <col min="1033" max="1280" width="9.140625" style="132"/>
    <col min="1281" max="1282" width="9.28515625" style="132" bestFit="1" customWidth="1"/>
    <col min="1283" max="1283" width="38.28515625" style="132" customWidth="1"/>
    <col min="1284" max="1284" width="13" style="132" bestFit="1" customWidth="1"/>
    <col min="1285" max="1288" width="18.42578125" style="132" customWidth="1"/>
    <col min="1289" max="1536" width="9.140625" style="132"/>
    <col min="1537" max="1538" width="9.28515625" style="132" bestFit="1" customWidth="1"/>
    <col min="1539" max="1539" width="38.28515625" style="132" customWidth="1"/>
    <col min="1540" max="1540" width="13" style="132" bestFit="1" customWidth="1"/>
    <col min="1541" max="1544" width="18.42578125" style="132" customWidth="1"/>
    <col min="1545" max="1792" width="9.140625" style="132"/>
    <col min="1793" max="1794" width="9.28515625" style="132" bestFit="1" customWidth="1"/>
    <col min="1795" max="1795" width="38.28515625" style="132" customWidth="1"/>
    <col min="1796" max="1796" width="13" style="132" bestFit="1" customWidth="1"/>
    <col min="1797" max="1800" width="18.42578125" style="132" customWidth="1"/>
    <col min="1801" max="2048" width="9.140625" style="132"/>
    <col min="2049" max="2050" width="9.28515625" style="132" bestFit="1" customWidth="1"/>
    <col min="2051" max="2051" width="38.28515625" style="132" customWidth="1"/>
    <col min="2052" max="2052" width="13" style="132" bestFit="1" customWidth="1"/>
    <col min="2053" max="2056" width="18.42578125" style="132" customWidth="1"/>
    <col min="2057" max="2304" width="9.140625" style="132"/>
    <col min="2305" max="2306" width="9.28515625" style="132" bestFit="1" customWidth="1"/>
    <col min="2307" max="2307" width="38.28515625" style="132" customWidth="1"/>
    <col min="2308" max="2308" width="13" style="132" bestFit="1" customWidth="1"/>
    <col min="2309" max="2312" width="18.42578125" style="132" customWidth="1"/>
    <col min="2313" max="2560" width="9.140625" style="132"/>
    <col min="2561" max="2562" width="9.28515625" style="132" bestFit="1" customWidth="1"/>
    <col min="2563" max="2563" width="38.28515625" style="132" customWidth="1"/>
    <col min="2564" max="2564" width="13" style="132" bestFit="1" customWidth="1"/>
    <col min="2565" max="2568" width="18.42578125" style="132" customWidth="1"/>
    <col min="2569" max="2816" width="9.140625" style="132"/>
    <col min="2817" max="2818" width="9.28515625" style="132" bestFit="1" customWidth="1"/>
    <col min="2819" max="2819" width="38.28515625" style="132" customWidth="1"/>
    <col min="2820" max="2820" width="13" style="132" bestFit="1" customWidth="1"/>
    <col min="2821" max="2824" width="18.42578125" style="132" customWidth="1"/>
    <col min="2825" max="3072" width="9.140625" style="132"/>
    <col min="3073" max="3074" width="9.28515625" style="132" bestFit="1" customWidth="1"/>
    <col min="3075" max="3075" width="38.28515625" style="132" customWidth="1"/>
    <col min="3076" max="3076" width="13" style="132" bestFit="1" customWidth="1"/>
    <col min="3077" max="3080" width="18.42578125" style="132" customWidth="1"/>
    <col min="3081" max="3328" width="9.140625" style="132"/>
    <col min="3329" max="3330" width="9.28515625" style="132" bestFit="1" customWidth="1"/>
    <col min="3331" max="3331" width="38.28515625" style="132" customWidth="1"/>
    <col min="3332" max="3332" width="13" style="132" bestFit="1" customWidth="1"/>
    <col min="3333" max="3336" width="18.42578125" style="132" customWidth="1"/>
    <col min="3337" max="3584" width="9.140625" style="132"/>
    <col min="3585" max="3586" width="9.28515625" style="132" bestFit="1" customWidth="1"/>
    <col min="3587" max="3587" width="38.28515625" style="132" customWidth="1"/>
    <col min="3588" max="3588" width="13" style="132" bestFit="1" customWidth="1"/>
    <col min="3589" max="3592" width="18.42578125" style="132" customWidth="1"/>
    <col min="3593" max="3840" width="9.140625" style="132"/>
    <col min="3841" max="3842" width="9.28515625" style="132" bestFit="1" customWidth="1"/>
    <col min="3843" max="3843" width="38.28515625" style="132" customWidth="1"/>
    <col min="3844" max="3844" width="13" style="132" bestFit="1" customWidth="1"/>
    <col min="3845" max="3848" width="18.42578125" style="132" customWidth="1"/>
    <col min="3849" max="4096" width="9.140625" style="132"/>
    <col min="4097" max="4098" width="9.28515625" style="132" bestFit="1" customWidth="1"/>
    <col min="4099" max="4099" width="38.28515625" style="132" customWidth="1"/>
    <col min="4100" max="4100" width="13" style="132" bestFit="1" customWidth="1"/>
    <col min="4101" max="4104" width="18.42578125" style="132" customWidth="1"/>
    <col min="4105" max="4352" width="9.140625" style="132"/>
    <col min="4353" max="4354" width="9.28515625" style="132" bestFit="1" customWidth="1"/>
    <col min="4355" max="4355" width="38.28515625" style="132" customWidth="1"/>
    <col min="4356" max="4356" width="13" style="132" bestFit="1" customWidth="1"/>
    <col min="4357" max="4360" width="18.42578125" style="132" customWidth="1"/>
    <col min="4361" max="4608" width="9.140625" style="132"/>
    <col min="4609" max="4610" width="9.28515625" style="132" bestFit="1" customWidth="1"/>
    <col min="4611" max="4611" width="38.28515625" style="132" customWidth="1"/>
    <col min="4612" max="4612" width="13" style="132" bestFit="1" customWidth="1"/>
    <col min="4613" max="4616" width="18.42578125" style="132" customWidth="1"/>
    <col min="4617" max="4864" width="9.140625" style="132"/>
    <col min="4865" max="4866" width="9.28515625" style="132" bestFit="1" customWidth="1"/>
    <col min="4867" max="4867" width="38.28515625" style="132" customWidth="1"/>
    <col min="4868" max="4868" width="13" style="132" bestFit="1" customWidth="1"/>
    <col min="4869" max="4872" width="18.42578125" style="132" customWidth="1"/>
    <col min="4873" max="5120" width="9.140625" style="132"/>
    <col min="5121" max="5122" width="9.28515625" style="132" bestFit="1" customWidth="1"/>
    <col min="5123" max="5123" width="38.28515625" style="132" customWidth="1"/>
    <col min="5124" max="5124" width="13" style="132" bestFit="1" customWidth="1"/>
    <col min="5125" max="5128" width="18.42578125" style="132" customWidth="1"/>
    <col min="5129" max="5376" width="9.140625" style="132"/>
    <col min="5377" max="5378" width="9.28515625" style="132" bestFit="1" customWidth="1"/>
    <col min="5379" max="5379" width="38.28515625" style="132" customWidth="1"/>
    <col min="5380" max="5380" width="13" style="132" bestFit="1" customWidth="1"/>
    <col min="5381" max="5384" width="18.42578125" style="132" customWidth="1"/>
    <col min="5385" max="5632" width="9.140625" style="132"/>
    <col min="5633" max="5634" width="9.28515625" style="132" bestFit="1" customWidth="1"/>
    <col min="5635" max="5635" width="38.28515625" style="132" customWidth="1"/>
    <col min="5636" max="5636" width="13" style="132" bestFit="1" customWidth="1"/>
    <col min="5637" max="5640" width="18.42578125" style="132" customWidth="1"/>
    <col min="5641" max="5888" width="9.140625" style="132"/>
    <col min="5889" max="5890" width="9.28515625" style="132" bestFit="1" customWidth="1"/>
    <col min="5891" max="5891" width="38.28515625" style="132" customWidth="1"/>
    <col min="5892" max="5892" width="13" style="132" bestFit="1" customWidth="1"/>
    <col min="5893" max="5896" width="18.42578125" style="132" customWidth="1"/>
    <col min="5897" max="6144" width="9.140625" style="132"/>
    <col min="6145" max="6146" width="9.28515625" style="132" bestFit="1" customWidth="1"/>
    <col min="6147" max="6147" width="38.28515625" style="132" customWidth="1"/>
    <col min="6148" max="6148" width="13" style="132" bestFit="1" customWidth="1"/>
    <col min="6149" max="6152" width="18.42578125" style="132" customWidth="1"/>
    <col min="6153" max="6400" width="9.140625" style="132"/>
    <col min="6401" max="6402" width="9.28515625" style="132" bestFit="1" customWidth="1"/>
    <col min="6403" max="6403" width="38.28515625" style="132" customWidth="1"/>
    <col min="6404" max="6404" width="13" style="132" bestFit="1" customWidth="1"/>
    <col min="6405" max="6408" width="18.42578125" style="132" customWidth="1"/>
    <col min="6409" max="6656" width="9.140625" style="132"/>
    <col min="6657" max="6658" width="9.28515625" style="132" bestFit="1" customWidth="1"/>
    <col min="6659" max="6659" width="38.28515625" style="132" customWidth="1"/>
    <col min="6660" max="6660" width="13" style="132" bestFit="1" customWidth="1"/>
    <col min="6661" max="6664" width="18.42578125" style="132" customWidth="1"/>
    <col min="6665" max="6912" width="9.140625" style="132"/>
    <col min="6913" max="6914" width="9.28515625" style="132" bestFit="1" customWidth="1"/>
    <col min="6915" max="6915" width="38.28515625" style="132" customWidth="1"/>
    <col min="6916" max="6916" width="13" style="132" bestFit="1" customWidth="1"/>
    <col min="6917" max="6920" width="18.42578125" style="132" customWidth="1"/>
    <col min="6921" max="7168" width="9.140625" style="132"/>
    <col min="7169" max="7170" width="9.28515625" style="132" bestFit="1" customWidth="1"/>
    <col min="7171" max="7171" width="38.28515625" style="132" customWidth="1"/>
    <col min="7172" max="7172" width="13" style="132" bestFit="1" customWidth="1"/>
    <col min="7173" max="7176" width="18.42578125" style="132" customWidth="1"/>
    <col min="7177" max="7424" width="9.140625" style="132"/>
    <col min="7425" max="7426" width="9.28515625" style="132" bestFit="1" customWidth="1"/>
    <col min="7427" max="7427" width="38.28515625" style="132" customWidth="1"/>
    <col min="7428" max="7428" width="13" style="132" bestFit="1" customWidth="1"/>
    <col min="7429" max="7432" width="18.42578125" style="132" customWidth="1"/>
    <col min="7433" max="7680" width="9.140625" style="132"/>
    <col min="7681" max="7682" width="9.28515625" style="132" bestFit="1" customWidth="1"/>
    <col min="7683" max="7683" width="38.28515625" style="132" customWidth="1"/>
    <col min="7684" max="7684" width="13" style="132" bestFit="1" customWidth="1"/>
    <col min="7685" max="7688" width="18.42578125" style="132" customWidth="1"/>
    <col min="7689" max="7936" width="9.140625" style="132"/>
    <col min="7937" max="7938" width="9.28515625" style="132" bestFit="1" customWidth="1"/>
    <col min="7939" max="7939" width="38.28515625" style="132" customWidth="1"/>
    <col min="7940" max="7940" width="13" style="132" bestFit="1" customWidth="1"/>
    <col min="7941" max="7944" width="18.42578125" style="132" customWidth="1"/>
    <col min="7945" max="8192" width="9.140625" style="132"/>
    <col min="8193" max="8194" width="9.28515625" style="132" bestFit="1" customWidth="1"/>
    <col min="8195" max="8195" width="38.28515625" style="132" customWidth="1"/>
    <col min="8196" max="8196" width="13" style="132" bestFit="1" customWidth="1"/>
    <col min="8197" max="8200" width="18.42578125" style="132" customWidth="1"/>
    <col min="8201" max="8448" width="9.140625" style="132"/>
    <col min="8449" max="8450" width="9.28515625" style="132" bestFit="1" customWidth="1"/>
    <col min="8451" max="8451" width="38.28515625" style="132" customWidth="1"/>
    <col min="8452" max="8452" width="13" style="132" bestFit="1" customWidth="1"/>
    <col min="8453" max="8456" width="18.42578125" style="132" customWidth="1"/>
    <col min="8457" max="8704" width="9.140625" style="132"/>
    <col min="8705" max="8706" width="9.28515625" style="132" bestFit="1" customWidth="1"/>
    <col min="8707" max="8707" width="38.28515625" style="132" customWidth="1"/>
    <col min="8708" max="8708" width="13" style="132" bestFit="1" customWidth="1"/>
    <col min="8709" max="8712" width="18.42578125" style="132" customWidth="1"/>
    <col min="8713" max="8960" width="9.140625" style="132"/>
    <col min="8961" max="8962" width="9.28515625" style="132" bestFit="1" customWidth="1"/>
    <col min="8963" max="8963" width="38.28515625" style="132" customWidth="1"/>
    <col min="8964" max="8964" width="13" style="132" bestFit="1" customWidth="1"/>
    <col min="8965" max="8968" width="18.42578125" style="132" customWidth="1"/>
    <col min="8969" max="9216" width="9.140625" style="132"/>
    <col min="9217" max="9218" width="9.28515625" style="132" bestFit="1" customWidth="1"/>
    <col min="9219" max="9219" width="38.28515625" style="132" customWidth="1"/>
    <col min="9220" max="9220" width="13" style="132" bestFit="1" customWidth="1"/>
    <col min="9221" max="9224" width="18.42578125" style="132" customWidth="1"/>
    <col min="9225" max="9472" width="9.140625" style="132"/>
    <col min="9473" max="9474" width="9.28515625" style="132" bestFit="1" customWidth="1"/>
    <col min="9475" max="9475" width="38.28515625" style="132" customWidth="1"/>
    <col min="9476" max="9476" width="13" style="132" bestFit="1" customWidth="1"/>
    <col min="9477" max="9480" width="18.42578125" style="132" customWidth="1"/>
    <col min="9481" max="9728" width="9.140625" style="132"/>
    <col min="9729" max="9730" width="9.28515625" style="132" bestFit="1" customWidth="1"/>
    <col min="9731" max="9731" width="38.28515625" style="132" customWidth="1"/>
    <col min="9732" max="9732" width="13" style="132" bestFit="1" customWidth="1"/>
    <col min="9733" max="9736" width="18.42578125" style="132" customWidth="1"/>
    <col min="9737" max="9984" width="9.140625" style="132"/>
    <col min="9985" max="9986" width="9.28515625" style="132" bestFit="1" customWidth="1"/>
    <col min="9987" max="9987" width="38.28515625" style="132" customWidth="1"/>
    <col min="9988" max="9988" width="13" style="132" bestFit="1" customWidth="1"/>
    <col min="9989" max="9992" width="18.42578125" style="132" customWidth="1"/>
    <col min="9993" max="10240" width="9.140625" style="132"/>
    <col min="10241" max="10242" width="9.28515625" style="132" bestFit="1" customWidth="1"/>
    <col min="10243" max="10243" width="38.28515625" style="132" customWidth="1"/>
    <col min="10244" max="10244" width="13" style="132" bestFit="1" customWidth="1"/>
    <col min="10245" max="10248" width="18.42578125" style="132" customWidth="1"/>
    <col min="10249" max="10496" width="9.140625" style="132"/>
    <col min="10497" max="10498" width="9.28515625" style="132" bestFit="1" customWidth="1"/>
    <col min="10499" max="10499" width="38.28515625" style="132" customWidth="1"/>
    <col min="10500" max="10500" width="13" style="132" bestFit="1" customWidth="1"/>
    <col min="10501" max="10504" width="18.42578125" style="132" customWidth="1"/>
    <col min="10505" max="10752" width="9.140625" style="132"/>
    <col min="10753" max="10754" width="9.28515625" style="132" bestFit="1" customWidth="1"/>
    <col min="10755" max="10755" width="38.28515625" style="132" customWidth="1"/>
    <col min="10756" max="10756" width="13" style="132" bestFit="1" customWidth="1"/>
    <col min="10757" max="10760" width="18.42578125" style="132" customWidth="1"/>
    <col min="10761" max="11008" width="9.140625" style="132"/>
    <col min="11009" max="11010" width="9.28515625" style="132" bestFit="1" customWidth="1"/>
    <col min="11011" max="11011" width="38.28515625" style="132" customWidth="1"/>
    <col min="11012" max="11012" width="13" style="132" bestFit="1" customWidth="1"/>
    <col min="11013" max="11016" width="18.42578125" style="132" customWidth="1"/>
    <col min="11017" max="11264" width="9.140625" style="132"/>
    <col min="11265" max="11266" width="9.28515625" style="132" bestFit="1" customWidth="1"/>
    <col min="11267" max="11267" width="38.28515625" style="132" customWidth="1"/>
    <col min="11268" max="11268" width="13" style="132" bestFit="1" customWidth="1"/>
    <col min="11269" max="11272" width="18.42578125" style="132" customWidth="1"/>
    <col min="11273" max="11520" width="9.140625" style="132"/>
    <col min="11521" max="11522" width="9.28515625" style="132" bestFit="1" customWidth="1"/>
    <col min="11523" max="11523" width="38.28515625" style="132" customWidth="1"/>
    <col min="11524" max="11524" width="13" style="132" bestFit="1" customWidth="1"/>
    <col min="11525" max="11528" width="18.42578125" style="132" customWidth="1"/>
    <col min="11529" max="11776" width="9.140625" style="132"/>
    <col min="11777" max="11778" width="9.28515625" style="132" bestFit="1" customWidth="1"/>
    <col min="11779" max="11779" width="38.28515625" style="132" customWidth="1"/>
    <col min="11780" max="11780" width="13" style="132" bestFit="1" customWidth="1"/>
    <col min="11781" max="11784" width="18.42578125" style="132" customWidth="1"/>
    <col min="11785" max="12032" width="9.140625" style="132"/>
    <col min="12033" max="12034" width="9.28515625" style="132" bestFit="1" customWidth="1"/>
    <col min="12035" max="12035" width="38.28515625" style="132" customWidth="1"/>
    <col min="12036" max="12036" width="13" style="132" bestFit="1" customWidth="1"/>
    <col min="12037" max="12040" width="18.42578125" style="132" customWidth="1"/>
    <col min="12041" max="12288" width="9.140625" style="132"/>
    <col min="12289" max="12290" width="9.28515625" style="132" bestFit="1" customWidth="1"/>
    <col min="12291" max="12291" width="38.28515625" style="132" customWidth="1"/>
    <col min="12292" max="12292" width="13" style="132" bestFit="1" customWidth="1"/>
    <col min="12293" max="12296" width="18.42578125" style="132" customWidth="1"/>
    <col min="12297" max="12544" width="9.140625" style="132"/>
    <col min="12545" max="12546" width="9.28515625" style="132" bestFit="1" customWidth="1"/>
    <col min="12547" max="12547" width="38.28515625" style="132" customWidth="1"/>
    <col min="12548" max="12548" width="13" style="132" bestFit="1" customWidth="1"/>
    <col min="12549" max="12552" width="18.42578125" style="132" customWidth="1"/>
    <col min="12553" max="12800" width="9.140625" style="132"/>
    <col min="12801" max="12802" width="9.28515625" style="132" bestFit="1" customWidth="1"/>
    <col min="12803" max="12803" width="38.28515625" style="132" customWidth="1"/>
    <col min="12804" max="12804" width="13" style="132" bestFit="1" customWidth="1"/>
    <col min="12805" max="12808" width="18.42578125" style="132" customWidth="1"/>
    <col min="12809" max="13056" width="9.140625" style="132"/>
    <col min="13057" max="13058" width="9.28515625" style="132" bestFit="1" customWidth="1"/>
    <col min="13059" max="13059" width="38.28515625" style="132" customWidth="1"/>
    <col min="13060" max="13060" width="13" style="132" bestFit="1" customWidth="1"/>
    <col min="13061" max="13064" width="18.42578125" style="132" customWidth="1"/>
    <col min="13065" max="13312" width="9.140625" style="132"/>
    <col min="13313" max="13314" width="9.28515625" style="132" bestFit="1" customWidth="1"/>
    <col min="13315" max="13315" width="38.28515625" style="132" customWidth="1"/>
    <col min="13316" max="13316" width="13" style="132" bestFit="1" customWidth="1"/>
    <col min="13317" max="13320" width="18.42578125" style="132" customWidth="1"/>
    <col min="13321" max="13568" width="9.140625" style="132"/>
    <col min="13569" max="13570" width="9.28515625" style="132" bestFit="1" customWidth="1"/>
    <col min="13571" max="13571" width="38.28515625" style="132" customWidth="1"/>
    <col min="13572" max="13572" width="13" style="132" bestFit="1" customWidth="1"/>
    <col min="13573" max="13576" width="18.42578125" style="132" customWidth="1"/>
    <col min="13577" max="13824" width="9.140625" style="132"/>
    <col min="13825" max="13826" width="9.28515625" style="132" bestFit="1" customWidth="1"/>
    <col min="13827" max="13827" width="38.28515625" style="132" customWidth="1"/>
    <col min="13828" max="13828" width="13" style="132" bestFit="1" customWidth="1"/>
    <col min="13829" max="13832" width="18.42578125" style="132" customWidth="1"/>
    <col min="13833" max="14080" width="9.140625" style="132"/>
    <col min="14081" max="14082" width="9.28515625" style="132" bestFit="1" customWidth="1"/>
    <col min="14083" max="14083" width="38.28515625" style="132" customWidth="1"/>
    <col min="14084" max="14084" width="13" style="132" bestFit="1" customWidth="1"/>
    <col min="14085" max="14088" width="18.42578125" style="132" customWidth="1"/>
    <col min="14089" max="14336" width="9.140625" style="132"/>
    <col min="14337" max="14338" width="9.28515625" style="132" bestFit="1" customWidth="1"/>
    <col min="14339" max="14339" width="38.28515625" style="132" customWidth="1"/>
    <col min="14340" max="14340" width="13" style="132" bestFit="1" customWidth="1"/>
    <col min="14341" max="14344" width="18.42578125" style="132" customWidth="1"/>
    <col min="14345" max="14592" width="9.140625" style="132"/>
    <col min="14593" max="14594" width="9.28515625" style="132" bestFit="1" customWidth="1"/>
    <col min="14595" max="14595" width="38.28515625" style="132" customWidth="1"/>
    <col min="14596" max="14596" width="13" style="132" bestFit="1" customWidth="1"/>
    <col min="14597" max="14600" width="18.42578125" style="132" customWidth="1"/>
    <col min="14601" max="14848" width="9.140625" style="132"/>
    <col min="14849" max="14850" width="9.28515625" style="132" bestFit="1" customWidth="1"/>
    <col min="14851" max="14851" width="38.28515625" style="132" customWidth="1"/>
    <col min="14852" max="14852" width="13" style="132" bestFit="1" customWidth="1"/>
    <col min="14853" max="14856" width="18.42578125" style="132" customWidth="1"/>
    <col min="14857" max="15104" width="9.140625" style="132"/>
    <col min="15105" max="15106" width="9.28515625" style="132" bestFit="1" customWidth="1"/>
    <col min="15107" max="15107" width="38.28515625" style="132" customWidth="1"/>
    <col min="15108" max="15108" width="13" style="132" bestFit="1" customWidth="1"/>
    <col min="15109" max="15112" width="18.42578125" style="132" customWidth="1"/>
    <col min="15113" max="15360" width="9.140625" style="132"/>
    <col min="15361" max="15362" width="9.28515625" style="132" bestFit="1" customWidth="1"/>
    <col min="15363" max="15363" width="38.28515625" style="132" customWidth="1"/>
    <col min="15364" max="15364" width="13" style="132" bestFit="1" customWidth="1"/>
    <col min="15365" max="15368" width="18.42578125" style="132" customWidth="1"/>
    <col min="15369" max="15616" width="9.140625" style="132"/>
    <col min="15617" max="15618" width="9.28515625" style="132" bestFit="1" customWidth="1"/>
    <col min="15619" max="15619" width="38.28515625" style="132" customWidth="1"/>
    <col min="15620" max="15620" width="13" style="132" bestFit="1" customWidth="1"/>
    <col min="15621" max="15624" width="18.42578125" style="132" customWidth="1"/>
    <col min="15625" max="15872" width="9.140625" style="132"/>
    <col min="15873" max="15874" width="9.28515625" style="132" bestFit="1" customWidth="1"/>
    <col min="15875" max="15875" width="38.28515625" style="132" customWidth="1"/>
    <col min="15876" max="15876" width="13" style="132" bestFit="1" customWidth="1"/>
    <col min="15877" max="15880" width="18.42578125" style="132" customWidth="1"/>
    <col min="15881" max="16128" width="9.140625" style="132"/>
    <col min="16129" max="16130" width="9.28515625" style="132" bestFit="1" customWidth="1"/>
    <col min="16131" max="16131" width="38.28515625" style="132" customWidth="1"/>
    <col min="16132" max="16132" width="13" style="132" bestFit="1" customWidth="1"/>
    <col min="16133" max="16136" width="18.42578125" style="132" customWidth="1"/>
    <col min="16137" max="16384" width="9.140625" style="132"/>
  </cols>
  <sheetData>
    <row r="1" spans="1:8" ht="13.5" customHeight="1" x14ac:dyDescent="0.25">
      <c r="A1" s="190" t="s">
        <v>15</v>
      </c>
      <c r="B1" s="190"/>
      <c r="C1" s="190"/>
      <c r="D1" s="190"/>
      <c r="E1" s="190"/>
      <c r="F1" s="190"/>
      <c r="G1" s="190"/>
      <c r="H1" s="190"/>
    </row>
    <row r="2" spans="1:8" ht="13.5" customHeight="1" x14ac:dyDescent="0.25">
      <c r="A2" s="146"/>
      <c r="B2" s="146"/>
      <c r="C2" s="146"/>
      <c r="D2" s="146"/>
      <c r="E2" s="146"/>
      <c r="F2" s="146"/>
      <c r="G2" s="161" t="s">
        <v>26</v>
      </c>
      <c r="H2" s="161"/>
    </row>
    <row r="3" spans="1:8" ht="13.5" customHeight="1" x14ac:dyDescent="0.25">
      <c r="A3" s="147"/>
      <c r="B3" s="147"/>
      <c r="C3" s="147"/>
      <c r="D3" s="147"/>
      <c r="E3" s="147"/>
      <c r="F3" s="147"/>
      <c r="G3" s="161" t="s">
        <v>165</v>
      </c>
      <c r="H3" s="161"/>
    </row>
    <row r="5" spans="1:8" ht="60.75" customHeight="1" x14ac:dyDescent="0.25">
      <c r="A5" s="191" t="s">
        <v>162</v>
      </c>
      <c r="B5" s="191"/>
      <c r="C5" s="191"/>
      <c r="D5" s="191"/>
      <c r="E5" s="191"/>
      <c r="F5" s="191"/>
      <c r="G5" s="191"/>
      <c r="H5" s="191"/>
    </row>
    <row r="6" spans="1:8" x14ac:dyDescent="0.25">
      <c r="H6" s="133" t="s">
        <v>145</v>
      </c>
    </row>
    <row r="7" spans="1:8" s="134" customFormat="1" ht="54" customHeight="1" x14ac:dyDescent="0.25">
      <c r="A7" s="192" t="s">
        <v>146</v>
      </c>
      <c r="B7" s="193"/>
      <c r="C7" s="196" t="s">
        <v>147</v>
      </c>
      <c r="D7" s="199" t="s">
        <v>148</v>
      </c>
      <c r="E7" s="202" t="s">
        <v>149</v>
      </c>
      <c r="F7" s="202"/>
      <c r="G7" s="202"/>
      <c r="H7" s="202"/>
    </row>
    <row r="8" spans="1:8" s="134" customFormat="1" ht="21" customHeight="1" x14ac:dyDescent="0.25">
      <c r="A8" s="194"/>
      <c r="B8" s="195"/>
      <c r="C8" s="197"/>
      <c r="D8" s="200"/>
      <c r="E8" s="203" t="s">
        <v>150</v>
      </c>
      <c r="F8" s="204"/>
      <c r="G8" s="204"/>
      <c r="H8" s="205"/>
    </row>
    <row r="9" spans="1:8" s="134" customFormat="1" ht="96" customHeight="1" x14ac:dyDescent="0.25">
      <c r="A9" s="135" t="s">
        <v>151</v>
      </c>
      <c r="B9" s="135" t="s">
        <v>152</v>
      </c>
      <c r="C9" s="198"/>
      <c r="D9" s="201"/>
      <c r="E9" s="136" t="s">
        <v>153</v>
      </c>
      <c r="F9" s="136" t="s">
        <v>154</v>
      </c>
      <c r="G9" s="136" t="s">
        <v>155</v>
      </c>
      <c r="H9" s="136" t="s">
        <v>156</v>
      </c>
    </row>
    <row r="10" spans="1:8" s="134" customFormat="1" ht="21" customHeight="1" x14ac:dyDescent="0.25">
      <c r="A10" s="135"/>
      <c r="B10" s="135"/>
      <c r="C10" s="137" t="s">
        <v>157</v>
      </c>
      <c r="D10" s="138">
        <f>D12</f>
        <v>1564</v>
      </c>
      <c r="E10" s="138">
        <f t="shared" ref="E10:H10" si="0">E12</f>
        <v>0</v>
      </c>
      <c r="F10" s="138">
        <f t="shared" si="0"/>
        <v>0</v>
      </c>
      <c r="G10" s="138">
        <f t="shared" si="0"/>
        <v>0</v>
      </c>
      <c r="H10" s="138">
        <f t="shared" si="0"/>
        <v>1564</v>
      </c>
    </row>
    <row r="11" spans="1:8" s="139" customFormat="1" ht="14.25" x14ac:dyDescent="0.25">
      <c r="A11" s="135"/>
      <c r="B11" s="135"/>
      <c r="C11" s="137" t="s">
        <v>158</v>
      </c>
      <c r="D11" s="138"/>
      <c r="E11" s="138"/>
      <c r="F11" s="138"/>
      <c r="G11" s="138"/>
      <c r="H11" s="138"/>
    </row>
    <row r="12" spans="1:8" s="142" customFormat="1" ht="44.25" customHeight="1" x14ac:dyDescent="0.25">
      <c r="A12" s="114"/>
      <c r="B12" s="140"/>
      <c r="C12" s="140" t="s">
        <v>160</v>
      </c>
      <c r="D12" s="141">
        <f>D14</f>
        <v>1564</v>
      </c>
      <c r="E12" s="141">
        <f>E14</f>
        <v>0</v>
      </c>
      <c r="F12" s="141">
        <f>F14</f>
        <v>0</v>
      </c>
      <c r="G12" s="141">
        <f>G14</f>
        <v>0</v>
      </c>
      <c r="H12" s="141">
        <f>H14</f>
        <v>1564</v>
      </c>
    </row>
    <row r="13" spans="1:8" s="142" customFormat="1" ht="13.5" x14ac:dyDescent="0.25">
      <c r="A13" s="114"/>
      <c r="B13" s="114"/>
      <c r="C13" s="114" t="s">
        <v>159</v>
      </c>
      <c r="D13" s="106"/>
      <c r="E13" s="106"/>
      <c r="F13" s="106"/>
      <c r="G13" s="106"/>
      <c r="H13" s="106"/>
    </row>
    <row r="14" spans="1:8" s="145" customFormat="1" ht="42.75" x14ac:dyDescent="0.25">
      <c r="A14" s="143">
        <v>1060</v>
      </c>
      <c r="B14" s="143">
        <v>31001</v>
      </c>
      <c r="C14" s="104" t="s">
        <v>161</v>
      </c>
      <c r="D14" s="144">
        <v>1564</v>
      </c>
      <c r="E14" s="144"/>
      <c r="F14" s="144"/>
      <c r="G14" s="144"/>
      <c r="H14" s="144">
        <v>1564</v>
      </c>
    </row>
  </sheetData>
  <mergeCells count="9">
    <mergeCell ref="G2:H2"/>
    <mergeCell ref="G3:H3"/>
    <mergeCell ref="A1:H1"/>
    <mergeCell ref="A5:H5"/>
    <mergeCell ref="A7:B8"/>
    <mergeCell ref="C7:C9"/>
    <mergeCell ref="D7:D9"/>
    <mergeCell ref="E7:H7"/>
    <mergeCell ref="E8:H8"/>
  </mergeCells>
  <pageMargins left="0.7" right="0.7" top="0.75" bottom="0.75" header="0.3" footer="0.3"/>
  <pageSetup paperSize="9" scale="91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53"/>
  <sheetViews>
    <sheetView view="pageBreakPreview" zoomScale="60" zoomScaleNormal="100" workbookViewId="0">
      <selection activeCell="F37" sqref="F37"/>
    </sheetView>
  </sheetViews>
  <sheetFormatPr defaultColWidth="9.140625" defaultRowHeight="13.5" x14ac:dyDescent="0.25"/>
  <cols>
    <col min="1" max="3" width="9.140625" style="97"/>
    <col min="4" max="4" width="10.42578125" style="97" customWidth="1"/>
    <col min="5" max="5" width="12" style="97" customWidth="1"/>
    <col min="6" max="6" width="62.140625" style="97" customWidth="1"/>
    <col min="7" max="7" width="19.28515625" style="97" customWidth="1"/>
    <col min="8" max="8" width="10" style="97" customWidth="1"/>
    <col min="9" max="9" width="11" style="97" customWidth="1"/>
    <col min="10" max="16384" width="9.140625" style="97"/>
  </cols>
  <sheetData>
    <row r="1" spans="1:7" x14ac:dyDescent="0.25">
      <c r="F1" s="1"/>
    </row>
    <row r="2" spans="1:7" s="1" customFormat="1" x14ac:dyDescent="0.25">
      <c r="E2" s="97"/>
      <c r="G2" s="131" t="s">
        <v>25</v>
      </c>
    </row>
    <row r="3" spans="1:7" s="1" customFormat="1" ht="15" customHeight="1" x14ac:dyDescent="0.25">
      <c r="E3" s="97"/>
      <c r="F3" s="161" t="s">
        <v>26</v>
      </c>
      <c r="G3" s="161"/>
    </row>
    <row r="4" spans="1:7" s="1" customFormat="1" ht="15" customHeight="1" x14ac:dyDescent="0.25">
      <c r="E4" s="97"/>
      <c r="F4" s="161" t="s">
        <v>165</v>
      </c>
      <c r="G4" s="161"/>
    </row>
    <row r="5" spans="1:7" ht="45" customHeight="1" x14ac:dyDescent="0.3">
      <c r="A5" s="206" t="s">
        <v>130</v>
      </c>
      <c r="B5" s="206"/>
      <c r="C5" s="206"/>
      <c r="D5" s="206"/>
      <c r="E5" s="206"/>
      <c r="F5" s="206"/>
      <c r="G5" s="206"/>
    </row>
    <row r="7" spans="1:7" x14ac:dyDescent="0.25">
      <c r="G7" s="97" t="s">
        <v>39</v>
      </c>
    </row>
    <row r="8" spans="1:7" s="98" customFormat="1" ht="108" customHeight="1" x14ac:dyDescent="0.25">
      <c r="A8" s="210" t="s">
        <v>54</v>
      </c>
      <c r="B8" s="211"/>
      <c r="C8" s="212"/>
      <c r="D8" s="213" t="s">
        <v>28</v>
      </c>
      <c r="E8" s="213"/>
      <c r="F8" s="213" t="s">
        <v>41</v>
      </c>
      <c r="G8" s="114" t="s">
        <v>83</v>
      </c>
    </row>
    <row r="9" spans="1:7" s="98" customFormat="1" ht="30" customHeight="1" x14ac:dyDescent="0.25">
      <c r="A9" s="100" t="s">
        <v>55</v>
      </c>
      <c r="B9" s="100" t="s">
        <v>56</v>
      </c>
      <c r="C9" s="100" t="s">
        <v>57</v>
      </c>
      <c r="D9" s="110" t="s">
        <v>31</v>
      </c>
      <c r="E9" s="110" t="s">
        <v>32</v>
      </c>
      <c r="F9" s="213"/>
      <c r="G9" s="100" t="s">
        <v>30</v>
      </c>
    </row>
    <row r="10" spans="1:7" s="98" customFormat="1" ht="18" customHeight="1" x14ac:dyDescent="0.25">
      <c r="A10" s="101"/>
      <c r="B10" s="101"/>
      <c r="C10" s="101"/>
      <c r="D10" s="99"/>
      <c r="E10" s="99"/>
      <c r="F10" s="29" t="s">
        <v>42</v>
      </c>
      <c r="G10" s="99"/>
    </row>
    <row r="11" spans="1:7" s="98" customFormat="1" ht="23.25" customHeight="1" x14ac:dyDescent="0.25">
      <c r="A11" s="36" t="s">
        <v>58</v>
      </c>
      <c r="B11" s="214"/>
      <c r="C11" s="215"/>
      <c r="D11" s="207"/>
      <c r="E11" s="207"/>
      <c r="F11" s="58" t="s">
        <v>59</v>
      </c>
      <c r="G11" s="126">
        <f>G13</f>
        <v>-2661.6</v>
      </c>
    </row>
    <row r="12" spans="1:7" s="98" customFormat="1" ht="18" customHeight="1" x14ac:dyDescent="0.25">
      <c r="A12" s="37"/>
      <c r="B12" s="214"/>
      <c r="C12" s="216"/>
      <c r="D12" s="208"/>
      <c r="E12" s="208"/>
      <c r="F12" s="60" t="s">
        <v>43</v>
      </c>
      <c r="G12" s="46"/>
    </row>
    <row r="13" spans="1:7" s="98" customFormat="1" ht="18" customHeight="1" x14ac:dyDescent="0.25">
      <c r="A13" s="37"/>
      <c r="B13" s="36" t="s">
        <v>60</v>
      </c>
      <c r="C13" s="217"/>
      <c r="D13" s="208"/>
      <c r="E13" s="208"/>
      <c r="F13" s="58" t="s">
        <v>61</v>
      </c>
      <c r="G13" s="126">
        <f>G15</f>
        <v>-2661.6</v>
      </c>
    </row>
    <row r="14" spans="1:7" s="98" customFormat="1" ht="18" customHeight="1" x14ac:dyDescent="0.25">
      <c r="A14" s="37"/>
      <c r="B14" s="37"/>
      <c r="C14" s="218"/>
      <c r="D14" s="208"/>
      <c r="E14" s="208"/>
      <c r="F14" s="66" t="s">
        <v>43</v>
      </c>
      <c r="G14" s="102"/>
    </row>
    <row r="15" spans="1:7" s="98" customFormat="1" ht="18" customHeight="1" x14ac:dyDescent="0.25">
      <c r="A15" s="37"/>
      <c r="B15" s="37"/>
      <c r="C15" s="36" t="s">
        <v>60</v>
      </c>
      <c r="D15" s="208"/>
      <c r="E15" s="208"/>
      <c r="F15" s="103" t="s">
        <v>45</v>
      </c>
      <c r="G15" s="126">
        <f t="shared" ref="G15" si="0">G18</f>
        <v>-2661.6</v>
      </c>
    </row>
    <row r="16" spans="1:7" s="98" customFormat="1" ht="18" customHeight="1" x14ac:dyDescent="0.25">
      <c r="A16" s="37"/>
      <c r="B16" s="37"/>
      <c r="C16" s="37"/>
      <c r="D16" s="208"/>
      <c r="E16" s="208"/>
      <c r="F16" s="60" t="s">
        <v>43</v>
      </c>
      <c r="G16" s="102"/>
    </row>
    <row r="17" spans="1:9" s="98" customFormat="1" ht="18" customHeight="1" x14ac:dyDescent="0.25">
      <c r="A17" s="37"/>
      <c r="B17" s="37"/>
      <c r="C17" s="37"/>
      <c r="D17" s="209"/>
      <c r="E17" s="209"/>
      <c r="F17" s="104" t="s">
        <v>82</v>
      </c>
      <c r="G17" s="105"/>
    </row>
    <row r="18" spans="1:9" s="98" customFormat="1" ht="18" customHeight="1" x14ac:dyDescent="0.25">
      <c r="A18" s="37"/>
      <c r="B18" s="37"/>
      <c r="C18" s="37"/>
      <c r="D18" s="223" t="s">
        <v>44</v>
      </c>
      <c r="E18" s="225" t="s">
        <v>46</v>
      </c>
      <c r="F18" s="66" t="s">
        <v>45</v>
      </c>
      <c r="G18" s="126">
        <f>G20</f>
        <v>-2661.6</v>
      </c>
    </row>
    <row r="19" spans="1:9" s="98" customFormat="1" ht="18" customHeight="1" x14ac:dyDescent="0.25">
      <c r="A19" s="37"/>
      <c r="B19" s="37"/>
      <c r="C19" s="37"/>
      <c r="D19" s="223"/>
      <c r="E19" s="223"/>
      <c r="F19" s="66" t="s">
        <v>47</v>
      </c>
      <c r="G19" s="106"/>
    </row>
    <row r="20" spans="1:9" s="98" customFormat="1" ht="18" customHeight="1" x14ac:dyDescent="0.25">
      <c r="A20" s="37"/>
      <c r="B20" s="37"/>
      <c r="C20" s="37"/>
      <c r="D20" s="223"/>
      <c r="E20" s="223"/>
      <c r="F20" s="66" t="s">
        <v>48</v>
      </c>
      <c r="G20" s="126">
        <f t="shared" ref="G20" si="1">G22</f>
        <v>-2661.6</v>
      </c>
    </row>
    <row r="21" spans="1:9" s="98" customFormat="1" ht="32.25" customHeight="1" x14ac:dyDescent="0.25">
      <c r="A21" s="37"/>
      <c r="B21" s="37"/>
      <c r="C21" s="37"/>
      <c r="D21" s="223"/>
      <c r="E21" s="223"/>
      <c r="F21" s="66" t="s">
        <v>49</v>
      </c>
      <c r="G21" s="126"/>
    </row>
    <row r="22" spans="1:9" s="98" customFormat="1" ht="18" customHeight="1" x14ac:dyDescent="0.25">
      <c r="A22" s="37"/>
      <c r="B22" s="37"/>
      <c r="C22" s="37"/>
      <c r="D22" s="223"/>
      <c r="E22" s="223"/>
      <c r="F22" s="66" t="s">
        <v>50</v>
      </c>
      <c r="G22" s="126">
        <f>G23</f>
        <v>-2661.6</v>
      </c>
    </row>
    <row r="23" spans="1:9" s="98" customFormat="1" ht="18" customHeight="1" x14ac:dyDescent="0.25">
      <c r="A23" s="37"/>
      <c r="B23" s="37"/>
      <c r="C23" s="37"/>
      <c r="D23" s="223"/>
      <c r="E23" s="223"/>
      <c r="F23" s="66" t="s">
        <v>51</v>
      </c>
      <c r="G23" s="126">
        <f t="shared" ref="G23" si="2">G24</f>
        <v>-2661.6</v>
      </c>
    </row>
    <row r="24" spans="1:9" ht="18" customHeight="1" x14ac:dyDescent="0.25">
      <c r="A24" s="37"/>
      <c r="B24" s="37"/>
      <c r="C24" s="37"/>
      <c r="D24" s="223"/>
      <c r="E24" s="223"/>
      <c r="F24" s="66" t="s">
        <v>52</v>
      </c>
      <c r="G24" s="123">
        <f>G25</f>
        <v>-2661.6</v>
      </c>
    </row>
    <row r="25" spans="1:9" ht="18" customHeight="1" x14ac:dyDescent="0.25">
      <c r="A25" s="67"/>
      <c r="B25" s="67"/>
      <c r="C25" s="67"/>
      <c r="D25" s="224"/>
      <c r="E25" s="224"/>
      <c r="F25" s="66" t="s">
        <v>53</v>
      </c>
      <c r="G25" s="123">
        <f t="shared" ref="G25" si="3">-G26</f>
        <v>-2661.6</v>
      </c>
    </row>
    <row r="26" spans="1:9" s="98" customFormat="1" ht="28.5" x14ac:dyDescent="0.25">
      <c r="A26" s="40" t="s">
        <v>72</v>
      </c>
      <c r="B26" s="214"/>
      <c r="C26" s="215"/>
      <c r="D26" s="219"/>
      <c r="E26" s="221"/>
      <c r="F26" s="61" t="s">
        <v>71</v>
      </c>
      <c r="G26" s="127">
        <f>G28</f>
        <v>2661.6</v>
      </c>
      <c r="H26" s="97"/>
      <c r="I26" s="97"/>
    </row>
    <row r="27" spans="1:9" s="98" customFormat="1" ht="15" x14ac:dyDescent="0.25">
      <c r="A27" s="41"/>
      <c r="B27" s="214"/>
      <c r="C27" s="216"/>
      <c r="D27" s="219"/>
      <c r="E27" s="222"/>
      <c r="F27" s="62" t="s">
        <v>43</v>
      </c>
      <c r="G27" s="46"/>
      <c r="H27" s="97"/>
      <c r="I27" s="97"/>
    </row>
    <row r="28" spans="1:9" s="98" customFormat="1" ht="36" customHeight="1" x14ac:dyDescent="0.25">
      <c r="A28" s="41"/>
      <c r="B28" s="40" t="s">
        <v>72</v>
      </c>
      <c r="C28" s="217"/>
      <c r="D28" s="219"/>
      <c r="E28" s="222"/>
      <c r="F28" s="61" t="s">
        <v>73</v>
      </c>
      <c r="G28" s="127">
        <f t="shared" ref="G28" si="4">G30</f>
        <v>2661.6</v>
      </c>
      <c r="I28" s="97"/>
    </row>
    <row r="29" spans="1:9" s="98" customFormat="1" ht="15" x14ac:dyDescent="0.25">
      <c r="A29" s="41"/>
      <c r="B29" s="41"/>
      <c r="C29" s="218"/>
      <c r="D29" s="219"/>
      <c r="E29" s="222"/>
      <c r="F29" s="62" t="s">
        <v>43</v>
      </c>
      <c r="G29" s="46"/>
      <c r="I29" s="97"/>
    </row>
    <row r="30" spans="1:9" s="98" customFormat="1" ht="15" x14ac:dyDescent="0.25">
      <c r="A30" s="41"/>
      <c r="B30" s="41"/>
      <c r="C30" s="40" t="s">
        <v>74</v>
      </c>
      <c r="D30" s="219"/>
      <c r="E30" s="222"/>
      <c r="F30" s="61" t="s">
        <v>75</v>
      </c>
      <c r="G30" s="127">
        <f>G32</f>
        <v>2661.6</v>
      </c>
      <c r="I30" s="97"/>
    </row>
    <row r="31" spans="1:9" s="98" customFormat="1" ht="15" x14ac:dyDescent="0.25">
      <c r="A31" s="41"/>
      <c r="B31" s="41"/>
      <c r="C31" s="41"/>
      <c r="D31" s="220"/>
      <c r="E31" s="222"/>
      <c r="F31" s="62" t="s">
        <v>43</v>
      </c>
      <c r="G31" s="46"/>
      <c r="I31" s="97"/>
    </row>
    <row r="32" spans="1:9" s="98" customFormat="1" ht="15" x14ac:dyDescent="0.25">
      <c r="A32" s="41"/>
      <c r="B32" s="41"/>
      <c r="C32" s="41"/>
      <c r="D32" s="47">
        <v>1060</v>
      </c>
      <c r="E32" s="49"/>
      <c r="F32" s="61" t="s">
        <v>85</v>
      </c>
      <c r="G32" s="126">
        <f t="shared" ref="G32" si="5">G33</f>
        <v>2661.6</v>
      </c>
      <c r="I32" s="97"/>
    </row>
    <row r="33" spans="1:7" ht="15" customHeight="1" x14ac:dyDescent="0.25">
      <c r="A33" s="41"/>
      <c r="B33" s="41"/>
      <c r="C33" s="41"/>
      <c r="D33" s="48"/>
      <c r="E33" s="42"/>
      <c r="F33" s="63" t="s">
        <v>86</v>
      </c>
      <c r="G33" s="126">
        <f>G35+G45</f>
        <v>2661.6</v>
      </c>
    </row>
    <row r="34" spans="1:7" ht="14.25" x14ac:dyDescent="0.25">
      <c r="A34" s="41"/>
      <c r="B34" s="41"/>
      <c r="C34" s="41"/>
      <c r="D34" s="48"/>
      <c r="E34" s="50"/>
      <c r="F34" s="62" t="s">
        <v>43</v>
      </c>
      <c r="G34" s="126"/>
    </row>
    <row r="35" spans="1:7" ht="30.75" customHeight="1" x14ac:dyDescent="0.25">
      <c r="A35" s="41"/>
      <c r="B35" s="41"/>
      <c r="C35" s="41"/>
      <c r="D35" s="42"/>
      <c r="E35" s="43">
        <v>11001</v>
      </c>
      <c r="F35" s="64" t="s">
        <v>87</v>
      </c>
      <c r="G35" s="126">
        <f>G37</f>
        <v>1097.5999999999999</v>
      </c>
    </row>
    <row r="36" spans="1:7" ht="14.25" x14ac:dyDescent="0.25">
      <c r="A36" s="41"/>
      <c r="B36" s="41"/>
      <c r="C36" s="41"/>
      <c r="D36" s="42"/>
      <c r="E36" s="43"/>
      <c r="F36" s="60" t="s">
        <v>47</v>
      </c>
      <c r="G36" s="128"/>
    </row>
    <row r="37" spans="1:7" ht="18" customHeight="1" x14ac:dyDescent="0.25">
      <c r="A37" s="41"/>
      <c r="B37" s="41"/>
      <c r="C37" s="41"/>
      <c r="D37" s="42"/>
      <c r="E37" s="43"/>
      <c r="F37" s="65" t="s">
        <v>88</v>
      </c>
      <c r="G37" s="126">
        <f t="shared" ref="G37" si="6">G39</f>
        <v>1097.5999999999999</v>
      </c>
    </row>
    <row r="38" spans="1:7" ht="27" x14ac:dyDescent="0.25">
      <c r="A38" s="41"/>
      <c r="B38" s="41"/>
      <c r="C38" s="41"/>
      <c r="D38" s="42"/>
      <c r="E38" s="43"/>
      <c r="F38" s="60" t="s">
        <v>49</v>
      </c>
      <c r="G38" s="126"/>
    </row>
    <row r="39" spans="1:7" ht="14.25" customHeight="1" x14ac:dyDescent="0.25">
      <c r="A39" s="41"/>
      <c r="B39" s="41"/>
      <c r="C39" s="41"/>
      <c r="D39" s="42"/>
      <c r="E39" s="43"/>
      <c r="F39" s="60" t="s">
        <v>50</v>
      </c>
      <c r="G39" s="126">
        <f>G40</f>
        <v>1097.5999999999999</v>
      </c>
    </row>
    <row r="40" spans="1:7" ht="14.25" customHeight="1" x14ac:dyDescent="0.25">
      <c r="A40" s="41"/>
      <c r="B40" s="41"/>
      <c r="C40" s="41"/>
      <c r="D40" s="42"/>
      <c r="E40" s="43"/>
      <c r="F40" s="60" t="s">
        <v>51</v>
      </c>
      <c r="G40" s="126">
        <f>G41</f>
        <v>1097.5999999999999</v>
      </c>
    </row>
    <row r="41" spans="1:7" ht="14.25" customHeight="1" x14ac:dyDescent="0.25">
      <c r="A41" s="41"/>
      <c r="B41" s="41"/>
      <c r="C41" s="41"/>
      <c r="D41" s="42"/>
      <c r="E41" s="43"/>
      <c r="F41" s="60" t="s">
        <v>89</v>
      </c>
      <c r="G41" s="123">
        <f>G42</f>
        <v>1097.5999999999999</v>
      </c>
    </row>
    <row r="42" spans="1:7" ht="14.25" customHeight="1" x14ac:dyDescent="0.25">
      <c r="A42" s="41"/>
      <c r="B42" s="41"/>
      <c r="C42" s="41"/>
      <c r="D42" s="42"/>
      <c r="E42" s="43"/>
      <c r="F42" s="60" t="s">
        <v>90</v>
      </c>
      <c r="G42" s="123">
        <f>G43+G44</f>
        <v>1097.5999999999999</v>
      </c>
    </row>
    <row r="43" spans="1:7" ht="14.25" x14ac:dyDescent="0.25">
      <c r="A43" s="41"/>
      <c r="B43" s="41"/>
      <c r="C43" s="41"/>
      <c r="D43" s="42"/>
      <c r="E43" s="43"/>
      <c r="F43" s="60" t="s">
        <v>91</v>
      </c>
      <c r="G43" s="123">
        <v>844.3</v>
      </c>
    </row>
    <row r="44" spans="1:7" ht="14.25" customHeight="1" x14ac:dyDescent="0.25">
      <c r="A44" s="41"/>
      <c r="B44" s="41"/>
      <c r="C44" s="41"/>
      <c r="D44" s="42"/>
      <c r="E44" s="43"/>
      <c r="F44" s="60" t="s">
        <v>127</v>
      </c>
      <c r="G44" s="123">
        <v>253.3</v>
      </c>
    </row>
    <row r="45" spans="1:7" ht="32.25" customHeight="1" x14ac:dyDescent="0.25">
      <c r="A45" s="41"/>
      <c r="B45" s="41"/>
      <c r="C45" s="41"/>
      <c r="D45" s="42"/>
      <c r="E45" s="44">
        <v>31001</v>
      </c>
      <c r="F45" s="64" t="s">
        <v>92</v>
      </c>
      <c r="G45" s="123">
        <f t="shared" ref="G45" si="7">G47</f>
        <v>1564</v>
      </c>
    </row>
    <row r="46" spans="1:7" ht="14.25" x14ac:dyDescent="0.25">
      <c r="A46" s="41"/>
      <c r="B46" s="41"/>
      <c r="C46" s="41"/>
      <c r="D46" s="42"/>
      <c r="E46" s="43"/>
      <c r="F46" s="60" t="s">
        <v>47</v>
      </c>
      <c r="G46" s="123"/>
    </row>
    <row r="47" spans="1:7" ht="18.75" customHeight="1" x14ac:dyDescent="0.25">
      <c r="A47" s="41"/>
      <c r="B47" s="41"/>
      <c r="C47" s="41"/>
      <c r="D47" s="42"/>
      <c r="E47" s="43"/>
      <c r="F47" s="65" t="s">
        <v>88</v>
      </c>
      <c r="G47" s="123">
        <f t="shared" ref="G47" si="8">G49</f>
        <v>1564</v>
      </c>
    </row>
    <row r="48" spans="1:7" ht="31.5" customHeight="1" x14ac:dyDescent="0.25">
      <c r="A48" s="41"/>
      <c r="B48" s="41"/>
      <c r="C48" s="41"/>
      <c r="D48" s="42"/>
      <c r="E48" s="43"/>
      <c r="F48" s="60" t="s">
        <v>49</v>
      </c>
      <c r="G48" s="123"/>
    </row>
    <row r="49" spans="1:7" ht="14.25" customHeight="1" x14ac:dyDescent="0.25">
      <c r="A49" s="41"/>
      <c r="B49" s="41"/>
      <c r="C49" s="41"/>
      <c r="D49" s="42"/>
      <c r="E49" s="43"/>
      <c r="F49" s="60" t="s">
        <v>50</v>
      </c>
      <c r="G49" s="123">
        <f t="shared" ref="G49:G52" si="9">G50</f>
        <v>1564</v>
      </c>
    </row>
    <row r="50" spans="1:7" ht="14.25" customHeight="1" x14ac:dyDescent="0.25">
      <c r="A50" s="41"/>
      <c r="B50" s="41"/>
      <c r="C50" s="41"/>
      <c r="D50" s="42"/>
      <c r="E50" s="43"/>
      <c r="F50" s="60" t="s">
        <v>93</v>
      </c>
      <c r="G50" s="123">
        <f t="shared" si="9"/>
        <v>1564</v>
      </c>
    </row>
    <row r="51" spans="1:7" ht="14.25" customHeight="1" x14ac:dyDescent="0.25">
      <c r="A51" s="41"/>
      <c r="B51" s="41"/>
      <c r="C51" s="41"/>
      <c r="D51" s="42"/>
      <c r="E51" s="43"/>
      <c r="F51" s="60" t="s">
        <v>94</v>
      </c>
      <c r="G51" s="123">
        <f t="shared" si="9"/>
        <v>1564</v>
      </c>
    </row>
    <row r="52" spans="1:7" ht="14.25" customHeight="1" x14ac:dyDescent="0.25">
      <c r="A52" s="41"/>
      <c r="B52" s="41"/>
      <c r="C52" s="41"/>
      <c r="D52" s="42"/>
      <c r="E52" s="43"/>
      <c r="F52" s="60" t="s">
        <v>95</v>
      </c>
      <c r="G52" s="123">
        <f t="shared" si="9"/>
        <v>1564</v>
      </c>
    </row>
    <row r="53" spans="1:7" ht="14.25" customHeight="1" x14ac:dyDescent="0.25">
      <c r="A53" s="107"/>
      <c r="B53" s="107"/>
      <c r="C53" s="107"/>
      <c r="D53" s="50"/>
      <c r="E53" s="45"/>
      <c r="F53" s="60" t="s">
        <v>96</v>
      </c>
      <c r="G53" s="123">
        <v>1564</v>
      </c>
    </row>
  </sheetData>
  <mergeCells count="16">
    <mergeCell ref="B26:B27"/>
    <mergeCell ref="C26:C29"/>
    <mergeCell ref="D26:D31"/>
    <mergeCell ref="E26:E31"/>
    <mergeCell ref="B11:B12"/>
    <mergeCell ref="C11:C14"/>
    <mergeCell ref="D18:D25"/>
    <mergeCell ref="E18:E25"/>
    <mergeCell ref="F3:G3"/>
    <mergeCell ref="F4:G4"/>
    <mergeCell ref="A5:G5"/>
    <mergeCell ref="D11:D17"/>
    <mergeCell ref="E11:E17"/>
    <mergeCell ref="A8:C8"/>
    <mergeCell ref="D8:E8"/>
    <mergeCell ref="F8:F9"/>
  </mergeCells>
  <pageMargins left="0.25" right="0.25" top="0.75" bottom="0.75" header="0.3" footer="0.3"/>
  <pageSetup paperSize="9" scale="69" orientation="portrait" r:id="rId1"/>
  <colBreaks count="1" manualBreakCount="1">
    <brk id="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2:D55"/>
  <sheetViews>
    <sheetView view="pageBreakPreview" zoomScale="60" zoomScaleNormal="85" workbookViewId="0">
      <selection activeCell="D19" sqref="D19"/>
    </sheetView>
  </sheetViews>
  <sheetFormatPr defaultColWidth="9.140625" defaultRowHeight="13.5" x14ac:dyDescent="0.25"/>
  <cols>
    <col min="1" max="1" width="8.28515625" style="1" customWidth="1"/>
    <col min="2" max="2" width="41.85546875" style="1" customWidth="1"/>
    <col min="3" max="3" width="77.7109375" style="1" customWidth="1"/>
    <col min="4" max="4" width="20.85546875" style="1" customWidth="1"/>
    <col min="5" max="5" width="9.140625" style="1"/>
    <col min="6" max="6" width="49.85546875" style="1" customWidth="1"/>
    <col min="7" max="16384" width="9.140625" style="1"/>
  </cols>
  <sheetData>
    <row r="2" spans="2:4" x14ac:dyDescent="0.25">
      <c r="D2" s="148" t="s">
        <v>38</v>
      </c>
    </row>
    <row r="3" spans="2:4" x14ac:dyDescent="0.25">
      <c r="C3" s="161" t="s">
        <v>26</v>
      </c>
      <c r="D3" s="161"/>
    </row>
    <row r="4" spans="2:4" x14ac:dyDescent="0.25">
      <c r="C4" s="149"/>
      <c r="D4" s="111" t="s">
        <v>165</v>
      </c>
    </row>
    <row r="6" spans="2:4" ht="45" customHeight="1" x14ac:dyDescent="0.3">
      <c r="B6" s="226" t="s">
        <v>103</v>
      </c>
      <c r="C6" s="226"/>
      <c r="D6" s="226"/>
    </row>
    <row r="9" spans="2:4" ht="17.25" x14ac:dyDescent="0.3">
      <c r="B9" s="227" t="s">
        <v>81</v>
      </c>
      <c r="C9" s="227"/>
      <c r="D9" s="227"/>
    </row>
    <row r="10" spans="2:4" x14ac:dyDescent="0.25">
      <c r="B10" s="38"/>
      <c r="C10" s="38"/>
      <c r="D10" s="38"/>
    </row>
    <row r="11" spans="2:4" ht="14.25" x14ac:dyDescent="0.25">
      <c r="B11" s="39" t="s">
        <v>10</v>
      </c>
      <c r="C11" s="38"/>
      <c r="D11" s="38"/>
    </row>
    <row r="14" spans="2:4" ht="14.25" x14ac:dyDescent="0.25">
      <c r="B14" s="13" t="s">
        <v>1</v>
      </c>
      <c r="C14" s="13" t="s">
        <v>2</v>
      </c>
    </row>
    <row r="15" spans="2:4" x14ac:dyDescent="0.25">
      <c r="B15" s="30" t="s">
        <v>76</v>
      </c>
      <c r="C15" s="34" t="s">
        <v>77</v>
      </c>
    </row>
    <row r="16" spans="2:4" x14ac:dyDescent="0.25">
      <c r="B16" s="2"/>
    </row>
    <row r="17" spans="2:4" ht="14.25" x14ac:dyDescent="0.25">
      <c r="B17" s="3" t="s">
        <v>3</v>
      </c>
    </row>
    <row r="18" spans="2:4" x14ac:dyDescent="0.25">
      <c r="B18" s="2"/>
    </row>
    <row r="19" spans="2:4" ht="54.6" customHeight="1" x14ac:dyDescent="0.25">
      <c r="B19" s="4" t="s">
        <v>4</v>
      </c>
      <c r="C19" s="30" t="s">
        <v>76</v>
      </c>
      <c r="D19" s="160" t="s">
        <v>166</v>
      </c>
    </row>
    <row r="20" spans="2:4" x14ac:dyDescent="0.25">
      <c r="B20" s="4" t="s">
        <v>5</v>
      </c>
      <c r="C20" s="30" t="s">
        <v>78</v>
      </c>
      <c r="D20" s="51" t="s">
        <v>11</v>
      </c>
    </row>
    <row r="21" spans="2:4" x14ac:dyDescent="0.25">
      <c r="B21" s="6" t="s">
        <v>6</v>
      </c>
      <c r="C21" s="30" t="s">
        <v>77</v>
      </c>
      <c r="D21" s="11"/>
    </row>
    <row r="22" spans="2:4" ht="40.5" x14ac:dyDescent="0.25">
      <c r="B22" s="6" t="s">
        <v>9</v>
      </c>
      <c r="C22" s="30" t="s">
        <v>79</v>
      </c>
      <c r="D22" s="11"/>
    </row>
    <row r="23" spans="2:4" x14ac:dyDescent="0.25">
      <c r="B23" s="6" t="s">
        <v>7</v>
      </c>
      <c r="C23" s="30" t="s">
        <v>16</v>
      </c>
      <c r="D23" s="11"/>
    </row>
    <row r="24" spans="2:4" x14ac:dyDescent="0.25">
      <c r="B24" s="16" t="s">
        <v>12</v>
      </c>
      <c r="C24" s="30" t="s">
        <v>80</v>
      </c>
      <c r="D24" s="11"/>
    </row>
    <row r="25" spans="2:4" x14ac:dyDescent="0.25">
      <c r="B25" s="7"/>
      <c r="C25" s="8" t="s">
        <v>0</v>
      </c>
      <c r="D25" s="12"/>
    </row>
    <row r="26" spans="2:4" s="118" customFormat="1" ht="21" customHeight="1" x14ac:dyDescent="0.25">
      <c r="B26" s="116" t="s">
        <v>8</v>
      </c>
      <c r="C26" s="117"/>
      <c r="D26" s="123">
        <f>-D46-D55</f>
        <v>-2661.6</v>
      </c>
    </row>
    <row r="27" spans="2:4" ht="15" customHeight="1" x14ac:dyDescent="0.25">
      <c r="B27" s="33"/>
      <c r="C27" s="33"/>
      <c r="D27" s="32"/>
    </row>
    <row r="28" spans="2:4" ht="45" customHeight="1" x14ac:dyDescent="0.3">
      <c r="B28" s="226" t="s">
        <v>129</v>
      </c>
      <c r="C28" s="226"/>
      <c r="D28" s="226"/>
    </row>
    <row r="29" spans="2:4" ht="21.75" customHeight="1" x14ac:dyDescent="0.3">
      <c r="B29" s="35"/>
      <c r="C29" s="35"/>
      <c r="D29" s="35"/>
    </row>
    <row r="30" spans="2:4" ht="17.25" x14ac:dyDescent="0.3">
      <c r="B30" s="227" t="s">
        <v>104</v>
      </c>
      <c r="C30" s="227"/>
      <c r="D30" s="227"/>
    </row>
    <row r="31" spans="2:4" x14ac:dyDescent="0.25">
      <c r="B31" s="38"/>
      <c r="C31" s="38"/>
      <c r="D31" s="38"/>
    </row>
    <row r="32" spans="2:4" ht="14.25" x14ac:dyDescent="0.25">
      <c r="B32" s="39" t="s">
        <v>10</v>
      </c>
      <c r="C32" s="38"/>
      <c r="D32" s="38"/>
    </row>
    <row r="33" spans="2:4" ht="15" customHeight="1" x14ac:dyDescent="0.25">
      <c r="B33" s="33"/>
      <c r="C33" s="33"/>
      <c r="D33" s="32"/>
    </row>
    <row r="34" spans="2:4" ht="14.25" x14ac:dyDescent="0.25">
      <c r="B34" s="13" t="s">
        <v>1</v>
      </c>
      <c r="C34" s="13" t="s">
        <v>2</v>
      </c>
    </row>
    <row r="35" spans="2:4" x14ac:dyDescent="0.25">
      <c r="B35" s="52">
        <v>1060</v>
      </c>
      <c r="C35" s="15" t="s">
        <v>105</v>
      </c>
    </row>
    <row r="36" spans="2:4" x14ac:dyDescent="0.25">
      <c r="B36" s="2"/>
    </row>
    <row r="37" spans="2:4" ht="14.25" x14ac:dyDescent="0.25">
      <c r="B37" s="3" t="s">
        <v>3</v>
      </c>
    </row>
    <row r="38" spans="2:4" x14ac:dyDescent="0.25">
      <c r="B38" s="2"/>
    </row>
    <row r="39" spans="2:4" ht="67.5" x14ac:dyDescent="0.25">
      <c r="B39" s="4" t="s">
        <v>4</v>
      </c>
      <c r="C39" s="5">
        <v>1060</v>
      </c>
      <c r="D39" s="108" t="s">
        <v>84</v>
      </c>
    </row>
    <row r="40" spans="2:4" x14ac:dyDescent="0.25">
      <c r="B40" s="4" t="s">
        <v>5</v>
      </c>
      <c r="C40" s="5">
        <v>11001</v>
      </c>
      <c r="D40" s="115" t="s">
        <v>11</v>
      </c>
    </row>
    <row r="41" spans="2:4" ht="27" x14ac:dyDescent="0.25">
      <c r="B41" s="6" t="s">
        <v>6</v>
      </c>
      <c r="C41" s="53" t="s">
        <v>106</v>
      </c>
      <c r="D41" s="11"/>
    </row>
    <row r="42" spans="2:4" ht="60.75" customHeight="1" x14ac:dyDescent="0.25">
      <c r="B42" s="6" t="s">
        <v>9</v>
      </c>
      <c r="C42" s="54" t="s">
        <v>107</v>
      </c>
      <c r="D42" s="11"/>
    </row>
    <row r="43" spans="2:4" x14ac:dyDescent="0.25">
      <c r="B43" s="6" t="s">
        <v>7</v>
      </c>
      <c r="C43" s="55" t="s">
        <v>108</v>
      </c>
      <c r="D43" s="11"/>
    </row>
    <row r="44" spans="2:4" x14ac:dyDescent="0.25">
      <c r="B44" s="16" t="s">
        <v>12</v>
      </c>
      <c r="C44" s="17" t="s">
        <v>109</v>
      </c>
      <c r="D44" s="11"/>
    </row>
    <row r="45" spans="2:4" x14ac:dyDescent="0.25">
      <c r="B45" s="7"/>
      <c r="C45" s="8" t="s">
        <v>0</v>
      </c>
      <c r="D45" s="12"/>
    </row>
    <row r="46" spans="2:4" ht="15" customHeight="1" x14ac:dyDescent="0.25">
      <c r="B46" s="9" t="s">
        <v>8</v>
      </c>
      <c r="C46" s="10"/>
      <c r="D46" s="129">
        <v>1097.5999999999999</v>
      </c>
    </row>
    <row r="47" spans="2:4" ht="15" customHeight="1" x14ac:dyDescent="0.25"/>
    <row r="48" spans="2:4" ht="67.5" x14ac:dyDescent="0.25">
      <c r="B48" s="150" t="s">
        <v>4</v>
      </c>
      <c r="C48" s="151">
        <v>1060</v>
      </c>
      <c r="D48" s="109" t="s">
        <v>84</v>
      </c>
    </row>
    <row r="49" spans="2:4" x14ac:dyDescent="0.25">
      <c r="B49" s="150" t="s">
        <v>5</v>
      </c>
      <c r="C49" s="151">
        <v>31001</v>
      </c>
      <c r="D49" s="115" t="s">
        <v>11</v>
      </c>
    </row>
    <row r="50" spans="2:4" ht="33.75" customHeight="1" x14ac:dyDescent="0.25">
      <c r="B50" s="152" t="s">
        <v>6</v>
      </c>
      <c r="C50" s="53" t="s">
        <v>110</v>
      </c>
      <c r="D50" s="11"/>
    </row>
    <row r="51" spans="2:4" ht="27" x14ac:dyDescent="0.25">
      <c r="B51" s="152" t="s">
        <v>9</v>
      </c>
      <c r="C51" s="83" t="s">
        <v>111</v>
      </c>
      <c r="D51" s="11"/>
    </row>
    <row r="52" spans="2:4" ht="35.25" customHeight="1" x14ac:dyDescent="0.25">
      <c r="B52" s="152" t="s">
        <v>7</v>
      </c>
      <c r="C52" s="153" t="s">
        <v>112</v>
      </c>
      <c r="D52" s="11"/>
    </row>
    <row r="53" spans="2:4" x14ac:dyDescent="0.25">
      <c r="B53" s="154" t="s">
        <v>12</v>
      </c>
      <c r="C53" s="155" t="s">
        <v>109</v>
      </c>
      <c r="D53" s="11"/>
    </row>
    <row r="54" spans="2:4" ht="17.25" customHeight="1" x14ac:dyDescent="0.25">
      <c r="B54" s="156"/>
      <c r="C54" s="157" t="s">
        <v>0</v>
      </c>
      <c r="D54" s="12"/>
    </row>
    <row r="55" spans="2:4" s="118" customFormat="1" ht="20.25" customHeight="1" x14ac:dyDescent="0.25">
      <c r="B55" s="158" t="s">
        <v>8</v>
      </c>
      <c r="C55" s="159"/>
      <c r="D55" s="120">
        <v>1564</v>
      </c>
    </row>
  </sheetData>
  <mergeCells count="5">
    <mergeCell ref="B6:D6"/>
    <mergeCell ref="B9:D9"/>
    <mergeCell ref="B30:D30"/>
    <mergeCell ref="B28:D28"/>
    <mergeCell ref="C3:D3"/>
  </mergeCells>
  <pageMargins left="0.25" right="0.25" top="0.75" bottom="0.75" header="0.3" footer="0.3"/>
  <pageSetup paperSize="9" scale="6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B2:H55"/>
  <sheetViews>
    <sheetView topLeftCell="A28" zoomScale="70" zoomScaleNormal="70" workbookViewId="0">
      <selection activeCell="D19" sqref="D19"/>
    </sheetView>
  </sheetViews>
  <sheetFormatPr defaultColWidth="9.140625" defaultRowHeight="13.5" x14ac:dyDescent="0.25"/>
  <cols>
    <col min="1" max="1" width="6.85546875" style="1" customWidth="1"/>
    <col min="2" max="2" width="41.85546875" style="1" customWidth="1"/>
    <col min="3" max="3" width="68.140625" style="1" customWidth="1"/>
    <col min="4" max="4" width="23" style="1" customWidth="1"/>
    <col min="5" max="5" width="14" style="1" customWidth="1"/>
    <col min="6" max="6" width="12.5703125" style="1" customWidth="1"/>
    <col min="7" max="7" width="9.140625" style="1"/>
    <col min="8" max="8" width="49.85546875" style="1" customWidth="1"/>
    <col min="9" max="16384" width="9.140625" style="1"/>
  </cols>
  <sheetData>
    <row r="2" spans="2:8" x14ac:dyDescent="0.25">
      <c r="D2" s="148" t="s">
        <v>163</v>
      </c>
    </row>
    <row r="3" spans="2:8" ht="15" customHeight="1" x14ac:dyDescent="0.25">
      <c r="C3" s="161" t="s">
        <v>26</v>
      </c>
      <c r="D3" s="161"/>
      <c r="E3" s="149"/>
      <c r="F3" s="149"/>
      <c r="G3" s="149"/>
      <c r="H3" s="149"/>
    </row>
    <row r="4" spans="2:8" x14ac:dyDescent="0.25">
      <c r="C4" s="149"/>
      <c r="D4" s="111" t="s">
        <v>165</v>
      </c>
      <c r="E4" s="149"/>
      <c r="F4" s="149"/>
      <c r="G4" s="149"/>
      <c r="H4" s="149"/>
    </row>
    <row r="6" spans="2:8" ht="45" customHeight="1" x14ac:dyDescent="0.3">
      <c r="B6" s="228" t="s">
        <v>113</v>
      </c>
      <c r="C6" s="228"/>
      <c r="D6" s="228"/>
      <c r="E6" s="57"/>
      <c r="F6" s="57"/>
    </row>
    <row r="9" spans="2:8" ht="17.25" x14ac:dyDescent="0.3">
      <c r="B9" s="227" t="s">
        <v>81</v>
      </c>
      <c r="C9" s="227"/>
      <c r="D9" s="227"/>
      <c r="E9" s="227"/>
      <c r="F9" s="227"/>
    </row>
    <row r="10" spans="2:8" x14ac:dyDescent="0.25">
      <c r="B10" s="38"/>
      <c r="C10" s="38"/>
      <c r="D10" s="38"/>
      <c r="E10" s="38"/>
      <c r="F10" s="38"/>
    </row>
    <row r="11" spans="2:8" ht="14.25" x14ac:dyDescent="0.25">
      <c r="B11" s="39" t="s">
        <v>13</v>
      </c>
      <c r="C11" s="38"/>
      <c r="D11" s="38"/>
      <c r="E11" s="38"/>
      <c r="F11" s="38"/>
    </row>
    <row r="14" spans="2:8" ht="14.25" x14ac:dyDescent="0.25">
      <c r="B14" s="13" t="s">
        <v>1</v>
      </c>
      <c r="C14" s="13" t="s">
        <v>2</v>
      </c>
    </row>
    <row r="15" spans="2:8" x14ac:dyDescent="0.25">
      <c r="B15" s="30" t="s">
        <v>76</v>
      </c>
      <c r="C15" s="34" t="s">
        <v>77</v>
      </c>
    </row>
    <row r="16" spans="2:8" x14ac:dyDescent="0.25">
      <c r="B16" s="2"/>
    </row>
    <row r="17" spans="2:4" ht="14.25" x14ac:dyDescent="0.25">
      <c r="B17" s="3" t="s">
        <v>3</v>
      </c>
    </row>
    <row r="19" spans="2:4" ht="54.6" customHeight="1" x14ac:dyDescent="0.25">
      <c r="B19" s="4" t="s">
        <v>4</v>
      </c>
      <c r="C19" s="30" t="s">
        <v>76</v>
      </c>
      <c r="D19" s="160" t="s">
        <v>166</v>
      </c>
    </row>
    <row r="20" spans="2:4" x14ac:dyDescent="0.25">
      <c r="B20" s="4" t="s">
        <v>5</v>
      </c>
      <c r="C20" s="30" t="s">
        <v>78</v>
      </c>
      <c r="D20" s="51" t="s">
        <v>11</v>
      </c>
    </row>
    <row r="21" spans="2:4" x14ac:dyDescent="0.25">
      <c r="B21" s="6" t="s">
        <v>6</v>
      </c>
      <c r="C21" s="30" t="s">
        <v>77</v>
      </c>
      <c r="D21" s="11"/>
    </row>
    <row r="22" spans="2:4" ht="54" x14ac:dyDescent="0.25">
      <c r="B22" s="6" t="s">
        <v>9</v>
      </c>
      <c r="C22" s="30" t="s">
        <v>79</v>
      </c>
      <c r="D22" s="11"/>
    </row>
    <row r="23" spans="2:4" x14ac:dyDescent="0.25">
      <c r="B23" s="6" t="s">
        <v>7</v>
      </c>
      <c r="C23" s="30" t="s">
        <v>16</v>
      </c>
      <c r="D23" s="11"/>
    </row>
    <row r="24" spans="2:4" x14ac:dyDescent="0.25">
      <c r="B24" s="16" t="s">
        <v>12</v>
      </c>
      <c r="C24" s="30" t="s">
        <v>80</v>
      </c>
      <c r="D24" s="11"/>
    </row>
    <row r="25" spans="2:4" x14ac:dyDescent="0.25">
      <c r="B25" s="7"/>
      <c r="C25" s="8" t="s">
        <v>0</v>
      </c>
      <c r="D25" s="12"/>
    </row>
    <row r="26" spans="2:4" s="119" customFormat="1" ht="20.25" customHeight="1" x14ac:dyDescent="0.25">
      <c r="B26" s="9" t="s">
        <v>8</v>
      </c>
      <c r="C26" s="10"/>
      <c r="D26" s="130">
        <f>-D46-D55</f>
        <v>-2661.6</v>
      </c>
    </row>
    <row r="27" spans="2:4" ht="15" customHeight="1" x14ac:dyDescent="0.25">
      <c r="B27" s="33"/>
      <c r="C27" s="33"/>
      <c r="D27" s="32"/>
    </row>
    <row r="28" spans="2:4" ht="45" customHeight="1" x14ac:dyDescent="0.3">
      <c r="B28" s="226" t="s">
        <v>144</v>
      </c>
      <c r="C28" s="226"/>
      <c r="D28" s="226"/>
    </row>
    <row r="29" spans="2:4" ht="17.25" x14ac:dyDescent="0.3">
      <c r="B29" s="86"/>
      <c r="C29" s="86"/>
      <c r="D29" s="86"/>
    </row>
    <row r="30" spans="2:4" ht="17.25" x14ac:dyDescent="0.3">
      <c r="B30" s="227" t="s">
        <v>104</v>
      </c>
      <c r="C30" s="227"/>
      <c r="D30" s="227"/>
    </row>
    <row r="31" spans="2:4" x14ac:dyDescent="0.25">
      <c r="B31" s="38"/>
      <c r="C31" s="38"/>
      <c r="D31" s="38"/>
    </row>
    <row r="32" spans="2:4" ht="14.25" x14ac:dyDescent="0.25">
      <c r="B32" s="39" t="s">
        <v>10</v>
      </c>
      <c r="C32" s="38"/>
      <c r="D32" s="38"/>
    </row>
    <row r="33" spans="2:4" ht="15" customHeight="1" x14ac:dyDescent="0.25">
      <c r="B33" s="33"/>
      <c r="C33" s="33"/>
      <c r="D33" s="32"/>
    </row>
    <row r="34" spans="2:4" ht="14.25" x14ac:dyDescent="0.25">
      <c r="B34" s="13" t="s">
        <v>1</v>
      </c>
      <c r="C34" s="13" t="s">
        <v>2</v>
      </c>
    </row>
    <row r="35" spans="2:4" x14ac:dyDescent="0.25">
      <c r="B35" s="52">
        <v>1060</v>
      </c>
      <c r="C35" s="15" t="s">
        <v>105</v>
      </c>
    </row>
    <row r="36" spans="2:4" x14ac:dyDescent="0.25">
      <c r="B36" s="2"/>
    </row>
    <row r="37" spans="2:4" ht="14.25" x14ac:dyDescent="0.25">
      <c r="B37" s="3" t="s">
        <v>3</v>
      </c>
    </row>
    <row r="38" spans="2:4" x14ac:dyDescent="0.25">
      <c r="B38" s="2"/>
    </row>
    <row r="39" spans="2:4" ht="64.5" customHeight="1" x14ac:dyDescent="0.25">
      <c r="B39" s="4" t="s">
        <v>4</v>
      </c>
      <c r="C39" s="5">
        <v>1060</v>
      </c>
      <c r="D39" s="108" t="s">
        <v>84</v>
      </c>
    </row>
    <row r="40" spans="2:4" x14ac:dyDescent="0.25">
      <c r="B40" s="4" t="s">
        <v>5</v>
      </c>
      <c r="C40" s="5">
        <v>11001</v>
      </c>
      <c r="D40" s="14" t="s">
        <v>11</v>
      </c>
    </row>
    <row r="41" spans="2:4" ht="27" x14ac:dyDescent="0.25">
      <c r="B41" s="6" t="s">
        <v>6</v>
      </c>
      <c r="C41" s="53" t="s">
        <v>106</v>
      </c>
      <c r="D41" s="11"/>
    </row>
    <row r="42" spans="2:4" ht="60.75" customHeight="1" x14ac:dyDescent="0.25">
      <c r="B42" s="6" t="s">
        <v>9</v>
      </c>
      <c r="C42" s="54" t="s">
        <v>107</v>
      </c>
      <c r="D42" s="11"/>
    </row>
    <row r="43" spans="2:4" x14ac:dyDescent="0.25">
      <c r="B43" s="6" t="s">
        <v>7</v>
      </c>
      <c r="C43" s="55" t="s">
        <v>108</v>
      </c>
      <c r="D43" s="11"/>
    </row>
    <row r="44" spans="2:4" x14ac:dyDescent="0.25">
      <c r="B44" s="16" t="s">
        <v>12</v>
      </c>
      <c r="C44" s="17" t="s">
        <v>109</v>
      </c>
      <c r="D44" s="11"/>
    </row>
    <row r="45" spans="2:4" x14ac:dyDescent="0.25">
      <c r="B45" s="7"/>
      <c r="C45" s="8" t="s">
        <v>0</v>
      </c>
      <c r="D45" s="12"/>
    </row>
    <row r="46" spans="2:4" ht="15" customHeight="1" x14ac:dyDescent="0.25">
      <c r="B46" s="9" t="s">
        <v>8</v>
      </c>
      <c r="C46" s="10"/>
      <c r="D46" s="129">
        <v>1097.5999999999999</v>
      </c>
    </row>
    <row r="47" spans="2:4" ht="15" customHeight="1" x14ac:dyDescent="0.25"/>
    <row r="48" spans="2:4" ht="57.75" customHeight="1" x14ac:dyDescent="0.25">
      <c r="B48" s="4" t="s">
        <v>4</v>
      </c>
      <c r="C48" s="5">
        <v>1060</v>
      </c>
      <c r="D48" s="108" t="s">
        <v>84</v>
      </c>
    </row>
    <row r="49" spans="2:4" ht="18" customHeight="1" x14ac:dyDescent="0.25">
      <c r="B49" s="4" t="s">
        <v>5</v>
      </c>
      <c r="C49" s="5">
        <v>31001</v>
      </c>
      <c r="D49" s="14" t="s">
        <v>11</v>
      </c>
    </row>
    <row r="50" spans="2:4" ht="33.75" customHeight="1" x14ac:dyDescent="0.25">
      <c r="B50" s="4" t="s">
        <v>6</v>
      </c>
      <c r="C50" s="53" t="s">
        <v>110</v>
      </c>
      <c r="D50" s="11"/>
    </row>
    <row r="51" spans="2:4" ht="40.5" x14ac:dyDescent="0.25">
      <c r="B51" s="4" t="s">
        <v>9</v>
      </c>
      <c r="C51" s="54" t="s">
        <v>111</v>
      </c>
      <c r="D51" s="11"/>
    </row>
    <row r="52" spans="2:4" ht="35.25" customHeight="1" x14ac:dyDescent="0.25">
      <c r="B52" s="4" t="s">
        <v>7</v>
      </c>
      <c r="C52" s="55" t="s">
        <v>112</v>
      </c>
      <c r="D52" s="11"/>
    </row>
    <row r="53" spans="2:4" ht="15.75" customHeight="1" x14ac:dyDescent="0.25">
      <c r="B53" s="16" t="s">
        <v>12</v>
      </c>
      <c r="C53" s="17" t="s">
        <v>109</v>
      </c>
      <c r="D53" s="11"/>
    </row>
    <row r="54" spans="2:4" x14ac:dyDescent="0.25">
      <c r="B54" s="7"/>
      <c r="C54" s="8" t="s">
        <v>0</v>
      </c>
      <c r="D54" s="12"/>
    </row>
    <row r="55" spans="2:4" ht="18" customHeight="1" x14ac:dyDescent="0.25">
      <c r="B55" s="9" t="s">
        <v>8</v>
      </c>
      <c r="C55" s="10"/>
      <c r="D55" s="129">
        <v>1564</v>
      </c>
    </row>
  </sheetData>
  <mergeCells count="5">
    <mergeCell ref="C3:D3"/>
    <mergeCell ref="B9:F9"/>
    <mergeCell ref="B28:D28"/>
    <mergeCell ref="B30:D30"/>
    <mergeCell ref="B6:D6"/>
  </mergeCells>
  <pageMargins left="0.25" right="0.25" top="0.75" bottom="0.75" header="0.3" footer="0.3"/>
  <pageSetup paperSize="9" scale="64" orientation="portrait" verticalDpi="0" r:id="rId1"/>
  <colBreaks count="1" manualBreakCount="1">
    <brk id="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H25"/>
  <sheetViews>
    <sheetView topLeftCell="A13" zoomScale="85" zoomScaleNormal="85" workbookViewId="0">
      <selection activeCell="H25" sqref="H25"/>
    </sheetView>
  </sheetViews>
  <sheetFormatPr defaultRowHeight="17.25" x14ac:dyDescent="0.3"/>
  <cols>
    <col min="1" max="1" width="16.28515625" style="18" customWidth="1"/>
    <col min="2" max="2" width="40" style="18" customWidth="1"/>
    <col min="3" max="3" width="8.85546875" style="18" customWidth="1"/>
    <col min="4" max="4" width="7.140625" style="18" customWidth="1"/>
    <col min="5" max="5" width="10.85546875" style="18" customWidth="1"/>
    <col min="6" max="6" width="10.140625" style="21" customWidth="1"/>
    <col min="7" max="7" width="11.85546875" style="18" customWidth="1"/>
    <col min="8" max="8" width="20.85546875" style="18" customWidth="1"/>
    <col min="9" max="9" width="14.7109375" style="18" customWidth="1"/>
    <col min="10" max="251" width="9.140625" style="18"/>
    <col min="252" max="252" width="16.28515625" style="18" customWidth="1"/>
    <col min="253" max="253" width="40" style="18" customWidth="1"/>
    <col min="254" max="254" width="8.85546875" style="18" customWidth="1"/>
    <col min="255" max="255" width="10.85546875" style="18" customWidth="1"/>
    <col min="256" max="256" width="14.42578125" style="18" customWidth="1"/>
    <col min="257" max="257" width="12" style="18" customWidth="1"/>
    <col min="258" max="258" width="19.42578125" style="18" customWidth="1"/>
    <col min="259" max="262" width="0" style="18" hidden="1" customWidth="1"/>
    <col min="263" max="263" width="39.5703125" style="18" customWidth="1"/>
    <col min="264" max="264" width="20.85546875" style="18" customWidth="1"/>
    <col min="265" max="265" width="14.7109375" style="18" customWidth="1"/>
    <col min="266" max="507" width="9.140625" style="18"/>
    <col min="508" max="508" width="16.28515625" style="18" customWidth="1"/>
    <col min="509" max="509" width="40" style="18" customWidth="1"/>
    <col min="510" max="510" width="8.85546875" style="18" customWidth="1"/>
    <col min="511" max="511" width="10.85546875" style="18" customWidth="1"/>
    <col min="512" max="512" width="14.42578125" style="18" customWidth="1"/>
    <col min="513" max="513" width="12" style="18" customWidth="1"/>
    <col min="514" max="514" width="19.42578125" style="18" customWidth="1"/>
    <col min="515" max="518" width="0" style="18" hidden="1" customWidth="1"/>
    <col min="519" max="519" width="39.5703125" style="18" customWidth="1"/>
    <col min="520" max="520" width="20.85546875" style="18" customWidth="1"/>
    <col min="521" max="521" width="14.7109375" style="18" customWidth="1"/>
    <col min="522" max="763" width="9.140625" style="18"/>
    <col min="764" max="764" width="16.28515625" style="18" customWidth="1"/>
    <col min="765" max="765" width="40" style="18" customWidth="1"/>
    <col min="766" max="766" width="8.85546875" style="18" customWidth="1"/>
    <col min="767" max="767" width="10.85546875" style="18" customWidth="1"/>
    <col min="768" max="768" width="14.42578125" style="18" customWidth="1"/>
    <col min="769" max="769" width="12" style="18" customWidth="1"/>
    <col min="770" max="770" width="19.42578125" style="18" customWidth="1"/>
    <col min="771" max="774" width="0" style="18" hidden="1" customWidth="1"/>
    <col min="775" max="775" width="39.5703125" style="18" customWidth="1"/>
    <col min="776" max="776" width="20.85546875" style="18" customWidth="1"/>
    <col min="777" max="777" width="14.7109375" style="18" customWidth="1"/>
    <col min="778" max="1019" width="9.140625" style="18"/>
    <col min="1020" max="1020" width="16.28515625" style="18" customWidth="1"/>
    <col min="1021" max="1021" width="40" style="18" customWidth="1"/>
    <col min="1022" max="1022" width="8.85546875" style="18" customWidth="1"/>
    <col min="1023" max="1023" width="10.85546875" style="18" customWidth="1"/>
    <col min="1024" max="1024" width="14.42578125" style="18" customWidth="1"/>
    <col min="1025" max="1025" width="12" style="18" customWidth="1"/>
    <col min="1026" max="1026" width="19.42578125" style="18" customWidth="1"/>
    <col min="1027" max="1030" width="0" style="18" hidden="1" customWidth="1"/>
    <col min="1031" max="1031" width="39.5703125" style="18" customWidth="1"/>
    <col min="1032" max="1032" width="20.85546875" style="18" customWidth="1"/>
    <col min="1033" max="1033" width="14.7109375" style="18" customWidth="1"/>
    <col min="1034" max="1275" width="9.140625" style="18"/>
    <col min="1276" max="1276" width="16.28515625" style="18" customWidth="1"/>
    <col min="1277" max="1277" width="40" style="18" customWidth="1"/>
    <col min="1278" max="1278" width="8.85546875" style="18" customWidth="1"/>
    <col min="1279" max="1279" width="10.85546875" style="18" customWidth="1"/>
    <col min="1280" max="1280" width="14.42578125" style="18" customWidth="1"/>
    <col min="1281" max="1281" width="12" style="18" customWidth="1"/>
    <col min="1282" max="1282" width="19.42578125" style="18" customWidth="1"/>
    <col min="1283" max="1286" width="0" style="18" hidden="1" customWidth="1"/>
    <col min="1287" max="1287" width="39.5703125" style="18" customWidth="1"/>
    <col min="1288" max="1288" width="20.85546875" style="18" customWidth="1"/>
    <col min="1289" max="1289" width="14.7109375" style="18" customWidth="1"/>
    <col min="1290" max="1531" width="9.140625" style="18"/>
    <col min="1532" max="1532" width="16.28515625" style="18" customWidth="1"/>
    <col min="1533" max="1533" width="40" style="18" customWidth="1"/>
    <col min="1534" max="1534" width="8.85546875" style="18" customWidth="1"/>
    <col min="1535" max="1535" width="10.85546875" style="18" customWidth="1"/>
    <col min="1536" max="1536" width="14.42578125" style="18" customWidth="1"/>
    <col min="1537" max="1537" width="12" style="18" customWidth="1"/>
    <col min="1538" max="1538" width="19.42578125" style="18" customWidth="1"/>
    <col min="1539" max="1542" width="0" style="18" hidden="1" customWidth="1"/>
    <col min="1543" max="1543" width="39.5703125" style="18" customWidth="1"/>
    <col min="1544" max="1544" width="20.85546875" style="18" customWidth="1"/>
    <col min="1545" max="1545" width="14.7109375" style="18" customWidth="1"/>
    <col min="1546" max="1787" width="9.140625" style="18"/>
    <col min="1788" max="1788" width="16.28515625" style="18" customWidth="1"/>
    <col min="1789" max="1789" width="40" style="18" customWidth="1"/>
    <col min="1790" max="1790" width="8.85546875" style="18" customWidth="1"/>
    <col min="1791" max="1791" width="10.85546875" style="18" customWidth="1"/>
    <col min="1792" max="1792" width="14.42578125" style="18" customWidth="1"/>
    <col min="1793" max="1793" width="12" style="18" customWidth="1"/>
    <col min="1794" max="1794" width="19.42578125" style="18" customWidth="1"/>
    <col min="1795" max="1798" width="0" style="18" hidden="1" customWidth="1"/>
    <col min="1799" max="1799" width="39.5703125" style="18" customWidth="1"/>
    <col min="1800" max="1800" width="20.85546875" style="18" customWidth="1"/>
    <col min="1801" max="1801" width="14.7109375" style="18" customWidth="1"/>
    <col min="1802" max="2043" width="9.140625" style="18"/>
    <col min="2044" max="2044" width="16.28515625" style="18" customWidth="1"/>
    <col min="2045" max="2045" width="40" style="18" customWidth="1"/>
    <col min="2046" max="2046" width="8.85546875" style="18" customWidth="1"/>
    <col min="2047" max="2047" width="10.85546875" style="18" customWidth="1"/>
    <col min="2048" max="2048" width="14.42578125" style="18" customWidth="1"/>
    <col min="2049" max="2049" width="12" style="18" customWidth="1"/>
    <col min="2050" max="2050" width="19.42578125" style="18" customWidth="1"/>
    <col min="2051" max="2054" width="0" style="18" hidden="1" customWidth="1"/>
    <col min="2055" max="2055" width="39.5703125" style="18" customWidth="1"/>
    <col min="2056" max="2056" width="20.85546875" style="18" customWidth="1"/>
    <col min="2057" max="2057" width="14.7109375" style="18" customWidth="1"/>
    <col min="2058" max="2299" width="9.140625" style="18"/>
    <col min="2300" max="2300" width="16.28515625" style="18" customWidth="1"/>
    <col min="2301" max="2301" width="40" style="18" customWidth="1"/>
    <col min="2302" max="2302" width="8.85546875" style="18" customWidth="1"/>
    <col min="2303" max="2303" width="10.85546875" style="18" customWidth="1"/>
    <col min="2304" max="2304" width="14.42578125" style="18" customWidth="1"/>
    <col min="2305" max="2305" width="12" style="18" customWidth="1"/>
    <col min="2306" max="2306" width="19.42578125" style="18" customWidth="1"/>
    <col min="2307" max="2310" width="0" style="18" hidden="1" customWidth="1"/>
    <col min="2311" max="2311" width="39.5703125" style="18" customWidth="1"/>
    <col min="2312" max="2312" width="20.85546875" style="18" customWidth="1"/>
    <col min="2313" max="2313" width="14.7109375" style="18" customWidth="1"/>
    <col min="2314" max="2555" width="9.140625" style="18"/>
    <col min="2556" max="2556" width="16.28515625" style="18" customWidth="1"/>
    <col min="2557" max="2557" width="40" style="18" customWidth="1"/>
    <col min="2558" max="2558" width="8.85546875" style="18" customWidth="1"/>
    <col min="2559" max="2559" width="10.85546875" style="18" customWidth="1"/>
    <col min="2560" max="2560" width="14.42578125" style="18" customWidth="1"/>
    <col min="2561" max="2561" width="12" style="18" customWidth="1"/>
    <col min="2562" max="2562" width="19.42578125" style="18" customWidth="1"/>
    <col min="2563" max="2566" width="0" style="18" hidden="1" customWidth="1"/>
    <col min="2567" max="2567" width="39.5703125" style="18" customWidth="1"/>
    <col min="2568" max="2568" width="20.85546875" style="18" customWidth="1"/>
    <col min="2569" max="2569" width="14.7109375" style="18" customWidth="1"/>
    <col min="2570" max="2811" width="9.140625" style="18"/>
    <col min="2812" max="2812" width="16.28515625" style="18" customWidth="1"/>
    <col min="2813" max="2813" width="40" style="18" customWidth="1"/>
    <col min="2814" max="2814" width="8.85546875" style="18" customWidth="1"/>
    <col min="2815" max="2815" width="10.85546875" style="18" customWidth="1"/>
    <col min="2816" max="2816" width="14.42578125" style="18" customWidth="1"/>
    <col min="2817" max="2817" width="12" style="18" customWidth="1"/>
    <col min="2818" max="2818" width="19.42578125" style="18" customWidth="1"/>
    <col min="2819" max="2822" width="0" style="18" hidden="1" customWidth="1"/>
    <col min="2823" max="2823" width="39.5703125" style="18" customWidth="1"/>
    <col min="2824" max="2824" width="20.85546875" style="18" customWidth="1"/>
    <col min="2825" max="2825" width="14.7109375" style="18" customWidth="1"/>
    <col min="2826" max="3067" width="9.140625" style="18"/>
    <col min="3068" max="3068" width="16.28515625" style="18" customWidth="1"/>
    <col min="3069" max="3069" width="40" style="18" customWidth="1"/>
    <col min="3070" max="3070" width="8.85546875" style="18" customWidth="1"/>
    <col min="3071" max="3071" width="10.85546875" style="18" customWidth="1"/>
    <col min="3072" max="3072" width="14.42578125" style="18" customWidth="1"/>
    <col min="3073" max="3073" width="12" style="18" customWidth="1"/>
    <col min="3074" max="3074" width="19.42578125" style="18" customWidth="1"/>
    <col min="3075" max="3078" width="0" style="18" hidden="1" customWidth="1"/>
    <col min="3079" max="3079" width="39.5703125" style="18" customWidth="1"/>
    <col min="3080" max="3080" width="20.85546875" style="18" customWidth="1"/>
    <col min="3081" max="3081" width="14.7109375" style="18" customWidth="1"/>
    <col min="3082" max="3323" width="9.140625" style="18"/>
    <col min="3324" max="3324" width="16.28515625" style="18" customWidth="1"/>
    <col min="3325" max="3325" width="40" style="18" customWidth="1"/>
    <col min="3326" max="3326" width="8.85546875" style="18" customWidth="1"/>
    <col min="3327" max="3327" width="10.85546875" style="18" customWidth="1"/>
    <col min="3328" max="3328" width="14.42578125" style="18" customWidth="1"/>
    <col min="3329" max="3329" width="12" style="18" customWidth="1"/>
    <col min="3330" max="3330" width="19.42578125" style="18" customWidth="1"/>
    <col min="3331" max="3334" width="0" style="18" hidden="1" customWidth="1"/>
    <col min="3335" max="3335" width="39.5703125" style="18" customWidth="1"/>
    <col min="3336" max="3336" width="20.85546875" style="18" customWidth="1"/>
    <col min="3337" max="3337" width="14.7109375" style="18" customWidth="1"/>
    <col min="3338" max="3579" width="9.140625" style="18"/>
    <col min="3580" max="3580" width="16.28515625" style="18" customWidth="1"/>
    <col min="3581" max="3581" width="40" style="18" customWidth="1"/>
    <col min="3582" max="3582" width="8.85546875" style="18" customWidth="1"/>
    <col min="3583" max="3583" width="10.85546875" style="18" customWidth="1"/>
    <col min="3584" max="3584" width="14.42578125" style="18" customWidth="1"/>
    <col min="3585" max="3585" width="12" style="18" customWidth="1"/>
    <col min="3586" max="3586" width="19.42578125" style="18" customWidth="1"/>
    <col min="3587" max="3590" width="0" style="18" hidden="1" customWidth="1"/>
    <col min="3591" max="3591" width="39.5703125" style="18" customWidth="1"/>
    <col min="3592" max="3592" width="20.85546875" style="18" customWidth="1"/>
    <col min="3593" max="3593" width="14.7109375" style="18" customWidth="1"/>
    <col min="3594" max="3835" width="9.140625" style="18"/>
    <col min="3836" max="3836" width="16.28515625" style="18" customWidth="1"/>
    <col min="3837" max="3837" width="40" style="18" customWidth="1"/>
    <col min="3838" max="3838" width="8.85546875" style="18" customWidth="1"/>
    <col min="3839" max="3839" width="10.85546875" style="18" customWidth="1"/>
    <col min="3840" max="3840" width="14.42578125" style="18" customWidth="1"/>
    <col min="3841" max="3841" width="12" style="18" customWidth="1"/>
    <col min="3842" max="3842" width="19.42578125" style="18" customWidth="1"/>
    <col min="3843" max="3846" width="0" style="18" hidden="1" customWidth="1"/>
    <col min="3847" max="3847" width="39.5703125" style="18" customWidth="1"/>
    <col min="3848" max="3848" width="20.85546875" style="18" customWidth="1"/>
    <col min="3849" max="3849" width="14.7109375" style="18" customWidth="1"/>
    <col min="3850" max="4091" width="9.140625" style="18"/>
    <col min="4092" max="4092" width="16.28515625" style="18" customWidth="1"/>
    <col min="4093" max="4093" width="40" style="18" customWidth="1"/>
    <col min="4094" max="4094" width="8.85546875" style="18" customWidth="1"/>
    <col min="4095" max="4095" width="10.85546875" style="18" customWidth="1"/>
    <col min="4096" max="4096" width="14.42578125" style="18" customWidth="1"/>
    <col min="4097" max="4097" width="12" style="18" customWidth="1"/>
    <col min="4098" max="4098" width="19.42578125" style="18" customWidth="1"/>
    <col min="4099" max="4102" width="0" style="18" hidden="1" customWidth="1"/>
    <col min="4103" max="4103" width="39.5703125" style="18" customWidth="1"/>
    <col min="4104" max="4104" width="20.85546875" style="18" customWidth="1"/>
    <col min="4105" max="4105" width="14.7109375" style="18" customWidth="1"/>
    <col min="4106" max="4347" width="9.140625" style="18"/>
    <col min="4348" max="4348" width="16.28515625" style="18" customWidth="1"/>
    <col min="4349" max="4349" width="40" style="18" customWidth="1"/>
    <col min="4350" max="4350" width="8.85546875" style="18" customWidth="1"/>
    <col min="4351" max="4351" width="10.85546875" style="18" customWidth="1"/>
    <col min="4352" max="4352" width="14.42578125" style="18" customWidth="1"/>
    <col min="4353" max="4353" width="12" style="18" customWidth="1"/>
    <col min="4354" max="4354" width="19.42578125" style="18" customWidth="1"/>
    <col min="4355" max="4358" width="0" style="18" hidden="1" customWidth="1"/>
    <col min="4359" max="4359" width="39.5703125" style="18" customWidth="1"/>
    <col min="4360" max="4360" width="20.85546875" style="18" customWidth="1"/>
    <col min="4361" max="4361" width="14.7109375" style="18" customWidth="1"/>
    <col min="4362" max="4603" width="9.140625" style="18"/>
    <col min="4604" max="4604" width="16.28515625" style="18" customWidth="1"/>
    <col min="4605" max="4605" width="40" style="18" customWidth="1"/>
    <col min="4606" max="4606" width="8.85546875" style="18" customWidth="1"/>
    <col min="4607" max="4607" width="10.85546875" style="18" customWidth="1"/>
    <col min="4608" max="4608" width="14.42578125" style="18" customWidth="1"/>
    <col min="4609" max="4609" width="12" style="18" customWidth="1"/>
    <col min="4610" max="4610" width="19.42578125" style="18" customWidth="1"/>
    <col min="4611" max="4614" width="0" style="18" hidden="1" customWidth="1"/>
    <col min="4615" max="4615" width="39.5703125" style="18" customWidth="1"/>
    <col min="4616" max="4616" width="20.85546875" style="18" customWidth="1"/>
    <col min="4617" max="4617" width="14.7109375" style="18" customWidth="1"/>
    <col min="4618" max="4859" width="9.140625" style="18"/>
    <col min="4860" max="4860" width="16.28515625" style="18" customWidth="1"/>
    <col min="4861" max="4861" width="40" style="18" customWidth="1"/>
    <col min="4862" max="4862" width="8.85546875" style="18" customWidth="1"/>
    <col min="4863" max="4863" width="10.85546875" style="18" customWidth="1"/>
    <col min="4864" max="4864" width="14.42578125" style="18" customWidth="1"/>
    <col min="4865" max="4865" width="12" style="18" customWidth="1"/>
    <col min="4866" max="4866" width="19.42578125" style="18" customWidth="1"/>
    <col min="4867" max="4870" width="0" style="18" hidden="1" customWidth="1"/>
    <col min="4871" max="4871" width="39.5703125" style="18" customWidth="1"/>
    <col min="4872" max="4872" width="20.85546875" style="18" customWidth="1"/>
    <col min="4873" max="4873" width="14.7109375" style="18" customWidth="1"/>
    <col min="4874" max="5115" width="9.140625" style="18"/>
    <col min="5116" max="5116" width="16.28515625" style="18" customWidth="1"/>
    <col min="5117" max="5117" width="40" style="18" customWidth="1"/>
    <col min="5118" max="5118" width="8.85546875" style="18" customWidth="1"/>
    <col min="5119" max="5119" width="10.85546875" style="18" customWidth="1"/>
    <col min="5120" max="5120" width="14.42578125" style="18" customWidth="1"/>
    <col min="5121" max="5121" width="12" style="18" customWidth="1"/>
    <col min="5122" max="5122" width="19.42578125" style="18" customWidth="1"/>
    <col min="5123" max="5126" width="0" style="18" hidden="1" customWidth="1"/>
    <col min="5127" max="5127" width="39.5703125" style="18" customWidth="1"/>
    <col min="5128" max="5128" width="20.85546875" style="18" customWidth="1"/>
    <col min="5129" max="5129" width="14.7109375" style="18" customWidth="1"/>
    <col min="5130" max="5371" width="9.140625" style="18"/>
    <col min="5372" max="5372" width="16.28515625" style="18" customWidth="1"/>
    <col min="5373" max="5373" width="40" style="18" customWidth="1"/>
    <col min="5374" max="5374" width="8.85546875" style="18" customWidth="1"/>
    <col min="5375" max="5375" width="10.85546875" style="18" customWidth="1"/>
    <col min="5376" max="5376" width="14.42578125" style="18" customWidth="1"/>
    <col min="5377" max="5377" width="12" style="18" customWidth="1"/>
    <col min="5378" max="5378" width="19.42578125" style="18" customWidth="1"/>
    <col min="5379" max="5382" width="0" style="18" hidden="1" customWidth="1"/>
    <col min="5383" max="5383" width="39.5703125" style="18" customWidth="1"/>
    <col min="5384" max="5384" width="20.85546875" style="18" customWidth="1"/>
    <col min="5385" max="5385" width="14.7109375" style="18" customWidth="1"/>
    <col min="5386" max="5627" width="9.140625" style="18"/>
    <col min="5628" max="5628" width="16.28515625" style="18" customWidth="1"/>
    <col min="5629" max="5629" width="40" style="18" customWidth="1"/>
    <col min="5630" max="5630" width="8.85546875" style="18" customWidth="1"/>
    <col min="5631" max="5631" width="10.85546875" style="18" customWidth="1"/>
    <col min="5632" max="5632" width="14.42578125" style="18" customWidth="1"/>
    <col min="5633" max="5633" width="12" style="18" customWidth="1"/>
    <col min="5634" max="5634" width="19.42578125" style="18" customWidth="1"/>
    <col min="5635" max="5638" width="0" style="18" hidden="1" customWidth="1"/>
    <col min="5639" max="5639" width="39.5703125" style="18" customWidth="1"/>
    <col min="5640" max="5640" width="20.85546875" style="18" customWidth="1"/>
    <col min="5641" max="5641" width="14.7109375" style="18" customWidth="1"/>
    <col min="5642" max="5883" width="9.140625" style="18"/>
    <col min="5884" max="5884" width="16.28515625" style="18" customWidth="1"/>
    <col min="5885" max="5885" width="40" style="18" customWidth="1"/>
    <col min="5886" max="5886" width="8.85546875" style="18" customWidth="1"/>
    <col min="5887" max="5887" width="10.85546875" style="18" customWidth="1"/>
    <col min="5888" max="5888" width="14.42578125" style="18" customWidth="1"/>
    <col min="5889" max="5889" width="12" style="18" customWidth="1"/>
    <col min="5890" max="5890" width="19.42578125" style="18" customWidth="1"/>
    <col min="5891" max="5894" width="0" style="18" hidden="1" customWidth="1"/>
    <col min="5895" max="5895" width="39.5703125" style="18" customWidth="1"/>
    <col min="5896" max="5896" width="20.85546875" style="18" customWidth="1"/>
    <col min="5897" max="5897" width="14.7109375" style="18" customWidth="1"/>
    <col min="5898" max="6139" width="9.140625" style="18"/>
    <col min="6140" max="6140" width="16.28515625" style="18" customWidth="1"/>
    <col min="6141" max="6141" width="40" style="18" customWidth="1"/>
    <col min="6142" max="6142" width="8.85546875" style="18" customWidth="1"/>
    <col min="6143" max="6143" width="10.85546875" style="18" customWidth="1"/>
    <col min="6144" max="6144" width="14.42578125" style="18" customWidth="1"/>
    <col min="6145" max="6145" width="12" style="18" customWidth="1"/>
    <col min="6146" max="6146" width="19.42578125" style="18" customWidth="1"/>
    <col min="6147" max="6150" width="0" style="18" hidden="1" customWidth="1"/>
    <col min="6151" max="6151" width="39.5703125" style="18" customWidth="1"/>
    <col min="6152" max="6152" width="20.85546875" style="18" customWidth="1"/>
    <col min="6153" max="6153" width="14.7109375" style="18" customWidth="1"/>
    <col min="6154" max="6395" width="9.140625" style="18"/>
    <col min="6396" max="6396" width="16.28515625" style="18" customWidth="1"/>
    <col min="6397" max="6397" width="40" style="18" customWidth="1"/>
    <col min="6398" max="6398" width="8.85546875" style="18" customWidth="1"/>
    <col min="6399" max="6399" width="10.85546875" style="18" customWidth="1"/>
    <col min="6400" max="6400" width="14.42578125" style="18" customWidth="1"/>
    <col min="6401" max="6401" width="12" style="18" customWidth="1"/>
    <col min="6402" max="6402" width="19.42578125" style="18" customWidth="1"/>
    <col min="6403" max="6406" width="0" style="18" hidden="1" customWidth="1"/>
    <col min="6407" max="6407" width="39.5703125" style="18" customWidth="1"/>
    <col min="6408" max="6408" width="20.85546875" style="18" customWidth="1"/>
    <col min="6409" max="6409" width="14.7109375" style="18" customWidth="1"/>
    <col min="6410" max="6651" width="9.140625" style="18"/>
    <col min="6652" max="6652" width="16.28515625" style="18" customWidth="1"/>
    <col min="6653" max="6653" width="40" style="18" customWidth="1"/>
    <col min="6654" max="6654" width="8.85546875" style="18" customWidth="1"/>
    <col min="6655" max="6655" width="10.85546875" style="18" customWidth="1"/>
    <col min="6656" max="6656" width="14.42578125" style="18" customWidth="1"/>
    <col min="6657" max="6657" width="12" style="18" customWidth="1"/>
    <col min="6658" max="6658" width="19.42578125" style="18" customWidth="1"/>
    <col min="6659" max="6662" width="0" style="18" hidden="1" customWidth="1"/>
    <col min="6663" max="6663" width="39.5703125" style="18" customWidth="1"/>
    <col min="6664" max="6664" width="20.85546875" style="18" customWidth="1"/>
    <col min="6665" max="6665" width="14.7109375" style="18" customWidth="1"/>
    <col min="6666" max="6907" width="9.140625" style="18"/>
    <col min="6908" max="6908" width="16.28515625" style="18" customWidth="1"/>
    <col min="6909" max="6909" width="40" style="18" customWidth="1"/>
    <col min="6910" max="6910" width="8.85546875" style="18" customWidth="1"/>
    <col min="6911" max="6911" width="10.85546875" style="18" customWidth="1"/>
    <col min="6912" max="6912" width="14.42578125" style="18" customWidth="1"/>
    <col min="6913" max="6913" width="12" style="18" customWidth="1"/>
    <col min="6914" max="6914" width="19.42578125" style="18" customWidth="1"/>
    <col min="6915" max="6918" width="0" style="18" hidden="1" customWidth="1"/>
    <col min="6919" max="6919" width="39.5703125" style="18" customWidth="1"/>
    <col min="6920" max="6920" width="20.85546875" style="18" customWidth="1"/>
    <col min="6921" max="6921" width="14.7109375" style="18" customWidth="1"/>
    <col min="6922" max="7163" width="9.140625" style="18"/>
    <col min="7164" max="7164" width="16.28515625" style="18" customWidth="1"/>
    <col min="7165" max="7165" width="40" style="18" customWidth="1"/>
    <col min="7166" max="7166" width="8.85546875" style="18" customWidth="1"/>
    <col min="7167" max="7167" width="10.85546875" style="18" customWidth="1"/>
    <col min="7168" max="7168" width="14.42578125" style="18" customWidth="1"/>
    <col min="7169" max="7169" width="12" style="18" customWidth="1"/>
    <col min="7170" max="7170" width="19.42578125" style="18" customWidth="1"/>
    <col min="7171" max="7174" width="0" style="18" hidden="1" customWidth="1"/>
    <col min="7175" max="7175" width="39.5703125" style="18" customWidth="1"/>
    <col min="7176" max="7176" width="20.85546875" style="18" customWidth="1"/>
    <col min="7177" max="7177" width="14.7109375" style="18" customWidth="1"/>
    <col min="7178" max="7419" width="9.140625" style="18"/>
    <col min="7420" max="7420" width="16.28515625" style="18" customWidth="1"/>
    <col min="7421" max="7421" width="40" style="18" customWidth="1"/>
    <col min="7422" max="7422" width="8.85546875" style="18" customWidth="1"/>
    <col min="7423" max="7423" width="10.85546875" style="18" customWidth="1"/>
    <col min="7424" max="7424" width="14.42578125" style="18" customWidth="1"/>
    <col min="7425" max="7425" width="12" style="18" customWidth="1"/>
    <col min="7426" max="7426" width="19.42578125" style="18" customWidth="1"/>
    <col min="7427" max="7430" width="0" style="18" hidden="1" customWidth="1"/>
    <col min="7431" max="7431" width="39.5703125" style="18" customWidth="1"/>
    <col min="7432" max="7432" width="20.85546875" style="18" customWidth="1"/>
    <col min="7433" max="7433" width="14.7109375" style="18" customWidth="1"/>
    <col min="7434" max="7675" width="9.140625" style="18"/>
    <col min="7676" max="7676" width="16.28515625" style="18" customWidth="1"/>
    <col min="7677" max="7677" width="40" style="18" customWidth="1"/>
    <col min="7678" max="7678" width="8.85546875" style="18" customWidth="1"/>
    <col min="7679" max="7679" width="10.85546875" style="18" customWidth="1"/>
    <col min="7680" max="7680" width="14.42578125" style="18" customWidth="1"/>
    <col min="7681" max="7681" width="12" style="18" customWidth="1"/>
    <col min="7682" max="7682" width="19.42578125" style="18" customWidth="1"/>
    <col min="7683" max="7686" width="0" style="18" hidden="1" customWidth="1"/>
    <col min="7687" max="7687" width="39.5703125" style="18" customWidth="1"/>
    <col min="7688" max="7688" width="20.85546875" style="18" customWidth="1"/>
    <col min="7689" max="7689" width="14.7109375" style="18" customWidth="1"/>
    <col min="7690" max="7931" width="9.140625" style="18"/>
    <col min="7932" max="7932" width="16.28515625" style="18" customWidth="1"/>
    <col min="7933" max="7933" width="40" style="18" customWidth="1"/>
    <col min="7934" max="7934" width="8.85546875" style="18" customWidth="1"/>
    <col min="7935" max="7935" width="10.85546875" style="18" customWidth="1"/>
    <col min="7936" max="7936" width="14.42578125" style="18" customWidth="1"/>
    <col min="7937" max="7937" width="12" style="18" customWidth="1"/>
    <col min="7938" max="7938" width="19.42578125" style="18" customWidth="1"/>
    <col min="7939" max="7942" width="0" style="18" hidden="1" customWidth="1"/>
    <col min="7943" max="7943" width="39.5703125" style="18" customWidth="1"/>
    <col min="7944" max="7944" width="20.85546875" style="18" customWidth="1"/>
    <col min="7945" max="7945" width="14.7109375" style="18" customWidth="1"/>
    <col min="7946" max="8187" width="9.140625" style="18"/>
    <col min="8188" max="8188" width="16.28515625" style="18" customWidth="1"/>
    <col min="8189" max="8189" width="40" style="18" customWidth="1"/>
    <col min="8190" max="8190" width="8.85546875" style="18" customWidth="1"/>
    <col min="8191" max="8191" width="10.85546875" style="18" customWidth="1"/>
    <col min="8192" max="8192" width="14.42578125" style="18" customWidth="1"/>
    <col min="8193" max="8193" width="12" style="18" customWidth="1"/>
    <col min="8194" max="8194" width="19.42578125" style="18" customWidth="1"/>
    <col min="8195" max="8198" width="0" style="18" hidden="1" customWidth="1"/>
    <col min="8199" max="8199" width="39.5703125" style="18" customWidth="1"/>
    <col min="8200" max="8200" width="20.85546875" style="18" customWidth="1"/>
    <col min="8201" max="8201" width="14.7109375" style="18" customWidth="1"/>
    <col min="8202" max="8443" width="9.140625" style="18"/>
    <col min="8444" max="8444" width="16.28515625" style="18" customWidth="1"/>
    <col min="8445" max="8445" width="40" style="18" customWidth="1"/>
    <col min="8446" max="8446" width="8.85546875" style="18" customWidth="1"/>
    <col min="8447" max="8447" width="10.85546875" style="18" customWidth="1"/>
    <col min="8448" max="8448" width="14.42578125" style="18" customWidth="1"/>
    <col min="8449" max="8449" width="12" style="18" customWidth="1"/>
    <col min="8450" max="8450" width="19.42578125" style="18" customWidth="1"/>
    <col min="8451" max="8454" width="0" style="18" hidden="1" customWidth="1"/>
    <col min="8455" max="8455" width="39.5703125" style="18" customWidth="1"/>
    <col min="8456" max="8456" width="20.85546875" style="18" customWidth="1"/>
    <col min="8457" max="8457" width="14.7109375" style="18" customWidth="1"/>
    <col min="8458" max="8699" width="9.140625" style="18"/>
    <col min="8700" max="8700" width="16.28515625" style="18" customWidth="1"/>
    <col min="8701" max="8701" width="40" style="18" customWidth="1"/>
    <col min="8702" max="8702" width="8.85546875" style="18" customWidth="1"/>
    <col min="8703" max="8703" width="10.85546875" style="18" customWidth="1"/>
    <col min="8704" max="8704" width="14.42578125" style="18" customWidth="1"/>
    <col min="8705" max="8705" width="12" style="18" customWidth="1"/>
    <col min="8706" max="8706" width="19.42578125" style="18" customWidth="1"/>
    <col min="8707" max="8710" width="0" style="18" hidden="1" customWidth="1"/>
    <col min="8711" max="8711" width="39.5703125" style="18" customWidth="1"/>
    <col min="8712" max="8712" width="20.85546875" style="18" customWidth="1"/>
    <col min="8713" max="8713" width="14.7109375" style="18" customWidth="1"/>
    <col min="8714" max="8955" width="9.140625" style="18"/>
    <col min="8956" max="8956" width="16.28515625" style="18" customWidth="1"/>
    <col min="8957" max="8957" width="40" style="18" customWidth="1"/>
    <col min="8958" max="8958" width="8.85546875" style="18" customWidth="1"/>
    <col min="8959" max="8959" width="10.85546875" style="18" customWidth="1"/>
    <col min="8960" max="8960" width="14.42578125" style="18" customWidth="1"/>
    <col min="8961" max="8961" width="12" style="18" customWidth="1"/>
    <col min="8962" max="8962" width="19.42578125" style="18" customWidth="1"/>
    <col min="8963" max="8966" width="0" style="18" hidden="1" customWidth="1"/>
    <col min="8967" max="8967" width="39.5703125" style="18" customWidth="1"/>
    <col min="8968" max="8968" width="20.85546875" style="18" customWidth="1"/>
    <col min="8969" max="8969" width="14.7109375" style="18" customWidth="1"/>
    <col min="8970" max="9211" width="9.140625" style="18"/>
    <col min="9212" max="9212" width="16.28515625" style="18" customWidth="1"/>
    <col min="9213" max="9213" width="40" style="18" customWidth="1"/>
    <col min="9214" max="9214" width="8.85546875" style="18" customWidth="1"/>
    <col min="9215" max="9215" width="10.85546875" style="18" customWidth="1"/>
    <col min="9216" max="9216" width="14.42578125" style="18" customWidth="1"/>
    <col min="9217" max="9217" width="12" style="18" customWidth="1"/>
    <col min="9218" max="9218" width="19.42578125" style="18" customWidth="1"/>
    <col min="9219" max="9222" width="0" style="18" hidden="1" customWidth="1"/>
    <col min="9223" max="9223" width="39.5703125" style="18" customWidth="1"/>
    <col min="9224" max="9224" width="20.85546875" style="18" customWidth="1"/>
    <col min="9225" max="9225" width="14.7109375" style="18" customWidth="1"/>
    <col min="9226" max="9467" width="9.140625" style="18"/>
    <col min="9468" max="9468" width="16.28515625" style="18" customWidth="1"/>
    <col min="9469" max="9469" width="40" style="18" customWidth="1"/>
    <col min="9470" max="9470" width="8.85546875" style="18" customWidth="1"/>
    <col min="9471" max="9471" width="10.85546875" style="18" customWidth="1"/>
    <col min="9472" max="9472" width="14.42578125" style="18" customWidth="1"/>
    <col min="9473" max="9473" width="12" style="18" customWidth="1"/>
    <col min="9474" max="9474" width="19.42578125" style="18" customWidth="1"/>
    <col min="9475" max="9478" width="0" style="18" hidden="1" customWidth="1"/>
    <col min="9479" max="9479" width="39.5703125" style="18" customWidth="1"/>
    <col min="9480" max="9480" width="20.85546875" style="18" customWidth="1"/>
    <col min="9481" max="9481" width="14.7109375" style="18" customWidth="1"/>
    <col min="9482" max="9723" width="9.140625" style="18"/>
    <col min="9724" max="9724" width="16.28515625" style="18" customWidth="1"/>
    <col min="9725" max="9725" width="40" style="18" customWidth="1"/>
    <col min="9726" max="9726" width="8.85546875" style="18" customWidth="1"/>
    <col min="9727" max="9727" width="10.85546875" style="18" customWidth="1"/>
    <col min="9728" max="9728" width="14.42578125" style="18" customWidth="1"/>
    <col min="9729" max="9729" width="12" style="18" customWidth="1"/>
    <col min="9730" max="9730" width="19.42578125" style="18" customWidth="1"/>
    <col min="9731" max="9734" width="0" style="18" hidden="1" customWidth="1"/>
    <col min="9735" max="9735" width="39.5703125" style="18" customWidth="1"/>
    <col min="9736" max="9736" width="20.85546875" style="18" customWidth="1"/>
    <col min="9737" max="9737" width="14.7109375" style="18" customWidth="1"/>
    <col min="9738" max="9979" width="9.140625" style="18"/>
    <col min="9980" max="9980" width="16.28515625" style="18" customWidth="1"/>
    <col min="9981" max="9981" width="40" style="18" customWidth="1"/>
    <col min="9982" max="9982" width="8.85546875" style="18" customWidth="1"/>
    <col min="9983" max="9983" width="10.85546875" style="18" customWidth="1"/>
    <col min="9984" max="9984" width="14.42578125" style="18" customWidth="1"/>
    <col min="9985" max="9985" width="12" style="18" customWidth="1"/>
    <col min="9986" max="9986" width="19.42578125" style="18" customWidth="1"/>
    <col min="9987" max="9990" width="0" style="18" hidden="1" customWidth="1"/>
    <col min="9991" max="9991" width="39.5703125" style="18" customWidth="1"/>
    <col min="9992" max="9992" width="20.85546875" style="18" customWidth="1"/>
    <col min="9993" max="9993" width="14.7109375" style="18" customWidth="1"/>
    <col min="9994" max="10235" width="9.140625" style="18"/>
    <col min="10236" max="10236" width="16.28515625" style="18" customWidth="1"/>
    <col min="10237" max="10237" width="40" style="18" customWidth="1"/>
    <col min="10238" max="10238" width="8.85546875" style="18" customWidth="1"/>
    <col min="10239" max="10239" width="10.85546875" style="18" customWidth="1"/>
    <col min="10240" max="10240" width="14.42578125" style="18" customWidth="1"/>
    <col min="10241" max="10241" width="12" style="18" customWidth="1"/>
    <col min="10242" max="10242" width="19.42578125" style="18" customWidth="1"/>
    <col min="10243" max="10246" width="0" style="18" hidden="1" customWidth="1"/>
    <col min="10247" max="10247" width="39.5703125" style="18" customWidth="1"/>
    <col min="10248" max="10248" width="20.85546875" style="18" customWidth="1"/>
    <col min="10249" max="10249" width="14.7109375" style="18" customWidth="1"/>
    <col min="10250" max="10491" width="9.140625" style="18"/>
    <col min="10492" max="10492" width="16.28515625" style="18" customWidth="1"/>
    <col min="10493" max="10493" width="40" style="18" customWidth="1"/>
    <col min="10494" max="10494" width="8.85546875" style="18" customWidth="1"/>
    <col min="10495" max="10495" width="10.85546875" style="18" customWidth="1"/>
    <col min="10496" max="10496" width="14.42578125" style="18" customWidth="1"/>
    <col min="10497" max="10497" width="12" style="18" customWidth="1"/>
    <col min="10498" max="10498" width="19.42578125" style="18" customWidth="1"/>
    <col min="10499" max="10502" width="0" style="18" hidden="1" customWidth="1"/>
    <col min="10503" max="10503" width="39.5703125" style="18" customWidth="1"/>
    <col min="10504" max="10504" width="20.85546875" style="18" customWidth="1"/>
    <col min="10505" max="10505" width="14.7109375" style="18" customWidth="1"/>
    <col min="10506" max="10747" width="9.140625" style="18"/>
    <col min="10748" max="10748" width="16.28515625" style="18" customWidth="1"/>
    <col min="10749" max="10749" width="40" style="18" customWidth="1"/>
    <col min="10750" max="10750" width="8.85546875" style="18" customWidth="1"/>
    <col min="10751" max="10751" width="10.85546875" style="18" customWidth="1"/>
    <col min="10752" max="10752" width="14.42578125" style="18" customWidth="1"/>
    <col min="10753" max="10753" width="12" style="18" customWidth="1"/>
    <col min="10754" max="10754" width="19.42578125" style="18" customWidth="1"/>
    <col min="10755" max="10758" width="0" style="18" hidden="1" customWidth="1"/>
    <col min="10759" max="10759" width="39.5703125" style="18" customWidth="1"/>
    <col min="10760" max="10760" width="20.85546875" style="18" customWidth="1"/>
    <col min="10761" max="10761" width="14.7109375" style="18" customWidth="1"/>
    <col min="10762" max="11003" width="9.140625" style="18"/>
    <col min="11004" max="11004" width="16.28515625" style="18" customWidth="1"/>
    <col min="11005" max="11005" width="40" style="18" customWidth="1"/>
    <col min="11006" max="11006" width="8.85546875" style="18" customWidth="1"/>
    <col min="11007" max="11007" width="10.85546875" style="18" customWidth="1"/>
    <col min="11008" max="11008" width="14.42578125" style="18" customWidth="1"/>
    <col min="11009" max="11009" width="12" style="18" customWidth="1"/>
    <col min="11010" max="11010" width="19.42578125" style="18" customWidth="1"/>
    <col min="11011" max="11014" width="0" style="18" hidden="1" customWidth="1"/>
    <col min="11015" max="11015" width="39.5703125" style="18" customWidth="1"/>
    <col min="11016" max="11016" width="20.85546875" style="18" customWidth="1"/>
    <col min="11017" max="11017" width="14.7109375" style="18" customWidth="1"/>
    <col min="11018" max="11259" width="9.140625" style="18"/>
    <col min="11260" max="11260" width="16.28515625" style="18" customWidth="1"/>
    <col min="11261" max="11261" width="40" style="18" customWidth="1"/>
    <col min="11262" max="11262" width="8.85546875" style="18" customWidth="1"/>
    <col min="11263" max="11263" width="10.85546875" style="18" customWidth="1"/>
    <col min="11264" max="11264" width="14.42578125" style="18" customWidth="1"/>
    <col min="11265" max="11265" width="12" style="18" customWidth="1"/>
    <col min="11266" max="11266" width="19.42578125" style="18" customWidth="1"/>
    <col min="11267" max="11270" width="0" style="18" hidden="1" customWidth="1"/>
    <col min="11271" max="11271" width="39.5703125" style="18" customWidth="1"/>
    <col min="11272" max="11272" width="20.85546875" style="18" customWidth="1"/>
    <col min="11273" max="11273" width="14.7109375" style="18" customWidth="1"/>
    <col min="11274" max="11515" width="9.140625" style="18"/>
    <col min="11516" max="11516" width="16.28515625" style="18" customWidth="1"/>
    <col min="11517" max="11517" width="40" style="18" customWidth="1"/>
    <col min="11518" max="11518" width="8.85546875" style="18" customWidth="1"/>
    <col min="11519" max="11519" width="10.85546875" style="18" customWidth="1"/>
    <col min="11520" max="11520" width="14.42578125" style="18" customWidth="1"/>
    <col min="11521" max="11521" width="12" style="18" customWidth="1"/>
    <col min="11522" max="11522" width="19.42578125" style="18" customWidth="1"/>
    <col min="11523" max="11526" width="0" style="18" hidden="1" customWidth="1"/>
    <col min="11527" max="11527" width="39.5703125" style="18" customWidth="1"/>
    <col min="11528" max="11528" width="20.85546875" style="18" customWidth="1"/>
    <col min="11529" max="11529" width="14.7109375" style="18" customWidth="1"/>
    <col min="11530" max="11771" width="9.140625" style="18"/>
    <col min="11772" max="11772" width="16.28515625" style="18" customWidth="1"/>
    <col min="11773" max="11773" width="40" style="18" customWidth="1"/>
    <col min="11774" max="11774" width="8.85546875" style="18" customWidth="1"/>
    <col min="11775" max="11775" width="10.85546875" style="18" customWidth="1"/>
    <col min="11776" max="11776" width="14.42578125" style="18" customWidth="1"/>
    <col min="11777" max="11777" width="12" style="18" customWidth="1"/>
    <col min="11778" max="11778" width="19.42578125" style="18" customWidth="1"/>
    <col min="11779" max="11782" width="0" style="18" hidden="1" customWidth="1"/>
    <col min="11783" max="11783" width="39.5703125" style="18" customWidth="1"/>
    <col min="11784" max="11784" width="20.85546875" style="18" customWidth="1"/>
    <col min="11785" max="11785" width="14.7109375" style="18" customWidth="1"/>
    <col min="11786" max="12027" width="9.140625" style="18"/>
    <col min="12028" max="12028" width="16.28515625" style="18" customWidth="1"/>
    <col min="12029" max="12029" width="40" style="18" customWidth="1"/>
    <col min="12030" max="12030" width="8.85546875" style="18" customWidth="1"/>
    <col min="12031" max="12031" width="10.85546875" style="18" customWidth="1"/>
    <col min="12032" max="12032" width="14.42578125" style="18" customWidth="1"/>
    <col min="12033" max="12033" width="12" style="18" customWidth="1"/>
    <col min="12034" max="12034" width="19.42578125" style="18" customWidth="1"/>
    <col min="12035" max="12038" width="0" style="18" hidden="1" customWidth="1"/>
    <col min="12039" max="12039" width="39.5703125" style="18" customWidth="1"/>
    <col min="12040" max="12040" width="20.85546875" style="18" customWidth="1"/>
    <col min="12041" max="12041" width="14.7109375" style="18" customWidth="1"/>
    <col min="12042" max="12283" width="9.140625" style="18"/>
    <col min="12284" max="12284" width="16.28515625" style="18" customWidth="1"/>
    <col min="12285" max="12285" width="40" style="18" customWidth="1"/>
    <col min="12286" max="12286" width="8.85546875" style="18" customWidth="1"/>
    <col min="12287" max="12287" width="10.85546875" style="18" customWidth="1"/>
    <col min="12288" max="12288" width="14.42578125" style="18" customWidth="1"/>
    <col min="12289" max="12289" width="12" style="18" customWidth="1"/>
    <col min="12290" max="12290" width="19.42578125" style="18" customWidth="1"/>
    <col min="12291" max="12294" width="0" style="18" hidden="1" customWidth="1"/>
    <col min="12295" max="12295" width="39.5703125" style="18" customWidth="1"/>
    <col min="12296" max="12296" width="20.85546875" style="18" customWidth="1"/>
    <col min="12297" max="12297" width="14.7109375" style="18" customWidth="1"/>
    <col min="12298" max="12539" width="9.140625" style="18"/>
    <col min="12540" max="12540" width="16.28515625" style="18" customWidth="1"/>
    <col min="12541" max="12541" width="40" style="18" customWidth="1"/>
    <col min="12542" max="12542" width="8.85546875" style="18" customWidth="1"/>
    <col min="12543" max="12543" width="10.85546875" style="18" customWidth="1"/>
    <col min="12544" max="12544" width="14.42578125" style="18" customWidth="1"/>
    <col min="12545" max="12545" width="12" style="18" customWidth="1"/>
    <col min="12546" max="12546" width="19.42578125" style="18" customWidth="1"/>
    <col min="12547" max="12550" width="0" style="18" hidden="1" customWidth="1"/>
    <col min="12551" max="12551" width="39.5703125" style="18" customWidth="1"/>
    <col min="12552" max="12552" width="20.85546875" style="18" customWidth="1"/>
    <col min="12553" max="12553" width="14.7109375" style="18" customWidth="1"/>
    <col min="12554" max="12795" width="9.140625" style="18"/>
    <col min="12796" max="12796" width="16.28515625" style="18" customWidth="1"/>
    <col min="12797" max="12797" width="40" style="18" customWidth="1"/>
    <col min="12798" max="12798" width="8.85546875" style="18" customWidth="1"/>
    <col min="12799" max="12799" width="10.85546875" style="18" customWidth="1"/>
    <col min="12800" max="12800" width="14.42578125" style="18" customWidth="1"/>
    <col min="12801" max="12801" width="12" style="18" customWidth="1"/>
    <col min="12802" max="12802" width="19.42578125" style="18" customWidth="1"/>
    <col min="12803" max="12806" width="0" style="18" hidden="1" customWidth="1"/>
    <col min="12807" max="12807" width="39.5703125" style="18" customWidth="1"/>
    <col min="12808" max="12808" width="20.85546875" style="18" customWidth="1"/>
    <col min="12809" max="12809" width="14.7109375" style="18" customWidth="1"/>
    <col min="12810" max="13051" width="9.140625" style="18"/>
    <col min="13052" max="13052" width="16.28515625" style="18" customWidth="1"/>
    <col min="13053" max="13053" width="40" style="18" customWidth="1"/>
    <col min="13054" max="13054" width="8.85546875" style="18" customWidth="1"/>
    <col min="13055" max="13055" width="10.85546875" style="18" customWidth="1"/>
    <col min="13056" max="13056" width="14.42578125" style="18" customWidth="1"/>
    <col min="13057" max="13057" width="12" style="18" customWidth="1"/>
    <col min="13058" max="13058" width="19.42578125" style="18" customWidth="1"/>
    <col min="13059" max="13062" width="0" style="18" hidden="1" customWidth="1"/>
    <col min="13063" max="13063" width="39.5703125" style="18" customWidth="1"/>
    <col min="13064" max="13064" width="20.85546875" style="18" customWidth="1"/>
    <col min="13065" max="13065" width="14.7109375" style="18" customWidth="1"/>
    <col min="13066" max="13307" width="9.140625" style="18"/>
    <col min="13308" max="13308" width="16.28515625" style="18" customWidth="1"/>
    <col min="13309" max="13309" width="40" style="18" customWidth="1"/>
    <col min="13310" max="13310" width="8.85546875" style="18" customWidth="1"/>
    <col min="13311" max="13311" width="10.85546875" style="18" customWidth="1"/>
    <col min="13312" max="13312" width="14.42578125" style="18" customWidth="1"/>
    <col min="13313" max="13313" width="12" style="18" customWidth="1"/>
    <col min="13314" max="13314" width="19.42578125" style="18" customWidth="1"/>
    <col min="13315" max="13318" width="0" style="18" hidden="1" customWidth="1"/>
    <col min="13319" max="13319" width="39.5703125" style="18" customWidth="1"/>
    <col min="13320" max="13320" width="20.85546875" style="18" customWidth="1"/>
    <col min="13321" max="13321" width="14.7109375" style="18" customWidth="1"/>
    <col min="13322" max="13563" width="9.140625" style="18"/>
    <col min="13564" max="13564" width="16.28515625" style="18" customWidth="1"/>
    <col min="13565" max="13565" width="40" style="18" customWidth="1"/>
    <col min="13566" max="13566" width="8.85546875" style="18" customWidth="1"/>
    <col min="13567" max="13567" width="10.85546875" style="18" customWidth="1"/>
    <col min="13568" max="13568" width="14.42578125" style="18" customWidth="1"/>
    <col min="13569" max="13569" width="12" style="18" customWidth="1"/>
    <col min="13570" max="13570" width="19.42578125" style="18" customWidth="1"/>
    <col min="13571" max="13574" width="0" style="18" hidden="1" customWidth="1"/>
    <col min="13575" max="13575" width="39.5703125" style="18" customWidth="1"/>
    <col min="13576" max="13576" width="20.85546875" style="18" customWidth="1"/>
    <col min="13577" max="13577" width="14.7109375" style="18" customWidth="1"/>
    <col min="13578" max="13819" width="9.140625" style="18"/>
    <col min="13820" max="13820" width="16.28515625" style="18" customWidth="1"/>
    <col min="13821" max="13821" width="40" style="18" customWidth="1"/>
    <col min="13822" max="13822" width="8.85546875" style="18" customWidth="1"/>
    <col min="13823" max="13823" width="10.85546875" style="18" customWidth="1"/>
    <col min="13824" max="13824" width="14.42578125" style="18" customWidth="1"/>
    <col min="13825" max="13825" width="12" style="18" customWidth="1"/>
    <col min="13826" max="13826" width="19.42578125" style="18" customWidth="1"/>
    <col min="13827" max="13830" width="0" style="18" hidden="1" customWidth="1"/>
    <col min="13831" max="13831" width="39.5703125" style="18" customWidth="1"/>
    <col min="13832" max="13832" width="20.85546875" style="18" customWidth="1"/>
    <col min="13833" max="13833" width="14.7109375" style="18" customWidth="1"/>
    <col min="13834" max="14075" width="9.140625" style="18"/>
    <col min="14076" max="14076" width="16.28515625" style="18" customWidth="1"/>
    <col min="14077" max="14077" width="40" style="18" customWidth="1"/>
    <col min="14078" max="14078" width="8.85546875" style="18" customWidth="1"/>
    <col min="14079" max="14079" width="10.85546875" style="18" customWidth="1"/>
    <col min="14080" max="14080" width="14.42578125" style="18" customWidth="1"/>
    <col min="14081" max="14081" width="12" style="18" customWidth="1"/>
    <col min="14082" max="14082" width="19.42578125" style="18" customWidth="1"/>
    <col min="14083" max="14086" width="0" style="18" hidden="1" customWidth="1"/>
    <col min="14087" max="14087" width="39.5703125" style="18" customWidth="1"/>
    <col min="14088" max="14088" width="20.85546875" style="18" customWidth="1"/>
    <col min="14089" max="14089" width="14.7109375" style="18" customWidth="1"/>
    <col min="14090" max="14331" width="9.140625" style="18"/>
    <col min="14332" max="14332" width="16.28515625" style="18" customWidth="1"/>
    <col min="14333" max="14333" width="40" style="18" customWidth="1"/>
    <col min="14334" max="14334" width="8.85546875" style="18" customWidth="1"/>
    <col min="14335" max="14335" width="10.85546875" style="18" customWidth="1"/>
    <col min="14336" max="14336" width="14.42578125" style="18" customWidth="1"/>
    <col min="14337" max="14337" width="12" style="18" customWidth="1"/>
    <col min="14338" max="14338" width="19.42578125" style="18" customWidth="1"/>
    <col min="14339" max="14342" width="0" style="18" hidden="1" customWidth="1"/>
    <col min="14343" max="14343" width="39.5703125" style="18" customWidth="1"/>
    <col min="14344" max="14344" width="20.85546875" style="18" customWidth="1"/>
    <col min="14345" max="14345" width="14.7109375" style="18" customWidth="1"/>
    <col min="14346" max="14587" width="9.140625" style="18"/>
    <col min="14588" max="14588" width="16.28515625" style="18" customWidth="1"/>
    <col min="14589" max="14589" width="40" style="18" customWidth="1"/>
    <col min="14590" max="14590" width="8.85546875" style="18" customWidth="1"/>
    <col min="14591" max="14591" width="10.85546875" style="18" customWidth="1"/>
    <col min="14592" max="14592" width="14.42578125" style="18" customWidth="1"/>
    <col min="14593" max="14593" width="12" style="18" customWidth="1"/>
    <col min="14594" max="14594" width="19.42578125" style="18" customWidth="1"/>
    <col min="14595" max="14598" width="0" style="18" hidden="1" customWidth="1"/>
    <col min="14599" max="14599" width="39.5703125" style="18" customWidth="1"/>
    <col min="14600" max="14600" width="20.85546875" style="18" customWidth="1"/>
    <col min="14601" max="14601" width="14.7109375" style="18" customWidth="1"/>
    <col min="14602" max="14843" width="9.140625" style="18"/>
    <col min="14844" max="14844" width="16.28515625" style="18" customWidth="1"/>
    <col min="14845" max="14845" width="40" style="18" customWidth="1"/>
    <col min="14846" max="14846" width="8.85546875" style="18" customWidth="1"/>
    <col min="14847" max="14847" width="10.85546875" style="18" customWidth="1"/>
    <col min="14848" max="14848" width="14.42578125" style="18" customWidth="1"/>
    <col min="14849" max="14849" width="12" style="18" customWidth="1"/>
    <col min="14850" max="14850" width="19.42578125" style="18" customWidth="1"/>
    <col min="14851" max="14854" width="0" style="18" hidden="1" customWidth="1"/>
    <col min="14855" max="14855" width="39.5703125" style="18" customWidth="1"/>
    <col min="14856" max="14856" width="20.85546875" style="18" customWidth="1"/>
    <col min="14857" max="14857" width="14.7109375" style="18" customWidth="1"/>
    <col min="14858" max="15099" width="9.140625" style="18"/>
    <col min="15100" max="15100" width="16.28515625" style="18" customWidth="1"/>
    <col min="15101" max="15101" width="40" style="18" customWidth="1"/>
    <col min="15102" max="15102" width="8.85546875" style="18" customWidth="1"/>
    <col min="15103" max="15103" width="10.85546875" style="18" customWidth="1"/>
    <col min="15104" max="15104" width="14.42578125" style="18" customWidth="1"/>
    <col min="15105" max="15105" width="12" style="18" customWidth="1"/>
    <col min="15106" max="15106" width="19.42578125" style="18" customWidth="1"/>
    <col min="15107" max="15110" width="0" style="18" hidden="1" customWidth="1"/>
    <col min="15111" max="15111" width="39.5703125" style="18" customWidth="1"/>
    <col min="15112" max="15112" width="20.85546875" style="18" customWidth="1"/>
    <col min="15113" max="15113" width="14.7109375" style="18" customWidth="1"/>
    <col min="15114" max="15355" width="9.140625" style="18"/>
    <col min="15356" max="15356" width="16.28515625" style="18" customWidth="1"/>
    <col min="15357" max="15357" width="40" style="18" customWidth="1"/>
    <col min="15358" max="15358" width="8.85546875" style="18" customWidth="1"/>
    <col min="15359" max="15359" width="10.85546875" style="18" customWidth="1"/>
    <col min="15360" max="15360" width="14.42578125" style="18" customWidth="1"/>
    <col min="15361" max="15361" width="12" style="18" customWidth="1"/>
    <col min="15362" max="15362" width="19.42578125" style="18" customWidth="1"/>
    <col min="15363" max="15366" width="0" style="18" hidden="1" customWidth="1"/>
    <col min="15367" max="15367" width="39.5703125" style="18" customWidth="1"/>
    <col min="15368" max="15368" width="20.85546875" style="18" customWidth="1"/>
    <col min="15369" max="15369" width="14.7109375" style="18" customWidth="1"/>
    <col min="15370" max="15611" width="9.140625" style="18"/>
    <col min="15612" max="15612" width="16.28515625" style="18" customWidth="1"/>
    <col min="15613" max="15613" width="40" style="18" customWidth="1"/>
    <col min="15614" max="15614" width="8.85546875" style="18" customWidth="1"/>
    <col min="15615" max="15615" width="10.85546875" style="18" customWidth="1"/>
    <col min="15616" max="15616" width="14.42578125" style="18" customWidth="1"/>
    <col min="15617" max="15617" width="12" style="18" customWidth="1"/>
    <col min="15618" max="15618" width="19.42578125" style="18" customWidth="1"/>
    <col min="15619" max="15622" width="0" style="18" hidden="1" customWidth="1"/>
    <col min="15623" max="15623" width="39.5703125" style="18" customWidth="1"/>
    <col min="15624" max="15624" width="20.85546875" style="18" customWidth="1"/>
    <col min="15625" max="15625" width="14.7109375" style="18" customWidth="1"/>
    <col min="15626" max="15867" width="9.140625" style="18"/>
    <col min="15868" max="15868" width="16.28515625" style="18" customWidth="1"/>
    <col min="15869" max="15869" width="40" style="18" customWidth="1"/>
    <col min="15870" max="15870" width="8.85546875" style="18" customWidth="1"/>
    <col min="15871" max="15871" width="10.85546875" style="18" customWidth="1"/>
    <col min="15872" max="15872" width="14.42578125" style="18" customWidth="1"/>
    <col min="15873" max="15873" width="12" style="18" customWidth="1"/>
    <col min="15874" max="15874" width="19.42578125" style="18" customWidth="1"/>
    <col min="15875" max="15878" width="0" style="18" hidden="1" customWidth="1"/>
    <col min="15879" max="15879" width="39.5703125" style="18" customWidth="1"/>
    <col min="15880" max="15880" width="20.85546875" style="18" customWidth="1"/>
    <col min="15881" max="15881" width="14.7109375" style="18" customWidth="1"/>
    <col min="15882" max="16123" width="9.140625" style="18"/>
    <col min="16124" max="16124" width="16.28515625" style="18" customWidth="1"/>
    <col min="16125" max="16125" width="40" style="18" customWidth="1"/>
    <col min="16126" max="16126" width="8.85546875" style="18" customWidth="1"/>
    <col min="16127" max="16127" width="10.85546875" style="18" customWidth="1"/>
    <col min="16128" max="16128" width="14.42578125" style="18" customWidth="1"/>
    <col min="16129" max="16129" width="12" style="18" customWidth="1"/>
    <col min="16130" max="16130" width="19.42578125" style="18" customWidth="1"/>
    <col min="16131" max="16134" width="0" style="18" hidden="1" customWidth="1"/>
    <col min="16135" max="16135" width="39.5703125" style="18" customWidth="1"/>
    <col min="16136" max="16136" width="20.85546875" style="18" customWidth="1"/>
    <col min="16137" max="16137" width="14.7109375" style="18" customWidth="1"/>
    <col min="16138" max="16384" width="9.140625" style="18"/>
  </cols>
  <sheetData>
    <row r="1" spans="1:8" x14ac:dyDescent="0.3">
      <c r="A1" s="22"/>
      <c r="B1" s="22"/>
      <c r="C1" s="22"/>
      <c r="D1" s="22"/>
      <c r="E1" s="22"/>
      <c r="F1" s="238" t="s">
        <v>164</v>
      </c>
      <c r="G1" s="238"/>
    </row>
    <row r="2" spans="1:8" ht="16.5" customHeight="1" x14ac:dyDescent="0.3">
      <c r="A2" s="161" t="s">
        <v>26</v>
      </c>
      <c r="B2" s="161"/>
      <c r="C2" s="161"/>
      <c r="D2" s="161"/>
      <c r="E2" s="161"/>
      <c r="F2" s="161"/>
      <c r="G2" s="161"/>
    </row>
    <row r="3" spans="1:8" ht="15" customHeight="1" x14ac:dyDescent="0.3">
      <c r="A3" s="161" t="s">
        <v>17</v>
      </c>
      <c r="B3" s="161"/>
      <c r="C3" s="161"/>
      <c r="D3" s="161"/>
      <c r="E3" s="161"/>
      <c r="F3" s="161"/>
      <c r="G3" s="161"/>
    </row>
    <row r="4" spans="1:8" x14ac:dyDescent="0.3">
      <c r="A4" s="22"/>
      <c r="B4" s="22"/>
      <c r="C4" s="23"/>
      <c r="D4" s="23"/>
      <c r="E4" s="23"/>
      <c r="F4" s="23"/>
      <c r="G4" s="23"/>
    </row>
    <row r="5" spans="1:8" ht="42" customHeight="1" x14ac:dyDescent="0.3">
      <c r="A5" s="239" t="s">
        <v>27</v>
      </c>
      <c r="B5" s="239"/>
      <c r="C5" s="239"/>
      <c r="D5" s="239"/>
      <c r="E5" s="239"/>
      <c r="F5" s="239"/>
      <c r="G5" s="239"/>
    </row>
    <row r="6" spans="1:8" ht="3.75" customHeight="1" x14ac:dyDescent="0.3">
      <c r="B6" s="19"/>
      <c r="C6" s="20"/>
      <c r="D6" s="20"/>
      <c r="E6" s="20"/>
      <c r="F6" s="20"/>
      <c r="G6" s="19"/>
    </row>
    <row r="7" spans="1:8" ht="63" customHeight="1" x14ac:dyDescent="0.3">
      <c r="A7" s="240" t="s">
        <v>18</v>
      </c>
      <c r="B7" s="240" t="s">
        <v>19</v>
      </c>
      <c r="C7" s="242" t="s">
        <v>20</v>
      </c>
      <c r="D7" s="242" t="s">
        <v>21</v>
      </c>
      <c r="E7" s="242" t="s">
        <v>22</v>
      </c>
      <c r="F7" s="244" t="s">
        <v>23</v>
      </c>
      <c r="G7" s="245"/>
    </row>
    <row r="8" spans="1:8" ht="57" x14ac:dyDescent="0.3">
      <c r="A8" s="241"/>
      <c r="B8" s="241"/>
      <c r="C8" s="243"/>
      <c r="D8" s="243"/>
      <c r="E8" s="243"/>
      <c r="F8" s="24" t="s">
        <v>24</v>
      </c>
      <c r="G8" s="25" t="s">
        <v>126</v>
      </c>
    </row>
    <row r="9" spans="1:8" x14ac:dyDescent="0.3">
      <c r="A9" s="25"/>
      <c r="B9" s="25"/>
      <c r="C9" s="24"/>
      <c r="D9" s="24"/>
      <c r="E9" s="24"/>
      <c r="F9" s="24"/>
      <c r="G9" s="25"/>
    </row>
    <row r="10" spans="1:8" x14ac:dyDescent="0.3">
      <c r="A10" s="26">
        <v>1</v>
      </c>
      <c r="B10" s="26">
        <v>2</v>
      </c>
      <c r="C10" s="26">
        <v>3</v>
      </c>
      <c r="D10" s="26">
        <v>4</v>
      </c>
      <c r="E10" s="26">
        <v>5</v>
      </c>
      <c r="F10" s="26">
        <v>6</v>
      </c>
      <c r="G10" s="26">
        <v>7</v>
      </c>
    </row>
    <row r="11" spans="1:8" ht="17.45" customHeight="1" x14ac:dyDescent="0.3">
      <c r="A11" s="229" t="s">
        <v>109</v>
      </c>
      <c r="B11" s="230"/>
      <c r="C11" s="230"/>
      <c r="D11" s="230"/>
      <c r="E11" s="230"/>
      <c r="F11" s="231"/>
      <c r="G11" s="27">
        <f>G12</f>
        <v>1564</v>
      </c>
    </row>
    <row r="12" spans="1:8" ht="18.600000000000001" customHeight="1" x14ac:dyDescent="0.3">
      <c r="A12" s="232" t="s">
        <v>114</v>
      </c>
      <c r="B12" s="233"/>
      <c r="C12" s="233"/>
      <c r="D12" s="233"/>
      <c r="E12" s="233"/>
      <c r="F12" s="234"/>
      <c r="G12" s="27">
        <f>G13</f>
        <v>1564</v>
      </c>
    </row>
    <row r="13" spans="1:8" ht="34.5" customHeight="1" x14ac:dyDescent="0.3">
      <c r="A13" s="232" t="s">
        <v>116</v>
      </c>
      <c r="B13" s="233"/>
      <c r="C13" s="233"/>
      <c r="D13" s="233"/>
      <c r="E13" s="233"/>
      <c r="F13" s="234"/>
      <c r="G13" s="56">
        <f>G14</f>
        <v>1564</v>
      </c>
    </row>
    <row r="14" spans="1:8" s="88" customFormat="1" x14ac:dyDescent="0.3">
      <c r="A14" s="235" t="s">
        <v>115</v>
      </c>
      <c r="B14" s="236"/>
      <c r="C14" s="236"/>
      <c r="D14" s="236"/>
      <c r="E14" s="236"/>
      <c r="F14" s="237"/>
      <c r="G14" s="87">
        <f>SUM(G15:G25)</f>
        <v>1564</v>
      </c>
    </row>
    <row r="15" spans="1:8" s="93" customFormat="1" ht="21.75" customHeight="1" x14ac:dyDescent="0.3">
      <c r="A15" s="89" t="s">
        <v>133</v>
      </c>
      <c r="B15" s="90" t="s">
        <v>121</v>
      </c>
      <c r="C15" s="89" t="s">
        <v>128</v>
      </c>
      <c r="D15" s="89" t="s">
        <v>117</v>
      </c>
      <c r="E15" s="91">
        <v>200000</v>
      </c>
      <c r="F15" s="92">
        <v>3</v>
      </c>
      <c r="G15" s="87">
        <f>SUM(E15*F15/1000)</f>
        <v>600</v>
      </c>
      <c r="H15" s="88"/>
    </row>
    <row r="16" spans="1:8" s="93" customFormat="1" ht="21.75" customHeight="1" x14ac:dyDescent="0.3">
      <c r="A16" s="89" t="s">
        <v>134</v>
      </c>
      <c r="B16" s="90" t="s">
        <v>118</v>
      </c>
      <c r="C16" s="89" t="s">
        <v>128</v>
      </c>
      <c r="D16" s="89" t="s">
        <v>117</v>
      </c>
      <c r="E16" s="91">
        <v>75000</v>
      </c>
      <c r="F16" s="92">
        <v>3</v>
      </c>
      <c r="G16" s="87">
        <f>SUM(E16*F16/1000)</f>
        <v>225</v>
      </c>
      <c r="H16" s="88"/>
    </row>
    <row r="17" spans="1:8" s="93" customFormat="1" ht="21.75" customHeight="1" x14ac:dyDescent="0.3">
      <c r="A17" s="89" t="s">
        <v>135</v>
      </c>
      <c r="B17" s="90" t="s">
        <v>123</v>
      </c>
      <c r="C17" s="89" t="s">
        <v>128</v>
      </c>
      <c r="D17" s="89" t="s">
        <v>117</v>
      </c>
      <c r="E17" s="91">
        <v>23000</v>
      </c>
      <c r="F17" s="92">
        <v>3</v>
      </c>
      <c r="G17" s="87">
        <f>SUM(E17*F17/1000)</f>
        <v>69</v>
      </c>
      <c r="H17" s="88"/>
    </row>
    <row r="18" spans="1:8" s="93" customFormat="1" ht="21.75" customHeight="1" x14ac:dyDescent="0.3">
      <c r="A18" s="89" t="s">
        <v>141</v>
      </c>
      <c r="B18" s="90" t="s">
        <v>119</v>
      </c>
      <c r="C18" s="89" t="s">
        <v>128</v>
      </c>
      <c r="D18" s="89" t="s">
        <v>117</v>
      </c>
      <c r="E18" s="91">
        <v>80000</v>
      </c>
      <c r="F18" s="92">
        <v>1</v>
      </c>
      <c r="G18" s="87">
        <f>SUM(E18*F18/1000)</f>
        <v>80</v>
      </c>
      <c r="H18" s="88"/>
    </row>
    <row r="19" spans="1:8" s="93" customFormat="1" ht="21.75" customHeight="1" x14ac:dyDescent="0.3">
      <c r="A19" s="89" t="s">
        <v>142</v>
      </c>
      <c r="B19" s="90" t="s">
        <v>122</v>
      </c>
      <c r="C19" s="89" t="s">
        <v>128</v>
      </c>
      <c r="D19" s="89" t="s">
        <v>117</v>
      </c>
      <c r="E19" s="91">
        <v>110000</v>
      </c>
      <c r="F19" s="92">
        <v>1</v>
      </c>
      <c r="G19" s="87">
        <f t="shared" ref="G19" si="0">SUM(E19*F19/1000)</f>
        <v>110</v>
      </c>
      <c r="H19" s="88"/>
    </row>
    <row r="20" spans="1:8" s="93" customFormat="1" ht="21.75" customHeight="1" x14ac:dyDescent="0.3">
      <c r="A20" s="89" t="s">
        <v>143</v>
      </c>
      <c r="B20" s="90" t="s">
        <v>120</v>
      </c>
      <c r="C20" s="89" t="s">
        <v>128</v>
      </c>
      <c r="D20" s="89" t="s">
        <v>117</v>
      </c>
      <c r="E20" s="94">
        <v>60000</v>
      </c>
      <c r="F20" s="95">
        <v>1</v>
      </c>
      <c r="G20" s="96">
        <f t="shared" ref="G20:G25" si="1">SUM(E20*F20/1000)</f>
        <v>60</v>
      </c>
      <c r="H20" s="88"/>
    </row>
    <row r="21" spans="1:8" s="88" customFormat="1" x14ac:dyDescent="0.3">
      <c r="A21" s="89" t="s">
        <v>138</v>
      </c>
      <c r="B21" s="90" t="s">
        <v>131</v>
      </c>
      <c r="C21" s="89" t="s">
        <v>128</v>
      </c>
      <c r="D21" s="89" t="s">
        <v>117</v>
      </c>
      <c r="E21" s="91">
        <v>100000</v>
      </c>
      <c r="F21" s="95">
        <v>1</v>
      </c>
      <c r="G21" s="96">
        <f t="shared" si="1"/>
        <v>100</v>
      </c>
    </row>
    <row r="22" spans="1:8" s="88" customFormat="1" x14ac:dyDescent="0.3">
      <c r="A22" s="89" t="s">
        <v>136</v>
      </c>
      <c r="B22" s="90" t="s">
        <v>124</v>
      </c>
      <c r="C22" s="89" t="s">
        <v>128</v>
      </c>
      <c r="D22" s="89" t="s">
        <v>117</v>
      </c>
      <c r="E22" s="91">
        <v>25000</v>
      </c>
      <c r="F22" s="95">
        <v>2</v>
      </c>
      <c r="G22" s="96">
        <f t="shared" si="1"/>
        <v>50</v>
      </c>
    </row>
    <row r="23" spans="1:8" s="88" customFormat="1" x14ac:dyDescent="0.3">
      <c r="A23" s="89" t="s">
        <v>137</v>
      </c>
      <c r="B23" s="90" t="s">
        <v>124</v>
      </c>
      <c r="C23" s="89" t="s">
        <v>128</v>
      </c>
      <c r="D23" s="89" t="s">
        <v>117</v>
      </c>
      <c r="E23" s="91">
        <v>10000</v>
      </c>
      <c r="F23" s="95">
        <v>4</v>
      </c>
      <c r="G23" s="96">
        <f t="shared" si="1"/>
        <v>40</v>
      </c>
    </row>
    <row r="24" spans="1:8" s="88" customFormat="1" x14ac:dyDescent="0.3">
      <c r="A24" s="89" t="s">
        <v>139</v>
      </c>
      <c r="B24" s="90" t="s">
        <v>125</v>
      </c>
      <c r="C24" s="89" t="s">
        <v>128</v>
      </c>
      <c r="D24" s="89" t="s">
        <v>117</v>
      </c>
      <c r="E24" s="91">
        <v>50000</v>
      </c>
      <c r="F24" s="95">
        <v>3</v>
      </c>
      <c r="G24" s="96">
        <f t="shared" si="1"/>
        <v>150</v>
      </c>
    </row>
    <row r="25" spans="1:8" s="88" customFormat="1" x14ac:dyDescent="0.3">
      <c r="A25" s="89" t="s">
        <v>140</v>
      </c>
      <c r="B25" s="90" t="s">
        <v>132</v>
      </c>
      <c r="C25" s="89" t="s">
        <v>128</v>
      </c>
      <c r="D25" s="89" t="s">
        <v>117</v>
      </c>
      <c r="E25" s="94">
        <v>80000</v>
      </c>
      <c r="F25" s="95">
        <v>1</v>
      </c>
      <c r="G25" s="96">
        <f t="shared" si="1"/>
        <v>80</v>
      </c>
    </row>
  </sheetData>
  <mergeCells count="14">
    <mergeCell ref="A11:F11"/>
    <mergeCell ref="A13:F13"/>
    <mergeCell ref="A14:F14"/>
    <mergeCell ref="F1:G1"/>
    <mergeCell ref="A2:G2"/>
    <mergeCell ref="A3:G3"/>
    <mergeCell ref="A5:G5"/>
    <mergeCell ref="A7:A8"/>
    <mergeCell ref="B7:B8"/>
    <mergeCell ref="C7:C8"/>
    <mergeCell ref="D7:D8"/>
    <mergeCell ref="E7:E8"/>
    <mergeCell ref="F7:G7"/>
    <mergeCell ref="A12:F12"/>
  </mergeCells>
  <pageMargins left="0.25" right="0.25" top="0.75" bottom="0.75" header="0.3" footer="0.3"/>
  <pageSetup paperSize="9" scale="9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3</vt:i4>
      </vt:variant>
    </vt:vector>
  </HeadingPairs>
  <TitlesOfParts>
    <vt:vector size="9" baseType="lpstr">
      <vt:lpstr>Հավելված 1</vt:lpstr>
      <vt:lpstr>Հավելված 2</vt:lpstr>
      <vt:lpstr>Հավելված 3</vt:lpstr>
      <vt:lpstr>Հավելված 4</vt:lpstr>
      <vt:lpstr>Հավելված 5</vt:lpstr>
      <vt:lpstr>Հավելված 6</vt:lpstr>
      <vt:lpstr>'Հավելված 3'!Print_Area</vt:lpstr>
      <vt:lpstr>'Հավելված 5'!Print_Area</vt:lpstr>
      <vt:lpstr>'Հավելված 6'!Print_Area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Vahan</dc:creator>
  <cp:keywords>https:/mul2.gov.am/tasks/160431/oneclick/HAVELVACNER.xlsx?token=abc9f2a934339a794aef7bc693778593</cp:keywords>
  <cp:lastModifiedBy>Yelena Petrosyan</cp:lastModifiedBy>
  <cp:lastPrinted>2019-11-15T08:28:59Z</cp:lastPrinted>
  <dcterms:created xsi:type="dcterms:W3CDTF">2017-12-06T07:28:20Z</dcterms:created>
  <dcterms:modified xsi:type="dcterms:W3CDTF">2019-11-18T11:16:35Z</dcterms:modified>
</cp:coreProperties>
</file>