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Նախագահ - նոր հսկող անցումային համակարգ - 63076 - ELENA\պ - ՖՆ - նախագիծ - 84468\"/>
    </mc:Choice>
  </mc:AlternateContent>
  <bookViews>
    <workbookView xWindow="0" yWindow="0" windowWidth="28800" windowHeight="11880" tabRatio="423" activeTab="2"/>
  </bookViews>
  <sheets>
    <sheet name="1" sheetId="37" r:id="rId1"/>
    <sheet name="2" sheetId="36" r:id="rId2"/>
    <sheet name="3" sheetId="42" r:id="rId3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1">'2'!$7:$8</definedName>
  </definedNames>
  <calcPr calcId="162913"/>
</workbook>
</file>

<file path=xl/calcChain.xml><?xml version="1.0" encoding="utf-8"?>
<calcChain xmlns="http://schemas.openxmlformats.org/spreadsheetml/2006/main">
  <c r="G37" i="36" l="1"/>
  <c r="G36" i="36" s="1"/>
  <c r="G35" i="36" s="1"/>
  <c r="G34" i="36" s="1"/>
  <c r="G56" i="36" l="1"/>
  <c r="D11" i="37" l="1"/>
  <c r="G54" i="36" l="1"/>
  <c r="G52" i="36" s="1"/>
  <c r="G51" i="36"/>
  <c r="G49" i="36" s="1"/>
  <c r="G47" i="36" s="1"/>
  <c r="D38" i="37"/>
  <c r="D31" i="37" s="1"/>
  <c r="D29" i="37" s="1"/>
  <c r="G45" i="36" l="1"/>
  <c r="G43" i="36" s="1"/>
  <c r="G41" i="36" s="1"/>
  <c r="G39" i="36" s="1"/>
  <c r="D8" i="37"/>
  <c r="G32" i="36"/>
  <c r="G30" i="36" l="1"/>
  <c r="G28" i="36"/>
  <c r="G27" i="36" s="1"/>
  <c r="G26" i="36" l="1"/>
  <c r="G25" i="36" s="1"/>
  <c r="G23" i="36" s="1"/>
  <c r="G21" i="36" s="1"/>
  <c r="G19" i="36" s="1"/>
  <c r="G17" i="36" l="1"/>
  <c r="G15" i="36" s="1"/>
  <c r="G13" i="36" s="1"/>
  <c r="G11" i="36" s="1"/>
  <c r="G9" i="36" s="1"/>
</calcChain>
</file>

<file path=xl/sharedStrings.xml><?xml version="1.0" encoding="utf-8"?>
<sst xmlns="http://schemas.openxmlformats.org/spreadsheetml/2006/main" count="197" uniqueCount="110">
  <si>
    <t xml:space="preserve">ՀՀ կառավարության  2019 թվականի </t>
  </si>
  <si>
    <t>______________ ի    ___Ն որոշման</t>
  </si>
  <si>
    <t>Հավելված 1</t>
  </si>
  <si>
    <t>Հավելված 2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</si>
  <si>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</si>
  <si>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</si>
  <si>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</si>
  <si>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</si>
  <si>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</si>
  <si>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</si>
  <si>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</si>
  <si>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</si>
  <si>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</si>
  <si>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</si>
  <si>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</si>
  <si>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</si>
  <si>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</si>
  <si>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</si>
  <si>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Կոդը</t>
  </si>
  <si>
    <t>Անվանումը</t>
  </si>
  <si>
    <t>Գնման ձևը</t>
  </si>
  <si>
    <t>Միավորի գինը</t>
  </si>
  <si>
    <t>Ցուցանիշների փոփոխությունը 
(ավելացումները նշված են դրական նշանով, իսկ նվազեցումները` փակագծերում)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</si>
  <si>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</si>
  <si>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</si>
  <si>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</si>
  <si>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</si>
  <si>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</si>
  <si>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</si>
  <si>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</si>
  <si>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</si>
  <si>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</si>
  <si>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</si>
  <si>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</si>
  <si>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</si>
  <si>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</si>
  <si>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</si>
  <si>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</si>
  <si>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</si>
  <si>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</si>
  <si>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</si>
  <si>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</si>
  <si>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</si>
  <si>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</si>
  <si>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</si>
  <si>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>Ընդհամենը</t>
  </si>
  <si>
    <t xml:space="preserve"> ԸՆԴՀԱՆՈՒՐ ԲՆՈՒՅԹԻ ՀԱՆՐԱՅԻՆ ԾԱՌԱՅՈՒԹՅՈՒՆՆԵՐ</t>
  </si>
  <si>
    <t xml:space="preserve"> Օրենսդիր և  գործադիր մարմիններ, պետական կառավարում</t>
  </si>
  <si>
    <t>ԳՀ</t>
  </si>
  <si>
    <t>հատ</t>
  </si>
  <si>
    <t xml:space="preserve"> Ցուցանիշների փոփոխություն                                                         (գումարների  ավելացումը նշված է դրական նշանով, իսկ նվազեցումները՝ փակագծերում)    Գումարը</t>
  </si>
  <si>
    <t xml:space="preserve"> Հանրապետության նախագահի լիազորությունների իրականացման ապահովում</t>
  </si>
  <si>
    <t xml:space="preserve"> ՀՀ նախագահի աշխատակազմի տեխնիկական հագեցվածության բարելավում</t>
  </si>
  <si>
    <t>ՀՀ Նախագահի աշխատակազմ</t>
  </si>
  <si>
    <t xml:space="preserve"> Աջակցել Հանրապետության նախագահի լիազորությունների իրականացման ապահովմանը    </t>
  </si>
  <si>
    <t>Պետական մարմինների կողմից օգտագործվող ոչ ֆինանսական ակտիվների հետ
գործառնություններ</t>
  </si>
  <si>
    <t xml:space="preserve">  Հանրապետության նախագահի լիազորությունների իրականացման ապահովում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</si>
  <si>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</si>
  <si>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</si>
  <si>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</si>
  <si>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</si>
  <si>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 ՀՀ նախագահի աշխատակազմի տեխնիկական հագեցվածության բարելավում</t>
  </si>
  <si>
    <t>Հանրապետության նախագահի աշխատակազմի աշխատանքային պայմանների բարելավման համար վարչական սարքավորումների ձեռքբերում</t>
  </si>
  <si>
    <t>ՀՀ կառավարության 2019 թվականի</t>
  </si>
  <si>
    <t xml:space="preserve"> -ի N       -Ն որոշման</t>
  </si>
  <si>
    <t>Չափի միավորը</t>
  </si>
  <si>
    <t>քանակը</t>
  </si>
  <si>
    <t xml:space="preserve">գումարը (հազ. դրամ)
   </t>
  </si>
  <si>
    <t xml:space="preserve">ՀՀ Նախագահի աշխատակազմ </t>
  </si>
  <si>
    <t>Բաժին N 01, Խումբ N 01, Դաս N 01</t>
  </si>
  <si>
    <t>Օրենսդիր և գործադիր մարմիններ, պետական կառավարում</t>
  </si>
  <si>
    <t>1154   31001</t>
  </si>
  <si>
    <t>ՀՀ նախագահի աշխատակազմի տեխնիկական հագեցվածության բարելավում</t>
  </si>
  <si>
    <t>ՄԱՍ I. ԱՊՐԱՆՔՆԵՐ</t>
  </si>
  <si>
    <t>32231200/1</t>
  </si>
  <si>
    <t>տեսակոնֆերանսի սարքեր</t>
  </si>
  <si>
    <t>30211220/2</t>
  </si>
  <si>
    <t>սեղանի համակարգիչներ</t>
  </si>
  <si>
    <t>39121100/2</t>
  </si>
  <si>
    <t>գրասեղաններ</t>
  </si>
  <si>
    <t>30239170/1</t>
  </si>
  <si>
    <t>բազմաֆունկցիոնալ սարք` լազերային</t>
  </si>
  <si>
    <t>32324900/1</t>
  </si>
  <si>
    <t>հեռուստացույցներ</t>
  </si>
  <si>
    <t>39151180/1</t>
  </si>
  <si>
    <t>ցուցահանդեսի ստենդեր</t>
  </si>
  <si>
    <t>39714200/5</t>
  </si>
  <si>
    <t>օդորակիչ</t>
  </si>
  <si>
    <t>39138310/1</t>
  </si>
  <si>
    <t>բազկաթոռ, շարժական</t>
  </si>
  <si>
    <t>ԷԱ</t>
  </si>
  <si>
    <t>39141260/1</t>
  </si>
  <si>
    <t>զգեստապահարաններ</t>
  </si>
  <si>
    <t>39121520/1</t>
  </si>
  <si>
    <t>գրապահարաններ</t>
  </si>
  <si>
    <t>39111180/1</t>
  </si>
  <si>
    <t>աթոռ` գրասենյակային</t>
  </si>
  <si>
    <t>39132220/1</t>
  </si>
  <si>
    <t>կախիչներ</t>
  </si>
  <si>
    <t>39711140/1</t>
  </si>
  <si>
    <t>կենցաղային սառնարաններ</t>
  </si>
  <si>
    <t>35121280/1</t>
  </si>
  <si>
    <t>հսկողության համակարգ</t>
  </si>
  <si>
    <t>Հավելված N 3</t>
  </si>
  <si>
    <t>ՀԱՅԱՍՏԱՆԻ ՀԱՆՐԱՊԵՏՈՒԹՅԱՆ ԿԱՌԱՎԱՐՈՒԹՅԱՆ 2018 ԹՎԱԿԱՆԻ ԴԵԿՏԵՄԲԵՐԻ 27-Ի N 1515-Ն ՈՐՈՇՄԱՆ N 12 ՀԱՎԵԼՎԱԾՈՒՄ ԿԱՏԱՐՎՈՂ  ՓՈՓՈԽՈՒԹՅՈՒՆՆԵՐԸ ԵՎ  ԼՐԱՑՈՒՄՆԵՐԸ</t>
  </si>
  <si>
    <t xml:space="preserve">ՀԱՅԱՍՏԱՆԻ ՀԱՆՐԱՊԵՏՈՒԹՅԱՆ ԿԱՌԱՎԱՐՈՒԹՅԱՆ 2018 ԹՎԱԿԱՆԻ ԴԵԿՏԵՄԲԵՐԻ 27-Ի N 1515-Ն ՈՐՈՇՄԱՆ N 3 ԵՎ N 4 ՀԱՎԵԼՎԱԾՆԵՐՈՒՄ ԿԱՏԱՐՎՈՂ ՓՈՓՈԽՈՒԹՅՈՒՆՆԵՐԸ </t>
  </si>
  <si>
    <t xml:space="preserve"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 </t>
  </si>
  <si>
    <t>ՀՀ նախագահի Սահմանադրությամբ սահմանված լիազորությունների իրականացման ապահովումը</t>
  </si>
  <si>
    <t>Օրենսդիր և գործադիր մարմիններ, պետական կառավարում,
ֆինանսական և հարկաբյուջետային հարաբերություններ,
արտաքին հարաբերություններ</t>
  </si>
  <si>
    <t xml:space="preserve">Ցուցանիշների փոփոխությունը 
(ավելացումները նշված են դրական նշանով, իսկ նվազեցումները`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</si>
</sst>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-* #,##0.00_р_._-;\-* #,##0.00_р_._-;_-* &quot;-&quot;??_р_._-;_-@_-"/>
    <numFmt numFmtId="170" formatCode="0.0"/>
    <numFmt numFmtId="171" formatCode="_-* #,##0.00\ _դ_ր_._-;\-* #,##0.00\ _դ_ր_._-;_-* &quot;-&quot;??\ _դ_ր_._-;_-@_-"/>
  </numFmts>
  <fonts count="4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0"/>
      <name val="Arial"/>
      <family val="2"/>
      <charset val="204"/>
    </font>
    <font>
      <sz val="11"/>
      <color indexed="8"/>
      <name val="GHEA Grapalat"/>
      <family val="3"/>
    </font>
    <font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b/>
      <sz val="10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8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8" fillId="0" borderId="0">
      <alignment horizontal="left" vertical="top" wrapText="1"/>
    </xf>
    <xf numFmtId="165" fontId="13" fillId="0" borderId="0" applyFill="0" applyBorder="0" applyProtection="0">
      <alignment horizontal="right" vertical="top"/>
    </xf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169" fontId="27" fillId="0" borderId="0" applyFont="0" applyFill="0" applyBorder="0" applyAlignment="0" applyProtection="0"/>
    <xf numFmtId="0" fontId="15" fillId="0" borderId="0"/>
    <xf numFmtId="0" fontId="5" fillId="9" borderId="26" applyNumberFormat="0" applyFont="0" applyAlignment="0" applyProtection="0"/>
    <xf numFmtId="171" fontId="8" fillId="0" borderId="0" applyFont="0" applyFill="0" applyBorder="0" applyAlignment="0" applyProtection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19" applyNumberFormat="0" applyFill="0" applyAlignment="0" applyProtection="0"/>
    <xf numFmtId="0" fontId="31" fillId="0" borderId="20" applyNumberFormat="0" applyFill="0" applyAlignment="0" applyProtection="0"/>
    <xf numFmtId="0" fontId="32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22" applyNumberFormat="0" applyAlignment="0" applyProtection="0"/>
    <xf numFmtId="0" fontId="37" fillId="7" borderId="23" applyNumberFormat="0" applyAlignment="0" applyProtection="0"/>
    <xf numFmtId="0" fontId="38" fillId="7" borderId="22" applyNumberFormat="0" applyAlignment="0" applyProtection="0"/>
    <xf numFmtId="0" fontId="39" fillId="0" borderId="24" applyNumberFormat="0" applyFill="0" applyAlignment="0" applyProtection="0"/>
    <xf numFmtId="0" fontId="40" fillId="8" borderId="25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7" applyNumberFormat="0" applyFill="0" applyAlignment="0" applyProtection="0"/>
    <xf numFmtId="0" fontId="4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4" fillId="33" borderId="0" applyNumberFormat="0" applyBorder="0" applyAlignment="0" applyProtection="0"/>
    <xf numFmtId="0" fontId="3" fillId="0" borderId="0"/>
  </cellStyleXfs>
  <cellXfs count="134">
    <xf numFmtId="0" fontId="0" fillId="0" borderId="0" xfId="0"/>
    <xf numFmtId="0" fontId="14" fillId="0" borderId="0" xfId="8" applyFont="1" applyAlignment="1">
      <alignment horizontal="left" vertical="center" wrapText="1"/>
    </xf>
    <xf numFmtId="0" fontId="10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49" fontId="7" fillId="0" borderId="0" xfId="10" applyNumberFormat="1" applyFont="1" applyFill="1" applyAlignment="1">
      <alignment horizontal="center" vertical="center" wrapText="1"/>
    </xf>
    <xf numFmtId="166" fontId="7" fillId="0" borderId="0" xfId="10" applyNumberFormat="1" applyFont="1" applyFill="1" applyAlignment="1">
      <alignment horizontal="center" vertical="center" wrapText="1"/>
    </xf>
    <xf numFmtId="0" fontId="11" fillId="0" borderId="0" xfId="10" applyFont="1" applyAlignment="1">
      <alignment horizontal="center" vertical="center" wrapText="1"/>
    </xf>
    <xf numFmtId="166" fontId="11" fillId="0" borderId="0" xfId="10" applyNumberFormat="1" applyFont="1" applyAlignment="1">
      <alignment vertical="center" wrapText="1"/>
    </xf>
    <xf numFmtId="0" fontId="16" fillId="0" borderId="0" xfId="8" applyFont="1" applyAlignment="1">
      <alignment horizontal="left" vertical="center" wrapText="1"/>
    </xf>
    <xf numFmtId="0" fontId="12" fillId="0" borderId="0" xfId="10" applyNumberFormat="1" applyFont="1" applyFill="1" applyAlignment="1">
      <alignment horizontal="center" vertical="center" wrapText="1"/>
    </xf>
    <xf numFmtId="0" fontId="9" fillId="0" borderId="5" xfId="8" applyFont="1" applyBorder="1" applyAlignment="1">
      <alignment horizontal="left" vertical="center" wrapText="1" indent="2"/>
    </xf>
    <xf numFmtId="0" fontId="17" fillId="0" borderId="0" xfId="8" applyFont="1" applyAlignment="1">
      <alignment horizontal="center" vertical="center" wrapText="1"/>
    </xf>
    <xf numFmtId="0" fontId="17" fillId="0" borderId="0" xfId="8" applyFont="1" applyAlignment="1">
      <alignment horizontal="left" vertical="center" wrapText="1"/>
    </xf>
    <xf numFmtId="0" fontId="17" fillId="0" borderId="5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left" vertical="center" wrapText="1"/>
    </xf>
    <xf numFmtId="165" fontId="12" fillId="0" borderId="5" xfId="9" applyNumberFormat="1" applyFont="1" applyBorder="1" applyAlignment="1">
      <alignment horizontal="right" vertical="center"/>
    </xf>
    <xf numFmtId="0" fontId="17" fillId="0" borderId="5" xfId="8" applyFont="1" applyBorder="1" applyAlignment="1">
      <alignment horizontal="left" vertical="center" wrapText="1" indent="2"/>
    </xf>
    <xf numFmtId="0" fontId="17" fillId="0" borderId="5" xfId="8" applyFont="1" applyBorder="1" applyAlignment="1">
      <alignment horizontal="left" vertical="center" wrapText="1"/>
    </xf>
    <xf numFmtId="0" fontId="12" fillId="0" borderId="5" xfId="8" quotePrefix="1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165" fontId="12" fillId="0" borderId="5" xfId="6" applyNumberFormat="1" applyFont="1" applyBorder="1" applyAlignment="1">
      <alignment horizontal="right" vertical="center"/>
    </xf>
    <xf numFmtId="165" fontId="17" fillId="0" borderId="5" xfId="6" applyNumberFormat="1" applyFont="1" applyBorder="1" applyAlignment="1">
      <alignment horizontal="right" vertical="center"/>
    </xf>
    <xf numFmtId="0" fontId="19" fillId="0" borderId="5" xfId="8" applyFont="1" applyBorder="1" applyAlignment="1">
      <alignment horizontal="center" vertical="center" wrapText="1"/>
    </xf>
    <xf numFmtId="0" fontId="20" fillId="0" borderId="5" xfId="8" applyFont="1" applyBorder="1" applyAlignment="1">
      <alignment horizontal="left" vertical="center" wrapText="1"/>
    </xf>
    <xf numFmtId="165" fontId="20" fillId="0" borderId="5" xfId="6" applyNumberFormat="1" applyFont="1" applyBorder="1" applyAlignment="1">
      <alignment horizontal="right" vertical="center"/>
    </xf>
    <xf numFmtId="166" fontId="9" fillId="0" borderId="0" xfId="10" applyNumberFormat="1" applyFont="1" applyFill="1" applyAlignment="1">
      <alignment horizontal="center" vertical="center"/>
    </xf>
    <xf numFmtId="166" fontId="9" fillId="0" borderId="0" xfId="10" applyNumberFormat="1" applyFont="1" applyFill="1" applyBorder="1" applyAlignment="1">
      <alignment vertical="center"/>
    </xf>
    <xf numFmtId="0" fontId="12" fillId="0" borderId="0" xfId="10" applyNumberFormat="1" applyFont="1" applyFill="1" applyAlignment="1">
      <alignment vertical="center"/>
    </xf>
    <xf numFmtId="0" fontId="7" fillId="0" borderId="0" xfId="8" applyFont="1" applyAlignment="1">
      <alignment vertical="center" wrapText="1"/>
    </xf>
    <xf numFmtId="0" fontId="10" fillId="0" borderId="0" xfId="8" applyFont="1" applyAlignment="1">
      <alignment vertical="center" wrapText="1"/>
    </xf>
    <xf numFmtId="0" fontId="21" fillId="0" borderId="10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165" fontId="17" fillId="0" borderId="10" xfId="6" applyNumberFormat="1" applyFont="1" applyBorder="1" applyAlignment="1">
      <alignment horizontal="right" vertical="top"/>
    </xf>
    <xf numFmtId="0" fontId="9" fillId="0" borderId="5" xfId="8" applyFont="1" applyBorder="1" applyAlignment="1">
      <alignment horizontal="center" vertical="center" wrapText="1"/>
    </xf>
    <xf numFmtId="0" fontId="9" fillId="0" borderId="4" xfId="8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5" fontId="12" fillId="0" borderId="10" xfId="9" applyNumberFormat="1" applyFont="1" applyBorder="1" applyAlignment="1">
      <alignment horizontal="right" vertical="top"/>
    </xf>
    <xf numFmtId="165" fontId="17" fillId="0" borderId="10" xfId="6" applyNumberFormat="1" applyFont="1" applyBorder="1" applyAlignment="1">
      <alignment vertical="top"/>
    </xf>
    <xf numFmtId="165" fontId="21" fillId="0" borderId="10" xfId="0" applyNumberFormat="1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165" fontId="21" fillId="0" borderId="10" xfId="0" applyNumberFormat="1" applyFont="1" applyBorder="1" applyAlignment="1">
      <alignment horizontal="right" vertical="center" wrapText="1"/>
    </xf>
    <xf numFmtId="0" fontId="23" fillId="0" borderId="5" xfId="8" applyFont="1" applyBorder="1" applyAlignment="1">
      <alignment horizontal="center" vertical="center" wrapText="1"/>
    </xf>
    <xf numFmtId="0" fontId="24" fillId="0" borderId="5" xfId="8" applyFont="1" applyBorder="1" applyAlignment="1">
      <alignment horizontal="center" vertical="center" wrapText="1"/>
    </xf>
    <xf numFmtId="0" fontId="23" fillId="0" borderId="5" xfId="8" applyFont="1" applyBorder="1" applyAlignment="1">
      <alignment horizontal="left" vertical="center" wrapText="1"/>
    </xf>
    <xf numFmtId="165" fontId="23" fillId="0" borderId="5" xfId="9" applyNumberFormat="1" applyFont="1" applyBorder="1" applyAlignment="1">
      <alignment horizontal="right" vertical="center"/>
    </xf>
    <xf numFmtId="0" fontId="24" fillId="0" borderId="0" xfId="8" applyFont="1" applyAlignment="1">
      <alignment horizontal="left" vertical="center" wrapText="1"/>
    </xf>
    <xf numFmtId="0" fontId="24" fillId="0" borderId="5" xfId="8" applyFont="1" applyBorder="1" applyAlignment="1">
      <alignment horizontal="left" vertical="center" wrapText="1"/>
    </xf>
    <xf numFmtId="0" fontId="12" fillId="0" borderId="5" xfId="8" applyFont="1" applyBorder="1" applyAlignment="1">
      <alignment horizontal="center" vertical="center"/>
    </xf>
    <xf numFmtId="0" fontId="23" fillId="0" borderId="5" xfId="8" applyFont="1" applyFill="1" applyBorder="1" applyAlignment="1">
      <alignment horizontal="left" vertical="center" wrapText="1"/>
    </xf>
    <xf numFmtId="165" fontId="24" fillId="0" borderId="5" xfId="6" applyNumberFormat="1" applyFont="1" applyBorder="1" applyAlignment="1">
      <alignment horizontal="right" vertical="center"/>
    </xf>
    <xf numFmtId="0" fontId="24" fillId="0" borderId="4" xfId="8" applyFont="1" applyBorder="1" applyAlignment="1">
      <alignment horizontal="center" vertical="center" wrapText="1"/>
    </xf>
    <xf numFmtId="165" fontId="24" fillId="0" borderId="4" xfId="6" applyNumberFormat="1" applyFont="1" applyBorder="1" applyAlignment="1">
      <alignment horizontal="right" vertical="center"/>
    </xf>
    <xf numFmtId="0" fontId="25" fillId="0" borderId="5" xfId="8" applyFont="1" applyBorder="1" applyAlignment="1">
      <alignment horizontal="center" vertical="center" wrapText="1"/>
    </xf>
    <xf numFmtId="165" fontId="25" fillId="0" borderId="5" xfId="6" applyNumberFormat="1" applyFont="1" applyBorder="1" applyAlignment="1">
      <alignment horizontal="right" vertical="center"/>
    </xf>
    <xf numFmtId="0" fontId="25" fillId="0" borderId="0" xfId="8" applyFont="1" applyAlignment="1">
      <alignment horizontal="left" vertical="center" wrapText="1"/>
    </xf>
    <xf numFmtId="0" fontId="23" fillId="2" borderId="5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  <xf numFmtId="166" fontId="24" fillId="2" borderId="5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4" fillId="0" borderId="5" xfId="0" applyFont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vertical="center" wrapText="1"/>
    </xf>
    <xf numFmtId="167" fontId="21" fillId="0" borderId="10" xfId="7" applyNumberFormat="1" applyFont="1" applyBorder="1" applyAlignment="1">
      <alignment horizontal="right" vertical="center" wrapText="1"/>
    </xf>
    <xf numFmtId="167" fontId="21" fillId="0" borderId="10" xfId="7" applyNumberFormat="1" applyFont="1" applyBorder="1" applyAlignment="1">
      <alignment horizontal="right" vertical="top" wrapText="1"/>
    </xf>
    <xf numFmtId="167" fontId="17" fillId="0" borderId="10" xfId="7" applyNumberFormat="1" applyFont="1" applyBorder="1" applyAlignment="1">
      <alignment horizontal="right" vertical="top"/>
    </xf>
    <xf numFmtId="167" fontId="21" fillId="0" borderId="10" xfId="7" applyNumberFormat="1" applyFont="1" applyBorder="1" applyAlignment="1">
      <alignment horizontal="left" vertical="top" wrapText="1"/>
    </xf>
    <xf numFmtId="167" fontId="12" fillId="0" borderId="10" xfId="7" applyNumberFormat="1" applyFont="1" applyBorder="1" applyAlignment="1">
      <alignment horizontal="center" vertical="center" wrapText="1"/>
    </xf>
    <xf numFmtId="0" fontId="17" fillId="0" borderId="12" xfId="8" applyFont="1" applyBorder="1" applyAlignment="1">
      <alignment horizontal="center" vertical="center" wrapText="1"/>
    </xf>
    <xf numFmtId="0" fontId="17" fillId="0" borderId="7" xfId="8" applyFont="1" applyBorder="1" applyAlignment="1">
      <alignment horizontal="right" wrapText="1"/>
    </xf>
    <xf numFmtId="0" fontId="6" fillId="0" borderId="12" xfId="0" applyFont="1" applyBorder="1" applyAlignment="1">
      <alignment horizontal="left" vertical="top" wrapText="1"/>
    </xf>
    <xf numFmtId="166" fontId="9" fillId="0" borderId="12" xfId="8" applyNumberFormat="1" applyFont="1" applyBorder="1" applyAlignment="1">
      <alignment horizontal="center" vertical="center" wrapText="1"/>
    </xf>
    <xf numFmtId="0" fontId="28" fillId="0" borderId="0" xfId="15" applyFont="1"/>
    <xf numFmtId="0" fontId="20" fillId="0" borderId="0" xfId="15" applyFont="1" applyFill="1" applyAlignment="1">
      <alignment horizontal="center" wrapText="1"/>
    </xf>
    <xf numFmtId="0" fontId="12" fillId="0" borderId="0" xfId="15" applyFont="1" applyBorder="1" applyAlignment="1">
      <alignment horizontal="center" vertical="center" wrapText="1"/>
    </xf>
    <xf numFmtId="0" fontId="12" fillId="0" borderId="0" xfId="17" applyFont="1" applyFill="1" applyAlignment="1">
      <alignment horizontal="center" vertical="center" wrapText="1"/>
    </xf>
    <xf numFmtId="167" fontId="17" fillId="0" borderId="5" xfId="7" applyNumberFormat="1" applyFont="1" applyFill="1" applyBorder="1" applyAlignment="1" applyProtection="1">
      <alignment horizontal="center" vertical="center"/>
    </xf>
    <xf numFmtId="167" fontId="17" fillId="0" borderId="5" xfId="7" applyNumberFormat="1" applyFont="1" applyFill="1" applyBorder="1" applyAlignment="1" applyProtection="1">
      <alignment vertical="center" wrapText="1"/>
    </xf>
    <xf numFmtId="0" fontId="9" fillId="0" borderId="12" xfId="15" applyFont="1" applyFill="1" applyBorder="1" applyAlignment="1">
      <alignment horizontal="center" vertical="center" wrapText="1"/>
    </xf>
    <xf numFmtId="0" fontId="17" fillId="0" borderId="12" xfId="15" applyFont="1" applyFill="1" applyBorder="1" applyAlignment="1">
      <alignment horizontal="center" vertical="center" wrapText="1"/>
    </xf>
    <xf numFmtId="170" fontId="17" fillId="0" borderId="4" xfId="15" applyNumberFormat="1" applyFont="1" applyFill="1" applyBorder="1" applyAlignment="1" applyProtection="1">
      <alignment vertical="center" wrapText="1"/>
    </xf>
    <xf numFmtId="0" fontId="20" fillId="0" borderId="12" xfId="15" applyFont="1" applyFill="1" applyBorder="1" applyAlignment="1">
      <alignment vertical="center" wrapText="1"/>
    </xf>
    <xf numFmtId="0" fontId="21" fillId="0" borderId="12" xfId="15" applyFont="1" applyFill="1" applyBorder="1" applyAlignment="1">
      <alignment horizontal="center" vertical="center" wrapText="1"/>
    </xf>
    <xf numFmtId="2" fontId="21" fillId="0" borderId="12" xfId="15" applyNumberFormat="1" applyFont="1" applyFill="1" applyBorder="1" applyAlignment="1">
      <alignment horizontal="center" vertical="center" wrapText="1"/>
    </xf>
    <xf numFmtId="170" fontId="12" fillId="0" borderId="12" xfId="15" applyNumberFormat="1" applyFont="1" applyFill="1" applyBorder="1" applyAlignment="1">
      <alignment horizontal="center" vertical="center"/>
    </xf>
    <xf numFmtId="0" fontId="17" fillId="0" borderId="18" xfId="8" applyFont="1" applyBorder="1" applyAlignment="1">
      <alignment horizontal="center" vertical="center" wrapText="1"/>
    </xf>
    <xf numFmtId="0" fontId="17" fillId="0" borderId="18" xfId="8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7" fillId="0" borderId="12" xfId="17" applyFont="1" applyFill="1" applyBorder="1" applyAlignment="1">
      <alignment horizontal="center" vertical="center" wrapText="1"/>
    </xf>
    <xf numFmtId="0" fontId="7" fillId="0" borderId="12" xfId="15" applyFont="1" applyBorder="1" applyAlignment="1">
      <alignment horizontal="center" vertical="center" wrapText="1"/>
    </xf>
    <xf numFmtId="0" fontId="45" fillId="0" borderId="0" xfId="15" applyFont="1"/>
    <xf numFmtId="0" fontId="7" fillId="0" borderId="0" xfId="8" applyFont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2" fillId="0" borderId="0" xfId="10" applyNumberFormat="1" applyFont="1" applyFill="1" applyAlignment="1">
      <alignment horizontal="center" vertical="center" wrapText="1"/>
    </xf>
    <xf numFmtId="0" fontId="17" fillId="0" borderId="1" xfId="8" applyFont="1" applyBorder="1" applyAlignment="1">
      <alignment horizontal="center" vertical="center" wrapText="1"/>
    </xf>
    <xf numFmtId="0" fontId="17" fillId="0" borderId="2" xfId="8" applyFont="1" applyBorder="1" applyAlignment="1">
      <alignment horizontal="center" vertical="center" wrapText="1"/>
    </xf>
    <xf numFmtId="0" fontId="17" fillId="0" borderId="3" xfId="8" applyFont="1" applyBorder="1" applyAlignment="1">
      <alignment horizontal="center" vertical="center" wrapText="1"/>
    </xf>
    <xf numFmtId="0" fontId="18" fillId="0" borderId="0" xfId="8" applyFont="1" applyAlignment="1">
      <alignment horizontal="right" vertical="center" wrapText="1"/>
    </xf>
    <xf numFmtId="0" fontId="14" fillId="0" borderId="0" xfId="8" applyFont="1" applyAlignment="1">
      <alignment horizontal="right" vertical="center" wrapText="1"/>
    </xf>
    <xf numFmtId="0" fontId="12" fillId="0" borderId="0" xfId="8" applyFont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9" fillId="0" borderId="2" xfId="8" applyFont="1" applyBorder="1" applyAlignment="1">
      <alignment horizontal="center" vertical="center" wrapText="1"/>
    </xf>
    <xf numFmtId="0" fontId="9" fillId="0" borderId="3" xfId="8" applyFont="1" applyBorder="1" applyAlignment="1">
      <alignment horizontal="center" vertical="center" wrapText="1"/>
    </xf>
    <xf numFmtId="0" fontId="9" fillId="0" borderId="4" xfId="8" applyFont="1" applyBorder="1" applyAlignment="1">
      <alignment horizontal="center" vertical="center" wrapText="1"/>
    </xf>
    <xf numFmtId="0" fontId="9" fillId="0" borderId="6" xfId="8" applyFont="1" applyBorder="1" applyAlignment="1">
      <alignment horizontal="center" vertical="center" wrapText="1"/>
    </xf>
    <xf numFmtId="0" fontId="45" fillId="0" borderId="0" xfId="15" applyFont="1" applyAlignment="1">
      <alignment horizontal="center"/>
    </xf>
    <xf numFmtId="0" fontId="7" fillId="0" borderId="0" xfId="5" applyFont="1" applyAlignment="1">
      <alignment horizontal="right" wrapText="1"/>
    </xf>
    <xf numFmtId="0" fontId="12" fillId="0" borderId="0" xfId="17" applyFont="1" applyFill="1" applyAlignment="1">
      <alignment horizontal="center" vertical="center" wrapText="1"/>
    </xf>
    <xf numFmtId="0" fontId="7" fillId="0" borderId="17" xfId="17" applyFont="1" applyFill="1" applyBorder="1" applyAlignment="1">
      <alignment horizontal="center" vertical="center" wrapText="1"/>
    </xf>
    <xf numFmtId="0" fontId="7" fillId="0" borderId="3" xfId="17" applyFont="1" applyFill="1" applyBorder="1" applyAlignment="1">
      <alignment horizontal="center" vertical="center" wrapText="1"/>
    </xf>
    <xf numFmtId="0" fontId="7" fillId="0" borderId="4" xfId="15" applyFont="1" applyBorder="1" applyAlignment="1">
      <alignment horizontal="center" vertical="center" wrapText="1"/>
    </xf>
    <xf numFmtId="0" fontId="7" fillId="0" borderId="6" xfId="15" applyFont="1" applyBorder="1" applyAlignment="1">
      <alignment horizontal="center" vertical="center" wrapText="1"/>
    </xf>
    <xf numFmtId="0" fontId="7" fillId="0" borderId="4" xfId="17" applyFont="1" applyFill="1" applyBorder="1" applyAlignment="1">
      <alignment horizontal="center" vertical="center" wrapText="1"/>
    </xf>
    <xf numFmtId="0" fontId="7" fillId="0" borderId="6" xfId="17" applyFont="1" applyFill="1" applyBorder="1" applyAlignment="1">
      <alignment horizontal="center" vertical="center" wrapText="1"/>
    </xf>
    <xf numFmtId="0" fontId="17" fillId="0" borderId="17" xfId="15" applyFont="1" applyFill="1" applyBorder="1" applyAlignment="1">
      <alignment horizontal="left" vertical="center" wrapText="1"/>
    </xf>
    <xf numFmtId="0" fontId="17" fillId="0" borderId="2" xfId="15" applyFont="1" applyFill="1" applyBorder="1" applyAlignment="1">
      <alignment horizontal="left" vertical="center" wrapText="1"/>
    </xf>
    <xf numFmtId="0" fontId="17" fillId="0" borderId="3" xfId="15" applyFont="1" applyFill="1" applyBorder="1" applyAlignment="1">
      <alignment horizontal="left" vertical="center" wrapText="1"/>
    </xf>
    <xf numFmtId="0" fontId="12" fillId="0" borderId="17" xfId="15" applyFont="1" applyFill="1" applyBorder="1" applyAlignment="1">
      <alignment horizontal="left" vertical="center"/>
    </xf>
    <xf numFmtId="0" fontId="12" fillId="0" borderId="3" xfId="15" applyFont="1" applyFill="1" applyBorder="1" applyAlignment="1">
      <alignment horizontal="left" vertical="center"/>
    </xf>
    <xf numFmtId="0" fontId="20" fillId="0" borderId="17" xfId="15" applyFont="1" applyFill="1" applyBorder="1" applyAlignment="1">
      <alignment horizontal="center" vertical="center" wrapText="1"/>
    </xf>
    <xf numFmtId="0" fontId="20" fillId="0" borderId="3" xfId="15" applyFont="1" applyFill="1" applyBorder="1" applyAlignment="1">
      <alignment horizontal="center" vertical="center" wrapText="1"/>
    </xf>
    <xf numFmtId="0" fontId="20" fillId="0" borderId="2" xfId="15" applyFont="1" applyFill="1" applyBorder="1" applyAlignment="1">
      <alignment horizontal="center" vertical="center" wrapText="1"/>
    </xf>
    <xf numFmtId="167" fontId="21" fillId="0" borderId="0" xfId="0" applyNumberFormat="1" applyFont="1" applyAlignment="1">
      <alignment horizontal="left" vertical="top" wrapText="1"/>
    </xf>
  </cellXfs>
  <cellStyles count="61">
    <cellStyle name="20% - Accent1 2" xfId="37"/>
    <cellStyle name="20% - Accent2 2" xfId="41"/>
    <cellStyle name="20% - Accent3 2" xfId="45"/>
    <cellStyle name="20% - Accent4 2" xfId="49"/>
    <cellStyle name="20% - Accent5 2" xfId="53"/>
    <cellStyle name="20% - Accent6 2" xfId="57"/>
    <cellStyle name="40% - Accent1 2" xfId="38"/>
    <cellStyle name="40% - Accent2 2" xfId="42"/>
    <cellStyle name="40% - Accent3 2" xfId="46"/>
    <cellStyle name="40% - Accent4 2" xfId="50"/>
    <cellStyle name="40% - Accent5 2" xfId="54"/>
    <cellStyle name="40% - Accent6 2" xfId="58"/>
    <cellStyle name="60% - Accent1 2" xfId="39"/>
    <cellStyle name="60% - Accent2 2" xfId="43"/>
    <cellStyle name="60% - Accent3 2" xfId="47"/>
    <cellStyle name="60% - Accent4 2" xfId="51"/>
    <cellStyle name="60% - Accent5 2" xfId="55"/>
    <cellStyle name="60% - Accent6 2" xfId="59"/>
    <cellStyle name="Accent1 2" xfId="36"/>
    <cellStyle name="Accent2 2" xfId="40"/>
    <cellStyle name="Accent3 2" xfId="44"/>
    <cellStyle name="Accent4 2" xfId="48"/>
    <cellStyle name="Accent5 2" xfId="52"/>
    <cellStyle name="Accent6 2" xfId="56"/>
    <cellStyle name="Bad 2" xfId="26"/>
    <cellStyle name="Calculation 2" xfId="30"/>
    <cellStyle name="Check Cell 2" xfId="32"/>
    <cellStyle name="Comma" xfId="7" builtinId="3"/>
    <cellStyle name="Comma 2" xfId="11"/>
    <cellStyle name="Comma 3" xfId="13"/>
    <cellStyle name="Comma 4" xfId="19"/>
    <cellStyle name="Explanatory Text 2" xfId="34"/>
    <cellStyle name="Good 2" xfId="25"/>
    <cellStyle name="Heading 1 2" xfId="21"/>
    <cellStyle name="Heading 2 2" xfId="22"/>
    <cellStyle name="Heading 3 2" xfId="23"/>
    <cellStyle name="Heading 4 2" xfId="24"/>
    <cellStyle name="Input 2" xfId="28"/>
    <cellStyle name="Linked Cell 2" xfId="31"/>
    <cellStyle name="Neutral 2" xfId="27"/>
    <cellStyle name="Normal" xfId="0" builtinId="0"/>
    <cellStyle name="Normal 10" xfId="4"/>
    <cellStyle name="Normal 2" xfId="1"/>
    <cellStyle name="Normal 2 3" xfId="60"/>
    <cellStyle name="Normal 3" xfId="3"/>
    <cellStyle name="Normal 4" xfId="5"/>
    <cellStyle name="Normal 5" xfId="10"/>
    <cellStyle name="Normal 8" xfId="8"/>
    <cellStyle name="Normal_General 17.02.04 2" xfId="17"/>
    <cellStyle name="Note" xfId="18" builtinId="10" customBuiltin="1"/>
    <cellStyle name="Output 2" xfId="29"/>
    <cellStyle name="Percent 2" xfId="2"/>
    <cellStyle name="Percent 2 2" xfId="14"/>
    <cellStyle name="Percent 3" xfId="12"/>
    <cellStyle name="SN_241" xfId="6"/>
    <cellStyle name="SN_b" xfId="9"/>
    <cellStyle name="Title 2" xfId="20"/>
    <cellStyle name="Total 2" xfId="35"/>
    <cellStyle name="Warning Text 2" xfId="33"/>
    <cellStyle name="Обычный 2" xfId="15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topLeftCell="A25" zoomScaleNormal="100" zoomScaleSheetLayoutView="100" workbookViewId="0">
      <selection activeCell="D6" sqref="D6:D7"/>
    </sheetView>
  </sheetViews>
  <sheetFormatPr defaultRowHeight="17.25" x14ac:dyDescent="0.25"/>
  <cols>
    <col min="1" max="1" width="8.85546875" style="7" customWidth="1"/>
    <col min="2" max="2" width="8.140625" style="7" customWidth="1"/>
    <col min="3" max="3" width="82.28515625" style="4" customWidth="1"/>
    <col min="4" max="4" width="21.28515625" style="8" customWidth="1"/>
    <col min="5" max="5" width="12.85546875" style="8" bestFit="1" customWidth="1"/>
    <col min="6" max="6" width="13.5703125" style="8" customWidth="1"/>
    <col min="7" max="8" width="15.5703125" style="8" customWidth="1"/>
    <col min="9" max="9" width="7.28515625" style="4" customWidth="1"/>
    <col min="10" max="10" width="12.85546875" style="4" bestFit="1" customWidth="1"/>
    <col min="11" max="11" width="13.85546875" style="4" bestFit="1" customWidth="1"/>
    <col min="12" max="13" width="9.140625" style="4"/>
    <col min="14" max="14" width="19.42578125" style="4" customWidth="1"/>
    <col min="15" max="16384" width="9.140625" style="4"/>
  </cols>
  <sheetData>
    <row r="1" spans="1:9" ht="16.5" customHeight="1" x14ac:dyDescent="0.25">
      <c r="A1" s="94" t="s">
        <v>2</v>
      </c>
      <c r="B1" s="94"/>
      <c r="C1" s="94"/>
      <c r="D1" s="94"/>
      <c r="E1" s="29"/>
      <c r="F1" s="29"/>
      <c r="G1" s="29"/>
      <c r="H1" s="29"/>
      <c r="I1" s="30"/>
    </row>
    <row r="2" spans="1:9" ht="16.5" customHeight="1" x14ac:dyDescent="0.25">
      <c r="A2" s="94" t="s">
        <v>0</v>
      </c>
      <c r="B2" s="94"/>
      <c r="C2" s="94"/>
      <c r="D2" s="94"/>
      <c r="E2" s="29"/>
      <c r="F2" s="29"/>
      <c r="G2" s="29"/>
      <c r="H2" s="29"/>
      <c r="I2" s="30"/>
    </row>
    <row r="3" spans="1:9" ht="16.5" customHeight="1" x14ac:dyDescent="0.25">
      <c r="A3" s="94" t="s">
        <v>1</v>
      </c>
      <c r="B3" s="94"/>
      <c r="C3" s="94"/>
      <c r="D3" s="94"/>
      <c r="E3" s="29"/>
      <c r="F3" s="29"/>
      <c r="G3" s="29"/>
      <c r="H3" s="29"/>
      <c r="I3" s="30"/>
    </row>
    <row r="4" spans="1:9" ht="84" customHeight="1" x14ac:dyDescent="0.25">
      <c r="A4" s="104" t="s">
        <v>106</v>
      </c>
      <c r="B4" s="104"/>
      <c r="C4" s="104"/>
      <c r="D4" s="104"/>
      <c r="E4" s="28"/>
      <c r="F4" s="28"/>
      <c r="G4" s="28"/>
      <c r="H4" s="28"/>
    </row>
    <row r="5" spans="1:9" ht="17.25" customHeight="1" x14ac:dyDescent="0.25">
      <c r="A5" s="5"/>
      <c r="B5" s="5"/>
      <c r="C5" s="10"/>
      <c r="D5" s="26" t="s">
        <v>17</v>
      </c>
      <c r="E5" s="6"/>
      <c r="F5" s="6"/>
      <c r="G5" s="27"/>
      <c r="H5" s="27"/>
    </row>
    <row r="6" spans="1:9" s="32" customFormat="1" ht="37.5" customHeight="1" x14ac:dyDescent="0.25">
      <c r="A6" s="95" t="s">
        <v>23</v>
      </c>
      <c r="B6" s="96"/>
      <c r="C6" s="100" t="s">
        <v>30</v>
      </c>
      <c r="D6" s="102" t="s">
        <v>50</v>
      </c>
    </row>
    <row r="7" spans="1:9" s="32" customFormat="1" ht="83.25" customHeight="1" x14ac:dyDescent="0.25">
      <c r="A7" s="35" t="s">
        <v>6</v>
      </c>
      <c r="B7" s="35" t="s">
        <v>13</v>
      </c>
      <c r="C7" s="101"/>
      <c r="D7" s="103"/>
    </row>
    <row r="8" spans="1:9" s="32" customFormat="1" ht="22.5" customHeight="1" x14ac:dyDescent="0.25">
      <c r="A8" s="31"/>
      <c r="B8" s="31"/>
      <c r="C8" s="37" t="s">
        <v>45</v>
      </c>
      <c r="D8" s="70">
        <f>+D9+D29</f>
        <v>0</v>
      </c>
    </row>
    <row r="9" spans="1:9" s="32" customFormat="1" ht="34.5" customHeight="1" x14ac:dyDescent="0.25">
      <c r="A9" s="31"/>
      <c r="B9" s="31"/>
      <c r="C9" s="37" t="s">
        <v>53</v>
      </c>
      <c r="D9" s="70"/>
    </row>
    <row r="10" spans="1:9" s="32" customFormat="1" ht="16.5" x14ac:dyDescent="0.25">
      <c r="A10" s="31">
        <v>1154</v>
      </c>
      <c r="B10" s="31"/>
      <c r="C10" s="33" t="s">
        <v>24</v>
      </c>
      <c r="D10" s="68"/>
    </row>
    <row r="11" spans="1:9" s="32" customFormat="1" ht="16.5" x14ac:dyDescent="0.25">
      <c r="A11" s="31"/>
      <c r="B11" s="31"/>
      <c r="C11" s="31" t="s">
        <v>51</v>
      </c>
      <c r="D11" s="67">
        <f>+D17+D23</f>
        <v>0</v>
      </c>
    </row>
    <row r="12" spans="1:9" s="32" customFormat="1" ht="16.5" x14ac:dyDescent="0.25">
      <c r="A12" s="31"/>
      <c r="B12" s="31"/>
      <c r="C12" s="33" t="s">
        <v>25</v>
      </c>
      <c r="D12" s="69"/>
    </row>
    <row r="13" spans="1:9" s="32" customFormat="1" ht="33" x14ac:dyDescent="0.25">
      <c r="A13" s="31"/>
      <c r="B13" s="31"/>
      <c r="C13" s="31" t="s">
        <v>54</v>
      </c>
      <c r="D13" s="69"/>
    </row>
    <row r="14" spans="1:9" s="32" customFormat="1" ht="16.5" x14ac:dyDescent="0.25">
      <c r="A14" s="31"/>
      <c r="B14" s="31"/>
      <c r="C14" s="33" t="s">
        <v>26</v>
      </c>
      <c r="D14" s="69"/>
    </row>
    <row r="15" spans="1:9" s="32" customFormat="1" ht="33" x14ac:dyDescent="0.25">
      <c r="A15" s="31"/>
      <c r="B15" s="31"/>
      <c r="C15" s="31" t="s">
        <v>107</v>
      </c>
      <c r="D15" s="69"/>
    </row>
    <row r="16" spans="1:9" s="32" customFormat="1" ht="19.5" customHeight="1" x14ac:dyDescent="0.25">
      <c r="A16" s="97" t="s">
        <v>31</v>
      </c>
      <c r="B16" s="98"/>
      <c r="C16" s="98"/>
      <c r="D16" s="99"/>
    </row>
    <row r="17" spans="1:4" s="32" customFormat="1" ht="16.5" x14ac:dyDescent="0.25">
      <c r="A17" s="31"/>
      <c r="B17" s="31">
        <v>31001</v>
      </c>
      <c r="C17" s="33" t="s">
        <v>27</v>
      </c>
      <c r="D17" s="68"/>
    </row>
    <row r="18" spans="1:4" s="32" customFormat="1" ht="21.75" customHeight="1" x14ac:dyDescent="0.25">
      <c r="A18" s="31"/>
      <c r="B18" s="31"/>
      <c r="C18" s="31" t="s">
        <v>52</v>
      </c>
      <c r="D18" s="69"/>
    </row>
    <row r="19" spans="1:4" s="32" customFormat="1" ht="16.5" x14ac:dyDescent="0.25">
      <c r="A19" s="31"/>
      <c r="B19" s="31"/>
      <c r="C19" s="33" t="s">
        <v>28</v>
      </c>
      <c r="D19" s="69"/>
    </row>
    <row r="20" spans="1:4" s="32" customFormat="1" ht="39.75" customHeight="1" x14ac:dyDescent="0.25">
      <c r="A20" s="31"/>
      <c r="B20" s="31"/>
      <c r="C20" s="31" t="s">
        <v>62</v>
      </c>
      <c r="D20" s="69"/>
    </row>
    <row r="21" spans="1:4" s="32" customFormat="1" ht="16.5" x14ac:dyDescent="0.25">
      <c r="A21" s="31"/>
      <c r="B21" s="31"/>
      <c r="C21" s="33" t="s">
        <v>32</v>
      </c>
      <c r="D21" s="69"/>
    </row>
    <row r="22" spans="1:4" s="32" customFormat="1" ht="36" customHeight="1" x14ac:dyDescent="0.25">
      <c r="A22" s="31"/>
      <c r="B22" s="31"/>
      <c r="C22" s="31" t="s">
        <v>55</v>
      </c>
      <c r="D22" s="69">
        <v>5115</v>
      </c>
    </row>
    <row r="23" spans="1:4" s="32" customFormat="1" ht="16.5" x14ac:dyDescent="0.25">
      <c r="A23" s="31"/>
      <c r="B23" s="31">
        <v>31001</v>
      </c>
      <c r="C23" s="33" t="s">
        <v>27</v>
      </c>
      <c r="D23" s="68"/>
    </row>
    <row r="24" spans="1:4" s="32" customFormat="1" ht="19.5" customHeight="1" x14ac:dyDescent="0.25">
      <c r="A24" s="31"/>
      <c r="B24" s="31"/>
      <c r="C24" s="31" t="s">
        <v>52</v>
      </c>
      <c r="D24" s="69"/>
    </row>
    <row r="25" spans="1:4" s="32" customFormat="1" ht="16.5" x14ac:dyDescent="0.25">
      <c r="A25" s="31"/>
      <c r="B25" s="31"/>
      <c r="C25" s="33" t="s">
        <v>28</v>
      </c>
      <c r="D25" s="69"/>
    </row>
    <row r="26" spans="1:4" s="32" customFormat="1" ht="33" x14ac:dyDescent="0.25">
      <c r="A26" s="31"/>
      <c r="B26" s="31"/>
      <c r="C26" s="31" t="s">
        <v>62</v>
      </c>
      <c r="D26" s="69"/>
    </row>
    <row r="27" spans="1:4" s="32" customFormat="1" ht="16.5" x14ac:dyDescent="0.25">
      <c r="A27" s="31"/>
      <c r="B27" s="31"/>
      <c r="C27" s="33" t="s">
        <v>32</v>
      </c>
      <c r="D27" s="69"/>
    </row>
    <row r="28" spans="1:4" s="32" customFormat="1" ht="33.75" customHeight="1" x14ac:dyDescent="0.25">
      <c r="A28" s="31"/>
      <c r="B28" s="31"/>
      <c r="C28" s="31" t="s">
        <v>55</v>
      </c>
      <c r="D28" s="66">
        <v>-5115</v>
      </c>
    </row>
    <row r="29" spans="1:4" s="32" customFormat="1" ht="20.25" customHeight="1" x14ac:dyDescent="0.25">
      <c r="A29" s="31"/>
      <c r="B29" s="31"/>
      <c r="C29" s="37" t="s">
        <v>33</v>
      </c>
      <c r="D29" s="38">
        <f>+D31</f>
        <v>0</v>
      </c>
    </row>
    <row r="30" spans="1:4" s="32" customFormat="1" ht="16.5" x14ac:dyDescent="0.25">
      <c r="A30" s="31" t="s">
        <v>34</v>
      </c>
      <c r="B30" s="31"/>
      <c r="C30" s="33" t="s">
        <v>24</v>
      </c>
      <c r="D30" s="39"/>
    </row>
    <row r="31" spans="1:4" s="32" customFormat="1" ht="16.5" x14ac:dyDescent="0.25">
      <c r="A31" s="31"/>
      <c r="B31" s="31"/>
      <c r="C31" s="31" t="s">
        <v>35</v>
      </c>
      <c r="D31" s="40">
        <f>+D38+D44</f>
        <v>0</v>
      </c>
    </row>
    <row r="32" spans="1:4" s="32" customFormat="1" ht="16.5" x14ac:dyDescent="0.25">
      <c r="A32" s="31"/>
      <c r="B32" s="31"/>
      <c r="C32" s="33" t="s">
        <v>25</v>
      </c>
      <c r="D32" s="41"/>
    </row>
    <row r="33" spans="1:4" s="32" customFormat="1" ht="33" x14ac:dyDescent="0.25">
      <c r="A33" s="31"/>
      <c r="B33" s="31"/>
      <c r="C33" s="31" t="s">
        <v>36</v>
      </c>
      <c r="D33" s="42"/>
    </row>
    <row r="34" spans="1:4" s="32" customFormat="1" ht="16.5" x14ac:dyDescent="0.25">
      <c r="A34" s="31"/>
      <c r="B34" s="31"/>
      <c r="C34" s="33" t="s">
        <v>26</v>
      </c>
      <c r="D34" s="42"/>
    </row>
    <row r="35" spans="1:4" s="32" customFormat="1" ht="22.5" customHeight="1" x14ac:dyDescent="0.25">
      <c r="A35" s="31"/>
      <c r="B35" s="31"/>
      <c r="C35" s="31" t="s">
        <v>37</v>
      </c>
      <c r="D35" s="42"/>
    </row>
    <row r="36" spans="1:4" s="32" customFormat="1" ht="15" customHeight="1" x14ac:dyDescent="0.25">
      <c r="A36" s="97" t="s">
        <v>31</v>
      </c>
      <c r="B36" s="98"/>
      <c r="C36" s="98"/>
      <c r="D36" s="99"/>
    </row>
    <row r="37" spans="1:4" s="32" customFormat="1" ht="16.5" x14ac:dyDescent="0.25">
      <c r="A37" s="31"/>
      <c r="B37" s="31">
        <v>11001</v>
      </c>
      <c r="C37" s="33" t="s">
        <v>27</v>
      </c>
      <c r="D37" s="34"/>
    </row>
    <row r="38" spans="1:4" s="32" customFormat="1" ht="15" customHeight="1" x14ac:dyDescent="0.25">
      <c r="A38" s="31"/>
      <c r="B38" s="31"/>
      <c r="C38" s="31" t="s">
        <v>35</v>
      </c>
      <c r="D38" s="66">
        <f>-D44</f>
        <v>0</v>
      </c>
    </row>
    <row r="39" spans="1:4" s="32" customFormat="1" ht="16.5" x14ac:dyDescent="0.25">
      <c r="A39" s="31"/>
      <c r="B39" s="31"/>
      <c r="C39" s="33" t="s">
        <v>28</v>
      </c>
      <c r="D39" s="67"/>
    </row>
    <row r="40" spans="1:4" s="32" customFormat="1" ht="52.5" customHeight="1" x14ac:dyDescent="0.25">
      <c r="A40" s="31"/>
      <c r="B40" s="31"/>
      <c r="C40" s="31" t="s">
        <v>38</v>
      </c>
      <c r="D40" s="67"/>
    </row>
    <row r="41" spans="1:4" s="32" customFormat="1" ht="16.5" x14ac:dyDescent="0.25">
      <c r="A41" s="31"/>
      <c r="B41" s="31"/>
      <c r="C41" s="33" t="s">
        <v>32</v>
      </c>
      <c r="D41" s="67"/>
    </row>
    <row r="42" spans="1:4" s="32" customFormat="1" ht="16.5" x14ac:dyDescent="0.25">
      <c r="A42" s="31"/>
      <c r="B42" s="31"/>
      <c r="C42" s="31" t="s">
        <v>29</v>
      </c>
      <c r="D42" s="66">
        <v>-5115</v>
      </c>
    </row>
    <row r="43" spans="1:4" s="32" customFormat="1" ht="16.5" x14ac:dyDescent="0.25">
      <c r="A43" s="31"/>
      <c r="B43" s="31">
        <v>11001</v>
      </c>
      <c r="C43" s="33" t="s">
        <v>27</v>
      </c>
      <c r="D43" s="68"/>
    </row>
    <row r="44" spans="1:4" s="32" customFormat="1" ht="15" customHeight="1" x14ac:dyDescent="0.25">
      <c r="A44" s="31"/>
      <c r="B44" s="31"/>
      <c r="C44" s="31" t="s">
        <v>35</v>
      </c>
      <c r="D44" s="66"/>
    </row>
    <row r="45" spans="1:4" s="32" customFormat="1" ht="16.5" x14ac:dyDescent="0.25">
      <c r="A45" s="31"/>
      <c r="B45" s="31"/>
      <c r="C45" s="33" t="s">
        <v>28</v>
      </c>
      <c r="D45" s="67"/>
    </row>
    <row r="46" spans="1:4" s="32" customFormat="1" ht="51.75" customHeight="1" x14ac:dyDescent="0.25">
      <c r="A46" s="31"/>
      <c r="B46" s="31"/>
      <c r="C46" s="31" t="s">
        <v>38</v>
      </c>
      <c r="D46" s="67"/>
    </row>
    <row r="47" spans="1:4" s="32" customFormat="1" ht="16.5" x14ac:dyDescent="0.25">
      <c r="A47" s="31"/>
      <c r="B47" s="31"/>
      <c r="C47" s="33" t="s">
        <v>32</v>
      </c>
      <c r="D47" s="67"/>
    </row>
    <row r="48" spans="1:4" s="32" customFormat="1" ht="16.5" x14ac:dyDescent="0.25">
      <c r="A48" s="31"/>
      <c r="B48" s="31"/>
      <c r="C48" s="31" t="s">
        <v>29</v>
      </c>
      <c r="D48" s="66">
        <v>5115</v>
      </c>
    </row>
  </sheetData>
  <mergeCells count="9">
    <mergeCell ref="A1:D1"/>
    <mergeCell ref="A2:D2"/>
    <mergeCell ref="A3:D3"/>
    <mergeCell ref="A6:B6"/>
    <mergeCell ref="A36:D36"/>
    <mergeCell ref="C6:C7"/>
    <mergeCell ref="D6:D7"/>
    <mergeCell ref="A16:D16"/>
    <mergeCell ref="A4:D4"/>
  </mergeCells>
  <printOptions horizontalCentered="1"/>
  <pageMargins left="0.15748031496063" right="0.15748031496063" top="0.27559055118110198" bottom="0.2" header="0.15748031496063" footer="0.16"/>
  <pageSetup paperSize="9" scale="70" firstPageNumber="2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zoomScale="90" zoomScaleNormal="100" zoomScaleSheetLayoutView="90" workbookViewId="0">
      <selection activeCell="G7" sqref="G7"/>
    </sheetView>
  </sheetViews>
  <sheetFormatPr defaultRowHeight="17.25" x14ac:dyDescent="0.25"/>
  <cols>
    <col min="1" max="3" width="9.140625" style="3" customWidth="1"/>
    <col min="4" max="4" width="11.28515625" style="3" customWidth="1"/>
    <col min="5" max="5" width="10.85546875" style="3" customWidth="1"/>
    <col min="6" max="6" width="81.28515625" style="1" customWidth="1"/>
    <col min="7" max="7" width="33.7109375" style="1" customWidth="1"/>
    <col min="8" max="8" width="15" style="1" bestFit="1" customWidth="1"/>
    <col min="9" max="16384" width="9.140625" style="1"/>
  </cols>
  <sheetData>
    <row r="1" spans="1:7" ht="14.25" customHeight="1" x14ac:dyDescent="0.25">
      <c r="A1" s="108" t="s">
        <v>3</v>
      </c>
      <c r="B1" s="108"/>
      <c r="C1" s="108"/>
      <c r="D1" s="108"/>
      <c r="E1" s="108"/>
      <c r="F1" s="108"/>
      <c r="G1" s="108"/>
    </row>
    <row r="2" spans="1:7" ht="15" customHeight="1" x14ac:dyDescent="0.25">
      <c r="A2" s="108" t="s">
        <v>0</v>
      </c>
      <c r="B2" s="108"/>
      <c r="C2" s="108"/>
      <c r="D2" s="108"/>
      <c r="E2" s="108"/>
      <c r="F2" s="108"/>
      <c r="G2" s="108"/>
    </row>
    <row r="3" spans="1:7" x14ac:dyDescent="0.25">
      <c r="A3" s="108" t="s">
        <v>1</v>
      </c>
      <c r="B3" s="108"/>
      <c r="C3" s="108"/>
      <c r="D3" s="108"/>
      <c r="E3" s="108"/>
      <c r="F3" s="108"/>
      <c r="G3" s="108"/>
    </row>
    <row r="4" spans="1:7" x14ac:dyDescent="0.25">
      <c r="A4" s="109"/>
      <c r="B4" s="109"/>
      <c r="C4" s="109"/>
      <c r="D4" s="109"/>
      <c r="E4" s="109"/>
      <c r="F4" s="109"/>
      <c r="G4" s="109"/>
    </row>
    <row r="5" spans="1:7" s="2" customFormat="1" ht="46.5" customHeight="1" x14ac:dyDescent="0.25">
      <c r="A5" s="110" t="s">
        <v>105</v>
      </c>
      <c r="B5" s="110"/>
      <c r="C5" s="110"/>
      <c r="D5" s="110"/>
      <c r="E5" s="110"/>
      <c r="F5" s="110"/>
      <c r="G5" s="110"/>
    </row>
    <row r="6" spans="1:7" ht="17.25" customHeight="1" x14ac:dyDescent="0.3">
      <c r="A6" s="12"/>
      <c r="B6" s="12"/>
      <c r="C6" s="12"/>
      <c r="D6" s="12"/>
      <c r="E6" s="12"/>
      <c r="F6" s="13"/>
      <c r="G6" s="72"/>
    </row>
    <row r="7" spans="1:7" ht="108.75" customHeight="1" x14ac:dyDescent="0.25">
      <c r="A7" s="111" t="s">
        <v>9</v>
      </c>
      <c r="B7" s="112"/>
      <c r="C7" s="113"/>
      <c r="D7" s="111" t="s">
        <v>4</v>
      </c>
      <c r="E7" s="113"/>
      <c r="F7" s="114" t="s">
        <v>16</v>
      </c>
      <c r="G7" s="74" t="s">
        <v>22</v>
      </c>
    </row>
    <row r="8" spans="1:7" ht="27" x14ac:dyDescent="0.25">
      <c r="A8" s="35" t="s">
        <v>10</v>
      </c>
      <c r="B8" s="35" t="s">
        <v>11</v>
      </c>
      <c r="C8" s="35" t="s">
        <v>12</v>
      </c>
      <c r="D8" s="35" t="s">
        <v>6</v>
      </c>
      <c r="E8" s="35" t="s">
        <v>13</v>
      </c>
      <c r="F8" s="115"/>
      <c r="G8" s="36" t="s">
        <v>5</v>
      </c>
    </row>
    <row r="9" spans="1:7" x14ac:dyDescent="0.25">
      <c r="A9" s="14"/>
      <c r="B9" s="14"/>
      <c r="C9" s="14"/>
      <c r="D9" s="14"/>
      <c r="E9" s="14"/>
      <c r="F9" s="15" t="s">
        <v>8</v>
      </c>
      <c r="G9" s="16">
        <f>+G11+G39</f>
        <v>0</v>
      </c>
    </row>
    <row r="10" spans="1:7" x14ac:dyDescent="0.25">
      <c r="A10" s="14"/>
      <c r="B10" s="14"/>
      <c r="C10" s="14"/>
      <c r="D10" s="14"/>
      <c r="E10" s="14"/>
      <c r="F10" s="11" t="s">
        <v>7</v>
      </c>
      <c r="G10" s="18"/>
    </row>
    <row r="11" spans="1:7" x14ac:dyDescent="0.25">
      <c r="A11" s="19" t="s">
        <v>14</v>
      </c>
      <c r="B11" s="14"/>
      <c r="C11" s="14"/>
      <c r="D11" s="14"/>
      <c r="E11" s="14"/>
      <c r="F11" s="15" t="s">
        <v>46</v>
      </c>
      <c r="G11" s="16">
        <f t="shared" ref="G11" si="0">G13</f>
        <v>0</v>
      </c>
    </row>
    <row r="12" spans="1:7" x14ac:dyDescent="0.25">
      <c r="A12" s="14"/>
      <c r="B12" s="14"/>
      <c r="C12" s="14"/>
      <c r="D12" s="14"/>
      <c r="E12" s="14"/>
      <c r="F12" s="11" t="s">
        <v>7</v>
      </c>
      <c r="G12" s="18"/>
    </row>
    <row r="13" spans="1:7" ht="49.5" x14ac:dyDescent="0.25">
      <c r="A13" s="14"/>
      <c r="B13" s="20" t="s">
        <v>14</v>
      </c>
      <c r="C13" s="14"/>
      <c r="D13" s="14"/>
      <c r="E13" s="14"/>
      <c r="F13" s="15" t="s">
        <v>108</v>
      </c>
      <c r="G13" s="16">
        <f t="shared" ref="G13" si="1">G15</f>
        <v>0</v>
      </c>
    </row>
    <row r="14" spans="1:7" x14ac:dyDescent="0.25">
      <c r="A14" s="14"/>
      <c r="B14" s="14"/>
      <c r="C14" s="14"/>
      <c r="D14" s="14"/>
      <c r="E14" s="14"/>
      <c r="F14" s="11" t="s">
        <v>7</v>
      </c>
      <c r="G14" s="18"/>
    </row>
    <row r="15" spans="1:7" x14ac:dyDescent="0.25">
      <c r="A15" s="14"/>
      <c r="B15" s="14"/>
      <c r="C15" s="19" t="s">
        <v>14</v>
      </c>
      <c r="D15" s="14"/>
      <c r="E15" s="14"/>
      <c r="F15" s="15" t="s">
        <v>47</v>
      </c>
      <c r="G15" s="16">
        <f t="shared" ref="G15" si="2">G17</f>
        <v>0</v>
      </c>
    </row>
    <row r="16" spans="1:7" x14ac:dyDescent="0.25">
      <c r="A16" s="14"/>
      <c r="B16" s="14"/>
      <c r="C16" s="14"/>
      <c r="D16" s="14"/>
      <c r="E16" s="14"/>
      <c r="F16" s="11" t="s">
        <v>7</v>
      </c>
      <c r="G16" s="18"/>
    </row>
    <row r="17" spans="1:7" x14ac:dyDescent="0.25">
      <c r="A17" s="105"/>
      <c r="B17" s="106"/>
      <c r="C17" s="106"/>
      <c r="D17" s="106"/>
      <c r="E17" s="107"/>
      <c r="F17" s="37" t="s">
        <v>53</v>
      </c>
      <c r="G17" s="16">
        <f t="shared" ref="G17" si="3">G19</f>
        <v>0</v>
      </c>
    </row>
    <row r="18" spans="1:7" x14ac:dyDescent="0.25">
      <c r="A18" s="14"/>
      <c r="B18" s="14"/>
      <c r="C18" s="14"/>
      <c r="D18" s="14"/>
      <c r="E18" s="14"/>
      <c r="F18" s="11" t="s">
        <v>7</v>
      </c>
      <c r="G18" s="18"/>
    </row>
    <row r="19" spans="1:7" s="2" customFormat="1" ht="33.75" customHeight="1" x14ac:dyDescent="0.25">
      <c r="A19" s="20"/>
      <c r="B19" s="20"/>
      <c r="C19" s="20"/>
      <c r="D19" s="20">
        <v>1154</v>
      </c>
      <c r="E19" s="20"/>
      <c r="F19" s="15" t="s">
        <v>56</v>
      </c>
      <c r="G19" s="21">
        <f>+G21+G30</f>
        <v>0</v>
      </c>
    </row>
    <row r="20" spans="1:7" s="2" customFormat="1" x14ac:dyDescent="0.25">
      <c r="A20" s="20"/>
      <c r="B20" s="20"/>
      <c r="C20" s="20"/>
      <c r="D20" s="20"/>
      <c r="E20" s="20"/>
      <c r="F20" s="11" t="s">
        <v>7</v>
      </c>
      <c r="G20" s="21"/>
    </row>
    <row r="21" spans="1:7" s="2" customFormat="1" ht="37.5" customHeight="1" x14ac:dyDescent="0.25">
      <c r="A21" s="20"/>
      <c r="B21" s="20"/>
      <c r="C21" s="20"/>
      <c r="D21" s="20"/>
      <c r="E21" s="20">
        <v>31001</v>
      </c>
      <c r="F21" s="15" t="s">
        <v>61</v>
      </c>
      <c r="G21" s="21">
        <f>+G23</f>
        <v>5115</v>
      </c>
    </row>
    <row r="22" spans="1:7" x14ac:dyDescent="0.25">
      <c r="A22" s="14"/>
      <c r="B22" s="14"/>
      <c r="C22" s="14"/>
      <c r="D22" s="14"/>
      <c r="E22" s="14"/>
      <c r="F22" s="11" t="s">
        <v>15</v>
      </c>
      <c r="G22" s="22"/>
    </row>
    <row r="23" spans="1:7" s="9" customFormat="1" ht="26.25" customHeight="1" x14ac:dyDescent="0.25">
      <c r="A23" s="23"/>
      <c r="B23" s="23"/>
      <c r="C23" s="23"/>
      <c r="D23" s="23"/>
      <c r="E23" s="23"/>
      <c r="F23" s="24" t="s">
        <v>53</v>
      </c>
      <c r="G23" s="25">
        <f>+G25</f>
        <v>5115</v>
      </c>
    </row>
    <row r="24" spans="1:7" x14ac:dyDescent="0.25">
      <c r="A24" s="14"/>
      <c r="B24" s="14"/>
      <c r="C24" s="14"/>
      <c r="D24" s="14"/>
      <c r="E24" s="14"/>
      <c r="F24" s="11" t="s">
        <v>43</v>
      </c>
      <c r="G24" s="22"/>
    </row>
    <row r="25" spans="1:7" x14ac:dyDescent="0.25">
      <c r="A25" s="14"/>
      <c r="B25" s="14"/>
      <c r="C25" s="14"/>
      <c r="D25" s="14"/>
      <c r="E25" s="14"/>
      <c r="F25" s="17" t="s">
        <v>8</v>
      </c>
      <c r="G25" s="22">
        <f>+G26</f>
        <v>5115</v>
      </c>
    </row>
    <row r="26" spans="1:7" x14ac:dyDescent="0.25">
      <c r="A26" s="14"/>
      <c r="B26" s="14"/>
      <c r="C26" s="14"/>
      <c r="D26" s="14"/>
      <c r="E26" s="14"/>
      <c r="F26" s="73" t="s">
        <v>57</v>
      </c>
      <c r="G26" s="22">
        <f>+G27</f>
        <v>5115</v>
      </c>
    </row>
    <row r="27" spans="1:7" x14ac:dyDescent="0.25">
      <c r="A27" s="14"/>
      <c r="B27" s="14"/>
      <c r="C27" s="14"/>
      <c r="D27" s="14"/>
      <c r="E27" s="14"/>
      <c r="F27" s="73" t="s">
        <v>58</v>
      </c>
      <c r="G27" s="22">
        <f>+G28</f>
        <v>5115</v>
      </c>
    </row>
    <row r="28" spans="1:7" x14ac:dyDescent="0.25">
      <c r="A28" s="14"/>
      <c r="B28" s="14"/>
      <c r="C28" s="14"/>
      <c r="D28" s="14"/>
      <c r="E28" s="14"/>
      <c r="F28" s="73" t="s">
        <v>59</v>
      </c>
      <c r="G28" s="22">
        <f>+G29</f>
        <v>5115</v>
      </c>
    </row>
    <row r="29" spans="1:7" x14ac:dyDescent="0.25">
      <c r="A29" s="14"/>
      <c r="B29" s="14"/>
      <c r="C29" s="14"/>
      <c r="D29" s="14"/>
      <c r="E29" s="14"/>
      <c r="F29" s="73" t="s">
        <v>60</v>
      </c>
      <c r="G29" s="22">
        <v>5115</v>
      </c>
    </row>
    <row r="30" spans="1:7" s="2" customFormat="1" ht="33" x14ac:dyDescent="0.25">
      <c r="A30" s="20"/>
      <c r="B30" s="20"/>
      <c r="C30" s="20"/>
      <c r="D30" s="20"/>
      <c r="E30" s="20">
        <v>31001</v>
      </c>
      <c r="F30" s="15" t="s">
        <v>61</v>
      </c>
      <c r="G30" s="21">
        <f>+G32</f>
        <v>-5115</v>
      </c>
    </row>
    <row r="31" spans="1:7" x14ac:dyDescent="0.25">
      <c r="A31" s="14"/>
      <c r="B31" s="14"/>
      <c r="C31" s="14"/>
      <c r="D31" s="14"/>
      <c r="E31" s="14"/>
      <c r="F31" s="11" t="s">
        <v>15</v>
      </c>
      <c r="G31" s="22"/>
    </row>
    <row r="32" spans="1:7" s="9" customFormat="1" x14ac:dyDescent="0.25">
      <c r="A32" s="23"/>
      <c r="B32" s="23"/>
      <c r="C32" s="23"/>
      <c r="D32" s="23"/>
      <c r="E32" s="23"/>
      <c r="F32" s="24" t="s">
        <v>53</v>
      </c>
      <c r="G32" s="25">
        <f>+G34</f>
        <v>-5115</v>
      </c>
    </row>
    <row r="33" spans="1:7" ht="21.75" customHeight="1" x14ac:dyDescent="0.25">
      <c r="A33" s="14"/>
      <c r="B33" s="14"/>
      <c r="C33" s="14"/>
      <c r="D33" s="14"/>
      <c r="E33" s="14"/>
      <c r="F33" s="11" t="s">
        <v>43</v>
      </c>
      <c r="G33" s="22"/>
    </row>
    <row r="34" spans="1:7" x14ac:dyDescent="0.25">
      <c r="A34" s="14"/>
      <c r="B34" s="14"/>
      <c r="C34" s="14"/>
      <c r="D34" s="14"/>
      <c r="E34" s="14"/>
      <c r="F34" s="17" t="s">
        <v>8</v>
      </c>
      <c r="G34" s="22">
        <f>+G35</f>
        <v>-5115</v>
      </c>
    </row>
    <row r="35" spans="1:7" x14ac:dyDescent="0.25">
      <c r="A35" s="14"/>
      <c r="B35" s="14"/>
      <c r="C35" s="14"/>
      <c r="D35" s="14"/>
      <c r="E35" s="14"/>
      <c r="F35" s="73" t="s">
        <v>57</v>
      </c>
      <c r="G35" s="22">
        <f>+G36</f>
        <v>-5115</v>
      </c>
    </row>
    <row r="36" spans="1:7" x14ac:dyDescent="0.25">
      <c r="A36" s="14"/>
      <c r="B36" s="14"/>
      <c r="C36" s="14"/>
      <c r="D36" s="14"/>
      <c r="E36" s="14"/>
      <c r="F36" s="73" t="s">
        <v>58</v>
      </c>
      <c r="G36" s="22">
        <f>+G37</f>
        <v>-5115</v>
      </c>
    </row>
    <row r="37" spans="1:7" x14ac:dyDescent="0.25">
      <c r="A37" s="14"/>
      <c r="B37" s="14"/>
      <c r="C37" s="14"/>
      <c r="D37" s="14"/>
      <c r="E37" s="14"/>
      <c r="F37" s="73" t="s">
        <v>59</v>
      </c>
      <c r="G37" s="22">
        <f>+G38</f>
        <v>-5115</v>
      </c>
    </row>
    <row r="38" spans="1:7" x14ac:dyDescent="0.25">
      <c r="A38" s="71"/>
      <c r="B38" s="71"/>
      <c r="C38" s="71"/>
      <c r="D38" s="71"/>
      <c r="E38" s="14"/>
      <c r="F38" s="73" t="s">
        <v>60</v>
      </c>
      <c r="G38" s="66">
        <v>-5115</v>
      </c>
    </row>
    <row r="39" spans="1:7" s="48" customFormat="1" ht="16.5" x14ac:dyDescent="0.25">
      <c r="A39" s="44" t="s">
        <v>39</v>
      </c>
      <c r="B39" s="45"/>
      <c r="C39" s="45"/>
      <c r="D39" s="45"/>
      <c r="E39" s="45"/>
      <c r="F39" s="46" t="s">
        <v>40</v>
      </c>
      <c r="G39" s="47">
        <f t="shared" ref="G39" si="4">G41</f>
        <v>0</v>
      </c>
    </row>
    <row r="40" spans="1:7" s="48" customFormat="1" ht="16.5" x14ac:dyDescent="0.25">
      <c r="A40" s="45"/>
      <c r="B40" s="45"/>
      <c r="C40" s="45"/>
      <c r="D40" s="45"/>
      <c r="E40" s="45"/>
      <c r="F40" s="33" t="s">
        <v>7</v>
      </c>
      <c r="G40" s="49"/>
    </row>
    <row r="41" spans="1:7" s="48" customFormat="1" ht="16.5" x14ac:dyDescent="0.25">
      <c r="A41" s="45"/>
      <c r="B41" s="44" t="s">
        <v>14</v>
      </c>
      <c r="C41" s="45"/>
      <c r="D41" s="45"/>
      <c r="E41" s="45"/>
      <c r="F41" s="46" t="s">
        <v>41</v>
      </c>
      <c r="G41" s="47">
        <f t="shared" ref="G41" si="5">G43</f>
        <v>0</v>
      </c>
    </row>
    <row r="42" spans="1:7" s="48" customFormat="1" ht="11.25" customHeight="1" x14ac:dyDescent="0.25">
      <c r="A42" s="45"/>
      <c r="B42" s="45"/>
      <c r="C42" s="45"/>
      <c r="D42" s="45"/>
      <c r="E42" s="45"/>
      <c r="F42" s="33" t="s">
        <v>7</v>
      </c>
      <c r="G42" s="49"/>
    </row>
    <row r="43" spans="1:7" s="48" customFormat="1" ht="16.5" x14ac:dyDescent="0.25">
      <c r="A43" s="45"/>
      <c r="B43" s="45"/>
      <c r="C43" s="44" t="s">
        <v>14</v>
      </c>
      <c r="D43" s="45"/>
      <c r="E43" s="45"/>
      <c r="F43" s="46" t="s">
        <v>35</v>
      </c>
      <c r="G43" s="47">
        <f>+G45</f>
        <v>0</v>
      </c>
    </row>
    <row r="44" spans="1:7" s="48" customFormat="1" ht="16.5" x14ac:dyDescent="0.25">
      <c r="A44" s="45"/>
      <c r="B44" s="45"/>
      <c r="C44" s="45"/>
      <c r="D44" s="45"/>
      <c r="E44" s="45"/>
      <c r="F44" s="33" t="s">
        <v>7</v>
      </c>
      <c r="G44" s="49"/>
    </row>
    <row r="45" spans="1:7" s="48" customFormat="1" ht="16.5" x14ac:dyDescent="0.25">
      <c r="A45" s="45"/>
      <c r="B45" s="45"/>
      <c r="C45" s="45"/>
      <c r="D45" s="50" t="s">
        <v>34</v>
      </c>
      <c r="E45" s="45"/>
      <c r="F45" s="51" t="s">
        <v>35</v>
      </c>
      <c r="G45" s="52">
        <f>-G47-G52</f>
        <v>0</v>
      </c>
    </row>
    <row r="46" spans="1:7" s="48" customFormat="1" ht="16.5" x14ac:dyDescent="0.25">
      <c r="A46" s="53"/>
      <c r="B46" s="53"/>
      <c r="C46" s="53"/>
      <c r="D46" s="45"/>
      <c r="E46" s="45"/>
      <c r="F46" s="33" t="s">
        <v>7</v>
      </c>
      <c r="G46" s="54"/>
    </row>
    <row r="47" spans="1:7" s="48" customFormat="1" ht="16.5" x14ac:dyDescent="0.25">
      <c r="A47" s="45"/>
      <c r="B47" s="45"/>
      <c r="C47" s="45"/>
      <c r="D47" s="50"/>
      <c r="E47" s="50" t="s">
        <v>42</v>
      </c>
      <c r="F47" s="51" t="s">
        <v>35</v>
      </c>
      <c r="G47" s="52">
        <f t="shared" ref="G47" si="6">G49</f>
        <v>-5115</v>
      </c>
    </row>
    <row r="48" spans="1:7" s="48" customFormat="1" ht="16.5" x14ac:dyDescent="0.25">
      <c r="A48" s="45"/>
      <c r="B48" s="45"/>
      <c r="C48" s="45"/>
      <c r="D48" s="45"/>
      <c r="E48" s="45"/>
      <c r="F48" s="33" t="s">
        <v>15</v>
      </c>
      <c r="G48" s="52"/>
    </row>
    <row r="49" spans="1:7" s="57" customFormat="1" ht="16.5" x14ac:dyDescent="0.25">
      <c r="A49" s="55"/>
      <c r="B49" s="55"/>
      <c r="C49" s="55"/>
      <c r="D49" s="45"/>
      <c r="E49" s="45"/>
      <c r="F49" s="51" t="s">
        <v>33</v>
      </c>
      <c r="G49" s="56">
        <f t="shared" ref="G49" si="7">G51</f>
        <v>-5115</v>
      </c>
    </row>
    <row r="50" spans="1:7" s="62" customFormat="1" ht="13.5" customHeight="1" x14ac:dyDescent="0.25">
      <c r="A50" s="58"/>
      <c r="B50" s="59"/>
      <c r="C50" s="60"/>
      <c r="D50" s="50"/>
      <c r="E50" s="50"/>
      <c r="F50" s="33" t="s">
        <v>43</v>
      </c>
      <c r="G50" s="61"/>
    </row>
    <row r="51" spans="1:7" s="62" customFormat="1" ht="16.5" x14ac:dyDescent="0.25">
      <c r="A51" s="58"/>
      <c r="B51" s="59"/>
      <c r="C51" s="60"/>
      <c r="D51" s="50"/>
      <c r="E51" s="50"/>
      <c r="F51" s="63" t="s">
        <v>44</v>
      </c>
      <c r="G51" s="61">
        <f>-G56</f>
        <v>-5115</v>
      </c>
    </row>
    <row r="52" spans="1:7" s="48" customFormat="1" ht="16.5" x14ac:dyDescent="0.25">
      <c r="A52" s="45"/>
      <c r="B52" s="45"/>
      <c r="C52" s="45"/>
      <c r="D52" s="50"/>
      <c r="E52" s="50" t="s">
        <v>42</v>
      </c>
      <c r="F52" s="51" t="s">
        <v>35</v>
      </c>
      <c r="G52" s="52">
        <f t="shared" ref="G52" si="8">G54</f>
        <v>5115</v>
      </c>
    </row>
    <row r="53" spans="1:7" s="48" customFormat="1" ht="16.5" x14ac:dyDescent="0.25">
      <c r="A53" s="45"/>
      <c r="B53" s="45"/>
      <c r="C53" s="45"/>
      <c r="D53" s="50"/>
      <c r="E53" s="45"/>
      <c r="F53" s="33" t="s">
        <v>15</v>
      </c>
      <c r="G53" s="52"/>
    </row>
    <row r="54" spans="1:7" s="57" customFormat="1" ht="16.5" x14ac:dyDescent="0.25">
      <c r="A54" s="55"/>
      <c r="B54" s="55"/>
      <c r="C54" s="55"/>
      <c r="D54" s="55"/>
      <c r="E54" s="45"/>
      <c r="F54" s="51" t="s">
        <v>33</v>
      </c>
      <c r="G54" s="56">
        <f t="shared" ref="G54" si="9">G56</f>
        <v>5115</v>
      </c>
    </row>
    <row r="55" spans="1:7" s="62" customFormat="1" ht="16.5" x14ac:dyDescent="0.25">
      <c r="A55" s="58"/>
      <c r="B55" s="59"/>
      <c r="C55" s="60"/>
      <c r="D55" s="60"/>
      <c r="E55" s="60"/>
      <c r="F55" s="33" t="s">
        <v>43</v>
      </c>
      <c r="G55" s="61"/>
    </row>
    <row r="56" spans="1:7" s="62" customFormat="1" ht="16.5" x14ac:dyDescent="0.25">
      <c r="A56" s="58"/>
      <c r="B56" s="59"/>
      <c r="C56" s="60"/>
      <c r="D56" s="64"/>
      <c r="E56" s="65"/>
      <c r="F56" s="63" t="s">
        <v>44</v>
      </c>
      <c r="G56" s="43">
        <f>-G37</f>
        <v>5115</v>
      </c>
    </row>
  </sheetData>
  <mergeCells count="9">
    <mergeCell ref="A17:E17"/>
    <mergeCell ref="A1:G1"/>
    <mergeCell ref="A2:G2"/>
    <mergeCell ref="A4:G4"/>
    <mergeCell ref="A5:G5"/>
    <mergeCell ref="A3:G3"/>
    <mergeCell ref="A7:C7"/>
    <mergeCell ref="D7:E7"/>
    <mergeCell ref="F7:F8"/>
  </mergeCells>
  <pageMargins left="0.19685039370078741" right="0.19685039370078741" top="0.31496062992125984" bottom="0.35433070866141736" header="0.15748031496062992" footer="0.15748031496062992"/>
  <pageSetup paperSize="9" scale="60" orientation="portrait" r:id="rId1"/>
  <ignoredErrors>
    <ignoredError sqref="A39:E56 A11:E18 A20:E20 A19:C19 E19 A22:E29 A21:D21 A30:D3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BreakPreview" zoomScale="60" zoomScaleNormal="100" workbookViewId="0">
      <selection activeCell="K9" sqref="K9"/>
    </sheetView>
  </sheetViews>
  <sheetFormatPr defaultRowHeight="16.5" x14ac:dyDescent="0.25"/>
  <cols>
    <col min="1" max="1" width="14.42578125" style="32" customWidth="1"/>
    <col min="2" max="2" width="26.85546875" style="32" customWidth="1"/>
    <col min="3" max="3" width="10.42578125" style="32" customWidth="1"/>
    <col min="4" max="4" width="9.85546875" style="32" customWidth="1"/>
    <col min="5" max="5" width="15.140625" style="32" customWidth="1"/>
    <col min="6" max="6" width="15.5703125" style="32" customWidth="1"/>
    <col min="7" max="7" width="16.85546875" style="32" customWidth="1"/>
    <col min="8" max="10" width="9.140625" style="32"/>
    <col min="11" max="11" width="10.42578125" style="32" bestFit="1" customWidth="1"/>
    <col min="12" max="16384" width="9.140625" style="32"/>
  </cols>
  <sheetData>
    <row r="1" spans="1:7" x14ac:dyDescent="0.25">
      <c r="A1" s="93"/>
      <c r="B1" s="93"/>
      <c r="C1" s="93"/>
      <c r="D1" s="93"/>
      <c r="E1" s="93"/>
      <c r="F1" s="116" t="s">
        <v>103</v>
      </c>
      <c r="G1" s="116"/>
    </row>
    <row r="2" spans="1:7" x14ac:dyDescent="0.25">
      <c r="A2" s="117" t="s">
        <v>63</v>
      </c>
      <c r="B2" s="117"/>
      <c r="C2" s="117"/>
      <c r="D2" s="117"/>
      <c r="E2" s="117"/>
      <c r="F2" s="117"/>
      <c r="G2" s="117"/>
    </row>
    <row r="3" spans="1:7" x14ac:dyDescent="0.25">
      <c r="A3" s="117" t="s">
        <v>64</v>
      </c>
      <c r="B3" s="117"/>
      <c r="C3" s="117"/>
      <c r="D3" s="117"/>
      <c r="E3" s="117"/>
      <c r="F3" s="117"/>
      <c r="G3" s="117"/>
    </row>
    <row r="4" spans="1:7" x14ac:dyDescent="0.3">
      <c r="A4" s="75"/>
      <c r="B4" s="75"/>
      <c r="C4" s="76"/>
      <c r="D4" s="76"/>
      <c r="E4" s="76"/>
      <c r="F4" s="76"/>
      <c r="G4" s="76"/>
    </row>
    <row r="5" spans="1:7" ht="48" customHeight="1" x14ac:dyDescent="0.25">
      <c r="A5" s="118" t="s">
        <v>104</v>
      </c>
      <c r="B5" s="118"/>
      <c r="C5" s="118"/>
      <c r="D5" s="118"/>
      <c r="E5" s="118"/>
      <c r="F5" s="118"/>
      <c r="G5" s="118"/>
    </row>
    <row r="6" spans="1:7" x14ac:dyDescent="0.3">
      <c r="A6" s="75"/>
      <c r="B6" s="77"/>
      <c r="C6" s="78"/>
      <c r="D6" s="78"/>
      <c r="E6" s="78"/>
      <c r="F6" s="78"/>
      <c r="G6" s="77"/>
    </row>
    <row r="8" spans="1:7" s="90" customFormat="1" ht="86.25" customHeight="1" x14ac:dyDescent="0.25">
      <c r="A8" s="121" t="s">
        <v>18</v>
      </c>
      <c r="B8" s="121" t="s">
        <v>19</v>
      </c>
      <c r="C8" s="123" t="s">
        <v>20</v>
      </c>
      <c r="D8" s="123" t="s">
        <v>65</v>
      </c>
      <c r="E8" s="123" t="s">
        <v>21</v>
      </c>
      <c r="F8" s="119" t="s">
        <v>109</v>
      </c>
      <c r="G8" s="120"/>
    </row>
    <row r="9" spans="1:7" s="90" customFormat="1" ht="50.25" customHeight="1" x14ac:dyDescent="0.25">
      <c r="A9" s="122"/>
      <c r="B9" s="122"/>
      <c r="C9" s="124"/>
      <c r="D9" s="124"/>
      <c r="E9" s="124"/>
      <c r="F9" s="91" t="s">
        <v>66</v>
      </c>
      <c r="G9" s="92" t="s">
        <v>67</v>
      </c>
    </row>
    <row r="10" spans="1:7" s="90" customFormat="1" ht="14.25" x14ac:dyDescent="0.25">
      <c r="A10" s="92"/>
      <c r="B10" s="92"/>
      <c r="C10" s="91"/>
      <c r="D10" s="91"/>
      <c r="E10" s="91"/>
      <c r="F10" s="91"/>
      <c r="G10" s="92"/>
    </row>
    <row r="11" spans="1:7" s="90" customFormat="1" ht="13.5" x14ac:dyDescent="0.25">
      <c r="A11" s="81">
        <v>1</v>
      </c>
      <c r="B11" s="81">
        <v>2</v>
      </c>
      <c r="C11" s="81">
        <v>3</v>
      </c>
      <c r="D11" s="81">
        <v>4</v>
      </c>
      <c r="E11" s="81">
        <v>5</v>
      </c>
      <c r="F11" s="81">
        <v>6</v>
      </c>
      <c r="G11" s="81">
        <v>7</v>
      </c>
    </row>
    <row r="12" spans="1:7" x14ac:dyDescent="0.25">
      <c r="A12" s="125" t="s">
        <v>68</v>
      </c>
      <c r="B12" s="126"/>
      <c r="C12" s="126"/>
      <c r="D12" s="126"/>
      <c r="E12" s="127"/>
      <c r="F12" s="82"/>
      <c r="G12" s="83">
        <v>0</v>
      </c>
    </row>
    <row r="13" spans="1:7" ht="33.75" customHeight="1" x14ac:dyDescent="0.25">
      <c r="A13" s="130" t="s">
        <v>69</v>
      </c>
      <c r="B13" s="131"/>
      <c r="C13" s="130" t="s">
        <v>70</v>
      </c>
      <c r="D13" s="132"/>
      <c r="E13" s="132"/>
      <c r="F13" s="131"/>
      <c r="G13" s="83">
        <v>0</v>
      </c>
    </row>
    <row r="14" spans="1:7" ht="33" customHeight="1" x14ac:dyDescent="0.25">
      <c r="A14" s="84" t="s">
        <v>71</v>
      </c>
      <c r="B14" s="130" t="s">
        <v>72</v>
      </c>
      <c r="C14" s="132"/>
      <c r="D14" s="132"/>
      <c r="E14" s="132"/>
      <c r="F14" s="131"/>
      <c r="G14" s="83">
        <v>0</v>
      </c>
    </row>
    <row r="15" spans="1:7" x14ac:dyDescent="0.25">
      <c r="A15" s="128" t="s">
        <v>73</v>
      </c>
      <c r="B15" s="129"/>
      <c r="C15" s="85"/>
      <c r="D15" s="86"/>
      <c r="E15" s="85"/>
      <c r="F15" s="87"/>
      <c r="G15" s="83">
        <v>0</v>
      </c>
    </row>
    <row r="16" spans="1:7" ht="33" x14ac:dyDescent="0.25">
      <c r="A16" s="88" t="s">
        <v>74</v>
      </c>
      <c r="B16" s="89" t="s">
        <v>75</v>
      </c>
      <c r="C16" s="88" t="s">
        <v>48</v>
      </c>
      <c r="D16" s="86" t="s">
        <v>49</v>
      </c>
      <c r="E16" s="79"/>
      <c r="F16" s="80"/>
      <c r="G16" s="79">
        <v>-1305</v>
      </c>
    </row>
    <row r="17" spans="1:11" ht="21" customHeight="1" x14ac:dyDescent="0.25">
      <c r="A17" s="88" t="s">
        <v>76</v>
      </c>
      <c r="B17" s="89" t="s">
        <v>77</v>
      </c>
      <c r="C17" s="88" t="s">
        <v>48</v>
      </c>
      <c r="D17" s="86" t="s">
        <v>49</v>
      </c>
      <c r="E17" s="79"/>
      <c r="F17" s="80"/>
      <c r="G17" s="79">
        <v>-810</v>
      </c>
    </row>
    <row r="18" spans="1:11" ht="21" customHeight="1" x14ac:dyDescent="0.25">
      <c r="A18" s="88" t="s">
        <v>78</v>
      </c>
      <c r="B18" s="89" t="s">
        <v>79</v>
      </c>
      <c r="C18" s="88" t="s">
        <v>48</v>
      </c>
      <c r="D18" s="86" t="s">
        <v>49</v>
      </c>
      <c r="E18" s="79"/>
      <c r="F18" s="80"/>
      <c r="G18" s="79">
        <v>-921</v>
      </c>
    </row>
    <row r="19" spans="1:11" ht="33" x14ac:dyDescent="0.25">
      <c r="A19" s="88" t="s">
        <v>80</v>
      </c>
      <c r="B19" s="89" t="s">
        <v>81</v>
      </c>
      <c r="C19" s="86" t="s">
        <v>48</v>
      </c>
      <c r="D19" s="86" t="s">
        <v>49</v>
      </c>
      <c r="E19" s="79"/>
      <c r="F19" s="80"/>
      <c r="G19" s="79">
        <v>-4</v>
      </c>
    </row>
    <row r="20" spans="1:11" ht="20.25" customHeight="1" x14ac:dyDescent="0.25">
      <c r="A20" s="88" t="s">
        <v>82</v>
      </c>
      <c r="B20" s="89" t="s">
        <v>83</v>
      </c>
      <c r="C20" s="86" t="s">
        <v>48</v>
      </c>
      <c r="D20" s="86" t="s">
        <v>49</v>
      </c>
      <c r="E20" s="79"/>
      <c r="F20" s="80"/>
      <c r="G20" s="79">
        <v>-540</v>
      </c>
    </row>
    <row r="21" spans="1:11" ht="20.25" customHeight="1" x14ac:dyDescent="0.25">
      <c r="A21" s="88" t="s">
        <v>84</v>
      </c>
      <c r="B21" s="89" t="s">
        <v>85</v>
      </c>
      <c r="C21" s="86" t="s">
        <v>48</v>
      </c>
      <c r="D21" s="86" t="s">
        <v>49</v>
      </c>
      <c r="E21" s="79"/>
      <c r="F21" s="80"/>
      <c r="G21" s="79">
        <v>-420</v>
      </c>
    </row>
    <row r="22" spans="1:11" ht="20.25" customHeight="1" x14ac:dyDescent="0.25">
      <c r="A22" s="88" t="s">
        <v>86</v>
      </c>
      <c r="B22" s="89" t="s">
        <v>87</v>
      </c>
      <c r="C22" s="88" t="s">
        <v>48</v>
      </c>
      <c r="D22" s="86" t="s">
        <v>49</v>
      </c>
      <c r="E22" s="79">
        <v>250000</v>
      </c>
      <c r="F22" s="80">
        <v>-1</v>
      </c>
      <c r="G22" s="79">
        <v>-250</v>
      </c>
    </row>
    <row r="23" spans="1:11" ht="20.25" customHeight="1" x14ac:dyDescent="0.25">
      <c r="A23" s="88" t="s">
        <v>88</v>
      </c>
      <c r="B23" s="89" t="s">
        <v>89</v>
      </c>
      <c r="C23" s="88" t="s">
        <v>90</v>
      </c>
      <c r="D23" s="86" t="s">
        <v>49</v>
      </c>
      <c r="E23" s="79">
        <v>110000</v>
      </c>
      <c r="F23" s="80">
        <v>-2</v>
      </c>
      <c r="G23" s="79">
        <v>-220</v>
      </c>
    </row>
    <row r="24" spans="1:11" ht="20.25" customHeight="1" x14ac:dyDescent="0.25">
      <c r="A24" s="88" t="s">
        <v>91</v>
      </c>
      <c r="B24" s="89" t="s">
        <v>92</v>
      </c>
      <c r="C24" s="88" t="s">
        <v>90</v>
      </c>
      <c r="D24" s="86" t="s">
        <v>49</v>
      </c>
      <c r="E24" s="79">
        <v>70000</v>
      </c>
      <c r="F24" s="80">
        <v>-2</v>
      </c>
      <c r="G24" s="79">
        <v>-140</v>
      </c>
      <c r="K24" s="133"/>
    </row>
    <row r="25" spans="1:11" ht="20.25" customHeight="1" x14ac:dyDescent="0.25">
      <c r="A25" s="88" t="s">
        <v>93</v>
      </c>
      <c r="B25" s="89" t="s">
        <v>94</v>
      </c>
      <c r="C25" s="88" t="s">
        <v>90</v>
      </c>
      <c r="D25" s="86" t="s">
        <v>49</v>
      </c>
      <c r="E25" s="79">
        <v>70000</v>
      </c>
      <c r="F25" s="80">
        <v>-2</v>
      </c>
      <c r="G25" s="79">
        <v>-140</v>
      </c>
    </row>
    <row r="26" spans="1:11" ht="20.25" customHeight="1" x14ac:dyDescent="0.25">
      <c r="A26" s="88" t="s">
        <v>95</v>
      </c>
      <c r="B26" s="89" t="s">
        <v>96</v>
      </c>
      <c r="C26" s="88" t="s">
        <v>90</v>
      </c>
      <c r="D26" s="86" t="s">
        <v>49</v>
      </c>
      <c r="E26" s="79">
        <v>45000</v>
      </c>
      <c r="F26" s="80">
        <v>-3</v>
      </c>
      <c r="G26" s="79">
        <v>-135</v>
      </c>
    </row>
    <row r="27" spans="1:11" ht="20.25" customHeight="1" x14ac:dyDescent="0.25">
      <c r="A27" s="88" t="s">
        <v>97</v>
      </c>
      <c r="B27" s="89" t="s">
        <v>98</v>
      </c>
      <c r="C27" s="88" t="s">
        <v>90</v>
      </c>
      <c r="D27" s="86" t="s">
        <v>49</v>
      </c>
      <c r="E27" s="79">
        <v>30000</v>
      </c>
      <c r="F27" s="80">
        <v>-1</v>
      </c>
      <c r="G27" s="79">
        <v>-30</v>
      </c>
    </row>
    <row r="28" spans="1:11" ht="33" x14ac:dyDescent="0.25">
      <c r="A28" s="88" t="s">
        <v>99</v>
      </c>
      <c r="B28" s="89" t="s">
        <v>100</v>
      </c>
      <c r="C28" s="86" t="s">
        <v>48</v>
      </c>
      <c r="D28" s="86" t="s">
        <v>49</v>
      </c>
      <c r="E28" s="79">
        <v>100000</v>
      </c>
      <c r="F28" s="80">
        <v>-2</v>
      </c>
      <c r="G28" s="79">
        <v>-200</v>
      </c>
    </row>
    <row r="29" spans="1:11" ht="24" customHeight="1" x14ac:dyDescent="0.25">
      <c r="A29" s="88" t="s">
        <v>101</v>
      </c>
      <c r="B29" s="89" t="s">
        <v>102</v>
      </c>
      <c r="C29" s="86" t="s">
        <v>48</v>
      </c>
      <c r="D29" s="86" t="s">
        <v>49</v>
      </c>
      <c r="E29" s="79">
        <v>5115000</v>
      </c>
      <c r="F29" s="80">
        <v>1</v>
      </c>
      <c r="G29" s="79">
        <v>5115</v>
      </c>
    </row>
  </sheetData>
  <mergeCells count="15">
    <mergeCell ref="A12:E12"/>
    <mergeCell ref="A15:B15"/>
    <mergeCell ref="A13:B13"/>
    <mergeCell ref="C13:F13"/>
    <mergeCell ref="B14:F14"/>
    <mergeCell ref="F1:G1"/>
    <mergeCell ref="A2:G2"/>
    <mergeCell ref="A3:G3"/>
    <mergeCell ref="A5:G5"/>
    <mergeCell ref="F8:G8"/>
    <mergeCell ref="A8:A9"/>
    <mergeCell ref="B8:B9"/>
    <mergeCell ref="C8:C9"/>
    <mergeCell ref="D8:D9"/>
    <mergeCell ref="E8:E9"/>
  </mergeCells>
  <pageMargins left="0.16" right="0.23" top="0.17" bottom="0.18" header="0.16" footer="0.16"/>
  <pageSetup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https://mul2.gov.am/tasks/156358/oneclick/2.Havelvatsner-0021.xlsx?token=d1492cb3f2966ad3ee8b97e17ec26af2</cp:keywords>
  <cp:lastModifiedBy>Ashot Pirumyan</cp:lastModifiedBy>
  <cp:lastPrinted>2019-12-04T13:40:19Z</cp:lastPrinted>
  <dcterms:modified xsi:type="dcterms:W3CDTF">2019-12-04T13:40:20Z</dcterms:modified>
</cp:coreProperties>
</file>