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347" activeTab="3"/>
  </bookViews>
  <sheets>
    <sheet name="1" sheetId="11" r:id="rId1"/>
    <sheet name="2" sheetId="12" r:id="rId2"/>
    <sheet name="3" sheetId="13" r:id="rId3"/>
    <sheet name="4" sheetId="1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1" l="1"/>
  <c r="D30" i="11" l="1"/>
  <c r="C17" i="15"/>
  <c r="D20" i="13"/>
  <c r="D19" i="13" s="1"/>
  <c r="D18" i="13" s="1"/>
  <c r="D17" i="13" s="1"/>
  <c r="D16" i="13" s="1"/>
  <c r="D14" i="13" s="1"/>
  <c r="D12" i="13" s="1"/>
  <c r="D10" i="13" s="1"/>
  <c r="D8" i="11"/>
  <c r="G15" i="12"/>
  <c r="G14" i="12" s="1"/>
  <c r="G12" i="12" l="1"/>
  <c r="G10" i="12" s="1"/>
  <c r="G9" i="12" s="1"/>
  <c r="G24" i="12"/>
  <c r="G23" i="12" s="1"/>
  <c r="G21" i="12" s="1"/>
  <c r="D23" i="11"/>
  <c r="D22" i="11" s="1"/>
  <c r="D7" i="11" s="1"/>
  <c r="D8" i="13"/>
  <c r="C31" i="15"/>
  <c r="G19" i="12"/>
  <c r="G17" i="12" s="1"/>
  <c r="D33" i="13"/>
  <c r="D32" i="13" s="1"/>
  <c r="D31" i="13" s="1"/>
  <c r="D30" i="13" s="1"/>
  <c r="D28" i="13" s="1"/>
  <c r="D26" i="13" s="1"/>
  <c r="D24" i="13" l="1"/>
  <c r="D22" i="13" s="1"/>
  <c r="D7" i="13" s="1"/>
  <c r="G7" i="12"/>
</calcChain>
</file>

<file path=xl/sharedStrings.xml><?xml version="1.0" encoding="utf-8"?>
<sst xmlns="http://schemas.openxmlformats.org/spreadsheetml/2006/main" count="162" uniqueCount="88">
  <si>
    <t xml:space="preserve"> Տարի</t>
  </si>
  <si>
    <t>Ցուցանիշների փոփոխությունը (ավելացումները նշված են դրական նշանով, իսկ նվազեցումները` փակագծերում)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</si>
  <si>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</si>
  <si>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</si>
  <si>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</si>
  <si>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</si>
  <si>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</si>
  <si>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</si>
  <si>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</si>
  <si>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</si>
  <si>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</si>
  <si>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 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</si>
  <si>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</si>
  <si>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</si>
  <si>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</si>
  <si>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</si>
  <si>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</si>
  <si>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</si>
  <si>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</si>
  <si>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</si>
  <si>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</si>
  <si>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</si>
  <si>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</si>
  <si>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</si>
  <si>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ԸՆԴՀԱՆՈՒՐ ԲՆՈՒՅԹԻ ՀԱՆՐԱՅԻՆ ԾԱՌԱՅՈՒԹՅՈՒՆՆԵՐ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</si>
  <si>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</si>
  <si>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</si>
  <si>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</si>
  <si>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</si>
  <si>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</si>
  <si>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</si>
  <si>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</si>
  <si>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</si>
  <si>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</si>
  <si>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դասիչը </t>
  </si>
  <si>
    <t xml:space="preserve"> Ծրագրի անվանումը </t>
  </si>
  <si>
    <t>Ցուցանիշների փոփոխությունը (ավելացումները նշված են դրական նշանով)</t>
  </si>
  <si>
    <t xml:space="preserve"> ԸՆԴԱՄԵՆԸ</t>
  </si>
  <si>
    <t xml:space="preserve"> ՀՀ ֆինանսների նախարարություն</t>
  </si>
  <si>
    <t xml:space="preserve"> 1006</t>
  </si>
  <si>
    <t xml:space="preserve"> Պետական պարտքի կառավարում</t>
  </si>
  <si>
    <t xml:space="preserve"> 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</si>
  <si>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 xml:space="preserve"> Կառավարության պարտքի օպտիմալ կառուցվածքի ձևավորում՛ հաշվի առնելով պոտենցիալ ռիսկերը</t>
  </si>
  <si>
    <t>Միջոցա-ռում</t>
  </si>
  <si>
    <t xml:space="preserve"> Հավելված N 1</t>
  </si>
  <si>
    <t xml:space="preserve"> 07</t>
  </si>
  <si>
    <t xml:space="preserve"> Պետական պարտքի գծով գործառնություններ</t>
  </si>
  <si>
    <t xml:space="preserve"> Միջո-ցառում</t>
  </si>
  <si>
    <t xml:space="preserve"> Հավելված N 2</t>
  </si>
  <si>
    <t xml:space="preserve"> Հավելված N 3</t>
  </si>
  <si>
    <t xml:space="preserve"> ԸՆԹԱՑԻԿ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</si>
  <si>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</si>
  <si>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Հավելված N 4</t>
  </si>
  <si>
    <t xml:space="preserve"> ՀՀ ֆինանսների նախարարություն </t>
  </si>
  <si>
    <t xml:space="preserve"> Պետական պարտքի կառավարում </t>
  </si>
  <si>
    <t xml:space="preserve">ՀՀ կառավարության 2019 թվականի  -ի N       -Ն որոշման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</si>
  <si>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</si>
  <si>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</si>
  <si>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</si>
  <si>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</si>
  <si>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</si>
  <si>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Ծրագրի միջոցառումներ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</si>
  <si>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</si>
  <si>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</si>
  <si>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</si>
  <si>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</si>
  <si>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</si>
  <si>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</si>
  <si>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</si>
  <si>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</si>
  <si>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</si>
  <si>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</si>
  <si>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</si>
  <si>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</si>
  <si>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</si>
  <si>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</si>
  <si>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ՊԵՏԱԿԱՆ ՄԱՐՄՆԻ ԳԾՈՎ ԱՐԴՅՈՒՆՔԱՅԻՆ (ԿԱՏԱՐՈՂԱԿԱՆ) ՑՈՒՑԱՆԻՇՆԵՐԸ </t>
  </si>
  <si>
    <t xml:space="preserve">ՀԱՅԱՍՏԱՆԻ ՀԱՆՐԱՊԵՏՈՒԹՅԱՆ ԿԱՌԱՎԱՐՈՒԹՅԱՆ 2018 ԹՎԱԿԱՆԻ ԴԵԿՏԵՄԲԵՐԻ 27-Ի N1515-Ն ՈՐՈՇՄԱՆ N4 ՀԱՎԵԼՎԱԾՈՒՄ ԿԱՏԱՐՎՈՂ ՓՈՓՈԽՈՒԹՅՈՒՆՆԵՐԸ </t>
  </si>
  <si>
    <t xml:space="preserve">ՀԱՅԱՍՏԱՆԻ ՀԱՆՐԱՊԵՏՈՒԹՅԱՆ ԿԱՌԱՎԱՐՈՒԹՅԱՆ 2018 ԹՎԱԿԱՆԻ ԴԵԿՏԵՄԲԵՐԻ 27-Ի N1515-Ն ՈՐՈՇՄԱՆ N3 ՀԱՎԵԼՎԱԾՈՒՄ ԿԱՏԱՐՎՈՂ ՓՈՓՈԽՈՒԹՅՈՒՆՆԵՐԸ </t>
  </si>
  <si>
    <t xml:space="preserve">ՀԱՅԱՍՏԱՆԻ ՀԱՆՐԱՊԵՏՈՒԹՅԱՆ ԿԱՌԱՎԱՐՈՒԹՅԱՆ 2018 ԹՎԱԿԱՆԻ ԴԵԿՏԵՄԲԵՐԻ 27-Ի N1515-Ն ՈՐՈՇՄԱՆ N11 ՀԱՎԵԼՎԱԾԻ N11.21 ԵՎ N11.52 ԱՂՅՈՒՍԱԿՆԵՐՈՒՄ ԵՎ N11.1 ՀԱՎԵԼՎԱԾԻ N11.1.21 ԵՎ N11.1.66 ԱՂՅՈՒՍԱԿՆԵՐՈՒՄ ԿԱՏԱՐՎՈՂ ՓՈՓՈԽՈՒԹՅՈՒՆՆԵՐԸ </t>
  </si>
  <si>
    <t>Արտարժութային պետական պարտատոմսերի թողարկմանն առնչվող ծախսեր</t>
  </si>
  <si>
    <t>Նոր արտարժութային պետական պարտատոմսերի տեղաբաշխումների կազմակերպման, իրավական սպասարկման, վարկանշման ծառայությունների դիմաց վճարումներ</t>
  </si>
  <si>
    <t>Ծառայությունների մատուցում</t>
  </si>
  <si>
    <t xml:space="preserve"> Արտարժութային պետական պարտատոմսերի թողարկմանն առնչվող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</si>
  <si>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</si>
  <si>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</si>
  <si>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</si>
  <si>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«ՀԱՅԱՍՏԱՆԻ ՀԱՆՐԱՊԵՏՈՒԹՅԱՆ 2019 ԹՎԱԿԱՆԻ ՊԵՏԱԿԱՆ ԲՅՈՒՋԵԻ ՄԱՍԻՆ» ՀԱՅԱՍՏԱՆԻ ՀԱՆՐԱՊԵՏՈՒԹՅԱՆ ՕՐԵՆՔԻ N1 ՀԱՎԵԼՎԱԾԻ N2 ԱՂՅՈՒՍԱԿՆԵՐՈՒՄ ԿԱՏԱՐՎՈՂ ՎԵՐԱԲԱՇԽՈՒՄԸ ԵՎ ՀԱՅԱՍՏԱՆԻ ՀԱՆՐԱՊԵՏՈՒԹՅԱՆ ԿԱՌԱՎԱՐՈՒԹՅԱՆ 2018 ԹՎԱԿԱՆԻ ԴԵԿՏԵՄԲԵՐԻ 27-Ի N1515-Ն ՈՐՈՇՄԱՆ N5 ՀԱՎԵԼՎԱԾԻ N1 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</si>
</sst>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₽_-;\-* #,##0.00\ _₽_-;_-* &quot;-&quot;??\ _₽_-;_-@_-"/>
    <numFmt numFmtId="165" formatCode="#,##0.0_);\(#,##0.0\)"/>
    <numFmt numFmtId="166" formatCode="##,##0.0;\(##,##0.0\);\-"/>
    <numFmt numFmtId="167" formatCode="_-* #,##0.00_р_._-;\-* #,##0.00_р_._-;_-* &quot;-&quot;??_р_._-;_-@_-"/>
    <numFmt numFmtId="168" formatCode="0.00_);\(0.00\)"/>
  </numFmts>
  <fonts count="13" x14ac:knownFonts="1"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i/>
      <sz val="10"/>
      <name val="GHEA Grapalat"/>
      <family val="3"/>
    </font>
    <font>
      <b/>
      <sz val="8"/>
      <name val="GHEA Grapalat"/>
      <family val="2"/>
    </font>
    <font>
      <b/>
      <sz val="10"/>
      <name val="GHEA Grapalat"/>
      <family val="2"/>
    </font>
    <font>
      <i/>
      <sz val="10"/>
      <name val="GHEA Grapalat"/>
      <family val="2"/>
    </font>
    <font>
      <sz val="10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4" fillId="0" borderId="0" applyFont="0" applyFill="0" applyBorder="0" applyAlignment="0" applyProtection="0"/>
    <xf numFmtId="166" fontId="5" fillId="0" borderId="0" applyFill="0" applyBorder="0" applyProtection="0">
      <alignment horizontal="right" vertical="top"/>
    </xf>
    <xf numFmtId="0" fontId="4" fillId="0" borderId="0"/>
    <xf numFmtId="0" fontId="6" fillId="0" borderId="0"/>
    <xf numFmtId="0" fontId="7" fillId="0" borderId="0"/>
    <xf numFmtId="167" fontId="4" fillId="0" borderId="0" applyFont="0" applyFill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2" fontId="2" fillId="2" borderId="0" xfId="0" applyNumberFormat="1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2" fontId="1" fillId="2" borderId="0" xfId="0" applyNumberFormat="1" applyFont="1" applyFill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10" xfId="0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center" wrapText="1"/>
    </xf>
    <xf numFmtId="165" fontId="3" fillId="0" borderId="5" xfId="1" applyNumberFormat="1" applyFont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center" wrapText="1"/>
    </xf>
    <xf numFmtId="164" fontId="1" fillId="0" borderId="9" xfId="1" applyFont="1" applyBorder="1" applyAlignment="1">
      <alignment horizontal="right" vertical="center"/>
    </xf>
    <xf numFmtId="39" fontId="12" fillId="0" borderId="5" xfId="1" applyNumberFormat="1" applyFont="1" applyFill="1" applyBorder="1" applyAlignment="1">
      <alignment horizontal="right" vertical="center"/>
    </xf>
    <xf numFmtId="164" fontId="9" fillId="0" borderId="7" xfId="1" applyFont="1" applyBorder="1" applyAlignment="1">
      <alignment horizontal="right" vertical="center"/>
    </xf>
    <xf numFmtId="0" fontId="0" fillId="0" borderId="0" xfId="0" applyFont="1" applyAlignment="1">
      <alignment horizontal="center" vertical="top" wrapText="1"/>
    </xf>
    <xf numFmtId="0" fontId="10" fillId="0" borderId="5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164" fontId="10" fillId="0" borderId="5" xfId="1" applyFont="1" applyBorder="1" applyAlignment="1">
      <alignment horizontal="right" vertical="top"/>
    </xf>
    <xf numFmtId="0" fontId="0" fillId="0" borderId="10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2" fontId="1" fillId="2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top" wrapText="1"/>
    </xf>
    <xf numFmtId="39" fontId="10" fillId="0" borderId="5" xfId="1" applyNumberFormat="1" applyFont="1" applyBorder="1" applyAlignment="1">
      <alignment horizontal="right" vertical="center"/>
    </xf>
    <xf numFmtId="39" fontId="12" fillId="0" borderId="5" xfId="1" applyNumberFormat="1" applyFont="1" applyBorder="1" applyAlignment="1">
      <alignment horizontal="right" vertical="center"/>
    </xf>
    <xf numFmtId="39" fontId="4" fillId="0" borderId="5" xfId="1" applyNumberFormat="1" applyFont="1" applyBorder="1" applyAlignment="1">
      <alignment horizontal="left" vertical="center" wrapText="1"/>
    </xf>
    <xf numFmtId="39" fontId="4" fillId="0" borderId="5" xfId="1" applyNumberFormat="1" applyFont="1" applyFill="1" applyBorder="1" applyAlignment="1">
      <alignment horizontal="left" vertical="center" wrapText="1"/>
    </xf>
    <xf numFmtId="39" fontId="0" fillId="0" borderId="5" xfId="1" applyNumberFormat="1" applyFont="1" applyBorder="1" applyAlignment="1">
      <alignment horizontal="center" vertical="center" wrapText="1"/>
    </xf>
    <xf numFmtId="168" fontId="0" fillId="0" borderId="7" xfId="1" applyNumberFormat="1" applyFont="1" applyBorder="1" applyAlignment="1">
      <alignment horizontal="left" vertical="center" wrapText="1"/>
    </xf>
    <xf numFmtId="168" fontId="9" fillId="0" borderId="7" xfId="1" applyNumberFormat="1" applyFont="1" applyBorder="1" applyAlignment="1">
      <alignment horizontal="right" vertical="center"/>
    </xf>
    <xf numFmtId="168" fontId="5" fillId="0" borderId="7" xfId="1" applyNumberFormat="1" applyFont="1" applyBorder="1" applyAlignment="1">
      <alignment horizontal="right" vertical="center"/>
    </xf>
    <xf numFmtId="168" fontId="0" fillId="0" borderId="7" xfId="1" applyNumberFormat="1" applyFont="1" applyBorder="1" applyAlignment="1">
      <alignment horizontal="center" vertical="center" wrapText="1"/>
    </xf>
    <xf numFmtId="168" fontId="9" fillId="0" borderId="9" xfId="1" applyNumberFormat="1" applyFont="1" applyBorder="1" applyAlignment="1">
      <alignment horizontal="right" vertical="top"/>
    </xf>
    <xf numFmtId="168" fontId="0" fillId="0" borderId="9" xfId="1" applyNumberFormat="1" applyFont="1" applyBorder="1" applyAlignment="1">
      <alignment horizontal="left" vertical="top" wrapText="1"/>
    </xf>
    <xf numFmtId="168" fontId="10" fillId="0" borderId="5" xfId="1" applyNumberFormat="1" applyFont="1" applyBorder="1" applyAlignment="1">
      <alignment horizontal="right" vertical="top"/>
    </xf>
    <xf numFmtId="168" fontId="0" fillId="0" borderId="5" xfId="1" applyNumberFormat="1" applyFont="1" applyBorder="1" applyAlignment="1">
      <alignment horizontal="left" vertical="top" wrapText="1"/>
    </xf>
    <xf numFmtId="168" fontId="12" fillId="0" borderId="5" xfId="1" applyNumberFormat="1" applyFont="1" applyBorder="1" applyAlignment="1">
      <alignment horizontal="right" vertical="top"/>
    </xf>
    <xf numFmtId="168" fontId="11" fillId="0" borderId="5" xfId="1" applyNumberFormat="1" applyFont="1" applyBorder="1" applyAlignment="1">
      <alignment horizontal="right" vertical="top"/>
    </xf>
    <xf numFmtId="168" fontId="0" fillId="0" borderId="0" xfId="1" applyNumberFormat="1" applyFont="1" applyAlignment="1">
      <alignment horizontal="left" vertical="top" wrapText="1"/>
    </xf>
    <xf numFmtId="168" fontId="10" fillId="0" borderId="10" xfId="1" applyNumberFormat="1" applyFont="1" applyBorder="1" applyAlignment="1">
      <alignment horizontal="right" vertical="top"/>
    </xf>
    <xf numFmtId="168" fontId="0" fillId="0" borderId="10" xfId="1" applyNumberFormat="1" applyFont="1" applyBorder="1" applyAlignment="1">
      <alignment horizontal="left" vertical="top" wrapText="1"/>
    </xf>
    <xf numFmtId="168" fontId="12" fillId="0" borderId="10" xfId="1" applyNumberFormat="1" applyFont="1" applyBorder="1" applyAlignment="1">
      <alignment horizontal="right" vertical="top"/>
    </xf>
    <xf numFmtId="0" fontId="0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  <xf numFmtId="0" fontId="1" fillId="0" borderId="5" xfId="0" applyFont="1" applyBorder="1" applyAlignment="1">
      <alignment horizontal="center" vertical="top"/>
    </xf>
    <xf numFmtId="0" fontId="0" fillId="0" borderId="5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left" vertical="top" wrapText="1"/>
    </xf>
  </cellXfs>
  <cellStyles count="7">
    <cellStyle name="Comma" xfId="1" builtinId="3"/>
    <cellStyle name="Normal" xfId="0" builtinId="0"/>
    <cellStyle name="Normal 4" xfId="5"/>
    <cellStyle name="SN_241" xfId="2"/>
    <cellStyle name="Style 1" xfId="4"/>
    <cellStyle name="Обычный 2" xfId="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opLeftCell="A35" zoomScale="145" zoomScaleNormal="145" workbookViewId="0">
      <selection sqref="A1:D36"/>
    </sheetView>
  </sheetViews>
  <sheetFormatPr defaultRowHeight="12.35" x14ac:dyDescent="0.35"/>
  <cols>
    <col min="1" max="1" width="8" style="8" customWidth="1"/>
    <col min="2" max="2" width="9" style="8" customWidth="1"/>
    <col min="3" max="3" width="72" style="2" customWidth="1"/>
    <col min="4" max="4" width="30.29296875" style="1" customWidth="1"/>
    <col min="5" max="255" width="8.87890625" style="1"/>
    <col min="256" max="257" width="5.41015625" style="1" customWidth="1"/>
    <col min="258" max="258" width="72" style="1" customWidth="1"/>
    <col min="259" max="259" width="16.87890625" style="1" customWidth="1"/>
    <col min="260" max="511" width="8.87890625" style="1"/>
    <col min="512" max="513" width="5.41015625" style="1" customWidth="1"/>
    <col min="514" max="514" width="72" style="1" customWidth="1"/>
    <col min="515" max="515" width="16.87890625" style="1" customWidth="1"/>
    <col min="516" max="767" width="8.87890625" style="1"/>
    <col min="768" max="769" width="5.41015625" style="1" customWidth="1"/>
    <col min="770" max="770" width="72" style="1" customWidth="1"/>
    <col min="771" max="771" width="16.87890625" style="1" customWidth="1"/>
    <col min="772" max="1023" width="8.87890625" style="1"/>
    <col min="1024" max="1025" width="5.41015625" style="1" customWidth="1"/>
    <col min="1026" max="1026" width="72" style="1" customWidth="1"/>
    <col min="1027" max="1027" width="16.87890625" style="1" customWidth="1"/>
    <col min="1028" max="1279" width="8.87890625" style="1"/>
    <col min="1280" max="1281" width="5.41015625" style="1" customWidth="1"/>
    <col min="1282" max="1282" width="72" style="1" customWidth="1"/>
    <col min="1283" max="1283" width="16.87890625" style="1" customWidth="1"/>
    <col min="1284" max="1535" width="8.87890625" style="1"/>
    <col min="1536" max="1537" width="5.41015625" style="1" customWidth="1"/>
    <col min="1538" max="1538" width="72" style="1" customWidth="1"/>
    <col min="1539" max="1539" width="16.87890625" style="1" customWidth="1"/>
    <col min="1540" max="1791" width="8.87890625" style="1"/>
    <col min="1792" max="1793" width="5.41015625" style="1" customWidth="1"/>
    <col min="1794" max="1794" width="72" style="1" customWidth="1"/>
    <col min="1795" max="1795" width="16.87890625" style="1" customWidth="1"/>
    <col min="1796" max="2047" width="8.87890625" style="1"/>
    <col min="2048" max="2049" width="5.41015625" style="1" customWidth="1"/>
    <col min="2050" max="2050" width="72" style="1" customWidth="1"/>
    <col min="2051" max="2051" width="16.87890625" style="1" customWidth="1"/>
    <col min="2052" max="2303" width="8.87890625" style="1"/>
    <col min="2304" max="2305" width="5.41015625" style="1" customWidth="1"/>
    <col min="2306" max="2306" width="72" style="1" customWidth="1"/>
    <col min="2307" max="2307" width="16.87890625" style="1" customWidth="1"/>
    <col min="2308" max="2559" width="8.87890625" style="1"/>
    <col min="2560" max="2561" width="5.41015625" style="1" customWidth="1"/>
    <col min="2562" max="2562" width="72" style="1" customWidth="1"/>
    <col min="2563" max="2563" width="16.87890625" style="1" customWidth="1"/>
    <col min="2564" max="2815" width="8.87890625" style="1"/>
    <col min="2816" max="2817" width="5.41015625" style="1" customWidth="1"/>
    <col min="2818" max="2818" width="72" style="1" customWidth="1"/>
    <col min="2819" max="2819" width="16.87890625" style="1" customWidth="1"/>
    <col min="2820" max="3071" width="8.87890625" style="1"/>
    <col min="3072" max="3073" width="5.41015625" style="1" customWidth="1"/>
    <col min="3074" max="3074" width="72" style="1" customWidth="1"/>
    <col min="3075" max="3075" width="16.87890625" style="1" customWidth="1"/>
    <col min="3076" max="3327" width="8.87890625" style="1"/>
    <col min="3328" max="3329" width="5.41015625" style="1" customWidth="1"/>
    <col min="3330" max="3330" width="72" style="1" customWidth="1"/>
    <col min="3331" max="3331" width="16.87890625" style="1" customWidth="1"/>
    <col min="3332" max="3583" width="8.87890625" style="1"/>
    <col min="3584" max="3585" width="5.41015625" style="1" customWidth="1"/>
    <col min="3586" max="3586" width="72" style="1" customWidth="1"/>
    <col min="3587" max="3587" width="16.87890625" style="1" customWidth="1"/>
    <col min="3588" max="3839" width="8.87890625" style="1"/>
    <col min="3840" max="3841" width="5.41015625" style="1" customWidth="1"/>
    <col min="3842" max="3842" width="72" style="1" customWidth="1"/>
    <col min="3843" max="3843" width="16.87890625" style="1" customWidth="1"/>
    <col min="3844" max="4095" width="8.87890625" style="1"/>
    <col min="4096" max="4097" width="5.41015625" style="1" customWidth="1"/>
    <col min="4098" max="4098" width="72" style="1" customWidth="1"/>
    <col min="4099" max="4099" width="16.87890625" style="1" customWidth="1"/>
    <col min="4100" max="4351" width="8.87890625" style="1"/>
    <col min="4352" max="4353" width="5.41015625" style="1" customWidth="1"/>
    <col min="4354" max="4354" width="72" style="1" customWidth="1"/>
    <col min="4355" max="4355" width="16.87890625" style="1" customWidth="1"/>
    <col min="4356" max="4607" width="8.87890625" style="1"/>
    <col min="4608" max="4609" width="5.41015625" style="1" customWidth="1"/>
    <col min="4610" max="4610" width="72" style="1" customWidth="1"/>
    <col min="4611" max="4611" width="16.87890625" style="1" customWidth="1"/>
    <col min="4612" max="4863" width="8.87890625" style="1"/>
    <col min="4864" max="4865" width="5.41015625" style="1" customWidth="1"/>
    <col min="4866" max="4866" width="72" style="1" customWidth="1"/>
    <col min="4867" max="4867" width="16.87890625" style="1" customWidth="1"/>
    <col min="4868" max="5119" width="8.87890625" style="1"/>
    <col min="5120" max="5121" width="5.41015625" style="1" customWidth="1"/>
    <col min="5122" max="5122" width="72" style="1" customWidth="1"/>
    <col min="5123" max="5123" width="16.87890625" style="1" customWidth="1"/>
    <col min="5124" max="5375" width="8.87890625" style="1"/>
    <col min="5376" max="5377" width="5.41015625" style="1" customWidth="1"/>
    <col min="5378" max="5378" width="72" style="1" customWidth="1"/>
    <col min="5379" max="5379" width="16.87890625" style="1" customWidth="1"/>
    <col min="5380" max="5631" width="8.87890625" style="1"/>
    <col min="5632" max="5633" width="5.41015625" style="1" customWidth="1"/>
    <col min="5634" max="5634" width="72" style="1" customWidth="1"/>
    <col min="5635" max="5635" width="16.87890625" style="1" customWidth="1"/>
    <col min="5636" max="5887" width="8.87890625" style="1"/>
    <col min="5888" max="5889" width="5.41015625" style="1" customWidth="1"/>
    <col min="5890" max="5890" width="72" style="1" customWidth="1"/>
    <col min="5891" max="5891" width="16.87890625" style="1" customWidth="1"/>
    <col min="5892" max="6143" width="8.87890625" style="1"/>
    <col min="6144" max="6145" width="5.41015625" style="1" customWidth="1"/>
    <col min="6146" max="6146" width="72" style="1" customWidth="1"/>
    <col min="6147" max="6147" width="16.87890625" style="1" customWidth="1"/>
    <col min="6148" max="6399" width="8.87890625" style="1"/>
    <col min="6400" max="6401" width="5.41015625" style="1" customWidth="1"/>
    <col min="6402" max="6402" width="72" style="1" customWidth="1"/>
    <col min="6403" max="6403" width="16.87890625" style="1" customWidth="1"/>
    <col min="6404" max="6655" width="8.87890625" style="1"/>
    <col min="6656" max="6657" width="5.41015625" style="1" customWidth="1"/>
    <col min="6658" max="6658" width="72" style="1" customWidth="1"/>
    <col min="6659" max="6659" width="16.87890625" style="1" customWidth="1"/>
    <col min="6660" max="6911" width="8.87890625" style="1"/>
    <col min="6912" max="6913" width="5.41015625" style="1" customWidth="1"/>
    <col min="6914" max="6914" width="72" style="1" customWidth="1"/>
    <col min="6915" max="6915" width="16.87890625" style="1" customWidth="1"/>
    <col min="6916" max="7167" width="8.87890625" style="1"/>
    <col min="7168" max="7169" width="5.41015625" style="1" customWidth="1"/>
    <col min="7170" max="7170" width="72" style="1" customWidth="1"/>
    <col min="7171" max="7171" width="16.87890625" style="1" customWidth="1"/>
    <col min="7172" max="7423" width="8.87890625" style="1"/>
    <col min="7424" max="7425" width="5.41015625" style="1" customWidth="1"/>
    <col min="7426" max="7426" width="72" style="1" customWidth="1"/>
    <col min="7427" max="7427" width="16.87890625" style="1" customWidth="1"/>
    <col min="7428" max="7679" width="8.87890625" style="1"/>
    <col min="7680" max="7681" width="5.41015625" style="1" customWidth="1"/>
    <col min="7682" max="7682" width="72" style="1" customWidth="1"/>
    <col min="7683" max="7683" width="16.87890625" style="1" customWidth="1"/>
    <col min="7684" max="7935" width="8.87890625" style="1"/>
    <col min="7936" max="7937" width="5.41015625" style="1" customWidth="1"/>
    <col min="7938" max="7938" width="72" style="1" customWidth="1"/>
    <col min="7939" max="7939" width="16.87890625" style="1" customWidth="1"/>
    <col min="7940" max="8191" width="8.87890625" style="1"/>
    <col min="8192" max="8193" width="5.41015625" style="1" customWidth="1"/>
    <col min="8194" max="8194" width="72" style="1" customWidth="1"/>
    <col min="8195" max="8195" width="16.87890625" style="1" customWidth="1"/>
    <col min="8196" max="8447" width="8.87890625" style="1"/>
    <col min="8448" max="8449" width="5.41015625" style="1" customWidth="1"/>
    <col min="8450" max="8450" width="72" style="1" customWidth="1"/>
    <col min="8451" max="8451" width="16.87890625" style="1" customWidth="1"/>
    <col min="8452" max="8703" width="8.87890625" style="1"/>
    <col min="8704" max="8705" width="5.41015625" style="1" customWidth="1"/>
    <col min="8706" max="8706" width="72" style="1" customWidth="1"/>
    <col min="8707" max="8707" width="16.87890625" style="1" customWidth="1"/>
    <col min="8708" max="8959" width="8.87890625" style="1"/>
    <col min="8960" max="8961" width="5.41015625" style="1" customWidth="1"/>
    <col min="8962" max="8962" width="72" style="1" customWidth="1"/>
    <col min="8963" max="8963" width="16.87890625" style="1" customWidth="1"/>
    <col min="8964" max="9215" width="8.87890625" style="1"/>
    <col min="9216" max="9217" width="5.41015625" style="1" customWidth="1"/>
    <col min="9218" max="9218" width="72" style="1" customWidth="1"/>
    <col min="9219" max="9219" width="16.87890625" style="1" customWidth="1"/>
    <col min="9220" max="9471" width="8.87890625" style="1"/>
    <col min="9472" max="9473" width="5.41015625" style="1" customWidth="1"/>
    <col min="9474" max="9474" width="72" style="1" customWidth="1"/>
    <col min="9475" max="9475" width="16.87890625" style="1" customWidth="1"/>
    <col min="9476" max="9727" width="8.87890625" style="1"/>
    <col min="9728" max="9729" width="5.41015625" style="1" customWidth="1"/>
    <col min="9730" max="9730" width="72" style="1" customWidth="1"/>
    <col min="9731" max="9731" width="16.87890625" style="1" customWidth="1"/>
    <col min="9732" max="9983" width="8.87890625" style="1"/>
    <col min="9984" max="9985" width="5.41015625" style="1" customWidth="1"/>
    <col min="9986" max="9986" width="72" style="1" customWidth="1"/>
    <col min="9987" max="9987" width="16.87890625" style="1" customWidth="1"/>
    <col min="9988" max="10239" width="8.87890625" style="1"/>
    <col min="10240" max="10241" width="5.41015625" style="1" customWidth="1"/>
    <col min="10242" max="10242" width="72" style="1" customWidth="1"/>
    <col min="10243" max="10243" width="16.87890625" style="1" customWidth="1"/>
    <col min="10244" max="10495" width="8.87890625" style="1"/>
    <col min="10496" max="10497" width="5.41015625" style="1" customWidth="1"/>
    <col min="10498" max="10498" width="72" style="1" customWidth="1"/>
    <col min="10499" max="10499" width="16.87890625" style="1" customWidth="1"/>
    <col min="10500" max="10751" width="8.87890625" style="1"/>
    <col min="10752" max="10753" width="5.41015625" style="1" customWidth="1"/>
    <col min="10754" max="10754" width="72" style="1" customWidth="1"/>
    <col min="10755" max="10755" width="16.87890625" style="1" customWidth="1"/>
    <col min="10756" max="11007" width="8.87890625" style="1"/>
    <col min="11008" max="11009" width="5.41015625" style="1" customWidth="1"/>
    <col min="11010" max="11010" width="72" style="1" customWidth="1"/>
    <col min="11011" max="11011" width="16.87890625" style="1" customWidth="1"/>
    <col min="11012" max="11263" width="8.87890625" style="1"/>
    <col min="11264" max="11265" width="5.41015625" style="1" customWidth="1"/>
    <col min="11266" max="11266" width="72" style="1" customWidth="1"/>
    <col min="11267" max="11267" width="16.87890625" style="1" customWidth="1"/>
    <col min="11268" max="11519" width="8.87890625" style="1"/>
    <col min="11520" max="11521" width="5.41015625" style="1" customWidth="1"/>
    <col min="11522" max="11522" width="72" style="1" customWidth="1"/>
    <col min="11523" max="11523" width="16.87890625" style="1" customWidth="1"/>
    <col min="11524" max="11775" width="8.87890625" style="1"/>
    <col min="11776" max="11777" width="5.41015625" style="1" customWidth="1"/>
    <col min="11778" max="11778" width="72" style="1" customWidth="1"/>
    <col min="11779" max="11779" width="16.87890625" style="1" customWidth="1"/>
    <col min="11780" max="12031" width="8.87890625" style="1"/>
    <col min="12032" max="12033" width="5.41015625" style="1" customWidth="1"/>
    <col min="12034" max="12034" width="72" style="1" customWidth="1"/>
    <col min="12035" max="12035" width="16.87890625" style="1" customWidth="1"/>
    <col min="12036" max="12287" width="8.87890625" style="1"/>
    <col min="12288" max="12289" width="5.41015625" style="1" customWidth="1"/>
    <col min="12290" max="12290" width="72" style="1" customWidth="1"/>
    <col min="12291" max="12291" width="16.87890625" style="1" customWidth="1"/>
    <col min="12292" max="12543" width="8.87890625" style="1"/>
    <col min="12544" max="12545" width="5.41015625" style="1" customWidth="1"/>
    <col min="12546" max="12546" width="72" style="1" customWidth="1"/>
    <col min="12547" max="12547" width="16.87890625" style="1" customWidth="1"/>
    <col min="12548" max="12799" width="8.87890625" style="1"/>
    <col min="12800" max="12801" width="5.41015625" style="1" customWidth="1"/>
    <col min="12802" max="12802" width="72" style="1" customWidth="1"/>
    <col min="12803" max="12803" width="16.87890625" style="1" customWidth="1"/>
    <col min="12804" max="13055" width="8.87890625" style="1"/>
    <col min="13056" max="13057" width="5.41015625" style="1" customWidth="1"/>
    <col min="13058" max="13058" width="72" style="1" customWidth="1"/>
    <col min="13059" max="13059" width="16.87890625" style="1" customWidth="1"/>
    <col min="13060" max="13311" width="8.87890625" style="1"/>
    <col min="13312" max="13313" width="5.41015625" style="1" customWidth="1"/>
    <col min="13314" max="13314" width="72" style="1" customWidth="1"/>
    <col min="13315" max="13315" width="16.87890625" style="1" customWidth="1"/>
    <col min="13316" max="13567" width="8.87890625" style="1"/>
    <col min="13568" max="13569" width="5.41015625" style="1" customWidth="1"/>
    <col min="13570" max="13570" width="72" style="1" customWidth="1"/>
    <col min="13571" max="13571" width="16.87890625" style="1" customWidth="1"/>
    <col min="13572" max="13823" width="8.87890625" style="1"/>
    <col min="13824" max="13825" width="5.41015625" style="1" customWidth="1"/>
    <col min="13826" max="13826" width="72" style="1" customWidth="1"/>
    <col min="13827" max="13827" width="16.87890625" style="1" customWidth="1"/>
    <col min="13828" max="14079" width="8.87890625" style="1"/>
    <col min="14080" max="14081" width="5.41015625" style="1" customWidth="1"/>
    <col min="14082" max="14082" width="72" style="1" customWidth="1"/>
    <col min="14083" max="14083" width="16.87890625" style="1" customWidth="1"/>
    <col min="14084" max="14335" width="8.87890625" style="1"/>
    <col min="14336" max="14337" width="5.41015625" style="1" customWidth="1"/>
    <col min="14338" max="14338" width="72" style="1" customWidth="1"/>
    <col min="14339" max="14339" width="16.87890625" style="1" customWidth="1"/>
    <col min="14340" max="14591" width="8.87890625" style="1"/>
    <col min="14592" max="14593" width="5.41015625" style="1" customWidth="1"/>
    <col min="14594" max="14594" width="72" style="1" customWidth="1"/>
    <col min="14595" max="14595" width="16.87890625" style="1" customWidth="1"/>
    <col min="14596" max="14847" width="8.87890625" style="1"/>
    <col min="14848" max="14849" width="5.41015625" style="1" customWidth="1"/>
    <col min="14850" max="14850" width="72" style="1" customWidth="1"/>
    <col min="14851" max="14851" width="16.87890625" style="1" customWidth="1"/>
    <col min="14852" max="15103" width="8.87890625" style="1"/>
    <col min="15104" max="15105" width="5.41015625" style="1" customWidth="1"/>
    <col min="15106" max="15106" width="72" style="1" customWidth="1"/>
    <col min="15107" max="15107" width="16.87890625" style="1" customWidth="1"/>
    <col min="15108" max="15359" width="8.87890625" style="1"/>
    <col min="15360" max="15361" width="5.41015625" style="1" customWidth="1"/>
    <col min="15362" max="15362" width="72" style="1" customWidth="1"/>
    <col min="15363" max="15363" width="16.87890625" style="1" customWidth="1"/>
    <col min="15364" max="15615" width="8.87890625" style="1"/>
    <col min="15616" max="15617" width="5.41015625" style="1" customWidth="1"/>
    <col min="15618" max="15618" width="72" style="1" customWidth="1"/>
    <col min="15619" max="15619" width="16.87890625" style="1" customWidth="1"/>
    <col min="15620" max="15871" width="8.87890625" style="1"/>
    <col min="15872" max="15873" width="5.41015625" style="1" customWidth="1"/>
    <col min="15874" max="15874" width="72" style="1" customWidth="1"/>
    <col min="15875" max="15875" width="16.87890625" style="1" customWidth="1"/>
    <col min="15876" max="16127" width="8.87890625" style="1"/>
    <col min="16128" max="16129" width="5.41015625" style="1" customWidth="1"/>
    <col min="16130" max="16130" width="72" style="1" customWidth="1"/>
    <col min="16131" max="16131" width="16.87890625" style="1" customWidth="1"/>
    <col min="16132" max="16383" width="8.87890625" style="1"/>
    <col min="16384" max="16384" width="8.87890625" style="1" customWidth="1"/>
  </cols>
  <sheetData>
    <row r="1" spans="1:5" ht="23.25" customHeight="1" x14ac:dyDescent="0.35">
      <c r="A1" s="18"/>
      <c r="B1" s="18"/>
      <c r="C1" s="17"/>
      <c r="D1" s="60" t="s">
        <v>44</v>
      </c>
      <c r="E1" s="5"/>
    </row>
    <row r="2" spans="1:5" ht="34.950000000000003" customHeight="1" x14ac:dyDescent="0.35">
      <c r="A2" s="18"/>
      <c r="B2" s="18"/>
      <c r="C2" s="17"/>
      <c r="D2" s="61" t="s">
        <v>55</v>
      </c>
      <c r="E2" s="6"/>
    </row>
    <row r="3" spans="1:5" ht="52.95" customHeight="1" x14ac:dyDescent="0.35">
      <c r="A3" s="85" t="s">
        <v>87</v>
      </c>
      <c r="B3" s="85"/>
      <c r="C3" s="85"/>
      <c r="D3" s="85"/>
      <c r="E3" s="7"/>
    </row>
    <row r="4" spans="1:5" ht="16.2" customHeight="1" x14ac:dyDescent="0.35">
      <c r="A4" s="4"/>
      <c r="B4" s="4"/>
      <c r="C4" s="4"/>
      <c r="D4" s="62"/>
    </row>
    <row r="5" spans="1:5" ht="77.45" customHeight="1" x14ac:dyDescent="0.35">
      <c r="A5" s="86" t="s">
        <v>25</v>
      </c>
      <c r="B5" s="86"/>
      <c r="C5" s="86" t="s">
        <v>26</v>
      </c>
      <c r="D5" s="10" t="s">
        <v>1</v>
      </c>
    </row>
    <row r="6" spans="1:5" ht="28.7" x14ac:dyDescent="0.35">
      <c r="A6" s="9" t="s">
        <v>27</v>
      </c>
      <c r="B6" s="9" t="s">
        <v>43</v>
      </c>
      <c r="C6" s="86"/>
      <c r="D6" s="10" t="s">
        <v>0</v>
      </c>
    </row>
    <row r="7" spans="1:5" s="37" customFormat="1" ht="22.5" customHeight="1" x14ac:dyDescent="0.35">
      <c r="A7" s="36"/>
      <c r="B7" s="36"/>
      <c r="C7" s="36" t="s">
        <v>37</v>
      </c>
      <c r="D7" s="49">
        <f>+D8+D22</f>
        <v>0</v>
      </c>
    </row>
    <row r="8" spans="1:5" s="13" customFormat="1" ht="14.35" x14ac:dyDescent="0.35">
      <c r="A8" s="11"/>
      <c r="B8" s="11"/>
      <c r="C8" s="12" t="s">
        <v>38</v>
      </c>
      <c r="D8" s="65">
        <f>+D9</f>
        <v>-18000</v>
      </c>
    </row>
    <row r="9" spans="1:5" s="13" customFormat="1" ht="14.35" x14ac:dyDescent="0.35">
      <c r="A9" s="11" t="s">
        <v>39</v>
      </c>
      <c r="B9" s="11"/>
      <c r="C9" s="14" t="s">
        <v>28</v>
      </c>
      <c r="D9" s="66">
        <f>+D15</f>
        <v>-18000</v>
      </c>
    </row>
    <row r="10" spans="1:5" s="13" customFormat="1" x14ac:dyDescent="0.35">
      <c r="A10" s="11"/>
      <c r="B10" s="11"/>
      <c r="C10" s="15" t="s">
        <v>40</v>
      </c>
      <c r="D10" s="67"/>
    </row>
    <row r="11" spans="1:5" s="13" customFormat="1" ht="14.35" x14ac:dyDescent="0.35">
      <c r="A11" s="11"/>
      <c r="B11" s="11"/>
      <c r="C11" s="14" t="s">
        <v>29</v>
      </c>
      <c r="D11" s="67"/>
    </row>
    <row r="12" spans="1:5" s="13" customFormat="1" ht="37" x14ac:dyDescent="0.35">
      <c r="A12" s="11"/>
      <c r="B12" s="11"/>
      <c r="C12" s="15" t="s">
        <v>41</v>
      </c>
      <c r="D12" s="67"/>
    </row>
    <row r="13" spans="1:5" s="13" customFormat="1" ht="14.35" x14ac:dyDescent="0.35">
      <c r="A13" s="11"/>
      <c r="B13" s="11"/>
      <c r="C13" s="14" t="s">
        <v>30</v>
      </c>
      <c r="D13" s="67"/>
    </row>
    <row r="14" spans="1:5" s="13" customFormat="1" ht="24.7" x14ac:dyDescent="0.35">
      <c r="A14" s="11"/>
      <c r="B14" s="11"/>
      <c r="C14" s="15" t="s">
        <v>42</v>
      </c>
      <c r="D14" s="68"/>
    </row>
    <row r="15" spans="1:5" s="13" customFormat="1" ht="14.35" x14ac:dyDescent="0.35">
      <c r="A15" s="43"/>
      <c r="B15" s="43">
        <v>11005</v>
      </c>
      <c r="C15" s="14" t="s">
        <v>31</v>
      </c>
      <c r="D15" s="50">
        <v>-18000</v>
      </c>
    </row>
    <row r="16" spans="1:5" s="13" customFormat="1" ht="14.35" x14ac:dyDescent="0.35">
      <c r="A16" s="43"/>
      <c r="B16" s="43"/>
      <c r="C16" s="48" t="s">
        <v>80</v>
      </c>
      <c r="D16" s="68"/>
    </row>
    <row r="17" spans="1:4" s="13" customFormat="1" ht="14.35" x14ac:dyDescent="0.35">
      <c r="A17" s="43"/>
      <c r="B17" s="43"/>
      <c r="C17" s="14" t="s">
        <v>32</v>
      </c>
      <c r="D17" s="68"/>
    </row>
    <row r="18" spans="1:4" s="13" customFormat="1" ht="37" x14ac:dyDescent="0.35">
      <c r="A18" s="43"/>
      <c r="B18" s="43"/>
      <c r="C18" s="15" t="s">
        <v>81</v>
      </c>
      <c r="D18" s="67"/>
    </row>
    <row r="19" spans="1:4" s="13" customFormat="1" ht="14.35" x14ac:dyDescent="0.35">
      <c r="A19" s="43"/>
      <c r="B19" s="43"/>
      <c r="C19" s="14" t="s">
        <v>33</v>
      </c>
      <c r="D19" s="67"/>
    </row>
    <row r="20" spans="1:4" s="13" customFormat="1" ht="14.35" x14ac:dyDescent="0.35">
      <c r="A20" s="43"/>
      <c r="B20" s="43"/>
      <c r="C20" s="48" t="s">
        <v>82</v>
      </c>
      <c r="D20" s="67"/>
    </row>
    <row r="21" spans="1:4" s="13" customFormat="1" x14ac:dyDescent="0.35">
      <c r="A21" s="30"/>
      <c r="B21" s="30"/>
      <c r="C21" s="30"/>
      <c r="D21" s="69"/>
    </row>
    <row r="22" spans="1:4" s="13" customFormat="1" ht="14.35" x14ac:dyDescent="0.35">
      <c r="A22" s="30"/>
      <c r="B22" s="30"/>
      <c r="C22" s="12" t="s">
        <v>56</v>
      </c>
      <c r="D22" s="65">
        <f>+D23</f>
        <v>18000</v>
      </c>
    </row>
    <row r="23" spans="1:4" s="13" customFormat="1" ht="14.35" x14ac:dyDescent="0.35">
      <c r="A23" s="30" t="s">
        <v>57</v>
      </c>
      <c r="B23" s="30"/>
      <c r="C23" s="14" t="s">
        <v>28</v>
      </c>
      <c r="D23" s="50">
        <f>+D30</f>
        <v>18000</v>
      </c>
    </row>
    <row r="24" spans="1:4" s="13" customFormat="1" x14ac:dyDescent="0.35">
      <c r="A24" s="30"/>
      <c r="B24" s="30"/>
      <c r="C24" s="15" t="s">
        <v>58</v>
      </c>
      <c r="D24" s="67"/>
    </row>
    <row r="25" spans="1:4" s="13" customFormat="1" ht="14.35" x14ac:dyDescent="0.35">
      <c r="A25" s="30"/>
      <c r="B25" s="30"/>
      <c r="C25" s="14" t="s">
        <v>29</v>
      </c>
      <c r="D25" s="67"/>
    </row>
    <row r="26" spans="1:4" s="13" customFormat="1" ht="24.7" x14ac:dyDescent="0.35">
      <c r="A26" s="30"/>
      <c r="B26" s="30"/>
      <c r="C26" s="15" t="s">
        <v>59</v>
      </c>
      <c r="D26" s="67"/>
    </row>
    <row r="27" spans="1:4" s="13" customFormat="1" ht="14.35" x14ac:dyDescent="0.35">
      <c r="A27" s="30"/>
      <c r="B27" s="30"/>
      <c r="C27" s="14" t="s">
        <v>30</v>
      </c>
      <c r="D27" s="67"/>
    </row>
    <row r="28" spans="1:4" s="13" customFormat="1" x14ac:dyDescent="0.35">
      <c r="A28" s="30"/>
      <c r="B28" s="30"/>
      <c r="C28" s="15" t="s">
        <v>60</v>
      </c>
      <c r="D28" s="68"/>
    </row>
    <row r="29" spans="1:4" s="13" customFormat="1" ht="14.35" x14ac:dyDescent="0.35">
      <c r="A29" s="30"/>
      <c r="B29" s="30"/>
      <c r="C29" s="14" t="s">
        <v>61</v>
      </c>
      <c r="D29" s="50"/>
    </row>
    <row r="30" spans="1:4" s="13" customFormat="1" ht="14.35" x14ac:dyDescent="0.35">
      <c r="A30" s="57"/>
      <c r="B30" s="57" t="s">
        <v>62</v>
      </c>
      <c r="C30" s="15" t="s">
        <v>31</v>
      </c>
      <c r="D30" s="50">
        <f>-D15</f>
        <v>18000</v>
      </c>
    </row>
    <row r="31" spans="1:4" s="13" customFormat="1" ht="14.35" x14ac:dyDescent="0.35">
      <c r="A31" s="57"/>
      <c r="B31" s="57"/>
      <c r="C31" s="14" t="s">
        <v>58</v>
      </c>
      <c r="D31" s="68"/>
    </row>
    <row r="32" spans="1:4" s="13" customFormat="1" x14ac:dyDescent="0.35">
      <c r="A32" s="57"/>
      <c r="B32" s="57"/>
      <c r="C32" s="15" t="s">
        <v>32</v>
      </c>
      <c r="D32" s="67"/>
    </row>
    <row r="33" spans="1:4" s="13" customFormat="1" ht="43" x14ac:dyDescent="0.35">
      <c r="A33" s="57"/>
      <c r="B33" s="57"/>
      <c r="C33" s="14" t="s">
        <v>63</v>
      </c>
      <c r="D33" s="67"/>
    </row>
    <row r="34" spans="1:4" s="13" customFormat="1" x14ac:dyDescent="0.35">
      <c r="A34" s="57"/>
      <c r="B34" s="57"/>
      <c r="C34" s="15" t="s">
        <v>33</v>
      </c>
      <c r="D34" s="67"/>
    </row>
    <row r="35" spans="1:4" s="13" customFormat="1" ht="14.35" x14ac:dyDescent="0.35">
      <c r="A35" s="57"/>
      <c r="B35" s="57"/>
      <c r="C35" s="40" t="s">
        <v>64</v>
      </c>
      <c r="D35" s="65"/>
    </row>
    <row r="36" spans="1:4" s="13" customFormat="1" x14ac:dyDescent="0.35">
      <c r="A36" s="16"/>
      <c r="B36" s="16"/>
      <c r="C36" s="17"/>
    </row>
    <row r="37" spans="1:4" s="13" customFormat="1" x14ac:dyDescent="0.35">
      <c r="A37" s="16"/>
      <c r="B37" s="16"/>
      <c r="C37" s="17"/>
    </row>
    <row r="38" spans="1:4" s="13" customFormat="1" x14ac:dyDescent="0.35">
      <c r="A38" s="16"/>
      <c r="B38" s="16"/>
      <c r="C38" s="17"/>
    </row>
    <row r="39" spans="1:4" s="13" customFormat="1" x14ac:dyDescent="0.35">
      <c r="A39" s="16"/>
      <c r="B39" s="16"/>
      <c r="C39" s="17"/>
    </row>
    <row r="40" spans="1:4" s="13" customFormat="1" x14ac:dyDescent="0.35">
      <c r="A40" s="16"/>
      <c r="B40" s="16"/>
      <c r="C40" s="17"/>
    </row>
    <row r="41" spans="1:4" s="13" customFormat="1" x14ac:dyDescent="0.35">
      <c r="A41" s="16"/>
      <c r="B41" s="16"/>
      <c r="C41" s="17"/>
    </row>
    <row r="42" spans="1:4" s="13" customFormat="1" x14ac:dyDescent="0.35">
      <c r="A42" s="16"/>
      <c r="B42" s="16"/>
      <c r="C42" s="17"/>
    </row>
    <row r="43" spans="1:4" s="13" customFormat="1" x14ac:dyDescent="0.35">
      <c r="A43" s="16"/>
      <c r="B43" s="16"/>
      <c r="C43" s="17"/>
    </row>
    <row r="44" spans="1:4" s="13" customFormat="1" x14ac:dyDescent="0.35">
      <c r="A44" s="16"/>
      <c r="B44" s="16"/>
      <c r="C44" s="17"/>
    </row>
    <row r="45" spans="1:4" s="13" customFormat="1" x14ac:dyDescent="0.35">
      <c r="A45" s="16"/>
      <c r="B45" s="16"/>
      <c r="C45" s="17"/>
    </row>
    <row r="46" spans="1:4" s="13" customFormat="1" x14ac:dyDescent="0.35">
      <c r="A46" s="16"/>
      <c r="B46" s="16"/>
      <c r="C46" s="17"/>
    </row>
    <row r="47" spans="1:4" s="13" customFormat="1" x14ac:dyDescent="0.35">
      <c r="A47" s="16"/>
      <c r="B47" s="16"/>
      <c r="C47" s="17"/>
    </row>
    <row r="48" spans="1:4" s="13" customFormat="1" x14ac:dyDescent="0.35">
      <c r="A48" s="16"/>
      <c r="B48" s="16"/>
      <c r="C48" s="17"/>
    </row>
    <row r="49" spans="1:3" s="13" customFormat="1" x14ac:dyDescent="0.35">
      <c r="A49" s="16"/>
      <c r="B49" s="16"/>
      <c r="C49" s="17"/>
    </row>
    <row r="50" spans="1:3" s="13" customFormat="1" x14ac:dyDescent="0.35">
      <c r="A50" s="16"/>
      <c r="B50" s="16"/>
      <c r="C50" s="17"/>
    </row>
    <row r="51" spans="1:3" s="13" customFormat="1" x14ac:dyDescent="0.35">
      <c r="A51" s="16"/>
      <c r="B51" s="16"/>
      <c r="C51" s="17"/>
    </row>
    <row r="52" spans="1:3" s="13" customFormat="1" x14ac:dyDescent="0.35">
      <c r="A52" s="16"/>
      <c r="B52" s="16"/>
      <c r="C52" s="17"/>
    </row>
    <row r="53" spans="1:3" s="13" customFormat="1" x14ac:dyDescent="0.35">
      <c r="A53" s="16"/>
      <c r="B53" s="16"/>
      <c r="C53" s="17"/>
    </row>
    <row r="54" spans="1:3" s="13" customFormat="1" x14ac:dyDescent="0.35">
      <c r="A54" s="16"/>
      <c r="B54" s="16"/>
      <c r="C54" s="17"/>
    </row>
    <row r="55" spans="1:3" s="13" customFormat="1" x14ac:dyDescent="0.35">
      <c r="A55" s="16"/>
      <c r="B55" s="16"/>
      <c r="C55" s="17"/>
    </row>
    <row r="56" spans="1:3" s="13" customFormat="1" x14ac:dyDescent="0.35">
      <c r="A56" s="16"/>
      <c r="B56" s="16"/>
      <c r="C56" s="17"/>
    </row>
    <row r="57" spans="1:3" s="13" customFormat="1" x14ac:dyDescent="0.35">
      <c r="A57" s="16"/>
      <c r="B57" s="16"/>
      <c r="C57" s="17"/>
    </row>
    <row r="58" spans="1:3" s="13" customFormat="1" x14ac:dyDescent="0.35">
      <c r="A58" s="16"/>
      <c r="B58" s="16"/>
      <c r="C58" s="17"/>
    </row>
    <row r="59" spans="1:3" s="13" customFormat="1" x14ac:dyDescent="0.35">
      <c r="A59" s="16"/>
      <c r="B59" s="16"/>
      <c r="C59" s="17"/>
    </row>
    <row r="60" spans="1:3" s="13" customFormat="1" x14ac:dyDescent="0.35">
      <c r="A60" s="16"/>
      <c r="B60" s="16"/>
      <c r="C60" s="17"/>
    </row>
  </sheetData>
  <mergeCells count="3">
    <mergeCell ref="A3:D3"/>
    <mergeCell ref="A5:B5"/>
    <mergeCell ref="C5:C6"/>
  </mergeCells>
  <pageMargins left="0" right="0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opLeftCell="A17" zoomScale="145" zoomScaleNormal="145" workbookViewId="0">
      <selection sqref="A1:G24"/>
    </sheetView>
  </sheetViews>
  <sheetFormatPr defaultColWidth="8.41015625" defaultRowHeight="12.35" x14ac:dyDescent="0.35"/>
  <cols>
    <col min="1" max="1" width="7.703125" style="8" customWidth="1"/>
    <col min="2" max="2" width="6.703125" style="8" bestFit="1" customWidth="1"/>
    <col min="3" max="3" width="5.703125" style="8" customWidth="1"/>
    <col min="4" max="4" width="8.703125" style="8" customWidth="1"/>
    <col min="5" max="5" width="7" style="8" bestFit="1" customWidth="1"/>
    <col min="6" max="6" width="74" style="2" customWidth="1"/>
    <col min="7" max="7" width="31.29296875" style="2" customWidth="1"/>
    <col min="8" max="16384" width="8.41015625" style="1"/>
  </cols>
  <sheetData>
    <row r="1" spans="1:7" ht="23.25" customHeight="1" x14ac:dyDescent="0.35">
      <c r="A1" s="18"/>
      <c r="B1" s="18"/>
      <c r="C1" s="18"/>
      <c r="F1" s="5"/>
      <c r="G1" s="60" t="s">
        <v>48</v>
      </c>
    </row>
    <row r="2" spans="1:7" ht="45.6" customHeight="1" x14ac:dyDescent="0.35">
      <c r="A2" s="18"/>
      <c r="B2" s="18"/>
      <c r="C2" s="18"/>
      <c r="F2" s="6"/>
      <c r="G2" s="61" t="s">
        <v>55</v>
      </c>
    </row>
    <row r="3" spans="1:7" ht="52.95" customHeight="1" x14ac:dyDescent="0.35">
      <c r="A3" s="85" t="s">
        <v>78</v>
      </c>
      <c r="B3" s="85"/>
      <c r="C3" s="85"/>
      <c r="D3" s="85"/>
      <c r="E3" s="85"/>
      <c r="F3" s="85"/>
      <c r="G3" s="85"/>
    </row>
    <row r="4" spans="1:7" ht="16.2" customHeight="1" x14ac:dyDescent="0.35">
      <c r="A4" s="4"/>
      <c r="B4" s="4"/>
      <c r="C4" s="4"/>
      <c r="D4" s="4"/>
      <c r="E4" s="4"/>
      <c r="F4" s="7"/>
      <c r="G4" s="62"/>
    </row>
    <row r="5" spans="1:7" s="13" customFormat="1" ht="71.7" customHeight="1" x14ac:dyDescent="0.35">
      <c r="A5" s="87" t="s">
        <v>12</v>
      </c>
      <c r="B5" s="88"/>
      <c r="C5" s="89"/>
      <c r="D5" s="87" t="s">
        <v>13</v>
      </c>
      <c r="E5" s="89"/>
      <c r="F5" s="90" t="s">
        <v>14</v>
      </c>
      <c r="G5" s="84" t="s">
        <v>1</v>
      </c>
    </row>
    <row r="6" spans="1:7" s="13" customFormat="1" ht="24.7" x14ac:dyDescent="0.35">
      <c r="A6" s="19" t="s">
        <v>15</v>
      </c>
      <c r="B6" s="19" t="s">
        <v>16</v>
      </c>
      <c r="C6" s="19" t="s">
        <v>17</v>
      </c>
      <c r="D6" s="19" t="s">
        <v>18</v>
      </c>
      <c r="E6" s="19" t="s">
        <v>47</v>
      </c>
      <c r="F6" s="91"/>
      <c r="G6" s="23" t="s">
        <v>0</v>
      </c>
    </row>
    <row r="7" spans="1:7" s="13" customFormat="1" x14ac:dyDescent="0.35">
      <c r="A7" s="20"/>
      <c r="B7" s="20"/>
      <c r="C7" s="20"/>
      <c r="D7" s="20"/>
      <c r="E7" s="20"/>
      <c r="F7" s="21" t="s">
        <v>19</v>
      </c>
      <c r="G7" s="51">
        <f>+G9+G17</f>
        <v>0</v>
      </c>
    </row>
    <row r="8" spans="1:7" s="13" customFormat="1" x14ac:dyDescent="0.35">
      <c r="A8" s="19"/>
      <c r="B8" s="19"/>
      <c r="C8" s="19"/>
      <c r="D8" s="20"/>
      <c r="E8" s="20"/>
      <c r="F8" s="22" t="s">
        <v>20</v>
      </c>
      <c r="G8" s="70"/>
    </row>
    <row r="9" spans="1:7" s="13" customFormat="1" x14ac:dyDescent="0.35">
      <c r="A9" s="19" t="s">
        <v>21</v>
      </c>
      <c r="B9" s="19"/>
      <c r="C9" s="19"/>
      <c r="D9" s="19"/>
      <c r="E9" s="20"/>
      <c r="F9" s="21" t="s">
        <v>24</v>
      </c>
      <c r="G9" s="71">
        <f>+G10</f>
        <v>-18000</v>
      </c>
    </row>
    <row r="10" spans="1:7" s="13" customFormat="1" x14ac:dyDescent="0.35">
      <c r="A10" s="19"/>
      <c r="B10" s="19" t="s">
        <v>45</v>
      </c>
      <c r="C10" s="19"/>
      <c r="D10" s="19"/>
      <c r="E10" s="20"/>
      <c r="F10" s="21" t="s">
        <v>46</v>
      </c>
      <c r="G10" s="71">
        <f>+G12</f>
        <v>-18000</v>
      </c>
    </row>
    <row r="11" spans="1:7" s="13" customFormat="1" x14ac:dyDescent="0.35">
      <c r="A11" s="19"/>
      <c r="B11" s="19"/>
      <c r="C11" s="19"/>
      <c r="D11" s="19"/>
      <c r="E11" s="20"/>
      <c r="F11" s="22" t="s">
        <v>20</v>
      </c>
      <c r="G11" s="70"/>
    </row>
    <row r="12" spans="1:7" s="13" customFormat="1" x14ac:dyDescent="0.35">
      <c r="A12" s="19"/>
      <c r="B12" s="19"/>
      <c r="C12" s="19" t="s">
        <v>21</v>
      </c>
      <c r="D12" s="19"/>
      <c r="E12" s="20"/>
      <c r="F12" s="21" t="s">
        <v>46</v>
      </c>
      <c r="G12" s="71">
        <f>+G14</f>
        <v>-18000</v>
      </c>
    </row>
    <row r="13" spans="1:7" s="13" customFormat="1" x14ac:dyDescent="0.35">
      <c r="A13" s="19"/>
      <c r="B13" s="19"/>
      <c r="C13" s="19"/>
      <c r="D13" s="19"/>
      <c r="E13" s="20"/>
      <c r="F13" s="22" t="s">
        <v>20</v>
      </c>
      <c r="G13" s="70"/>
    </row>
    <row r="14" spans="1:7" s="13" customFormat="1" x14ac:dyDescent="0.35">
      <c r="A14" s="19"/>
      <c r="B14" s="19"/>
      <c r="C14" s="19"/>
      <c r="D14" s="19" t="s">
        <v>39</v>
      </c>
      <c r="E14" s="19">
        <v>11005</v>
      </c>
      <c r="F14" s="22" t="s">
        <v>83</v>
      </c>
      <c r="G14" s="72">
        <f>+G15</f>
        <v>-18000</v>
      </c>
    </row>
    <row r="15" spans="1:7" s="13" customFormat="1" x14ac:dyDescent="0.35">
      <c r="A15" s="19"/>
      <c r="B15" s="19"/>
      <c r="C15" s="19"/>
      <c r="D15" s="20"/>
      <c r="E15" s="20"/>
      <c r="F15" s="22" t="s">
        <v>38</v>
      </c>
      <c r="G15" s="72">
        <f>+'1'!D15</f>
        <v>-18000</v>
      </c>
    </row>
    <row r="16" spans="1:7" s="13" customFormat="1" x14ac:dyDescent="0.35">
      <c r="A16" s="19"/>
      <c r="B16" s="19"/>
      <c r="C16" s="19"/>
      <c r="D16" s="19"/>
      <c r="E16" s="19"/>
      <c r="F16" s="19"/>
      <c r="G16" s="73"/>
    </row>
    <row r="17" spans="1:7" x14ac:dyDescent="0.35">
      <c r="A17" s="19" t="s">
        <v>65</v>
      </c>
      <c r="B17" s="19"/>
      <c r="C17" s="19"/>
      <c r="D17" s="19"/>
      <c r="E17" s="20"/>
      <c r="F17" s="21" t="s">
        <v>66</v>
      </c>
      <c r="G17" s="74">
        <f>+G19</f>
        <v>18000</v>
      </c>
    </row>
    <row r="18" spans="1:7" x14ac:dyDescent="0.35">
      <c r="A18" s="19"/>
      <c r="B18" s="19"/>
      <c r="C18" s="19"/>
      <c r="D18" s="19"/>
      <c r="E18" s="20"/>
      <c r="F18" s="35" t="s">
        <v>20</v>
      </c>
      <c r="G18" s="75"/>
    </row>
    <row r="19" spans="1:7" x14ac:dyDescent="0.35">
      <c r="A19" s="19"/>
      <c r="B19" s="19" t="s">
        <v>21</v>
      </c>
      <c r="C19" s="19"/>
      <c r="D19" s="19"/>
      <c r="E19" s="20"/>
      <c r="F19" s="34" t="s">
        <v>67</v>
      </c>
      <c r="G19" s="74">
        <f>+G21</f>
        <v>18000</v>
      </c>
    </row>
    <row r="20" spans="1:7" x14ac:dyDescent="0.35">
      <c r="A20" s="19"/>
      <c r="B20" s="19"/>
      <c r="C20" s="19"/>
      <c r="D20" s="19"/>
      <c r="E20" s="20"/>
      <c r="F20" s="35" t="s">
        <v>20</v>
      </c>
      <c r="G20" s="75"/>
    </row>
    <row r="21" spans="1:7" x14ac:dyDescent="0.35">
      <c r="A21" s="19"/>
      <c r="B21" s="19"/>
      <c r="C21" s="19" t="s">
        <v>21</v>
      </c>
      <c r="D21" s="19"/>
      <c r="E21" s="20"/>
      <c r="F21" s="34" t="s">
        <v>58</v>
      </c>
      <c r="G21" s="74">
        <f>+G23</f>
        <v>18000</v>
      </c>
    </row>
    <row r="22" spans="1:7" x14ac:dyDescent="0.35">
      <c r="A22" s="19"/>
      <c r="B22" s="19"/>
      <c r="C22" s="19"/>
      <c r="D22" s="19"/>
      <c r="E22" s="19"/>
      <c r="F22" s="35" t="s">
        <v>20</v>
      </c>
      <c r="G22" s="75"/>
    </row>
    <row r="23" spans="1:7" x14ac:dyDescent="0.35">
      <c r="A23" s="19"/>
      <c r="B23" s="19"/>
      <c r="C23" s="19"/>
      <c r="D23" s="19" t="s">
        <v>57</v>
      </c>
      <c r="E23" s="20" t="s">
        <v>62</v>
      </c>
      <c r="F23" s="22" t="s">
        <v>58</v>
      </c>
      <c r="G23" s="72">
        <f>+G24</f>
        <v>18000</v>
      </c>
    </row>
    <row r="24" spans="1:7" x14ac:dyDescent="0.35">
      <c r="A24" s="19"/>
      <c r="B24" s="19"/>
      <c r="C24" s="19"/>
      <c r="D24" s="19"/>
      <c r="E24" s="20"/>
      <c r="F24" s="22" t="s">
        <v>56</v>
      </c>
      <c r="G24" s="72">
        <f>+'1'!D30</f>
        <v>18000</v>
      </c>
    </row>
  </sheetData>
  <mergeCells count="4">
    <mergeCell ref="A3:G3"/>
    <mergeCell ref="A5:C5"/>
    <mergeCell ref="D5:E5"/>
    <mergeCell ref="F5:F6"/>
  </mergeCells>
  <pageMargins left="0.7" right="0.7" top="0.75" bottom="0.75" header="0.3" footer="0.3"/>
  <pageSetup paperSize="9" scale="9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3"/>
  <sheetViews>
    <sheetView topLeftCell="A27" zoomScale="130" zoomScaleNormal="130" workbookViewId="0">
      <selection sqref="A1:D34"/>
    </sheetView>
  </sheetViews>
  <sheetFormatPr defaultColWidth="8.41015625" defaultRowHeight="12.35" x14ac:dyDescent="0.35"/>
  <cols>
    <col min="1" max="1" width="8.703125" style="52" customWidth="1"/>
    <col min="2" max="2" width="8.29296875" style="52" customWidth="1"/>
    <col min="3" max="3" width="74" style="2" customWidth="1"/>
    <col min="4" max="4" width="33.41015625" style="2" customWidth="1"/>
    <col min="5" max="16384" width="8.41015625" style="2"/>
  </cols>
  <sheetData>
    <row r="1" spans="1:4" ht="23.25" customHeight="1" x14ac:dyDescent="0.35">
      <c r="C1" s="24"/>
      <c r="D1" s="60" t="s">
        <v>49</v>
      </c>
    </row>
    <row r="2" spans="1:4" ht="45.6" customHeight="1" x14ac:dyDescent="0.35">
      <c r="C2" s="25"/>
      <c r="D2" s="61" t="s">
        <v>55</v>
      </c>
    </row>
    <row r="3" spans="1:4" ht="44.7" customHeight="1" x14ac:dyDescent="0.35">
      <c r="A3" s="85" t="s">
        <v>77</v>
      </c>
      <c r="B3" s="85"/>
      <c r="C3" s="85"/>
      <c r="D3" s="85"/>
    </row>
    <row r="4" spans="1:4" ht="16.2" customHeight="1" x14ac:dyDescent="0.35">
      <c r="A4" s="42"/>
      <c r="B4" s="42"/>
      <c r="C4" s="7"/>
      <c r="D4" s="63"/>
    </row>
    <row r="5" spans="1:4" s="17" customFormat="1" ht="65.45" customHeight="1" x14ac:dyDescent="0.35">
      <c r="A5" s="92" t="s">
        <v>13</v>
      </c>
      <c r="B5" s="92"/>
      <c r="C5" s="92" t="s">
        <v>51</v>
      </c>
      <c r="D5" s="84" t="s">
        <v>1</v>
      </c>
    </row>
    <row r="6" spans="1:4" s="17" customFormat="1" ht="24.7" x14ac:dyDescent="0.35">
      <c r="A6" s="43" t="s">
        <v>18</v>
      </c>
      <c r="B6" s="43" t="s">
        <v>47</v>
      </c>
      <c r="C6" s="92"/>
      <c r="D6" s="43" t="s">
        <v>0</v>
      </c>
    </row>
    <row r="7" spans="1:4" s="17" customFormat="1" ht="14.35" x14ac:dyDescent="0.35">
      <c r="A7" s="44"/>
      <c r="B7" s="44"/>
      <c r="C7" s="53" t="s">
        <v>37</v>
      </c>
      <c r="D7" s="55">
        <f>+D8+D22</f>
        <v>0</v>
      </c>
    </row>
    <row r="8" spans="1:4" s="17" customFormat="1" ht="14.35" x14ac:dyDescent="0.35">
      <c r="A8" s="44"/>
      <c r="B8" s="44"/>
      <c r="C8" s="53" t="s">
        <v>38</v>
      </c>
      <c r="D8" s="76">
        <f>+D10</f>
        <v>-18000</v>
      </c>
    </row>
    <row r="9" spans="1:4" s="17" customFormat="1" x14ac:dyDescent="0.35">
      <c r="A9" s="44"/>
      <c r="B9" s="44"/>
      <c r="C9" s="45" t="s">
        <v>20</v>
      </c>
      <c r="D9" s="77"/>
    </row>
    <row r="10" spans="1:4" s="17" customFormat="1" ht="14.35" x14ac:dyDescent="0.35">
      <c r="A10" s="44" t="s">
        <v>39</v>
      </c>
      <c r="B10" s="44"/>
      <c r="C10" s="45" t="s">
        <v>40</v>
      </c>
      <c r="D10" s="78">
        <f>+D12</f>
        <v>-18000</v>
      </c>
    </row>
    <row r="11" spans="1:4" s="17" customFormat="1" x14ac:dyDescent="0.35">
      <c r="A11" s="44"/>
      <c r="B11" s="44"/>
      <c r="C11" s="45" t="s">
        <v>20</v>
      </c>
      <c r="D11" s="77"/>
    </row>
    <row r="12" spans="1:4" ht="14.35" x14ac:dyDescent="0.35">
      <c r="A12" s="44"/>
      <c r="B12" s="44">
        <v>11005</v>
      </c>
      <c r="C12" s="48" t="s">
        <v>80</v>
      </c>
      <c r="D12" s="78">
        <f>+D14</f>
        <v>-18000</v>
      </c>
    </row>
    <row r="13" spans="1:4" x14ac:dyDescent="0.35">
      <c r="A13" s="44"/>
      <c r="B13" s="44"/>
      <c r="C13" s="45" t="s">
        <v>22</v>
      </c>
      <c r="D13" s="77"/>
    </row>
    <row r="14" spans="1:4" ht="14.35" x14ac:dyDescent="0.35">
      <c r="A14" s="44"/>
      <c r="B14" s="44"/>
      <c r="C14" s="33" t="s">
        <v>38</v>
      </c>
      <c r="D14" s="79">
        <f>+D16</f>
        <v>-18000</v>
      </c>
    </row>
    <row r="15" spans="1:4" x14ac:dyDescent="0.35">
      <c r="A15" s="44"/>
      <c r="B15" s="44"/>
      <c r="C15" s="45" t="s">
        <v>23</v>
      </c>
      <c r="D15" s="77"/>
    </row>
    <row r="16" spans="1:4" ht="14.35" x14ac:dyDescent="0.35">
      <c r="A16" s="44"/>
      <c r="B16" s="44"/>
      <c r="C16" s="45" t="s">
        <v>19</v>
      </c>
      <c r="D16" s="78">
        <f t="shared" ref="D16:D19" si="0">+D17</f>
        <v>-18000</v>
      </c>
    </row>
    <row r="17" spans="1:4" ht="14.35" x14ac:dyDescent="0.35">
      <c r="A17" s="44"/>
      <c r="B17" s="44"/>
      <c r="C17" s="45" t="s">
        <v>50</v>
      </c>
      <c r="D17" s="78">
        <f t="shared" si="0"/>
        <v>-18000</v>
      </c>
    </row>
    <row r="18" spans="1:4" ht="14.35" x14ac:dyDescent="0.35">
      <c r="A18" s="44"/>
      <c r="B18" s="44"/>
      <c r="C18" s="45" t="s">
        <v>84</v>
      </c>
      <c r="D18" s="78">
        <f t="shared" si="0"/>
        <v>-18000</v>
      </c>
    </row>
    <row r="19" spans="1:4" ht="14.35" x14ac:dyDescent="0.35">
      <c r="A19" s="44"/>
      <c r="B19" s="44"/>
      <c r="C19" s="45" t="s">
        <v>85</v>
      </c>
      <c r="D19" s="78">
        <f t="shared" si="0"/>
        <v>-18000</v>
      </c>
    </row>
    <row r="20" spans="1:4" ht="14.35" x14ac:dyDescent="0.35">
      <c r="A20" s="44"/>
      <c r="B20" s="44"/>
      <c r="C20" s="45" t="s">
        <v>86</v>
      </c>
      <c r="D20" s="78">
        <f>+'1'!D15</f>
        <v>-18000</v>
      </c>
    </row>
    <row r="21" spans="1:4" x14ac:dyDescent="0.35">
      <c r="D21" s="80"/>
    </row>
    <row r="22" spans="1:4" ht="14.35" x14ac:dyDescent="0.35">
      <c r="A22" s="56"/>
      <c r="B22" s="56"/>
      <c r="C22" s="53" t="s">
        <v>56</v>
      </c>
      <c r="D22" s="81">
        <f>+D24</f>
        <v>18000</v>
      </c>
    </row>
    <row r="23" spans="1:4" x14ac:dyDescent="0.35">
      <c r="A23" s="56"/>
      <c r="B23" s="56"/>
      <c r="C23" s="39" t="s">
        <v>20</v>
      </c>
      <c r="D23" s="82"/>
    </row>
    <row r="24" spans="1:4" ht="14.35" x14ac:dyDescent="0.35">
      <c r="A24" s="56" t="s">
        <v>57</v>
      </c>
      <c r="B24" s="56"/>
      <c r="C24" s="39" t="s">
        <v>58</v>
      </c>
      <c r="D24" s="83">
        <f>+D26</f>
        <v>18000</v>
      </c>
    </row>
    <row r="25" spans="1:4" x14ac:dyDescent="0.35">
      <c r="A25" s="56"/>
      <c r="B25" s="56"/>
      <c r="C25" s="39" t="s">
        <v>20</v>
      </c>
      <c r="D25" s="82"/>
    </row>
    <row r="26" spans="1:4" ht="14.35" x14ac:dyDescent="0.35">
      <c r="A26" s="56"/>
      <c r="B26" s="56" t="s">
        <v>62</v>
      </c>
      <c r="C26" s="39" t="s">
        <v>58</v>
      </c>
      <c r="D26" s="78">
        <f>+D28</f>
        <v>18000</v>
      </c>
    </row>
    <row r="27" spans="1:4" ht="14.35" x14ac:dyDescent="0.35">
      <c r="A27" s="56"/>
      <c r="B27" s="56"/>
      <c r="C27" s="39" t="s">
        <v>22</v>
      </c>
      <c r="D27" s="78"/>
    </row>
    <row r="28" spans="1:4" ht="14.35" x14ac:dyDescent="0.35">
      <c r="A28" s="56"/>
      <c r="B28" s="56"/>
      <c r="C28" s="54" t="s">
        <v>56</v>
      </c>
      <c r="D28" s="78">
        <f>+D30</f>
        <v>18000</v>
      </c>
    </row>
    <row r="29" spans="1:4" ht="14.35" x14ac:dyDescent="0.35">
      <c r="A29" s="56"/>
      <c r="B29" s="56"/>
      <c r="C29" s="39" t="s">
        <v>23</v>
      </c>
      <c r="D29" s="78"/>
    </row>
    <row r="30" spans="1:4" ht="14.35" x14ac:dyDescent="0.35">
      <c r="A30" s="56"/>
      <c r="B30" s="56"/>
      <c r="C30" s="39" t="s">
        <v>19</v>
      </c>
      <c r="D30" s="78">
        <f t="shared" ref="D30:D32" si="1">+D31</f>
        <v>18000</v>
      </c>
    </row>
    <row r="31" spans="1:4" ht="14.35" x14ac:dyDescent="0.35">
      <c r="A31" s="56"/>
      <c r="B31" s="56"/>
      <c r="C31" s="39" t="s">
        <v>50</v>
      </c>
      <c r="D31" s="78">
        <f t="shared" si="1"/>
        <v>18000</v>
      </c>
    </row>
    <row r="32" spans="1:4" ht="14.35" x14ac:dyDescent="0.35">
      <c r="A32" s="56"/>
      <c r="B32" s="56"/>
      <c r="C32" s="39" t="s">
        <v>68</v>
      </c>
      <c r="D32" s="78">
        <f t="shared" si="1"/>
        <v>18000</v>
      </c>
    </row>
    <row r="33" spans="1:4" ht="14.35" x14ac:dyDescent="0.35">
      <c r="A33" s="56"/>
      <c r="B33" s="56"/>
      <c r="C33" s="39" t="s">
        <v>69</v>
      </c>
      <c r="D33" s="78">
        <f>+'1'!D30</f>
        <v>18000</v>
      </c>
    </row>
  </sheetData>
  <mergeCells count="3">
    <mergeCell ref="C5:C6"/>
    <mergeCell ref="A5:B5"/>
    <mergeCell ref="A3:D3"/>
  </mergeCells>
  <pageMargins left="0.7" right="0.7" top="0.75" bottom="0.75" header="0.3" footer="0.3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1"/>
  <sheetViews>
    <sheetView tabSelected="1" topLeftCell="A17" zoomScale="130" zoomScaleNormal="130" workbookViewId="0">
      <selection sqref="A1:C31"/>
    </sheetView>
  </sheetViews>
  <sheetFormatPr defaultColWidth="8.41015625" defaultRowHeight="12.35" x14ac:dyDescent="0.35"/>
  <cols>
    <col min="1" max="1" width="47" style="2" customWidth="1"/>
    <col min="2" max="2" width="42.5859375" style="2" customWidth="1"/>
    <col min="3" max="3" width="32.1171875" style="2" customWidth="1"/>
    <col min="4" max="16384" width="8.41015625" style="2"/>
  </cols>
  <sheetData>
    <row r="1" spans="1:3" ht="23.25" customHeight="1" x14ac:dyDescent="0.35">
      <c r="A1" s="24"/>
      <c r="B1" s="7"/>
      <c r="C1" s="60" t="s">
        <v>52</v>
      </c>
    </row>
    <row r="2" spans="1:3" ht="45.6" customHeight="1" x14ac:dyDescent="0.35">
      <c r="A2" s="25"/>
      <c r="B2" s="25"/>
      <c r="C2" s="61" t="s">
        <v>55</v>
      </c>
    </row>
    <row r="3" spans="1:3" ht="44.7" customHeight="1" x14ac:dyDescent="0.35">
      <c r="A3" s="95" t="s">
        <v>79</v>
      </c>
      <c r="B3" s="95"/>
      <c r="C3" s="95"/>
    </row>
    <row r="4" spans="1:3" ht="16.2" customHeight="1" x14ac:dyDescent="0.35">
      <c r="A4" s="7"/>
      <c r="B4" s="26"/>
      <c r="C4" s="62"/>
    </row>
    <row r="5" spans="1:3" s="3" customFormat="1" ht="14.35" x14ac:dyDescent="0.35">
      <c r="A5" s="93" t="s">
        <v>76</v>
      </c>
      <c r="B5" s="93"/>
      <c r="C5" s="93"/>
    </row>
    <row r="6" spans="1:3" s="3" customFormat="1" ht="20.25" customHeight="1" x14ac:dyDescent="0.35">
      <c r="A6" s="96" t="s">
        <v>53</v>
      </c>
      <c r="B6" s="96"/>
      <c r="C6" s="96"/>
    </row>
    <row r="7" spans="1:3" s="3" customFormat="1" ht="14.35" x14ac:dyDescent="0.35">
      <c r="A7" s="27" t="s">
        <v>34</v>
      </c>
      <c r="B7" s="93" t="s">
        <v>35</v>
      </c>
      <c r="C7" s="93"/>
    </row>
    <row r="8" spans="1:3" s="3" customFormat="1" ht="14.35" x14ac:dyDescent="0.35">
      <c r="A8" s="28">
        <v>1006</v>
      </c>
      <c r="B8" s="94" t="s">
        <v>54</v>
      </c>
      <c r="C8" s="94"/>
    </row>
    <row r="9" spans="1:3" s="3" customFormat="1" ht="14.35" x14ac:dyDescent="0.35">
      <c r="A9" s="93" t="s">
        <v>2</v>
      </c>
      <c r="B9" s="93"/>
      <c r="C9" s="93"/>
    </row>
    <row r="10" spans="1:3" s="3" customFormat="1" ht="47.45" customHeight="1" x14ac:dyDescent="0.35">
      <c r="A10" s="29" t="s">
        <v>3</v>
      </c>
      <c r="B10" s="29">
        <v>1006</v>
      </c>
      <c r="C10" s="64" t="s">
        <v>36</v>
      </c>
    </row>
    <row r="11" spans="1:3" ht="14.35" x14ac:dyDescent="0.35">
      <c r="A11" s="46" t="s">
        <v>4</v>
      </c>
      <c r="B11" s="33">
        <v>11005</v>
      </c>
      <c r="C11" s="47" t="s">
        <v>5</v>
      </c>
    </row>
    <row r="12" spans="1:3" ht="28.7" x14ac:dyDescent="0.35">
      <c r="A12" s="46" t="s">
        <v>6</v>
      </c>
      <c r="B12" s="33" t="s">
        <v>80</v>
      </c>
      <c r="C12" s="46"/>
    </row>
    <row r="13" spans="1:3" ht="71.7" x14ac:dyDescent="0.35">
      <c r="A13" s="46" t="s">
        <v>7</v>
      </c>
      <c r="B13" s="33" t="s">
        <v>81</v>
      </c>
      <c r="C13" s="46"/>
    </row>
    <row r="14" spans="1:3" ht="14.35" x14ac:dyDescent="0.35">
      <c r="A14" s="46" t="s">
        <v>8</v>
      </c>
      <c r="B14" s="33" t="s">
        <v>82</v>
      </c>
      <c r="C14" s="46"/>
    </row>
    <row r="15" spans="1:3" ht="14.35" x14ac:dyDescent="0.35">
      <c r="A15" s="46" t="s">
        <v>11</v>
      </c>
      <c r="B15" s="33" t="s">
        <v>53</v>
      </c>
      <c r="C15" s="46"/>
    </row>
    <row r="16" spans="1:3" x14ac:dyDescent="0.35">
      <c r="A16" s="97" t="s">
        <v>9</v>
      </c>
      <c r="B16" s="97"/>
      <c r="C16" s="46"/>
    </row>
    <row r="17" spans="1:3" ht="14.35" x14ac:dyDescent="0.35">
      <c r="A17" s="98" t="s">
        <v>10</v>
      </c>
      <c r="B17" s="98"/>
      <c r="C17" s="41">
        <f>+'1'!D15</f>
        <v>-18000</v>
      </c>
    </row>
    <row r="19" spans="1:3" s="1" customFormat="1" ht="20.25" customHeight="1" x14ac:dyDescent="0.35">
      <c r="A19" s="96" t="s">
        <v>70</v>
      </c>
      <c r="B19" s="96"/>
      <c r="C19" s="96"/>
    </row>
    <row r="20" spans="1:3" s="3" customFormat="1" ht="14.35" x14ac:dyDescent="0.35">
      <c r="A20" s="31" t="s">
        <v>34</v>
      </c>
      <c r="B20" s="93" t="s">
        <v>35</v>
      </c>
      <c r="C20" s="93"/>
    </row>
    <row r="21" spans="1:3" s="3" customFormat="1" ht="14.35" x14ac:dyDescent="0.35">
      <c r="A21" s="32" t="s">
        <v>71</v>
      </c>
      <c r="B21" s="94" t="s">
        <v>72</v>
      </c>
      <c r="C21" s="94"/>
    </row>
    <row r="22" spans="1:3" s="1" customFormat="1" x14ac:dyDescent="0.35">
      <c r="A22" s="38"/>
      <c r="B22" s="38"/>
      <c r="C22" s="39"/>
    </row>
    <row r="23" spans="1:3" s="3" customFormat="1" ht="14.35" x14ac:dyDescent="0.35">
      <c r="A23" s="93" t="s">
        <v>2</v>
      </c>
      <c r="B23" s="93"/>
      <c r="C23" s="93"/>
    </row>
    <row r="24" spans="1:3" s="3" customFormat="1" ht="47.45" customHeight="1" x14ac:dyDescent="0.35">
      <c r="A24" s="29" t="s">
        <v>3</v>
      </c>
      <c r="B24" s="29" t="s">
        <v>71</v>
      </c>
      <c r="C24" s="64" t="s">
        <v>36</v>
      </c>
    </row>
    <row r="25" spans="1:3" ht="14.35" x14ac:dyDescent="0.35">
      <c r="A25" s="59" t="s">
        <v>4</v>
      </c>
      <c r="B25" s="33" t="s">
        <v>73</v>
      </c>
      <c r="C25" s="58" t="s">
        <v>5</v>
      </c>
    </row>
    <row r="26" spans="1:3" ht="14.35" x14ac:dyDescent="0.35">
      <c r="A26" s="59" t="s">
        <v>6</v>
      </c>
      <c r="B26" s="33" t="s">
        <v>72</v>
      </c>
      <c r="C26" s="59"/>
    </row>
    <row r="27" spans="1:3" ht="71.7" x14ac:dyDescent="0.35">
      <c r="A27" s="59" t="s">
        <v>7</v>
      </c>
      <c r="B27" s="33" t="s">
        <v>74</v>
      </c>
      <c r="C27" s="59"/>
    </row>
    <row r="28" spans="1:3" ht="14.35" x14ac:dyDescent="0.35">
      <c r="A28" s="59" t="s">
        <v>8</v>
      </c>
      <c r="B28" s="33" t="s">
        <v>75</v>
      </c>
      <c r="C28" s="59"/>
    </row>
    <row r="29" spans="1:3" ht="14.35" x14ac:dyDescent="0.35">
      <c r="A29" s="59" t="s">
        <v>11</v>
      </c>
      <c r="B29" s="33" t="s">
        <v>70</v>
      </c>
      <c r="C29" s="59"/>
    </row>
    <row r="30" spans="1:3" x14ac:dyDescent="0.35">
      <c r="A30" s="97" t="s">
        <v>9</v>
      </c>
      <c r="B30" s="97"/>
      <c r="C30" s="59"/>
    </row>
    <row r="31" spans="1:3" ht="14.35" x14ac:dyDescent="0.35">
      <c r="A31" s="98" t="s">
        <v>10</v>
      </c>
      <c r="B31" s="98"/>
      <c r="C31" s="41">
        <f>+'1'!D30</f>
        <v>18000</v>
      </c>
    </row>
  </sheetData>
  <mergeCells count="14">
    <mergeCell ref="A23:C23"/>
    <mergeCell ref="A30:B30"/>
    <mergeCell ref="A31:B31"/>
    <mergeCell ref="A16:B16"/>
    <mergeCell ref="A17:B17"/>
    <mergeCell ref="A19:C19"/>
    <mergeCell ref="B21:C21"/>
    <mergeCell ref="B20:C20"/>
    <mergeCell ref="B7:C7"/>
    <mergeCell ref="B8:C8"/>
    <mergeCell ref="A9:C9"/>
    <mergeCell ref="A3:C3"/>
    <mergeCell ref="A6:C6"/>
    <mergeCell ref="A5:C5"/>
  </mergeCells>
  <pageMargins left="0.7" right="0.7" top="0.75" bottom="0.75" header="0.3" footer="0.3"/>
  <pageSetup paperSize="9" scale="7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Vahram Asatryan</dc:creator>
  <cp:keywords>Mulberry 2.0</cp:keywords>
  <cp:lastModifiedBy>Administrator</cp:lastModifiedBy>
  <cp:lastPrinted>2019-11-29T07:33:21Z</cp:lastPrinted>
  <dcterms:created xsi:type="dcterms:W3CDTF">2019-11-29T07:28:28Z</dcterms:created>
  <dcterms:modified xsi:type="dcterms:W3CDTF">2019-11-29T08:59:15Z</dcterms:modified>
</cp:coreProperties>
</file>